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charyhartzell/Desktop/"/>
    </mc:Choice>
  </mc:AlternateContent>
  <xr:revisionPtr revIDLastSave="0" documentId="13_ncr:1_{88B0243B-65BA-8D48-821E-FC723A87FCD6}" xr6:coauthVersionLast="47" xr6:coauthVersionMax="47" xr10:uidLastSave="{00000000-0000-0000-0000-000000000000}"/>
  <bookViews>
    <workbookView xWindow="400" yWindow="460" windowWidth="23780" windowHeight="15580" activeTab="2" xr2:uid="{00000000-000D-0000-FFFF-FFFF00000000}"/>
  </bookViews>
  <sheets>
    <sheet name="Theatre Outcomes by Launch Date" sheetId="4" r:id="rId1"/>
    <sheet name="Kickstarter" sheetId="1" r:id="rId2"/>
    <sheet name="Outcomes Based on Goals" sheetId="5" r:id="rId3"/>
    <sheet name="Sheet12" sheetId="12" r:id="rId4"/>
  </sheets>
  <definedNames>
    <definedName name="_xlnm._FilterDatabase" localSheetId="1" hidden="1">Kickstarter!$A$1:$R$4115</definedName>
  </definedNames>
  <calcPr calcId="191029"/>
  <pivotCaches>
    <pivotCache cacheId="12" r:id="rId5"/>
    <pivotCache cacheId="3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5" l="1"/>
  <c r="C4" i="5"/>
  <c r="B4" i="5"/>
  <c r="F3" i="5"/>
  <c r="F5" i="5"/>
  <c r="F6" i="5"/>
  <c r="F7" i="5"/>
  <c r="F8" i="5"/>
  <c r="F9" i="5"/>
  <c r="F10" i="5"/>
  <c r="F11" i="5"/>
  <c r="F12" i="5"/>
  <c r="F13" i="5"/>
  <c r="F2" i="5"/>
  <c r="G3" i="5"/>
  <c r="G5" i="5"/>
  <c r="G6" i="5"/>
  <c r="G7" i="5"/>
  <c r="G8" i="5"/>
  <c r="G9" i="5"/>
  <c r="G10" i="5"/>
  <c r="G11" i="5"/>
  <c r="G12" i="5"/>
  <c r="G13" i="5"/>
  <c r="G2" i="5"/>
  <c r="H3" i="5"/>
  <c r="H5" i="5"/>
  <c r="H6" i="5"/>
  <c r="H7" i="5"/>
  <c r="H8" i="5"/>
  <c r="H9" i="5"/>
  <c r="H10" i="5"/>
  <c r="H11" i="5"/>
  <c r="H12" i="5"/>
  <c r="H13" i="5"/>
  <c r="H2" i="5"/>
  <c r="D13" i="5"/>
  <c r="D12" i="5"/>
  <c r="D11" i="5"/>
  <c r="D10" i="5"/>
  <c r="D9" i="5"/>
  <c r="D8" i="5"/>
  <c r="C8" i="5"/>
  <c r="D7" i="5"/>
  <c r="D6" i="5"/>
  <c r="D5" i="5"/>
  <c r="D3" i="5"/>
  <c r="D2" i="5"/>
  <c r="C13" i="5"/>
  <c r="C12" i="5"/>
  <c r="C11" i="5"/>
  <c r="C10" i="5"/>
  <c r="C9" i="5"/>
  <c r="C7" i="5"/>
  <c r="C6" i="5"/>
  <c r="C5" i="5"/>
  <c r="C3" i="5"/>
  <c r="C2" i="5"/>
  <c r="B13" i="5"/>
  <c r="B12" i="5"/>
  <c r="B11" i="5"/>
  <c r="B10" i="5"/>
  <c r="B9" i="5"/>
  <c r="B8" i="5"/>
  <c r="B7" i="5"/>
  <c r="B6" i="5"/>
  <c r="B5" i="5"/>
  <c r="B3" i="5"/>
  <c r="B2" i="5"/>
  <c r="K3" i="1"/>
  <c r="P3" i="1" s="1"/>
  <c r="K4" i="1"/>
  <c r="P4" i="1" s="1"/>
  <c r="K5" i="1"/>
  <c r="P5" i="1" s="1"/>
  <c r="K6" i="1"/>
  <c r="P6" i="1" s="1"/>
  <c r="K7" i="1"/>
  <c r="P7" i="1" s="1"/>
  <c r="K8" i="1"/>
  <c r="P8" i="1" s="1"/>
  <c r="K9" i="1"/>
  <c r="P9" i="1" s="1"/>
  <c r="K10" i="1"/>
  <c r="P10" i="1" s="1"/>
  <c r="K11" i="1"/>
  <c r="P11" i="1" s="1"/>
  <c r="K12" i="1"/>
  <c r="P12" i="1" s="1"/>
  <c r="K13" i="1"/>
  <c r="P13" i="1" s="1"/>
  <c r="K14" i="1"/>
  <c r="P14" i="1" s="1"/>
  <c r="K15" i="1"/>
  <c r="P15" i="1" s="1"/>
  <c r="K16" i="1"/>
  <c r="P16" i="1" s="1"/>
  <c r="K17" i="1"/>
  <c r="P17" i="1" s="1"/>
  <c r="K18" i="1"/>
  <c r="P18" i="1" s="1"/>
  <c r="K19" i="1"/>
  <c r="P19" i="1" s="1"/>
  <c r="K20" i="1"/>
  <c r="P20" i="1" s="1"/>
  <c r="K21" i="1"/>
  <c r="P21" i="1" s="1"/>
  <c r="K22" i="1"/>
  <c r="P22" i="1" s="1"/>
  <c r="K23" i="1"/>
  <c r="P23" i="1" s="1"/>
  <c r="K24" i="1"/>
  <c r="P24" i="1" s="1"/>
  <c r="K25" i="1"/>
  <c r="P25" i="1" s="1"/>
  <c r="K26" i="1"/>
  <c r="P26" i="1" s="1"/>
  <c r="K27" i="1"/>
  <c r="P27" i="1" s="1"/>
  <c r="K28" i="1"/>
  <c r="P28" i="1" s="1"/>
  <c r="K29" i="1"/>
  <c r="P29" i="1" s="1"/>
  <c r="K30" i="1"/>
  <c r="P30" i="1" s="1"/>
  <c r="K31" i="1"/>
  <c r="P31" i="1" s="1"/>
  <c r="K32" i="1"/>
  <c r="P32" i="1" s="1"/>
  <c r="K33" i="1"/>
  <c r="P33" i="1" s="1"/>
  <c r="K34" i="1"/>
  <c r="P34" i="1" s="1"/>
  <c r="K35" i="1"/>
  <c r="P35" i="1" s="1"/>
  <c r="K36" i="1"/>
  <c r="P36" i="1" s="1"/>
  <c r="K37" i="1"/>
  <c r="P37" i="1" s="1"/>
  <c r="K38" i="1"/>
  <c r="P38" i="1" s="1"/>
  <c r="K39" i="1"/>
  <c r="P39" i="1" s="1"/>
  <c r="K40" i="1"/>
  <c r="P40" i="1" s="1"/>
  <c r="K41" i="1"/>
  <c r="P41" i="1" s="1"/>
  <c r="K42" i="1"/>
  <c r="P42" i="1" s="1"/>
  <c r="K43" i="1"/>
  <c r="P43" i="1" s="1"/>
  <c r="K44" i="1"/>
  <c r="P44" i="1" s="1"/>
  <c r="K45" i="1"/>
  <c r="P45" i="1" s="1"/>
  <c r="K46" i="1"/>
  <c r="P46" i="1" s="1"/>
  <c r="K47" i="1"/>
  <c r="P47" i="1" s="1"/>
  <c r="K48" i="1"/>
  <c r="P48" i="1" s="1"/>
  <c r="K49" i="1"/>
  <c r="P49" i="1" s="1"/>
  <c r="K50" i="1"/>
  <c r="P50" i="1" s="1"/>
  <c r="K51" i="1"/>
  <c r="P51" i="1" s="1"/>
  <c r="K52" i="1"/>
  <c r="P52" i="1" s="1"/>
  <c r="K53" i="1"/>
  <c r="P53" i="1" s="1"/>
  <c r="K54" i="1"/>
  <c r="P54" i="1" s="1"/>
  <c r="K55" i="1"/>
  <c r="P55" i="1" s="1"/>
  <c r="K56" i="1"/>
  <c r="P56" i="1" s="1"/>
  <c r="K57" i="1"/>
  <c r="P57" i="1" s="1"/>
  <c r="K58" i="1"/>
  <c r="P58" i="1" s="1"/>
  <c r="K59" i="1"/>
  <c r="P59" i="1" s="1"/>
  <c r="K60" i="1"/>
  <c r="P60" i="1" s="1"/>
  <c r="K61" i="1"/>
  <c r="P61" i="1" s="1"/>
  <c r="K62" i="1"/>
  <c r="P62" i="1" s="1"/>
  <c r="K63" i="1"/>
  <c r="P63" i="1" s="1"/>
  <c r="K64" i="1"/>
  <c r="P64" i="1" s="1"/>
  <c r="K65" i="1"/>
  <c r="P65" i="1" s="1"/>
  <c r="K66" i="1"/>
  <c r="P66" i="1" s="1"/>
  <c r="K67" i="1"/>
  <c r="P67" i="1" s="1"/>
  <c r="K68" i="1"/>
  <c r="P68" i="1" s="1"/>
  <c r="K69" i="1"/>
  <c r="P69" i="1" s="1"/>
  <c r="K70" i="1"/>
  <c r="P70" i="1" s="1"/>
  <c r="K71" i="1"/>
  <c r="P71" i="1" s="1"/>
  <c r="K72" i="1"/>
  <c r="P72" i="1" s="1"/>
  <c r="K73" i="1"/>
  <c r="P73" i="1" s="1"/>
  <c r="K74" i="1"/>
  <c r="P74" i="1" s="1"/>
  <c r="K75" i="1"/>
  <c r="P75" i="1" s="1"/>
  <c r="K76" i="1"/>
  <c r="P76" i="1" s="1"/>
  <c r="K77" i="1"/>
  <c r="P77" i="1" s="1"/>
  <c r="K78" i="1"/>
  <c r="P78" i="1" s="1"/>
  <c r="K79" i="1"/>
  <c r="P79" i="1" s="1"/>
  <c r="K80" i="1"/>
  <c r="P80" i="1" s="1"/>
  <c r="K81" i="1"/>
  <c r="P81" i="1" s="1"/>
  <c r="K82" i="1"/>
  <c r="P82" i="1" s="1"/>
  <c r="K83" i="1"/>
  <c r="P83" i="1" s="1"/>
  <c r="K84" i="1"/>
  <c r="P84" i="1" s="1"/>
  <c r="K85" i="1"/>
  <c r="P85" i="1" s="1"/>
  <c r="K86" i="1"/>
  <c r="P86" i="1" s="1"/>
  <c r="K87" i="1"/>
  <c r="P87" i="1" s="1"/>
  <c r="K88" i="1"/>
  <c r="P88" i="1" s="1"/>
  <c r="K89" i="1"/>
  <c r="P89" i="1" s="1"/>
  <c r="K90" i="1"/>
  <c r="P90" i="1" s="1"/>
  <c r="K91" i="1"/>
  <c r="P91" i="1" s="1"/>
  <c r="K92" i="1"/>
  <c r="P92" i="1" s="1"/>
  <c r="K93" i="1"/>
  <c r="P93" i="1" s="1"/>
  <c r="K94" i="1"/>
  <c r="P94" i="1" s="1"/>
  <c r="K95" i="1"/>
  <c r="P95" i="1" s="1"/>
  <c r="K96" i="1"/>
  <c r="P96" i="1" s="1"/>
  <c r="K97" i="1"/>
  <c r="P97" i="1" s="1"/>
  <c r="K98" i="1"/>
  <c r="P98" i="1" s="1"/>
  <c r="K99" i="1"/>
  <c r="P99" i="1" s="1"/>
  <c r="K100" i="1"/>
  <c r="P100" i="1" s="1"/>
  <c r="K101" i="1"/>
  <c r="P101" i="1" s="1"/>
  <c r="K102" i="1"/>
  <c r="P102" i="1" s="1"/>
  <c r="K103" i="1"/>
  <c r="P103" i="1" s="1"/>
  <c r="K104" i="1"/>
  <c r="P104" i="1" s="1"/>
  <c r="K105" i="1"/>
  <c r="P105" i="1" s="1"/>
  <c r="K106" i="1"/>
  <c r="P106" i="1" s="1"/>
  <c r="K107" i="1"/>
  <c r="P107" i="1" s="1"/>
  <c r="K108" i="1"/>
  <c r="P108" i="1" s="1"/>
  <c r="K109" i="1"/>
  <c r="P109" i="1" s="1"/>
  <c r="K110" i="1"/>
  <c r="P110" i="1" s="1"/>
  <c r="K111" i="1"/>
  <c r="P111" i="1" s="1"/>
  <c r="K112" i="1"/>
  <c r="P112" i="1" s="1"/>
  <c r="K113" i="1"/>
  <c r="P113" i="1" s="1"/>
  <c r="K114" i="1"/>
  <c r="P114" i="1" s="1"/>
  <c r="K115" i="1"/>
  <c r="P115" i="1" s="1"/>
  <c r="K116" i="1"/>
  <c r="P116" i="1" s="1"/>
  <c r="K117" i="1"/>
  <c r="P117" i="1" s="1"/>
  <c r="K118" i="1"/>
  <c r="P118" i="1" s="1"/>
  <c r="K119" i="1"/>
  <c r="P119" i="1" s="1"/>
  <c r="K120" i="1"/>
  <c r="P120" i="1" s="1"/>
  <c r="K121" i="1"/>
  <c r="P121" i="1" s="1"/>
  <c r="K3767" i="1"/>
  <c r="P3767" i="1" s="1"/>
  <c r="K3768" i="1"/>
  <c r="P3768" i="1" s="1"/>
  <c r="K3769" i="1"/>
  <c r="P3769" i="1" s="1"/>
  <c r="K3770" i="1"/>
  <c r="P3770" i="1" s="1"/>
  <c r="K3771" i="1"/>
  <c r="P3771" i="1" s="1"/>
  <c r="K3772" i="1"/>
  <c r="P3772" i="1" s="1"/>
  <c r="K3773" i="1"/>
  <c r="P3773" i="1" s="1"/>
  <c r="K3774" i="1"/>
  <c r="P3774" i="1" s="1"/>
  <c r="K3775" i="1"/>
  <c r="P3775" i="1" s="1"/>
  <c r="K3776" i="1"/>
  <c r="P3776" i="1" s="1"/>
  <c r="K3777" i="1"/>
  <c r="P3777" i="1" s="1"/>
  <c r="K3778" i="1"/>
  <c r="P3778" i="1" s="1"/>
  <c r="K3779" i="1"/>
  <c r="P3779" i="1" s="1"/>
  <c r="K3780" i="1"/>
  <c r="P3780" i="1" s="1"/>
  <c r="K3781" i="1"/>
  <c r="P3781" i="1" s="1"/>
  <c r="K3782" i="1"/>
  <c r="P3782" i="1" s="1"/>
  <c r="K3783" i="1"/>
  <c r="P3783" i="1" s="1"/>
  <c r="K3784" i="1"/>
  <c r="P3784" i="1" s="1"/>
  <c r="K3785" i="1"/>
  <c r="P3785" i="1" s="1"/>
  <c r="K3786" i="1"/>
  <c r="P3786" i="1" s="1"/>
  <c r="K3787" i="1"/>
  <c r="P3787" i="1" s="1"/>
  <c r="K3788" i="1"/>
  <c r="P3788" i="1" s="1"/>
  <c r="K3789" i="1"/>
  <c r="P3789" i="1" s="1"/>
  <c r="K3790" i="1"/>
  <c r="P3790" i="1" s="1"/>
  <c r="K3791" i="1"/>
  <c r="P3791" i="1" s="1"/>
  <c r="K3792" i="1"/>
  <c r="P3792" i="1" s="1"/>
  <c r="K3793" i="1"/>
  <c r="P3793" i="1" s="1"/>
  <c r="K3794" i="1"/>
  <c r="P3794" i="1" s="1"/>
  <c r="K3795" i="1"/>
  <c r="P3795" i="1" s="1"/>
  <c r="K3796" i="1"/>
  <c r="P3796" i="1" s="1"/>
  <c r="K3797" i="1"/>
  <c r="P3797" i="1" s="1"/>
  <c r="K3798" i="1"/>
  <c r="P3798" i="1" s="1"/>
  <c r="K3799" i="1"/>
  <c r="P3799" i="1" s="1"/>
  <c r="K3800" i="1"/>
  <c r="P3800" i="1" s="1"/>
  <c r="K3801" i="1"/>
  <c r="P3801" i="1" s="1"/>
  <c r="K3802" i="1"/>
  <c r="P3802" i="1" s="1"/>
  <c r="K3803" i="1"/>
  <c r="P3803" i="1" s="1"/>
  <c r="K3804" i="1"/>
  <c r="P3804" i="1" s="1"/>
  <c r="K3805" i="1"/>
  <c r="P3805" i="1" s="1"/>
  <c r="K3806" i="1"/>
  <c r="P3806" i="1" s="1"/>
  <c r="K2237" i="1"/>
  <c r="P2237" i="1" s="1"/>
  <c r="K2238" i="1"/>
  <c r="P2238" i="1" s="1"/>
  <c r="K2239" i="1"/>
  <c r="P2239" i="1" s="1"/>
  <c r="K2240" i="1"/>
  <c r="P2240" i="1" s="1"/>
  <c r="K2241" i="1"/>
  <c r="P2241" i="1" s="1"/>
  <c r="K2242" i="1"/>
  <c r="P2242" i="1" s="1"/>
  <c r="K2243" i="1"/>
  <c r="P2243" i="1" s="1"/>
  <c r="K2244" i="1"/>
  <c r="P2244" i="1" s="1"/>
  <c r="K2245" i="1"/>
  <c r="P2245" i="1" s="1"/>
  <c r="K2246" i="1"/>
  <c r="P2246" i="1" s="1"/>
  <c r="K2247" i="1"/>
  <c r="P2247" i="1" s="1"/>
  <c r="K2248" i="1"/>
  <c r="P2248" i="1" s="1"/>
  <c r="K2249" i="1"/>
  <c r="P2249" i="1" s="1"/>
  <c r="K2250" i="1"/>
  <c r="P2250" i="1" s="1"/>
  <c r="K2251" i="1"/>
  <c r="P2251" i="1" s="1"/>
  <c r="K2252" i="1"/>
  <c r="P2252" i="1" s="1"/>
  <c r="K2253" i="1"/>
  <c r="P2253" i="1" s="1"/>
  <c r="K2254" i="1"/>
  <c r="P2254" i="1" s="1"/>
  <c r="K2255" i="1"/>
  <c r="P2255" i="1" s="1"/>
  <c r="K2256" i="1"/>
  <c r="P2256" i="1" s="1"/>
  <c r="K2257" i="1"/>
  <c r="P2257" i="1" s="1"/>
  <c r="K2258" i="1"/>
  <c r="P2258" i="1" s="1"/>
  <c r="K2259" i="1"/>
  <c r="P2259" i="1" s="1"/>
  <c r="K2260" i="1"/>
  <c r="P2260" i="1" s="1"/>
  <c r="K2261" i="1"/>
  <c r="P2261" i="1" s="1"/>
  <c r="K2262" i="1"/>
  <c r="P2262" i="1" s="1"/>
  <c r="K2263" i="1"/>
  <c r="P2263" i="1" s="1"/>
  <c r="K2264" i="1"/>
  <c r="P226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276" i="1"/>
  <c r="P2276" i="1" s="1"/>
  <c r="K2277" i="1"/>
  <c r="P2277" i="1" s="1"/>
  <c r="K2278" i="1"/>
  <c r="P2278" i="1" s="1"/>
  <c r="K2279" i="1"/>
  <c r="P2279" i="1" s="1"/>
  <c r="K2280" i="1"/>
  <c r="P2280" i="1" s="1"/>
  <c r="K2281" i="1"/>
  <c r="P2281" i="1" s="1"/>
  <c r="K2282" i="1"/>
  <c r="P2282" i="1" s="1"/>
  <c r="K2283" i="1"/>
  <c r="P2283" i="1" s="1"/>
  <c r="K2284" i="1"/>
  <c r="P2284" i="1" s="1"/>
  <c r="K2285" i="1"/>
  <c r="P2285" i="1" s="1"/>
  <c r="K2286" i="1"/>
  <c r="P2286" i="1" s="1"/>
  <c r="K2287" i="1"/>
  <c r="P2287" i="1" s="1"/>
  <c r="K2288" i="1"/>
  <c r="P2288" i="1" s="1"/>
  <c r="K2289" i="1"/>
  <c r="P2289" i="1" s="1"/>
  <c r="K2290" i="1"/>
  <c r="P2290" i="1" s="1"/>
  <c r="K2291" i="1"/>
  <c r="P2291" i="1" s="1"/>
  <c r="K2292" i="1"/>
  <c r="P2292" i="1" s="1"/>
  <c r="K2293" i="1"/>
  <c r="P2293" i="1" s="1"/>
  <c r="K2294" i="1"/>
  <c r="P2294" i="1" s="1"/>
  <c r="K2295" i="1"/>
  <c r="P2295" i="1" s="1"/>
  <c r="K2296" i="1"/>
  <c r="P2296" i="1" s="1"/>
  <c r="K2297" i="1"/>
  <c r="P2297" i="1" s="1"/>
  <c r="K2298" i="1"/>
  <c r="P2298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305" i="1"/>
  <c r="P2305" i="1" s="1"/>
  <c r="K2306" i="1"/>
  <c r="P2306" i="1" s="1"/>
  <c r="K2307" i="1"/>
  <c r="P2307" i="1" s="1"/>
  <c r="K2308" i="1"/>
  <c r="P2308" i="1" s="1"/>
  <c r="K2309" i="1"/>
  <c r="P2309" i="1" s="1"/>
  <c r="K2310" i="1"/>
  <c r="P2310" i="1" s="1"/>
  <c r="K2311" i="1"/>
  <c r="P2311" i="1" s="1"/>
  <c r="K2312" i="1"/>
  <c r="P2312" i="1" s="1"/>
  <c r="K2313" i="1"/>
  <c r="P2313" i="1" s="1"/>
  <c r="K2314" i="1"/>
  <c r="P2314" i="1" s="1"/>
  <c r="K2315" i="1"/>
  <c r="P2315" i="1" s="1"/>
  <c r="K2316" i="1"/>
  <c r="P2316" i="1" s="1"/>
  <c r="K122" i="1"/>
  <c r="P122" i="1" s="1"/>
  <c r="K123" i="1"/>
  <c r="P123" i="1" s="1"/>
  <c r="K124" i="1"/>
  <c r="P124" i="1" s="1"/>
  <c r="K125" i="1"/>
  <c r="P125" i="1" s="1"/>
  <c r="K126" i="1"/>
  <c r="P126" i="1" s="1"/>
  <c r="K127" i="1"/>
  <c r="P127" i="1" s="1"/>
  <c r="K128" i="1"/>
  <c r="P128" i="1" s="1"/>
  <c r="K129" i="1"/>
  <c r="P129" i="1" s="1"/>
  <c r="K130" i="1"/>
  <c r="P130" i="1" s="1"/>
  <c r="K131" i="1"/>
  <c r="P131" i="1" s="1"/>
  <c r="K132" i="1"/>
  <c r="P132" i="1" s="1"/>
  <c r="K133" i="1"/>
  <c r="P133" i="1" s="1"/>
  <c r="K134" i="1"/>
  <c r="P134" i="1" s="1"/>
  <c r="K135" i="1"/>
  <c r="P135" i="1" s="1"/>
  <c r="K136" i="1"/>
  <c r="P136" i="1" s="1"/>
  <c r="K137" i="1"/>
  <c r="P137" i="1" s="1"/>
  <c r="K138" i="1"/>
  <c r="P138" i="1" s="1"/>
  <c r="K139" i="1"/>
  <c r="P139" i="1" s="1"/>
  <c r="K140" i="1"/>
  <c r="P140" i="1" s="1"/>
  <c r="K141" i="1"/>
  <c r="P141" i="1" s="1"/>
  <c r="K142" i="1"/>
  <c r="P142" i="1" s="1"/>
  <c r="K143" i="1"/>
  <c r="P143" i="1" s="1"/>
  <c r="K144" i="1"/>
  <c r="P144" i="1" s="1"/>
  <c r="K145" i="1"/>
  <c r="P145" i="1" s="1"/>
  <c r="K146" i="1"/>
  <c r="P146" i="1" s="1"/>
  <c r="K147" i="1"/>
  <c r="P147" i="1" s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61" i="1"/>
  <c r="P161" i="1" s="1"/>
  <c r="K162" i="1"/>
  <c r="P162" i="1" s="1"/>
  <c r="K163" i="1"/>
  <c r="P163" i="1" s="1"/>
  <c r="K164" i="1"/>
  <c r="P164" i="1" s="1"/>
  <c r="K165" i="1"/>
  <c r="P165" i="1" s="1"/>
  <c r="K166" i="1"/>
  <c r="P166" i="1" s="1"/>
  <c r="K167" i="1"/>
  <c r="P167" i="1" s="1"/>
  <c r="K168" i="1"/>
  <c r="P168" i="1" s="1"/>
  <c r="K169" i="1"/>
  <c r="P169" i="1" s="1"/>
  <c r="K170" i="1"/>
  <c r="P170" i="1" s="1"/>
  <c r="K171" i="1"/>
  <c r="P171" i="1" s="1"/>
  <c r="K172" i="1"/>
  <c r="P172" i="1" s="1"/>
  <c r="K173" i="1"/>
  <c r="P173" i="1" s="1"/>
  <c r="K174" i="1"/>
  <c r="P174" i="1" s="1"/>
  <c r="K175" i="1"/>
  <c r="P175" i="1" s="1"/>
  <c r="K176" i="1"/>
  <c r="P176" i="1" s="1"/>
  <c r="K177" i="1"/>
  <c r="P177" i="1" s="1"/>
  <c r="K178" i="1"/>
  <c r="P178" i="1" s="1"/>
  <c r="K179" i="1"/>
  <c r="P179" i="1" s="1"/>
  <c r="K180" i="1"/>
  <c r="P180" i="1" s="1"/>
  <c r="K181" i="1"/>
  <c r="P181" i="1" s="1"/>
  <c r="K182" i="1"/>
  <c r="P182" i="1" s="1"/>
  <c r="K183" i="1"/>
  <c r="P183" i="1" s="1"/>
  <c r="K184" i="1"/>
  <c r="P184" i="1" s="1"/>
  <c r="K185" i="1"/>
  <c r="P185" i="1" s="1"/>
  <c r="K186" i="1"/>
  <c r="P186" i="1" s="1"/>
  <c r="K187" i="1"/>
  <c r="P187" i="1" s="1"/>
  <c r="K188" i="1"/>
  <c r="P188" i="1" s="1"/>
  <c r="K189" i="1"/>
  <c r="P189" i="1" s="1"/>
  <c r="K190" i="1"/>
  <c r="P190" i="1" s="1"/>
  <c r="K191" i="1"/>
  <c r="P191" i="1" s="1"/>
  <c r="K192" i="1"/>
  <c r="P192" i="1" s="1"/>
  <c r="K193" i="1"/>
  <c r="P193" i="1" s="1"/>
  <c r="K194" i="1"/>
  <c r="P194" i="1" s="1"/>
  <c r="K195" i="1"/>
  <c r="P195" i="1" s="1"/>
  <c r="K196" i="1"/>
  <c r="P196" i="1" s="1"/>
  <c r="K197" i="1"/>
  <c r="P197" i="1" s="1"/>
  <c r="K198" i="1"/>
  <c r="P198" i="1" s="1"/>
  <c r="K199" i="1"/>
  <c r="P199" i="1" s="1"/>
  <c r="K200" i="1"/>
  <c r="P200" i="1" s="1"/>
  <c r="K201" i="1"/>
  <c r="P201" i="1" s="1"/>
  <c r="K202" i="1"/>
  <c r="P202" i="1" s="1"/>
  <c r="K203" i="1"/>
  <c r="P203" i="1" s="1"/>
  <c r="K204" i="1"/>
  <c r="P204" i="1" s="1"/>
  <c r="K205" i="1"/>
  <c r="P205" i="1" s="1"/>
  <c r="K206" i="1"/>
  <c r="P206" i="1" s="1"/>
  <c r="K207" i="1"/>
  <c r="P207" i="1" s="1"/>
  <c r="K208" i="1"/>
  <c r="P208" i="1" s="1"/>
  <c r="K209" i="1"/>
  <c r="P209" i="1" s="1"/>
  <c r="K210" i="1"/>
  <c r="P210" i="1" s="1"/>
  <c r="K211" i="1"/>
  <c r="P211" i="1" s="1"/>
  <c r="K212" i="1"/>
  <c r="P212" i="1" s="1"/>
  <c r="K213" i="1"/>
  <c r="P213" i="1" s="1"/>
  <c r="K214" i="1"/>
  <c r="P214" i="1" s="1"/>
  <c r="K215" i="1"/>
  <c r="P215" i="1" s="1"/>
  <c r="K216" i="1"/>
  <c r="P216" i="1" s="1"/>
  <c r="K217" i="1"/>
  <c r="P217" i="1" s="1"/>
  <c r="K218" i="1"/>
  <c r="P218" i="1" s="1"/>
  <c r="K219" i="1"/>
  <c r="P219" i="1" s="1"/>
  <c r="K220" i="1"/>
  <c r="P220" i="1" s="1"/>
  <c r="K221" i="1"/>
  <c r="P221" i="1" s="1"/>
  <c r="K222" i="1"/>
  <c r="P222" i="1" s="1"/>
  <c r="K223" i="1"/>
  <c r="P223" i="1" s="1"/>
  <c r="K224" i="1"/>
  <c r="P224" i="1" s="1"/>
  <c r="K225" i="1"/>
  <c r="P225" i="1" s="1"/>
  <c r="K226" i="1"/>
  <c r="P226" i="1" s="1"/>
  <c r="K227" i="1"/>
  <c r="P227" i="1" s="1"/>
  <c r="K228" i="1"/>
  <c r="P228" i="1" s="1"/>
  <c r="K229" i="1"/>
  <c r="P229" i="1" s="1"/>
  <c r="K230" i="1"/>
  <c r="P230" i="1" s="1"/>
  <c r="K231" i="1"/>
  <c r="P231" i="1" s="1"/>
  <c r="K232" i="1"/>
  <c r="P232" i="1" s="1"/>
  <c r="K233" i="1"/>
  <c r="P233" i="1" s="1"/>
  <c r="K234" i="1"/>
  <c r="P234" i="1" s="1"/>
  <c r="K235" i="1"/>
  <c r="P235" i="1" s="1"/>
  <c r="K236" i="1"/>
  <c r="P236" i="1" s="1"/>
  <c r="K237" i="1"/>
  <c r="P237" i="1" s="1"/>
  <c r="K238" i="1"/>
  <c r="P238" i="1" s="1"/>
  <c r="K239" i="1"/>
  <c r="P239" i="1" s="1"/>
  <c r="K240" i="1"/>
  <c r="P240" i="1" s="1"/>
  <c r="K241" i="1"/>
  <c r="P241" i="1" s="1"/>
  <c r="K242" i="1"/>
  <c r="P242" i="1" s="1"/>
  <c r="K243" i="1"/>
  <c r="P243" i="1" s="1"/>
  <c r="K244" i="1"/>
  <c r="P244" i="1" s="1"/>
  <c r="K245" i="1"/>
  <c r="P245" i="1" s="1"/>
  <c r="K246" i="1"/>
  <c r="P246" i="1" s="1"/>
  <c r="K247" i="1"/>
  <c r="P247" i="1" s="1"/>
  <c r="K248" i="1"/>
  <c r="P248" i="1" s="1"/>
  <c r="K249" i="1"/>
  <c r="P249" i="1" s="1"/>
  <c r="K250" i="1"/>
  <c r="P250" i="1" s="1"/>
  <c r="K251" i="1"/>
  <c r="P251" i="1" s="1"/>
  <c r="K252" i="1"/>
  <c r="P252" i="1" s="1"/>
  <c r="K253" i="1"/>
  <c r="P253" i="1" s="1"/>
  <c r="K254" i="1"/>
  <c r="P254" i="1" s="1"/>
  <c r="K255" i="1"/>
  <c r="P255" i="1" s="1"/>
  <c r="K256" i="1"/>
  <c r="P256" i="1" s="1"/>
  <c r="K257" i="1"/>
  <c r="P257" i="1" s="1"/>
  <c r="K258" i="1"/>
  <c r="P258" i="1" s="1"/>
  <c r="K259" i="1"/>
  <c r="P259" i="1" s="1"/>
  <c r="K260" i="1"/>
  <c r="P260" i="1" s="1"/>
  <c r="K261" i="1"/>
  <c r="P261" i="1" s="1"/>
  <c r="K262" i="1"/>
  <c r="P262" i="1" s="1"/>
  <c r="K263" i="1"/>
  <c r="P263" i="1" s="1"/>
  <c r="K264" i="1"/>
  <c r="P264" i="1" s="1"/>
  <c r="K265" i="1"/>
  <c r="P265" i="1" s="1"/>
  <c r="K266" i="1"/>
  <c r="P266" i="1" s="1"/>
  <c r="K267" i="1"/>
  <c r="P267" i="1" s="1"/>
  <c r="K268" i="1"/>
  <c r="P268" i="1" s="1"/>
  <c r="K269" i="1"/>
  <c r="P269" i="1" s="1"/>
  <c r="K270" i="1"/>
  <c r="P270" i="1" s="1"/>
  <c r="K271" i="1"/>
  <c r="P271" i="1" s="1"/>
  <c r="K272" i="1"/>
  <c r="P272" i="1" s="1"/>
  <c r="K273" i="1"/>
  <c r="P273" i="1" s="1"/>
  <c r="K274" i="1"/>
  <c r="P274" i="1" s="1"/>
  <c r="K275" i="1"/>
  <c r="P275" i="1" s="1"/>
  <c r="K276" i="1"/>
  <c r="P276" i="1" s="1"/>
  <c r="K277" i="1"/>
  <c r="P277" i="1" s="1"/>
  <c r="K278" i="1"/>
  <c r="P278" i="1" s="1"/>
  <c r="K279" i="1"/>
  <c r="P279" i="1" s="1"/>
  <c r="K280" i="1"/>
  <c r="P280" i="1" s="1"/>
  <c r="K281" i="1"/>
  <c r="P281" i="1" s="1"/>
  <c r="K282" i="1"/>
  <c r="P282" i="1" s="1"/>
  <c r="K283" i="1"/>
  <c r="P283" i="1" s="1"/>
  <c r="K284" i="1"/>
  <c r="P284" i="1" s="1"/>
  <c r="K285" i="1"/>
  <c r="P285" i="1" s="1"/>
  <c r="K286" i="1"/>
  <c r="P286" i="1" s="1"/>
  <c r="K287" i="1"/>
  <c r="P287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295" i="1"/>
  <c r="P295" i="1" s="1"/>
  <c r="K296" i="1"/>
  <c r="P296" i="1" s="1"/>
  <c r="K297" i="1"/>
  <c r="P297" i="1" s="1"/>
  <c r="K298" i="1"/>
  <c r="P298" i="1" s="1"/>
  <c r="K299" i="1"/>
  <c r="P299" i="1" s="1"/>
  <c r="K300" i="1"/>
  <c r="P300" i="1" s="1"/>
  <c r="K301" i="1"/>
  <c r="P301" i="1" s="1"/>
  <c r="K2317" i="1"/>
  <c r="P2317" i="1" s="1"/>
  <c r="K2318" i="1"/>
  <c r="P2318" i="1" s="1"/>
  <c r="K2319" i="1"/>
  <c r="P2319" i="1" s="1"/>
  <c r="K2320" i="1"/>
  <c r="P2320" i="1" s="1"/>
  <c r="K2321" i="1"/>
  <c r="P2321" i="1" s="1"/>
  <c r="K2322" i="1"/>
  <c r="P2322" i="1" s="1"/>
  <c r="K2323" i="1"/>
  <c r="P2323" i="1" s="1"/>
  <c r="K2324" i="1"/>
  <c r="P2324" i="1" s="1"/>
  <c r="K2325" i="1"/>
  <c r="P2325" i="1" s="1"/>
  <c r="K2326" i="1"/>
  <c r="P2326" i="1" s="1"/>
  <c r="K2327" i="1"/>
  <c r="P2327" i="1" s="1"/>
  <c r="K2328" i="1"/>
  <c r="P2328" i="1" s="1"/>
  <c r="K2329" i="1"/>
  <c r="P2329" i="1" s="1"/>
  <c r="K2330" i="1"/>
  <c r="P2330" i="1" s="1"/>
  <c r="K2331" i="1"/>
  <c r="P2331" i="1" s="1"/>
  <c r="K2332" i="1"/>
  <c r="P2332" i="1" s="1"/>
  <c r="K2333" i="1"/>
  <c r="P2333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350" i="1"/>
  <c r="P2350" i="1" s="1"/>
  <c r="K2351" i="1"/>
  <c r="P2351" i="1" s="1"/>
  <c r="K2352" i="1"/>
  <c r="P2352" i="1" s="1"/>
  <c r="K2353" i="1"/>
  <c r="P2353" i="1" s="1"/>
  <c r="K2354" i="1"/>
  <c r="P2354" i="1" s="1"/>
  <c r="K2355" i="1"/>
  <c r="P2355" i="1" s="1"/>
  <c r="K2356" i="1"/>
  <c r="P2356" i="1" s="1"/>
  <c r="K2357" i="1"/>
  <c r="P2357" i="1" s="1"/>
  <c r="K2358" i="1"/>
  <c r="P2358" i="1" s="1"/>
  <c r="K2359" i="1"/>
  <c r="P2359" i="1" s="1"/>
  <c r="K2360" i="1"/>
  <c r="P2360" i="1" s="1"/>
  <c r="K2361" i="1"/>
  <c r="P2361" i="1" s="1"/>
  <c r="K2362" i="1"/>
  <c r="P2362" i="1" s="1"/>
  <c r="K2363" i="1"/>
  <c r="P2363" i="1" s="1"/>
  <c r="K2364" i="1"/>
  <c r="P2364" i="1" s="1"/>
  <c r="K2365" i="1"/>
  <c r="P2365" i="1" s="1"/>
  <c r="K2366" i="1"/>
  <c r="P2366" i="1" s="1"/>
  <c r="K2367" i="1"/>
  <c r="P2367" i="1" s="1"/>
  <c r="K2368" i="1"/>
  <c r="P2368" i="1" s="1"/>
  <c r="K2369" i="1"/>
  <c r="P2369" i="1" s="1"/>
  <c r="K2370" i="1"/>
  <c r="P2370" i="1" s="1"/>
  <c r="K2371" i="1"/>
  <c r="P2371" i="1" s="1"/>
  <c r="K2372" i="1"/>
  <c r="P2372" i="1" s="1"/>
  <c r="K2373" i="1"/>
  <c r="P2373" i="1" s="1"/>
  <c r="K2374" i="1"/>
  <c r="P2374" i="1" s="1"/>
  <c r="K2375" i="1"/>
  <c r="P2375" i="1" s="1"/>
  <c r="K2376" i="1"/>
  <c r="P2376" i="1" s="1"/>
  <c r="K2377" i="1"/>
  <c r="P2377" i="1" s="1"/>
  <c r="K2378" i="1"/>
  <c r="P2378" i="1" s="1"/>
  <c r="K2379" i="1"/>
  <c r="P2379" i="1" s="1"/>
  <c r="K2380" i="1"/>
  <c r="P2380" i="1" s="1"/>
  <c r="K2381" i="1"/>
  <c r="P2381" i="1" s="1"/>
  <c r="K2382" i="1"/>
  <c r="P2382" i="1" s="1"/>
  <c r="K2383" i="1"/>
  <c r="P2383" i="1" s="1"/>
  <c r="K2384" i="1"/>
  <c r="P2384" i="1" s="1"/>
  <c r="K2385" i="1"/>
  <c r="P2385" i="1" s="1"/>
  <c r="K2386" i="1"/>
  <c r="P2386" i="1" s="1"/>
  <c r="K2387" i="1"/>
  <c r="P2387" i="1" s="1"/>
  <c r="K2388" i="1"/>
  <c r="P2388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405" i="1"/>
  <c r="P2405" i="1" s="1"/>
  <c r="K2406" i="1"/>
  <c r="P2406" i="1" s="1"/>
  <c r="K2407" i="1"/>
  <c r="P2407" i="1" s="1"/>
  <c r="K2408" i="1"/>
  <c r="P2408" i="1" s="1"/>
  <c r="K2409" i="1"/>
  <c r="P2409" i="1" s="1"/>
  <c r="K2410" i="1"/>
  <c r="P2410" i="1" s="1"/>
  <c r="K2411" i="1"/>
  <c r="P2411" i="1" s="1"/>
  <c r="K2412" i="1"/>
  <c r="P2412" i="1" s="1"/>
  <c r="K2413" i="1"/>
  <c r="P2413" i="1" s="1"/>
  <c r="K2414" i="1"/>
  <c r="P2414" i="1" s="1"/>
  <c r="K2415" i="1"/>
  <c r="P2415" i="1" s="1"/>
  <c r="K2416" i="1"/>
  <c r="P2416" i="1" s="1"/>
  <c r="K302" i="1"/>
  <c r="P302" i="1" s="1"/>
  <c r="K303" i="1"/>
  <c r="P303" i="1" s="1"/>
  <c r="K304" i="1"/>
  <c r="P304" i="1" s="1"/>
  <c r="K305" i="1"/>
  <c r="P305" i="1" s="1"/>
  <c r="K306" i="1"/>
  <c r="P306" i="1" s="1"/>
  <c r="K307" i="1"/>
  <c r="P307" i="1" s="1"/>
  <c r="K308" i="1"/>
  <c r="P308" i="1" s="1"/>
  <c r="K309" i="1"/>
  <c r="P309" i="1" s="1"/>
  <c r="K310" i="1"/>
  <c r="P310" i="1" s="1"/>
  <c r="K311" i="1"/>
  <c r="P311" i="1" s="1"/>
  <c r="K312" i="1"/>
  <c r="P312" i="1" s="1"/>
  <c r="K313" i="1"/>
  <c r="P313" i="1" s="1"/>
  <c r="K314" i="1"/>
  <c r="P314" i="1" s="1"/>
  <c r="K315" i="1"/>
  <c r="P315" i="1" s="1"/>
  <c r="K316" i="1"/>
  <c r="P316" i="1" s="1"/>
  <c r="K317" i="1"/>
  <c r="P317" i="1" s="1"/>
  <c r="K318" i="1"/>
  <c r="P318" i="1" s="1"/>
  <c r="K319" i="1"/>
  <c r="P319" i="1" s="1"/>
  <c r="K320" i="1"/>
  <c r="P320" i="1" s="1"/>
  <c r="K321" i="1"/>
  <c r="P321" i="1" s="1"/>
  <c r="K2417" i="1"/>
  <c r="P2417" i="1" s="1"/>
  <c r="K2418" i="1"/>
  <c r="P2418" i="1" s="1"/>
  <c r="K2419" i="1"/>
  <c r="P2419" i="1" s="1"/>
  <c r="K2420" i="1"/>
  <c r="P2420" i="1" s="1"/>
  <c r="K2421" i="1"/>
  <c r="P2421" i="1" s="1"/>
  <c r="K2422" i="1"/>
  <c r="P2422" i="1" s="1"/>
  <c r="K2423" i="1"/>
  <c r="P2423" i="1" s="1"/>
  <c r="K2424" i="1"/>
  <c r="P2424" i="1" s="1"/>
  <c r="K2425" i="1"/>
  <c r="P2425" i="1" s="1"/>
  <c r="K2426" i="1"/>
  <c r="P2426" i="1" s="1"/>
  <c r="K2427" i="1"/>
  <c r="P2427" i="1" s="1"/>
  <c r="K2428" i="1"/>
  <c r="P2428" i="1" s="1"/>
  <c r="K2429" i="1"/>
  <c r="P2429" i="1" s="1"/>
  <c r="K2430" i="1"/>
  <c r="P2430" i="1" s="1"/>
  <c r="K2431" i="1"/>
  <c r="P2431" i="1" s="1"/>
  <c r="K2432" i="1"/>
  <c r="P2432" i="1" s="1"/>
  <c r="K2433" i="1"/>
  <c r="P2433" i="1" s="1"/>
  <c r="K2434" i="1"/>
  <c r="P2434" i="1" s="1"/>
  <c r="K2435" i="1"/>
  <c r="P2435" i="1" s="1"/>
  <c r="K2436" i="1"/>
  <c r="P2436" i="1" s="1"/>
  <c r="K2437" i="1"/>
  <c r="P2437" i="1" s="1"/>
  <c r="K2438" i="1"/>
  <c r="P2438" i="1" s="1"/>
  <c r="K2439" i="1"/>
  <c r="P2439" i="1" s="1"/>
  <c r="K2440" i="1"/>
  <c r="P2440" i="1" s="1"/>
  <c r="K2441" i="1"/>
  <c r="P2441" i="1" s="1"/>
  <c r="K2442" i="1"/>
  <c r="P2442" i="1" s="1"/>
  <c r="K2443" i="1"/>
  <c r="P2443" i="1" s="1"/>
  <c r="K2444" i="1"/>
  <c r="P2444" i="1" s="1"/>
  <c r="K2445" i="1"/>
  <c r="P2445" i="1" s="1"/>
  <c r="K2446" i="1"/>
  <c r="P2446" i="1" s="1"/>
  <c r="K2447" i="1"/>
  <c r="P2447" i="1" s="1"/>
  <c r="K2448" i="1"/>
  <c r="P2448" i="1" s="1"/>
  <c r="K2449" i="1"/>
  <c r="P2449" i="1" s="1"/>
  <c r="K2450" i="1"/>
  <c r="P2450" i="1" s="1"/>
  <c r="K2451" i="1"/>
  <c r="P2451" i="1" s="1"/>
  <c r="K2452" i="1"/>
  <c r="P2452" i="1" s="1"/>
  <c r="K2453" i="1"/>
  <c r="P2453" i="1" s="1"/>
  <c r="K2454" i="1"/>
  <c r="P2454" i="1" s="1"/>
  <c r="K2455" i="1"/>
  <c r="P2455" i="1" s="1"/>
  <c r="K2456" i="1"/>
  <c r="P2456" i="1" s="1"/>
  <c r="K2457" i="1"/>
  <c r="P2457" i="1" s="1"/>
  <c r="K2458" i="1"/>
  <c r="P2458" i="1" s="1"/>
  <c r="K2459" i="1"/>
  <c r="P2459" i="1" s="1"/>
  <c r="K2460" i="1"/>
  <c r="P2460" i="1" s="1"/>
  <c r="K2461" i="1"/>
  <c r="P2461" i="1" s="1"/>
  <c r="K2462" i="1"/>
  <c r="P2462" i="1" s="1"/>
  <c r="K2463" i="1"/>
  <c r="P2463" i="1" s="1"/>
  <c r="K2464" i="1"/>
  <c r="P2464" i="1" s="1"/>
  <c r="K2465" i="1"/>
  <c r="P2465" i="1" s="1"/>
  <c r="K2466" i="1"/>
  <c r="P2466" i="1" s="1"/>
  <c r="K2467" i="1"/>
  <c r="P2467" i="1" s="1"/>
  <c r="K2468" i="1"/>
  <c r="P2468" i="1" s="1"/>
  <c r="K2469" i="1"/>
  <c r="P2469" i="1" s="1"/>
  <c r="K2470" i="1"/>
  <c r="P2470" i="1" s="1"/>
  <c r="K2471" i="1"/>
  <c r="P2471" i="1" s="1"/>
  <c r="K2472" i="1"/>
  <c r="P2472" i="1" s="1"/>
  <c r="K2473" i="1"/>
  <c r="P2473" i="1" s="1"/>
  <c r="K2474" i="1"/>
  <c r="P2474" i="1" s="1"/>
  <c r="K2475" i="1"/>
  <c r="P2475" i="1" s="1"/>
  <c r="K2476" i="1"/>
  <c r="P2476" i="1" s="1"/>
  <c r="K3807" i="1"/>
  <c r="P3807" i="1" s="1"/>
  <c r="K3808" i="1"/>
  <c r="P3808" i="1" s="1"/>
  <c r="K3809" i="1"/>
  <c r="P3809" i="1" s="1"/>
  <c r="K3810" i="1"/>
  <c r="P3810" i="1" s="1"/>
  <c r="K3811" i="1"/>
  <c r="P3811" i="1" s="1"/>
  <c r="K3812" i="1"/>
  <c r="P3812" i="1" s="1"/>
  <c r="K3813" i="1"/>
  <c r="P3813" i="1" s="1"/>
  <c r="K3814" i="1"/>
  <c r="P3814" i="1" s="1"/>
  <c r="K3815" i="1"/>
  <c r="P3815" i="1" s="1"/>
  <c r="K3816" i="1"/>
  <c r="P3816" i="1" s="1"/>
  <c r="K3817" i="1"/>
  <c r="P3817" i="1" s="1"/>
  <c r="K3818" i="1"/>
  <c r="P3818" i="1" s="1"/>
  <c r="K3819" i="1"/>
  <c r="P3819" i="1" s="1"/>
  <c r="K3820" i="1"/>
  <c r="P3820" i="1" s="1"/>
  <c r="K3821" i="1"/>
  <c r="P3821" i="1" s="1"/>
  <c r="K3822" i="1"/>
  <c r="P3822" i="1" s="1"/>
  <c r="K3823" i="1"/>
  <c r="P3823" i="1" s="1"/>
  <c r="K3824" i="1"/>
  <c r="P3824" i="1" s="1"/>
  <c r="K3825" i="1"/>
  <c r="P3825" i="1" s="1"/>
  <c r="K3826" i="1"/>
  <c r="P3826" i="1" s="1"/>
  <c r="K3827" i="1"/>
  <c r="P3827" i="1" s="1"/>
  <c r="K3828" i="1"/>
  <c r="P3828" i="1" s="1"/>
  <c r="K3829" i="1"/>
  <c r="P3829" i="1" s="1"/>
  <c r="K3830" i="1"/>
  <c r="P3830" i="1" s="1"/>
  <c r="K3831" i="1"/>
  <c r="P3831" i="1" s="1"/>
  <c r="K3832" i="1"/>
  <c r="P3832" i="1" s="1"/>
  <c r="K3833" i="1"/>
  <c r="P3833" i="1" s="1"/>
  <c r="K3834" i="1"/>
  <c r="P3834" i="1" s="1"/>
  <c r="K3835" i="1"/>
  <c r="P3835" i="1" s="1"/>
  <c r="K3836" i="1"/>
  <c r="P3836" i="1" s="1"/>
  <c r="K3837" i="1"/>
  <c r="P3837" i="1" s="1"/>
  <c r="K3838" i="1"/>
  <c r="P3838" i="1" s="1"/>
  <c r="K3839" i="1"/>
  <c r="P3839" i="1" s="1"/>
  <c r="K3840" i="1"/>
  <c r="P3840" i="1" s="1"/>
  <c r="K3841" i="1"/>
  <c r="P3841" i="1" s="1"/>
  <c r="K3842" i="1"/>
  <c r="P3842" i="1" s="1"/>
  <c r="K3843" i="1"/>
  <c r="P3843" i="1" s="1"/>
  <c r="K3844" i="1"/>
  <c r="P3844" i="1" s="1"/>
  <c r="K3845" i="1"/>
  <c r="P3845" i="1" s="1"/>
  <c r="K3846" i="1"/>
  <c r="P3846" i="1" s="1"/>
  <c r="K322" i="1"/>
  <c r="P322" i="1" s="1"/>
  <c r="K323" i="1"/>
  <c r="P323" i="1" s="1"/>
  <c r="K324" i="1"/>
  <c r="P324" i="1" s="1"/>
  <c r="K325" i="1"/>
  <c r="P325" i="1" s="1"/>
  <c r="K326" i="1"/>
  <c r="P326" i="1" s="1"/>
  <c r="K327" i="1"/>
  <c r="P327" i="1" s="1"/>
  <c r="K328" i="1"/>
  <c r="P328" i="1" s="1"/>
  <c r="K329" i="1"/>
  <c r="P329" i="1" s="1"/>
  <c r="K330" i="1"/>
  <c r="P330" i="1" s="1"/>
  <c r="K331" i="1"/>
  <c r="P331" i="1" s="1"/>
  <c r="K332" i="1"/>
  <c r="P332" i="1" s="1"/>
  <c r="K333" i="1"/>
  <c r="P333" i="1" s="1"/>
  <c r="K334" i="1"/>
  <c r="P334" i="1" s="1"/>
  <c r="K335" i="1"/>
  <c r="P335" i="1" s="1"/>
  <c r="K336" i="1"/>
  <c r="P336" i="1" s="1"/>
  <c r="K337" i="1"/>
  <c r="P337" i="1" s="1"/>
  <c r="K338" i="1"/>
  <c r="P338" i="1" s="1"/>
  <c r="K339" i="1"/>
  <c r="P339" i="1" s="1"/>
  <c r="K340" i="1"/>
  <c r="P340" i="1" s="1"/>
  <c r="K341" i="1"/>
  <c r="P341" i="1" s="1"/>
  <c r="K2477" i="1"/>
  <c r="P2477" i="1" s="1"/>
  <c r="K2478" i="1"/>
  <c r="P2478" i="1" s="1"/>
  <c r="K2479" i="1"/>
  <c r="P2479" i="1" s="1"/>
  <c r="K2480" i="1"/>
  <c r="P2480" i="1" s="1"/>
  <c r="K2481" i="1"/>
  <c r="P2481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508" i="1"/>
  <c r="P2508" i="1" s="1"/>
  <c r="K2509" i="1"/>
  <c r="P2509" i="1" s="1"/>
  <c r="K2510" i="1"/>
  <c r="P2510" i="1" s="1"/>
  <c r="K2511" i="1"/>
  <c r="P2511" i="1" s="1"/>
  <c r="K2512" i="1"/>
  <c r="P2512" i="1" s="1"/>
  <c r="K2513" i="1"/>
  <c r="P2513" i="1" s="1"/>
  <c r="K2514" i="1"/>
  <c r="P2514" i="1" s="1"/>
  <c r="K2515" i="1"/>
  <c r="P2515" i="1" s="1"/>
  <c r="K2516" i="1"/>
  <c r="P2516" i="1" s="1"/>
  <c r="K2517" i="1"/>
  <c r="P2517" i="1" s="1"/>
  <c r="K2518" i="1"/>
  <c r="P2518" i="1" s="1"/>
  <c r="K2519" i="1"/>
  <c r="P2519" i="1" s="1"/>
  <c r="K2520" i="1"/>
  <c r="P2520" i="1" s="1"/>
  <c r="K2521" i="1"/>
  <c r="P2521" i="1" s="1"/>
  <c r="K2522" i="1"/>
  <c r="P2522" i="1" s="1"/>
  <c r="K2523" i="1"/>
  <c r="P2523" i="1" s="1"/>
  <c r="K2524" i="1"/>
  <c r="P2524" i="1" s="1"/>
  <c r="K2525" i="1"/>
  <c r="P2525" i="1" s="1"/>
  <c r="K2526" i="1"/>
  <c r="P2526" i="1" s="1"/>
  <c r="K2527" i="1"/>
  <c r="P2527" i="1" s="1"/>
  <c r="K2528" i="1"/>
  <c r="P2528" i="1" s="1"/>
  <c r="K2529" i="1"/>
  <c r="P2529" i="1" s="1"/>
  <c r="K2530" i="1"/>
  <c r="P2530" i="1" s="1"/>
  <c r="K2531" i="1"/>
  <c r="P2531" i="1" s="1"/>
  <c r="K2532" i="1"/>
  <c r="P2532" i="1" s="1"/>
  <c r="K2533" i="1"/>
  <c r="P2533" i="1" s="1"/>
  <c r="K2534" i="1"/>
  <c r="P2534" i="1" s="1"/>
  <c r="K2535" i="1"/>
  <c r="P2535" i="1" s="1"/>
  <c r="K2536" i="1"/>
  <c r="P2536" i="1" s="1"/>
  <c r="K342" i="1"/>
  <c r="P342" i="1" s="1"/>
  <c r="K343" i="1"/>
  <c r="P343" i="1" s="1"/>
  <c r="K344" i="1"/>
  <c r="P344" i="1" s="1"/>
  <c r="K345" i="1"/>
  <c r="P345" i="1" s="1"/>
  <c r="K346" i="1"/>
  <c r="P346" i="1" s="1"/>
  <c r="K347" i="1"/>
  <c r="P347" i="1" s="1"/>
  <c r="K348" i="1"/>
  <c r="P348" i="1" s="1"/>
  <c r="K349" i="1"/>
  <c r="P349" i="1" s="1"/>
  <c r="K350" i="1"/>
  <c r="P350" i="1" s="1"/>
  <c r="K351" i="1"/>
  <c r="P351" i="1" s="1"/>
  <c r="K352" i="1"/>
  <c r="P352" i="1" s="1"/>
  <c r="K353" i="1"/>
  <c r="P353" i="1" s="1"/>
  <c r="K354" i="1"/>
  <c r="P354" i="1" s="1"/>
  <c r="K355" i="1"/>
  <c r="P355" i="1" s="1"/>
  <c r="K356" i="1"/>
  <c r="P356" i="1" s="1"/>
  <c r="K357" i="1"/>
  <c r="P357" i="1" s="1"/>
  <c r="K358" i="1"/>
  <c r="P358" i="1" s="1"/>
  <c r="K359" i="1"/>
  <c r="P359" i="1" s="1"/>
  <c r="K360" i="1"/>
  <c r="P360" i="1" s="1"/>
  <c r="K361" i="1"/>
  <c r="P361" i="1" s="1"/>
  <c r="K362" i="1"/>
  <c r="P362" i="1" s="1"/>
  <c r="K363" i="1"/>
  <c r="P363" i="1" s="1"/>
  <c r="K364" i="1"/>
  <c r="P364" i="1" s="1"/>
  <c r="K365" i="1"/>
  <c r="P365" i="1" s="1"/>
  <c r="K366" i="1"/>
  <c r="P366" i="1" s="1"/>
  <c r="K367" i="1"/>
  <c r="P367" i="1" s="1"/>
  <c r="K368" i="1"/>
  <c r="P368" i="1" s="1"/>
  <c r="K369" i="1"/>
  <c r="P369" i="1" s="1"/>
  <c r="K370" i="1"/>
  <c r="P370" i="1" s="1"/>
  <c r="K371" i="1"/>
  <c r="P371" i="1" s="1"/>
  <c r="K372" i="1"/>
  <c r="P372" i="1" s="1"/>
  <c r="K373" i="1"/>
  <c r="P373" i="1" s="1"/>
  <c r="K374" i="1"/>
  <c r="P374" i="1" s="1"/>
  <c r="K375" i="1"/>
  <c r="P375" i="1" s="1"/>
  <c r="K376" i="1"/>
  <c r="P376" i="1" s="1"/>
  <c r="K377" i="1"/>
  <c r="P377" i="1" s="1"/>
  <c r="K378" i="1"/>
  <c r="P378" i="1" s="1"/>
  <c r="K379" i="1"/>
  <c r="P379" i="1" s="1"/>
  <c r="K380" i="1"/>
  <c r="P380" i="1" s="1"/>
  <c r="K381" i="1"/>
  <c r="P381" i="1" s="1"/>
  <c r="K2537" i="1"/>
  <c r="P2537" i="1" s="1"/>
  <c r="K2538" i="1"/>
  <c r="P2538" i="1" s="1"/>
  <c r="K2539" i="1"/>
  <c r="P2539" i="1" s="1"/>
  <c r="K2540" i="1"/>
  <c r="P2540" i="1" s="1"/>
  <c r="K2541" i="1"/>
  <c r="P2541" i="1" s="1"/>
  <c r="K2542" i="1"/>
  <c r="P2542" i="1" s="1"/>
  <c r="K2543" i="1"/>
  <c r="P2543" i="1" s="1"/>
  <c r="K2544" i="1"/>
  <c r="P2544" i="1" s="1"/>
  <c r="K2545" i="1"/>
  <c r="P2545" i="1" s="1"/>
  <c r="K2546" i="1"/>
  <c r="P2546" i="1" s="1"/>
  <c r="K2547" i="1"/>
  <c r="P2547" i="1" s="1"/>
  <c r="K2548" i="1"/>
  <c r="P2548" i="1" s="1"/>
  <c r="K2549" i="1"/>
  <c r="P2549" i="1" s="1"/>
  <c r="K2550" i="1"/>
  <c r="P2550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392" i="1"/>
  <c r="P392" i="1" s="1"/>
  <c r="K393" i="1"/>
  <c r="P393" i="1" s="1"/>
  <c r="K394" i="1"/>
  <c r="P394" i="1" s="1"/>
  <c r="K395" i="1"/>
  <c r="P395" i="1" s="1"/>
  <c r="K396" i="1"/>
  <c r="P396" i="1" s="1"/>
  <c r="K397" i="1"/>
  <c r="P397" i="1" s="1"/>
  <c r="K398" i="1"/>
  <c r="P398" i="1" s="1"/>
  <c r="K399" i="1"/>
  <c r="P399" i="1" s="1"/>
  <c r="K400" i="1"/>
  <c r="P400" i="1" s="1"/>
  <c r="K401" i="1"/>
  <c r="P401" i="1" s="1"/>
  <c r="K402" i="1"/>
  <c r="P402" i="1" s="1"/>
  <c r="K403" i="1"/>
  <c r="P403" i="1" s="1"/>
  <c r="K404" i="1"/>
  <c r="P404" i="1" s="1"/>
  <c r="K405" i="1"/>
  <c r="P405" i="1" s="1"/>
  <c r="K406" i="1"/>
  <c r="P406" i="1" s="1"/>
  <c r="K407" i="1"/>
  <c r="P407" i="1" s="1"/>
  <c r="K408" i="1"/>
  <c r="P408" i="1" s="1"/>
  <c r="K409" i="1"/>
  <c r="P409" i="1" s="1"/>
  <c r="K410" i="1"/>
  <c r="P410" i="1" s="1"/>
  <c r="K411" i="1"/>
  <c r="P411" i="1" s="1"/>
  <c r="K412" i="1"/>
  <c r="P412" i="1" s="1"/>
  <c r="K413" i="1"/>
  <c r="P413" i="1" s="1"/>
  <c r="K414" i="1"/>
  <c r="P414" i="1" s="1"/>
  <c r="K415" i="1"/>
  <c r="P415" i="1" s="1"/>
  <c r="K416" i="1"/>
  <c r="P416" i="1" s="1"/>
  <c r="K417" i="1"/>
  <c r="P417" i="1" s="1"/>
  <c r="K418" i="1"/>
  <c r="P418" i="1" s="1"/>
  <c r="K419" i="1"/>
  <c r="P419" i="1" s="1"/>
  <c r="K420" i="1"/>
  <c r="P420" i="1" s="1"/>
  <c r="K421" i="1"/>
  <c r="P421" i="1" s="1"/>
  <c r="K422" i="1"/>
  <c r="P422" i="1" s="1"/>
  <c r="K423" i="1"/>
  <c r="P423" i="1" s="1"/>
  <c r="K424" i="1"/>
  <c r="P424" i="1" s="1"/>
  <c r="K425" i="1"/>
  <c r="P425" i="1" s="1"/>
  <c r="K426" i="1"/>
  <c r="P426" i="1" s="1"/>
  <c r="K427" i="1"/>
  <c r="P427" i="1" s="1"/>
  <c r="K428" i="1"/>
  <c r="P428" i="1" s="1"/>
  <c r="K429" i="1"/>
  <c r="P429" i="1" s="1"/>
  <c r="K430" i="1"/>
  <c r="P430" i="1" s="1"/>
  <c r="K431" i="1"/>
  <c r="P431" i="1" s="1"/>
  <c r="K432" i="1"/>
  <c r="P432" i="1" s="1"/>
  <c r="K433" i="1"/>
  <c r="P433" i="1" s="1"/>
  <c r="K434" i="1"/>
  <c r="P434" i="1" s="1"/>
  <c r="K435" i="1"/>
  <c r="P435" i="1" s="1"/>
  <c r="K436" i="1"/>
  <c r="P436" i="1" s="1"/>
  <c r="K437" i="1"/>
  <c r="P437" i="1" s="1"/>
  <c r="K438" i="1"/>
  <c r="P438" i="1" s="1"/>
  <c r="K439" i="1"/>
  <c r="P439" i="1" s="1"/>
  <c r="K440" i="1"/>
  <c r="P440" i="1" s="1"/>
  <c r="K441" i="1"/>
  <c r="P441" i="1" s="1"/>
  <c r="K442" i="1"/>
  <c r="P442" i="1" s="1"/>
  <c r="K443" i="1"/>
  <c r="P443" i="1" s="1"/>
  <c r="K444" i="1"/>
  <c r="P444" i="1" s="1"/>
  <c r="K445" i="1"/>
  <c r="P445" i="1" s="1"/>
  <c r="K446" i="1"/>
  <c r="P446" i="1" s="1"/>
  <c r="K447" i="1"/>
  <c r="P447" i="1" s="1"/>
  <c r="K448" i="1"/>
  <c r="P448" i="1" s="1"/>
  <c r="K449" i="1"/>
  <c r="P449" i="1" s="1"/>
  <c r="K450" i="1"/>
  <c r="P450" i="1" s="1"/>
  <c r="K451" i="1"/>
  <c r="P451" i="1" s="1"/>
  <c r="K452" i="1"/>
  <c r="P452" i="1" s="1"/>
  <c r="K453" i="1"/>
  <c r="P453" i="1" s="1"/>
  <c r="K454" i="1"/>
  <c r="P454" i="1" s="1"/>
  <c r="K455" i="1"/>
  <c r="P455" i="1" s="1"/>
  <c r="K456" i="1"/>
  <c r="P456" i="1" s="1"/>
  <c r="K457" i="1"/>
  <c r="P457" i="1" s="1"/>
  <c r="K458" i="1"/>
  <c r="P458" i="1" s="1"/>
  <c r="K459" i="1"/>
  <c r="P459" i="1" s="1"/>
  <c r="K460" i="1"/>
  <c r="P460" i="1" s="1"/>
  <c r="K461" i="1"/>
  <c r="P461" i="1" s="1"/>
  <c r="K2557" i="1"/>
  <c r="P2557" i="1" s="1"/>
  <c r="K2558" i="1"/>
  <c r="P2558" i="1" s="1"/>
  <c r="K2559" i="1"/>
  <c r="P2559" i="1" s="1"/>
  <c r="K2560" i="1"/>
  <c r="P2560" i="1" s="1"/>
  <c r="K2561" i="1"/>
  <c r="P2561" i="1" s="1"/>
  <c r="K2562" i="1"/>
  <c r="P2562" i="1" s="1"/>
  <c r="K2563" i="1"/>
  <c r="P2563" i="1" s="1"/>
  <c r="K2564" i="1"/>
  <c r="P2564" i="1" s="1"/>
  <c r="K2565" i="1"/>
  <c r="P2565" i="1" s="1"/>
  <c r="K2566" i="1"/>
  <c r="P2566" i="1" s="1"/>
  <c r="K2567" i="1"/>
  <c r="P2567" i="1" s="1"/>
  <c r="K2568" i="1"/>
  <c r="P2568" i="1" s="1"/>
  <c r="K2569" i="1"/>
  <c r="P2569" i="1" s="1"/>
  <c r="K2570" i="1"/>
  <c r="P2570" i="1" s="1"/>
  <c r="K2571" i="1"/>
  <c r="P2571" i="1" s="1"/>
  <c r="K2572" i="1"/>
  <c r="P2572" i="1" s="1"/>
  <c r="K2573" i="1"/>
  <c r="P2573" i="1" s="1"/>
  <c r="K2574" i="1"/>
  <c r="P2574" i="1" s="1"/>
  <c r="K2575" i="1"/>
  <c r="P2575" i="1" s="1"/>
  <c r="K2576" i="1"/>
  <c r="P2576" i="1" s="1"/>
  <c r="K2577" i="1"/>
  <c r="P2577" i="1" s="1"/>
  <c r="K2578" i="1"/>
  <c r="P2578" i="1" s="1"/>
  <c r="K2579" i="1"/>
  <c r="P2579" i="1" s="1"/>
  <c r="K2580" i="1"/>
  <c r="P2580" i="1" s="1"/>
  <c r="K2581" i="1"/>
  <c r="P2581" i="1" s="1"/>
  <c r="K2582" i="1"/>
  <c r="P2582" i="1" s="1"/>
  <c r="K2583" i="1"/>
  <c r="P2583" i="1" s="1"/>
  <c r="K2584" i="1"/>
  <c r="P2584" i="1" s="1"/>
  <c r="K2585" i="1"/>
  <c r="P2585" i="1" s="1"/>
  <c r="K2586" i="1"/>
  <c r="P2586" i="1" s="1"/>
  <c r="K2587" i="1"/>
  <c r="P2587" i="1" s="1"/>
  <c r="K2588" i="1"/>
  <c r="P2588" i="1" s="1"/>
  <c r="K2589" i="1"/>
  <c r="P2589" i="1" s="1"/>
  <c r="K2590" i="1"/>
  <c r="P2590" i="1" s="1"/>
  <c r="K2591" i="1"/>
  <c r="P2591" i="1" s="1"/>
  <c r="K2592" i="1"/>
  <c r="P2592" i="1" s="1"/>
  <c r="K2593" i="1"/>
  <c r="P2593" i="1" s="1"/>
  <c r="K2594" i="1"/>
  <c r="P2594" i="1" s="1"/>
  <c r="K2595" i="1"/>
  <c r="P2595" i="1" s="1"/>
  <c r="K2596" i="1"/>
  <c r="P2596" i="1" s="1"/>
  <c r="K2597" i="1"/>
  <c r="P2597" i="1" s="1"/>
  <c r="K2598" i="1"/>
  <c r="P2598" i="1" s="1"/>
  <c r="K2599" i="1"/>
  <c r="P2599" i="1" s="1"/>
  <c r="K2600" i="1"/>
  <c r="P2600" i="1" s="1"/>
  <c r="K2601" i="1"/>
  <c r="P2601" i="1" s="1"/>
  <c r="K2602" i="1"/>
  <c r="P2602" i="1" s="1"/>
  <c r="K2603" i="1"/>
  <c r="P2603" i="1" s="1"/>
  <c r="K2604" i="1"/>
  <c r="P2604" i="1" s="1"/>
  <c r="K2605" i="1"/>
  <c r="P2605" i="1" s="1"/>
  <c r="K2606" i="1"/>
  <c r="P2606" i="1" s="1"/>
  <c r="K2607" i="1"/>
  <c r="P2607" i="1" s="1"/>
  <c r="K2608" i="1"/>
  <c r="P2608" i="1" s="1"/>
  <c r="K2609" i="1"/>
  <c r="P2609" i="1" s="1"/>
  <c r="K2610" i="1"/>
  <c r="P2610" i="1" s="1"/>
  <c r="K2611" i="1"/>
  <c r="P2611" i="1" s="1"/>
  <c r="K2612" i="1"/>
  <c r="P2612" i="1" s="1"/>
  <c r="K2613" i="1"/>
  <c r="P2613" i="1" s="1"/>
  <c r="K2614" i="1"/>
  <c r="P2614" i="1" s="1"/>
  <c r="K2615" i="1"/>
  <c r="P2615" i="1" s="1"/>
  <c r="K2616" i="1"/>
  <c r="P2616" i="1" s="1"/>
  <c r="K2617" i="1"/>
  <c r="P2617" i="1" s="1"/>
  <c r="K2618" i="1"/>
  <c r="P2618" i="1" s="1"/>
  <c r="K2619" i="1"/>
  <c r="P2619" i="1" s="1"/>
  <c r="K2620" i="1"/>
  <c r="P2620" i="1" s="1"/>
  <c r="K2621" i="1"/>
  <c r="P2621" i="1" s="1"/>
  <c r="K2622" i="1"/>
  <c r="P2622" i="1" s="1"/>
  <c r="K2623" i="1"/>
  <c r="P2623" i="1" s="1"/>
  <c r="K2624" i="1"/>
  <c r="P2624" i="1" s="1"/>
  <c r="K2625" i="1"/>
  <c r="P2625" i="1" s="1"/>
  <c r="K2626" i="1"/>
  <c r="P2626" i="1" s="1"/>
  <c r="K2627" i="1"/>
  <c r="P2627" i="1" s="1"/>
  <c r="K2628" i="1"/>
  <c r="P2628" i="1" s="1"/>
  <c r="K2629" i="1"/>
  <c r="P2629" i="1" s="1"/>
  <c r="K2630" i="1"/>
  <c r="P2630" i="1" s="1"/>
  <c r="K2631" i="1"/>
  <c r="P2631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2641" i="1"/>
  <c r="P2641" i="1" s="1"/>
  <c r="K2642" i="1"/>
  <c r="P2642" i="1" s="1"/>
  <c r="K2643" i="1"/>
  <c r="P2643" i="1" s="1"/>
  <c r="K2644" i="1"/>
  <c r="P2644" i="1" s="1"/>
  <c r="K2645" i="1"/>
  <c r="P2645" i="1" s="1"/>
  <c r="K2646" i="1"/>
  <c r="P2646" i="1" s="1"/>
  <c r="K2647" i="1"/>
  <c r="P2647" i="1" s="1"/>
  <c r="K2648" i="1"/>
  <c r="P2648" i="1" s="1"/>
  <c r="K2649" i="1"/>
  <c r="P2649" i="1" s="1"/>
  <c r="K2650" i="1"/>
  <c r="P2650" i="1" s="1"/>
  <c r="K2651" i="1"/>
  <c r="P2651" i="1" s="1"/>
  <c r="K2652" i="1"/>
  <c r="P2652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58" i="1"/>
  <c r="P2658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680" i="1"/>
  <c r="P2680" i="1" s="1"/>
  <c r="K2681" i="1"/>
  <c r="P2681" i="1" s="1"/>
  <c r="K2682" i="1"/>
  <c r="P2682" i="1" s="1"/>
  <c r="K2683" i="1"/>
  <c r="P2683" i="1" s="1"/>
  <c r="K2684" i="1"/>
  <c r="P2684" i="1" s="1"/>
  <c r="K2685" i="1"/>
  <c r="P2685" i="1" s="1"/>
  <c r="K2686" i="1"/>
  <c r="P2686" i="1" s="1"/>
  <c r="K2687" i="1"/>
  <c r="P2687" i="1" s="1"/>
  <c r="K2688" i="1"/>
  <c r="P2688" i="1" s="1"/>
  <c r="K2689" i="1"/>
  <c r="P2689" i="1" s="1"/>
  <c r="K2690" i="1"/>
  <c r="P2690" i="1" s="1"/>
  <c r="K2691" i="1"/>
  <c r="P2691" i="1" s="1"/>
  <c r="K2692" i="1"/>
  <c r="P2692" i="1" s="1"/>
  <c r="K2693" i="1"/>
  <c r="P2693" i="1" s="1"/>
  <c r="K2694" i="1"/>
  <c r="P2694" i="1" s="1"/>
  <c r="K2695" i="1"/>
  <c r="P2695" i="1" s="1"/>
  <c r="K2696" i="1"/>
  <c r="P2696" i="1" s="1"/>
  <c r="K3847" i="1"/>
  <c r="P3847" i="1" s="1"/>
  <c r="K3848" i="1"/>
  <c r="P3848" i="1" s="1"/>
  <c r="K3849" i="1"/>
  <c r="P3849" i="1" s="1"/>
  <c r="K3850" i="1"/>
  <c r="P3850" i="1" s="1"/>
  <c r="K3851" i="1"/>
  <c r="P3851" i="1" s="1"/>
  <c r="K3852" i="1"/>
  <c r="P3852" i="1" s="1"/>
  <c r="K3853" i="1"/>
  <c r="P3853" i="1" s="1"/>
  <c r="K3854" i="1"/>
  <c r="P3854" i="1" s="1"/>
  <c r="K3855" i="1"/>
  <c r="P3855" i="1" s="1"/>
  <c r="K3856" i="1"/>
  <c r="P3856" i="1" s="1"/>
  <c r="K3857" i="1"/>
  <c r="P3857" i="1" s="1"/>
  <c r="K3858" i="1"/>
  <c r="P3858" i="1" s="1"/>
  <c r="K3859" i="1"/>
  <c r="P3859" i="1" s="1"/>
  <c r="K3860" i="1"/>
  <c r="P3860" i="1" s="1"/>
  <c r="K3861" i="1"/>
  <c r="P3861" i="1" s="1"/>
  <c r="K3862" i="1"/>
  <c r="P3862" i="1" s="1"/>
  <c r="K3863" i="1"/>
  <c r="P3863" i="1" s="1"/>
  <c r="K3864" i="1"/>
  <c r="P3864" i="1" s="1"/>
  <c r="K3865" i="1"/>
  <c r="P3865" i="1" s="1"/>
  <c r="K3866" i="1"/>
  <c r="P3866" i="1" s="1"/>
  <c r="K462" i="1"/>
  <c r="P462" i="1" s="1"/>
  <c r="K463" i="1"/>
  <c r="P463" i="1" s="1"/>
  <c r="K464" i="1"/>
  <c r="P464" i="1" s="1"/>
  <c r="K465" i="1"/>
  <c r="P465" i="1" s="1"/>
  <c r="K466" i="1"/>
  <c r="P466" i="1" s="1"/>
  <c r="K467" i="1"/>
  <c r="P467" i="1" s="1"/>
  <c r="K468" i="1"/>
  <c r="P468" i="1" s="1"/>
  <c r="K469" i="1"/>
  <c r="P469" i="1" s="1"/>
  <c r="K470" i="1"/>
  <c r="P470" i="1" s="1"/>
  <c r="K471" i="1"/>
  <c r="P471" i="1" s="1"/>
  <c r="K472" i="1"/>
  <c r="P472" i="1" s="1"/>
  <c r="K473" i="1"/>
  <c r="P473" i="1" s="1"/>
  <c r="K474" i="1"/>
  <c r="P474" i="1" s="1"/>
  <c r="K475" i="1"/>
  <c r="P475" i="1" s="1"/>
  <c r="K476" i="1"/>
  <c r="P476" i="1" s="1"/>
  <c r="K477" i="1"/>
  <c r="P477" i="1" s="1"/>
  <c r="K478" i="1"/>
  <c r="P478" i="1" s="1"/>
  <c r="K479" i="1"/>
  <c r="P479" i="1" s="1"/>
  <c r="K480" i="1"/>
  <c r="P480" i="1" s="1"/>
  <c r="K481" i="1"/>
  <c r="P481" i="1" s="1"/>
  <c r="K3867" i="1"/>
  <c r="P3867" i="1" s="1"/>
  <c r="K3868" i="1"/>
  <c r="P3868" i="1" s="1"/>
  <c r="K3869" i="1"/>
  <c r="P3869" i="1" s="1"/>
  <c r="K3870" i="1"/>
  <c r="P3870" i="1" s="1"/>
  <c r="K3871" i="1"/>
  <c r="P3871" i="1" s="1"/>
  <c r="K3872" i="1"/>
  <c r="P3872" i="1" s="1"/>
  <c r="K3873" i="1"/>
  <c r="P3873" i="1" s="1"/>
  <c r="K3874" i="1"/>
  <c r="P3874" i="1" s="1"/>
  <c r="K3875" i="1"/>
  <c r="P3875" i="1" s="1"/>
  <c r="K3876" i="1"/>
  <c r="P3876" i="1" s="1"/>
  <c r="K3877" i="1"/>
  <c r="P3877" i="1" s="1"/>
  <c r="K3878" i="1"/>
  <c r="P3878" i="1" s="1"/>
  <c r="K3879" i="1"/>
  <c r="P3879" i="1" s="1"/>
  <c r="K3880" i="1"/>
  <c r="P3880" i="1" s="1"/>
  <c r="K3881" i="1"/>
  <c r="P3881" i="1" s="1"/>
  <c r="K3882" i="1"/>
  <c r="P3882" i="1" s="1"/>
  <c r="K3883" i="1"/>
  <c r="P3883" i="1" s="1"/>
  <c r="K3884" i="1"/>
  <c r="P3884" i="1" s="1"/>
  <c r="K3885" i="1"/>
  <c r="P3885" i="1" s="1"/>
  <c r="K3886" i="1"/>
  <c r="P3886" i="1" s="1"/>
  <c r="K3887" i="1"/>
  <c r="P3887" i="1" s="1"/>
  <c r="K3888" i="1"/>
  <c r="P3888" i="1" s="1"/>
  <c r="K3889" i="1"/>
  <c r="P3889" i="1" s="1"/>
  <c r="K3890" i="1"/>
  <c r="P3890" i="1" s="1"/>
  <c r="K2697" i="1"/>
  <c r="P2697" i="1" s="1"/>
  <c r="K2698" i="1"/>
  <c r="P2698" i="1" s="1"/>
  <c r="K2699" i="1"/>
  <c r="P2699" i="1" s="1"/>
  <c r="K2700" i="1"/>
  <c r="P2700" i="1" s="1"/>
  <c r="K2701" i="1"/>
  <c r="P2701" i="1" s="1"/>
  <c r="K2702" i="1"/>
  <c r="P2702" i="1" s="1"/>
  <c r="K2703" i="1"/>
  <c r="P2703" i="1" s="1"/>
  <c r="K2704" i="1"/>
  <c r="P2704" i="1" s="1"/>
  <c r="K2705" i="1"/>
  <c r="P2705" i="1" s="1"/>
  <c r="K2706" i="1"/>
  <c r="P2706" i="1" s="1"/>
  <c r="K2707" i="1"/>
  <c r="P2707" i="1" s="1"/>
  <c r="K2708" i="1"/>
  <c r="P2708" i="1" s="1"/>
  <c r="K2709" i="1"/>
  <c r="P2709" i="1" s="1"/>
  <c r="K2710" i="1"/>
  <c r="P2710" i="1" s="1"/>
  <c r="K2711" i="1"/>
  <c r="P2711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18" i="1"/>
  <c r="P2718" i="1" s="1"/>
  <c r="K2719" i="1"/>
  <c r="P2719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2729" i="1"/>
  <c r="P2729" i="1" s="1"/>
  <c r="K2730" i="1"/>
  <c r="P2730" i="1" s="1"/>
  <c r="K2731" i="1"/>
  <c r="P2731" i="1" s="1"/>
  <c r="K2732" i="1"/>
  <c r="P2732" i="1" s="1"/>
  <c r="K2733" i="1"/>
  <c r="P2733" i="1" s="1"/>
  <c r="K2734" i="1"/>
  <c r="P2734" i="1" s="1"/>
  <c r="K2735" i="1"/>
  <c r="P2735" i="1" s="1"/>
  <c r="K2736" i="1"/>
  <c r="P2736" i="1" s="1"/>
  <c r="K2737" i="1"/>
  <c r="P2737" i="1" s="1"/>
  <c r="K2738" i="1"/>
  <c r="P2738" i="1" s="1"/>
  <c r="K2739" i="1"/>
  <c r="P2739" i="1" s="1"/>
  <c r="K2740" i="1"/>
  <c r="P2740" i="1" s="1"/>
  <c r="K2741" i="1"/>
  <c r="P2741" i="1" s="1"/>
  <c r="K2742" i="1"/>
  <c r="P2742" i="1" s="1"/>
  <c r="K2743" i="1"/>
  <c r="P2743" i="1" s="1"/>
  <c r="K2744" i="1"/>
  <c r="P2744" i="1" s="1"/>
  <c r="K2745" i="1"/>
  <c r="P2745" i="1" s="1"/>
  <c r="K2746" i="1"/>
  <c r="P2746" i="1" s="1"/>
  <c r="K2747" i="1"/>
  <c r="P2747" i="1" s="1"/>
  <c r="K2748" i="1"/>
  <c r="P2748" i="1" s="1"/>
  <c r="K2749" i="1"/>
  <c r="P2749" i="1" s="1"/>
  <c r="K2750" i="1"/>
  <c r="P2750" i="1" s="1"/>
  <c r="K2751" i="1"/>
  <c r="P2751" i="1" s="1"/>
  <c r="K2752" i="1"/>
  <c r="P2752" i="1" s="1"/>
  <c r="K2753" i="1"/>
  <c r="P2753" i="1" s="1"/>
  <c r="K2754" i="1"/>
  <c r="P2754" i="1" s="1"/>
  <c r="K2755" i="1"/>
  <c r="P2755" i="1" s="1"/>
  <c r="K2756" i="1"/>
  <c r="P2756" i="1" s="1"/>
  <c r="K2757" i="1"/>
  <c r="P2757" i="1" s="1"/>
  <c r="K2758" i="1"/>
  <c r="P2758" i="1" s="1"/>
  <c r="K2759" i="1"/>
  <c r="P2759" i="1" s="1"/>
  <c r="K2760" i="1"/>
  <c r="P2760" i="1" s="1"/>
  <c r="K2761" i="1"/>
  <c r="P2761" i="1" s="1"/>
  <c r="K2762" i="1"/>
  <c r="P2762" i="1" s="1"/>
  <c r="K2763" i="1"/>
  <c r="P2763" i="1" s="1"/>
  <c r="K2764" i="1"/>
  <c r="P2764" i="1" s="1"/>
  <c r="K2765" i="1"/>
  <c r="P2765" i="1" s="1"/>
  <c r="K2766" i="1"/>
  <c r="P2766" i="1" s="1"/>
  <c r="K2767" i="1"/>
  <c r="P2767" i="1" s="1"/>
  <c r="K2768" i="1"/>
  <c r="P2768" i="1" s="1"/>
  <c r="K2769" i="1"/>
  <c r="P2769" i="1" s="1"/>
  <c r="K2770" i="1"/>
  <c r="P2770" i="1" s="1"/>
  <c r="K2771" i="1"/>
  <c r="P2771" i="1" s="1"/>
  <c r="K2772" i="1"/>
  <c r="P2772" i="1" s="1"/>
  <c r="K2773" i="1"/>
  <c r="P2773" i="1" s="1"/>
  <c r="K2774" i="1"/>
  <c r="P2774" i="1" s="1"/>
  <c r="K2775" i="1"/>
  <c r="P2775" i="1" s="1"/>
  <c r="K2776" i="1"/>
  <c r="P2776" i="1" s="1"/>
  <c r="K2777" i="1"/>
  <c r="P2777" i="1" s="1"/>
  <c r="K2778" i="1"/>
  <c r="P2778" i="1" s="1"/>
  <c r="K2779" i="1"/>
  <c r="P2779" i="1" s="1"/>
  <c r="K2780" i="1"/>
  <c r="P2780" i="1" s="1"/>
  <c r="K2781" i="1"/>
  <c r="P2781" i="1" s="1"/>
  <c r="K2782" i="1"/>
  <c r="P2782" i="1" s="1"/>
  <c r="K2783" i="1"/>
  <c r="P2783" i="1" s="1"/>
  <c r="K2784" i="1"/>
  <c r="P2784" i="1" s="1"/>
  <c r="K2785" i="1"/>
  <c r="P2785" i="1" s="1"/>
  <c r="K2786" i="1"/>
  <c r="P2786" i="1" s="1"/>
  <c r="K2787" i="1"/>
  <c r="P2787" i="1" s="1"/>
  <c r="K2788" i="1"/>
  <c r="P2788" i="1" s="1"/>
  <c r="K2789" i="1"/>
  <c r="P2789" i="1" s="1"/>
  <c r="K2790" i="1"/>
  <c r="P2790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796" i="1"/>
  <c r="P2796" i="1" s="1"/>
  <c r="K2797" i="1"/>
  <c r="P2797" i="1" s="1"/>
  <c r="K2798" i="1"/>
  <c r="P2798" i="1" s="1"/>
  <c r="K2799" i="1"/>
  <c r="P2799" i="1" s="1"/>
  <c r="K2800" i="1"/>
  <c r="P2800" i="1" s="1"/>
  <c r="K2801" i="1"/>
  <c r="P2801" i="1" s="1"/>
  <c r="K2802" i="1"/>
  <c r="P2802" i="1" s="1"/>
  <c r="K2803" i="1"/>
  <c r="P2803" i="1" s="1"/>
  <c r="K2804" i="1"/>
  <c r="P2804" i="1" s="1"/>
  <c r="K2805" i="1"/>
  <c r="P2805" i="1" s="1"/>
  <c r="K2806" i="1"/>
  <c r="P2806" i="1" s="1"/>
  <c r="K2807" i="1"/>
  <c r="P2807" i="1" s="1"/>
  <c r="K2808" i="1"/>
  <c r="P2808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815" i="1"/>
  <c r="P2815" i="1" s="1"/>
  <c r="K2816" i="1"/>
  <c r="P2816" i="1" s="1"/>
  <c r="K482" i="1"/>
  <c r="P482" i="1" s="1"/>
  <c r="K483" i="1"/>
  <c r="P483" i="1" s="1"/>
  <c r="K484" i="1"/>
  <c r="P484" i="1" s="1"/>
  <c r="K485" i="1"/>
  <c r="P485" i="1" s="1"/>
  <c r="K486" i="1"/>
  <c r="P486" i="1" s="1"/>
  <c r="K487" i="1"/>
  <c r="P487" i="1" s="1"/>
  <c r="K488" i="1"/>
  <c r="P488" i="1" s="1"/>
  <c r="K489" i="1"/>
  <c r="P489" i="1" s="1"/>
  <c r="K490" i="1"/>
  <c r="P490" i="1" s="1"/>
  <c r="K491" i="1"/>
  <c r="P491" i="1" s="1"/>
  <c r="K492" i="1"/>
  <c r="P492" i="1" s="1"/>
  <c r="K493" i="1"/>
  <c r="P493" i="1" s="1"/>
  <c r="K494" i="1"/>
  <c r="P494" i="1" s="1"/>
  <c r="K495" i="1"/>
  <c r="P495" i="1" s="1"/>
  <c r="K496" i="1"/>
  <c r="P496" i="1" s="1"/>
  <c r="K497" i="1"/>
  <c r="P497" i="1" s="1"/>
  <c r="K498" i="1"/>
  <c r="P498" i="1" s="1"/>
  <c r="K499" i="1"/>
  <c r="P499" i="1" s="1"/>
  <c r="K500" i="1"/>
  <c r="P500" i="1" s="1"/>
  <c r="K501" i="1"/>
  <c r="P501" i="1" s="1"/>
  <c r="K502" i="1"/>
  <c r="P502" i="1" s="1"/>
  <c r="K503" i="1"/>
  <c r="P503" i="1" s="1"/>
  <c r="K504" i="1"/>
  <c r="P504" i="1" s="1"/>
  <c r="K505" i="1"/>
  <c r="P505" i="1" s="1"/>
  <c r="K506" i="1"/>
  <c r="P506" i="1" s="1"/>
  <c r="K507" i="1"/>
  <c r="P507" i="1" s="1"/>
  <c r="K508" i="1"/>
  <c r="P508" i="1" s="1"/>
  <c r="K509" i="1"/>
  <c r="P509" i="1" s="1"/>
  <c r="K510" i="1"/>
  <c r="P510" i="1" s="1"/>
  <c r="K511" i="1"/>
  <c r="P511" i="1" s="1"/>
  <c r="K512" i="1"/>
  <c r="P512" i="1" s="1"/>
  <c r="K513" i="1"/>
  <c r="P513" i="1" s="1"/>
  <c r="K514" i="1"/>
  <c r="P514" i="1" s="1"/>
  <c r="K515" i="1"/>
  <c r="P515" i="1" s="1"/>
  <c r="K516" i="1"/>
  <c r="P516" i="1" s="1"/>
  <c r="K517" i="1"/>
  <c r="P517" i="1" s="1"/>
  <c r="K518" i="1"/>
  <c r="P518" i="1" s="1"/>
  <c r="K519" i="1"/>
  <c r="P519" i="1" s="1"/>
  <c r="K520" i="1"/>
  <c r="P520" i="1" s="1"/>
  <c r="K521" i="1"/>
  <c r="P521" i="1" s="1"/>
  <c r="K3891" i="1"/>
  <c r="P3891" i="1" s="1"/>
  <c r="K3892" i="1"/>
  <c r="P3892" i="1" s="1"/>
  <c r="K3893" i="1"/>
  <c r="P3893" i="1" s="1"/>
  <c r="K3894" i="1"/>
  <c r="P3894" i="1" s="1"/>
  <c r="K3895" i="1"/>
  <c r="P3895" i="1" s="1"/>
  <c r="K3896" i="1"/>
  <c r="P3896" i="1" s="1"/>
  <c r="K3897" i="1"/>
  <c r="P3897" i="1" s="1"/>
  <c r="K3898" i="1"/>
  <c r="P3898" i="1" s="1"/>
  <c r="K3899" i="1"/>
  <c r="P3899" i="1" s="1"/>
  <c r="K3900" i="1"/>
  <c r="P3900" i="1" s="1"/>
  <c r="K3901" i="1"/>
  <c r="P3901" i="1" s="1"/>
  <c r="K3902" i="1"/>
  <c r="P3902" i="1" s="1"/>
  <c r="K3903" i="1"/>
  <c r="P3903" i="1" s="1"/>
  <c r="K3904" i="1"/>
  <c r="P3904" i="1" s="1"/>
  <c r="K3905" i="1"/>
  <c r="P3905" i="1" s="1"/>
  <c r="K3906" i="1"/>
  <c r="P3906" i="1" s="1"/>
  <c r="K3907" i="1"/>
  <c r="P3907" i="1" s="1"/>
  <c r="K3908" i="1"/>
  <c r="P3908" i="1" s="1"/>
  <c r="K3909" i="1"/>
  <c r="P3909" i="1" s="1"/>
  <c r="K3910" i="1"/>
  <c r="P3910" i="1" s="1"/>
  <c r="K522" i="1"/>
  <c r="P522" i="1" s="1"/>
  <c r="K523" i="1"/>
  <c r="P523" i="1" s="1"/>
  <c r="K524" i="1"/>
  <c r="P524" i="1" s="1"/>
  <c r="K525" i="1"/>
  <c r="P525" i="1" s="1"/>
  <c r="K526" i="1"/>
  <c r="P526" i="1" s="1"/>
  <c r="K527" i="1"/>
  <c r="P527" i="1" s="1"/>
  <c r="K528" i="1"/>
  <c r="P528" i="1" s="1"/>
  <c r="K529" i="1"/>
  <c r="P529" i="1" s="1"/>
  <c r="K530" i="1"/>
  <c r="P530" i="1" s="1"/>
  <c r="K531" i="1"/>
  <c r="P531" i="1" s="1"/>
  <c r="K532" i="1"/>
  <c r="P532" i="1" s="1"/>
  <c r="K533" i="1"/>
  <c r="P533" i="1" s="1"/>
  <c r="K534" i="1"/>
  <c r="P534" i="1" s="1"/>
  <c r="K535" i="1"/>
  <c r="P535" i="1" s="1"/>
  <c r="K536" i="1"/>
  <c r="P536" i="1" s="1"/>
  <c r="K537" i="1"/>
  <c r="P537" i="1" s="1"/>
  <c r="K538" i="1"/>
  <c r="P538" i="1" s="1"/>
  <c r="K539" i="1"/>
  <c r="P539" i="1" s="1"/>
  <c r="K540" i="1"/>
  <c r="P540" i="1" s="1"/>
  <c r="K541" i="1"/>
  <c r="P541" i="1" s="1"/>
  <c r="K542" i="1"/>
  <c r="P542" i="1" s="1"/>
  <c r="K543" i="1"/>
  <c r="P543" i="1" s="1"/>
  <c r="K544" i="1"/>
  <c r="P544" i="1" s="1"/>
  <c r="K545" i="1"/>
  <c r="P545" i="1" s="1"/>
  <c r="K546" i="1"/>
  <c r="P546" i="1" s="1"/>
  <c r="K547" i="1"/>
  <c r="P547" i="1" s="1"/>
  <c r="K548" i="1"/>
  <c r="P548" i="1" s="1"/>
  <c r="K549" i="1"/>
  <c r="P549" i="1" s="1"/>
  <c r="K550" i="1"/>
  <c r="P550" i="1" s="1"/>
  <c r="K551" i="1"/>
  <c r="P551" i="1" s="1"/>
  <c r="K552" i="1"/>
  <c r="P552" i="1" s="1"/>
  <c r="K553" i="1"/>
  <c r="P553" i="1" s="1"/>
  <c r="K554" i="1"/>
  <c r="P554" i="1" s="1"/>
  <c r="K555" i="1"/>
  <c r="P555" i="1" s="1"/>
  <c r="K556" i="1"/>
  <c r="P556" i="1" s="1"/>
  <c r="K557" i="1"/>
  <c r="P557" i="1" s="1"/>
  <c r="K558" i="1"/>
  <c r="P558" i="1" s="1"/>
  <c r="K559" i="1"/>
  <c r="P559" i="1" s="1"/>
  <c r="K560" i="1"/>
  <c r="P560" i="1" s="1"/>
  <c r="K561" i="1"/>
  <c r="P561" i="1" s="1"/>
  <c r="K562" i="1"/>
  <c r="P562" i="1" s="1"/>
  <c r="K563" i="1"/>
  <c r="P563" i="1" s="1"/>
  <c r="K564" i="1"/>
  <c r="P564" i="1" s="1"/>
  <c r="K565" i="1"/>
  <c r="P565" i="1" s="1"/>
  <c r="K566" i="1"/>
  <c r="P566" i="1" s="1"/>
  <c r="K567" i="1"/>
  <c r="P567" i="1" s="1"/>
  <c r="K568" i="1"/>
  <c r="P568" i="1" s="1"/>
  <c r="K569" i="1"/>
  <c r="P569" i="1" s="1"/>
  <c r="K570" i="1"/>
  <c r="P570" i="1" s="1"/>
  <c r="K571" i="1"/>
  <c r="P571" i="1" s="1"/>
  <c r="K572" i="1"/>
  <c r="P572" i="1" s="1"/>
  <c r="K573" i="1"/>
  <c r="P573" i="1" s="1"/>
  <c r="K574" i="1"/>
  <c r="P574" i="1" s="1"/>
  <c r="K575" i="1"/>
  <c r="P575" i="1" s="1"/>
  <c r="K576" i="1"/>
  <c r="P576" i="1" s="1"/>
  <c r="K577" i="1"/>
  <c r="P577" i="1" s="1"/>
  <c r="K578" i="1"/>
  <c r="P578" i="1" s="1"/>
  <c r="K579" i="1"/>
  <c r="P579" i="1" s="1"/>
  <c r="K580" i="1"/>
  <c r="P580" i="1" s="1"/>
  <c r="K581" i="1"/>
  <c r="P581" i="1" s="1"/>
  <c r="K3911" i="1"/>
  <c r="P3911" i="1" s="1"/>
  <c r="K3912" i="1"/>
  <c r="P3912" i="1" s="1"/>
  <c r="K3913" i="1"/>
  <c r="P3913" i="1" s="1"/>
  <c r="K3914" i="1"/>
  <c r="P3914" i="1" s="1"/>
  <c r="K3915" i="1"/>
  <c r="P3915" i="1" s="1"/>
  <c r="K3916" i="1"/>
  <c r="P3916" i="1" s="1"/>
  <c r="K3917" i="1"/>
  <c r="P3917" i="1" s="1"/>
  <c r="K3918" i="1"/>
  <c r="P3918" i="1" s="1"/>
  <c r="K3919" i="1"/>
  <c r="P3919" i="1" s="1"/>
  <c r="K3920" i="1"/>
  <c r="P3920" i="1" s="1"/>
  <c r="K3921" i="1"/>
  <c r="P3921" i="1" s="1"/>
  <c r="K3922" i="1"/>
  <c r="P3922" i="1" s="1"/>
  <c r="K3923" i="1"/>
  <c r="P3923" i="1" s="1"/>
  <c r="K3924" i="1"/>
  <c r="P3924" i="1" s="1"/>
  <c r="K3925" i="1"/>
  <c r="P3925" i="1" s="1"/>
  <c r="K3926" i="1"/>
  <c r="P3926" i="1" s="1"/>
  <c r="K3927" i="1"/>
  <c r="P3927" i="1" s="1"/>
  <c r="K3928" i="1"/>
  <c r="P3928" i="1" s="1"/>
  <c r="K3929" i="1"/>
  <c r="P3929" i="1" s="1"/>
  <c r="K3930" i="1"/>
  <c r="P3930" i="1" s="1"/>
  <c r="K3931" i="1"/>
  <c r="P3931" i="1" s="1"/>
  <c r="K3932" i="1"/>
  <c r="P3932" i="1" s="1"/>
  <c r="K3933" i="1"/>
  <c r="P3933" i="1" s="1"/>
  <c r="K3934" i="1"/>
  <c r="P3934" i="1" s="1"/>
  <c r="K3935" i="1"/>
  <c r="P3935" i="1" s="1"/>
  <c r="K3936" i="1"/>
  <c r="P3936" i="1" s="1"/>
  <c r="K3937" i="1"/>
  <c r="P3937" i="1" s="1"/>
  <c r="K3938" i="1"/>
  <c r="P3938" i="1" s="1"/>
  <c r="K3939" i="1"/>
  <c r="P3939" i="1" s="1"/>
  <c r="K3940" i="1"/>
  <c r="P3940" i="1" s="1"/>
  <c r="K3941" i="1"/>
  <c r="P3941" i="1" s="1"/>
  <c r="K3942" i="1"/>
  <c r="P3942" i="1" s="1"/>
  <c r="K3943" i="1"/>
  <c r="P3943" i="1" s="1"/>
  <c r="K3944" i="1"/>
  <c r="P3944" i="1" s="1"/>
  <c r="K3945" i="1"/>
  <c r="P3945" i="1" s="1"/>
  <c r="K3946" i="1"/>
  <c r="P3946" i="1" s="1"/>
  <c r="K3947" i="1"/>
  <c r="P3947" i="1" s="1"/>
  <c r="K3948" i="1"/>
  <c r="P3948" i="1" s="1"/>
  <c r="K3949" i="1"/>
  <c r="P3949" i="1" s="1"/>
  <c r="K3950" i="1"/>
  <c r="P3950" i="1" s="1"/>
  <c r="K582" i="1"/>
  <c r="P582" i="1" s="1"/>
  <c r="K583" i="1"/>
  <c r="P583" i="1" s="1"/>
  <c r="K584" i="1"/>
  <c r="P584" i="1" s="1"/>
  <c r="K585" i="1"/>
  <c r="P585" i="1" s="1"/>
  <c r="K586" i="1"/>
  <c r="P586" i="1" s="1"/>
  <c r="K587" i="1"/>
  <c r="P587" i="1" s="1"/>
  <c r="K588" i="1"/>
  <c r="P588" i="1" s="1"/>
  <c r="K589" i="1"/>
  <c r="P589" i="1" s="1"/>
  <c r="K590" i="1"/>
  <c r="P590" i="1" s="1"/>
  <c r="K591" i="1"/>
  <c r="P591" i="1" s="1"/>
  <c r="K592" i="1"/>
  <c r="P592" i="1" s="1"/>
  <c r="K593" i="1"/>
  <c r="P593" i="1" s="1"/>
  <c r="K594" i="1"/>
  <c r="P594" i="1" s="1"/>
  <c r="K595" i="1"/>
  <c r="P595" i="1" s="1"/>
  <c r="K596" i="1"/>
  <c r="P596" i="1" s="1"/>
  <c r="K597" i="1"/>
  <c r="P597" i="1" s="1"/>
  <c r="K598" i="1"/>
  <c r="P598" i="1" s="1"/>
  <c r="K599" i="1"/>
  <c r="P599" i="1" s="1"/>
  <c r="K600" i="1"/>
  <c r="P600" i="1" s="1"/>
  <c r="K601" i="1"/>
  <c r="P601" i="1" s="1"/>
  <c r="K602" i="1"/>
  <c r="P602" i="1" s="1"/>
  <c r="K603" i="1"/>
  <c r="P603" i="1" s="1"/>
  <c r="K604" i="1"/>
  <c r="P604" i="1" s="1"/>
  <c r="K605" i="1"/>
  <c r="P605" i="1" s="1"/>
  <c r="K606" i="1"/>
  <c r="P606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613" i="1"/>
  <c r="P613" i="1" s="1"/>
  <c r="K614" i="1"/>
  <c r="P614" i="1" s="1"/>
  <c r="K615" i="1"/>
  <c r="P615" i="1" s="1"/>
  <c r="K616" i="1"/>
  <c r="P616" i="1" s="1"/>
  <c r="K617" i="1"/>
  <c r="P617" i="1" s="1"/>
  <c r="K618" i="1"/>
  <c r="P618" i="1" s="1"/>
  <c r="K619" i="1"/>
  <c r="P619" i="1" s="1"/>
  <c r="K620" i="1"/>
  <c r="P620" i="1" s="1"/>
  <c r="K621" i="1"/>
  <c r="P621" i="1" s="1"/>
  <c r="K622" i="1"/>
  <c r="P622" i="1" s="1"/>
  <c r="K623" i="1"/>
  <c r="P623" i="1" s="1"/>
  <c r="K624" i="1"/>
  <c r="P624" i="1" s="1"/>
  <c r="K625" i="1"/>
  <c r="P625" i="1" s="1"/>
  <c r="K626" i="1"/>
  <c r="P626" i="1" s="1"/>
  <c r="K627" i="1"/>
  <c r="P627" i="1" s="1"/>
  <c r="K628" i="1"/>
  <c r="P628" i="1" s="1"/>
  <c r="K629" i="1"/>
  <c r="P629" i="1" s="1"/>
  <c r="K630" i="1"/>
  <c r="P630" i="1" s="1"/>
  <c r="K631" i="1"/>
  <c r="P631" i="1" s="1"/>
  <c r="K632" i="1"/>
  <c r="P632" i="1" s="1"/>
  <c r="K633" i="1"/>
  <c r="P633" i="1" s="1"/>
  <c r="K634" i="1"/>
  <c r="P634" i="1" s="1"/>
  <c r="K635" i="1"/>
  <c r="P635" i="1" s="1"/>
  <c r="K636" i="1"/>
  <c r="P636" i="1" s="1"/>
  <c r="K637" i="1"/>
  <c r="P637" i="1" s="1"/>
  <c r="K638" i="1"/>
  <c r="P638" i="1" s="1"/>
  <c r="K639" i="1"/>
  <c r="P639" i="1" s="1"/>
  <c r="K640" i="1"/>
  <c r="P640" i="1" s="1"/>
  <c r="K641" i="1"/>
  <c r="P641" i="1" s="1"/>
  <c r="K2817" i="1"/>
  <c r="P2817" i="1" s="1"/>
  <c r="K2818" i="1"/>
  <c r="P2818" i="1" s="1"/>
  <c r="K2819" i="1"/>
  <c r="P2819" i="1" s="1"/>
  <c r="K2820" i="1"/>
  <c r="P2820" i="1" s="1"/>
  <c r="K2821" i="1"/>
  <c r="P2821" i="1" s="1"/>
  <c r="K2822" i="1"/>
  <c r="P2822" i="1" s="1"/>
  <c r="K2823" i="1"/>
  <c r="P2823" i="1" s="1"/>
  <c r="K2824" i="1"/>
  <c r="P2824" i="1" s="1"/>
  <c r="K2825" i="1"/>
  <c r="P2825" i="1" s="1"/>
  <c r="K2826" i="1"/>
  <c r="P2826" i="1" s="1"/>
  <c r="K2827" i="1"/>
  <c r="P2827" i="1" s="1"/>
  <c r="K2828" i="1"/>
  <c r="P2828" i="1" s="1"/>
  <c r="K2829" i="1"/>
  <c r="P2829" i="1" s="1"/>
  <c r="K2830" i="1"/>
  <c r="P2830" i="1" s="1"/>
  <c r="K2831" i="1"/>
  <c r="P2831" i="1" s="1"/>
  <c r="K2832" i="1"/>
  <c r="P2832" i="1" s="1"/>
  <c r="K2833" i="1"/>
  <c r="P2833" i="1" s="1"/>
  <c r="K2834" i="1"/>
  <c r="P2834" i="1" s="1"/>
  <c r="K2835" i="1"/>
  <c r="P2835" i="1" s="1"/>
  <c r="K2836" i="1"/>
  <c r="P2836" i="1" s="1"/>
  <c r="K2837" i="1"/>
  <c r="P2837" i="1" s="1"/>
  <c r="K2838" i="1"/>
  <c r="P2838" i="1" s="1"/>
  <c r="K2839" i="1"/>
  <c r="P2839" i="1" s="1"/>
  <c r="K2840" i="1"/>
  <c r="P2840" i="1" s="1"/>
  <c r="K2841" i="1"/>
  <c r="P2841" i="1" s="1"/>
  <c r="K2842" i="1"/>
  <c r="P2842" i="1" s="1"/>
  <c r="K2843" i="1"/>
  <c r="P2843" i="1" s="1"/>
  <c r="K2844" i="1"/>
  <c r="P2844" i="1" s="1"/>
  <c r="K2845" i="1"/>
  <c r="P2845" i="1" s="1"/>
  <c r="K2846" i="1"/>
  <c r="P2846" i="1" s="1"/>
  <c r="K2847" i="1"/>
  <c r="P2847" i="1" s="1"/>
  <c r="K2848" i="1"/>
  <c r="P2848" i="1" s="1"/>
  <c r="K2849" i="1"/>
  <c r="P2849" i="1" s="1"/>
  <c r="K2850" i="1"/>
  <c r="P2850" i="1" s="1"/>
  <c r="K2851" i="1"/>
  <c r="P2851" i="1" s="1"/>
  <c r="K2852" i="1"/>
  <c r="P2852" i="1" s="1"/>
  <c r="K2853" i="1"/>
  <c r="P2853" i="1" s="1"/>
  <c r="K2854" i="1"/>
  <c r="P2854" i="1" s="1"/>
  <c r="K2855" i="1"/>
  <c r="P2855" i="1" s="1"/>
  <c r="K2856" i="1"/>
  <c r="P2856" i="1" s="1"/>
  <c r="K2857" i="1"/>
  <c r="P2857" i="1" s="1"/>
  <c r="K2858" i="1"/>
  <c r="P2858" i="1" s="1"/>
  <c r="K2859" i="1"/>
  <c r="P2859" i="1" s="1"/>
  <c r="K2860" i="1"/>
  <c r="P2860" i="1" s="1"/>
  <c r="K2861" i="1"/>
  <c r="P2861" i="1" s="1"/>
  <c r="K2862" i="1"/>
  <c r="P2862" i="1" s="1"/>
  <c r="K2863" i="1"/>
  <c r="P2863" i="1" s="1"/>
  <c r="K3951" i="1"/>
  <c r="P3951" i="1" s="1"/>
  <c r="K3952" i="1"/>
  <c r="P3952" i="1" s="1"/>
  <c r="K3953" i="1"/>
  <c r="P3953" i="1" s="1"/>
  <c r="K3954" i="1"/>
  <c r="P3954" i="1" s="1"/>
  <c r="K3955" i="1"/>
  <c r="P3955" i="1" s="1"/>
  <c r="K3956" i="1"/>
  <c r="P3956" i="1" s="1"/>
  <c r="K3957" i="1"/>
  <c r="P3957" i="1" s="1"/>
  <c r="K3958" i="1"/>
  <c r="P3958" i="1" s="1"/>
  <c r="K3959" i="1"/>
  <c r="P3959" i="1" s="1"/>
  <c r="K3960" i="1"/>
  <c r="P3960" i="1" s="1"/>
  <c r="K642" i="1"/>
  <c r="P642" i="1" s="1"/>
  <c r="K643" i="1"/>
  <c r="P643" i="1" s="1"/>
  <c r="K644" i="1"/>
  <c r="P644" i="1" s="1"/>
  <c r="K645" i="1"/>
  <c r="P645" i="1" s="1"/>
  <c r="K646" i="1"/>
  <c r="P646" i="1" s="1"/>
  <c r="K647" i="1"/>
  <c r="P647" i="1" s="1"/>
  <c r="K648" i="1"/>
  <c r="P648" i="1" s="1"/>
  <c r="K649" i="1"/>
  <c r="P649" i="1" s="1"/>
  <c r="K650" i="1"/>
  <c r="P650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657" i="1"/>
  <c r="P657" i="1" s="1"/>
  <c r="K658" i="1"/>
  <c r="P658" i="1" s="1"/>
  <c r="K659" i="1"/>
  <c r="P659" i="1" s="1"/>
  <c r="K660" i="1"/>
  <c r="P660" i="1" s="1"/>
  <c r="K661" i="1"/>
  <c r="P661" i="1" s="1"/>
  <c r="K2864" i="1"/>
  <c r="P2864" i="1" s="1"/>
  <c r="K2865" i="1"/>
  <c r="P2865" i="1" s="1"/>
  <c r="K2866" i="1"/>
  <c r="P2866" i="1" s="1"/>
  <c r="K2867" i="1"/>
  <c r="P2867" i="1" s="1"/>
  <c r="K2868" i="1"/>
  <c r="P2868" i="1" s="1"/>
  <c r="K2869" i="1"/>
  <c r="P2869" i="1" s="1"/>
  <c r="K2870" i="1"/>
  <c r="P2870" i="1" s="1"/>
  <c r="K2871" i="1"/>
  <c r="P2871" i="1" s="1"/>
  <c r="K2872" i="1"/>
  <c r="P2872" i="1" s="1"/>
  <c r="K2873" i="1"/>
  <c r="P2873" i="1" s="1"/>
  <c r="K2874" i="1"/>
  <c r="P2874" i="1" s="1"/>
  <c r="K2875" i="1"/>
  <c r="P2875" i="1" s="1"/>
  <c r="K2876" i="1"/>
  <c r="P2876" i="1" s="1"/>
  <c r="K2877" i="1"/>
  <c r="P2877" i="1" s="1"/>
  <c r="K2878" i="1"/>
  <c r="P2878" i="1" s="1"/>
  <c r="K2879" i="1"/>
  <c r="P2879" i="1" s="1"/>
  <c r="K2880" i="1"/>
  <c r="P2880" i="1" s="1"/>
  <c r="K2881" i="1"/>
  <c r="P2881" i="1" s="1"/>
  <c r="K2882" i="1"/>
  <c r="P2882" i="1" s="1"/>
  <c r="K2883" i="1"/>
  <c r="P2883" i="1" s="1"/>
  <c r="K662" i="1"/>
  <c r="P662" i="1" s="1"/>
  <c r="K663" i="1"/>
  <c r="P663" i="1" s="1"/>
  <c r="K664" i="1"/>
  <c r="P664" i="1" s="1"/>
  <c r="K665" i="1"/>
  <c r="P665" i="1" s="1"/>
  <c r="K666" i="1"/>
  <c r="P666" i="1" s="1"/>
  <c r="K667" i="1"/>
  <c r="P667" i="1" s="1"/>
  <c r="K668" i="1"/>
  <c r="P668" i="1" s="1"/>
  <c r="K669" i="1"/>
  <c r="P669" i="1" s="1"/>
  <c r="K670" i="1"/>
  <c r="P670" i="1" s="1"/>
  <c r="K671" i="1"/>
  <c r="P671" i="1" s="1"/>
  <c r="K672" i="1"/>
  <c r="P672" i="1" s="1"/>
  <c r="K673" i="1"/>
  <c r="P673" i="1" s="1"/>
  <c r="K674" i="1"/>
  <c r="P674" i="1" s="1"/>
  <c r="K675" i="1"/>
  <c r="P675" i="1" s="1"/>
  <c r="K676" i="1"/>
  <c r="P676" i="1" s="1"/>
  <c r="K677" i="1"/>
  <c r="P677" i="1" s="1"/>
  <c r="K678" i="1"/>
  <c r="P678" i="1" s="1"/>
  <c r="K679" i="1"/>
  <c r="P679" i="1" s="1"/>
  <c r="K680" i="1"/>
  <c r="P680" i="1" s="1"/>
  <c r="K681" i="1"/>
  <c r="P681" i="1" s="1"/>
  <c r="K682" i="1"/>
  <c r="P682" i="1" s="1"/>
  <c r="K683" i="1"/>
  <c r="P683" i="1" s="1"/>
  <c r="K684" i="1"/>
  <c r="P684" i="1" s="1"/>
  <c r="K685" i="1"/>
  <c r="P685" i="1" s="1"/>
  <c r="K686" i="1"/>
  <c r="P686" i="1" s="1"/>
  <c r="K687" i="1"/>
  <c r="P687" i="1" s="1"/>
  <c r="K688" i="1"/>
  <c r="P688" i="1" s="1"/>
  <c r="K689" i="1"/>
  <c r="P689" i="1" s="1"/>
  <c r="K690" i="1"/>
  <c r="P690" i="1" s="1"/>
  <c r="K691" i="1"/>
  <c r="P691" i="1" s="1"/>
  <c r="K692" i="1"/>
  <c r="P692" i="1" s="1"/>
  <c r="K693" i="1"/>
  <c r="P693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00" i="1"/>
  <c r="P700" i="1" s="1"/>
  <c r="K701" i="1"/>
  <c r="P701" i="1" s="1"/>
  <c r="K2884" i="1"/>
  <c r="P2884" i="1" s="1"/>
  <c r="K2885" i="1"/>
  <c r="P2885" i="1" s="1"/>
  <c r="K2886" i="1"/>
  <c r="P2886" i="1" s="1"/>
  <c r="K2887" i="1"/>
  <c r="P2887" i="1" s="1"/>
  <c r="K2888" i="1"/>
  <c r="P2888" i="1" s="1"/>
  <c r="K2889" i="1"/>
  <c r="P2889" i="1" s="1"/>
  <c r="K2890" i="1"/>
  <c r="P2890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903" i="1"/>
  <c r="P2903" i="1" s="1"/>
  <c r="K3961" i="1"/>
  <c r="P3961" i="1" s="1"/>
  <c r="K3962" i="1"/>
  <c r="P3962" i="1" s="1"/>
  <c r="K3963" i="1"/>
  <c r="P3963" i="1" s="1"/>
  <c r="K3964" i="1"/>
  <c r="P3964" i="1" s="1"/>
  <c r="K3965" i="1"/>
  <c r="P3965" i="1" s="1"/>
  <c r="K3966" i="1"/>
  <c r="P3966" i="1" s="1"/>
  <c r="K3967" i="1"/>
  <c r="P3967" i="1" s="1"/>
  <c r="K3968" i="1"/>
  <c r="P3968" i="1" s="1"/>
  <c r="K3969" i="1"/>
  <c r="P3969" i="1" s="1"/>
  <c r="K3970" i="1"/>
  <c r="P3970" i="1" s="1"/>
  <c r="K3971" i="1"/>
  <c r="P3971" i="1" s="1"/>
  <c r="K3972" i="1"/>
  <c r="P3972" i="1" s="1"/>
  <c r="K3973" i="1"/>
  <c r="P3973" i="1" s="1"/>
  <c r="K3974" i="1"/>
  <c r="P3974" i="1" s="1"/>
  <c r="K3975" i="1"/>
  <c r="P3975" i="1" s="1"/>
  <c r="K3976" i="1"/>
  <c r="P3976" i="1" s="1"/>
  <c r="K3977" i="1"/>
  <c r="P3977" i="1" s="1"/>
  <c r="K3978" i="1"/>
  <c r="P3978" i="1" s="1"/>
  <c r="K3979" i="1"/>
  <c r="P3979" i="1" s="1"/>
  <c r="K3980" i="1"/>
  <c r="P3980" i="1" s="1"/>
  <c r="K2904" i="1"/>
  <c r="P2904" i="1" s="1"/>
  <c r="K2905" i="1"/>
  <c r="P2905" i="1" s="1"/>
  <c r="K2906" i="1"/>
  <c r="P2906" i="1" s="1"/>
  <c r="K2907" i="1"/>
  <c r="P2907" i="1" s="1"/>
  <c r="K2908" i="1"/>
  <c r="P2908" i="1" s="1"/>
  <c r="K2909" i="1"/>
  <c r="P2909" i="1" s="1"/>
  <c r="K2910" i="1"/>
  <c r="P2910" i="1" s="1"/>
  <c r="K2911" i="1"/>
  <c r="P2911" i="1" s="1"/>
  <c r="K2912" i="1"/>
  <c r="P2912" i="1" s="1"/>
  <c r="K2913" i="1"/>
  <c r="P2913" i="1" s="1"/>
  <c r="K2914" i="1"/>
  <c r="P2914" i="1" s="1"/>
  <c r="K2915" i="1"/>
  <c r="P2915" i="1" s="1"/>
  <c r="K2916" i="1"/>
  <c r="P2916" i="1" s="1"/>
  <c r="K2917" i="1"/>
  <c r="P2917" i="1" s="1"/>
  <c r="K2918" i="1"/>
  <c r="P2918" i="1" s="1"/>
  <c r="K2919" i="1"/>
  <c r="P2919" i="1" s="1"/>
  <c r="K2920" i="1"/>
  <c r="P2920" i="1" s="1"/>
  <c r="K2921" i="1"/>
  <c r="P2921" i="1" s="1"/>
  <c r="K2922" i="1"/>
  <c r="P2922" i="1" s="1"/>
  <c r="K2923" i="1"/>
  <c r="P2923" i="1" s="1"/>
  <c r="K702" i="1"/>
  <c r="P702" i="1" s="1"/>
  <c r="K703" i="1"/>
  <c r="P703" i="1" s="1"/>
  <c r="K704" i="1"/>
  <c r="P704" i="1" s="1"/>
  <c r="K705" i="1"/>
  <c r="P705" i="1" s="1"/>
  <c r="K706" i="1"/>
  <c r="P706" i="1" s="1"/>
  <c r="K707" i="1"/>
  <c r="P707" i="1" s="1"/>
  <c r="K708" i="1"/>
  <c r="P708" i="1" s="1"/>
  <c r="K709" i="1"/>
  <c r="P709" i="1" s="1"/>
  <c r="K710" i="1"/>
  <c r="P710" i="1" s="1"/>
  <c r="K711" i="1"/>
  <c r="P711" i="1" s="1"/>
  <c r="K712" i="1"/>
  <c r="P712" i="1" s="1"/>
  <c r="K713" i="1"/>
  <c r="P713" i="1" s="1"/>
  <c r="K714" i="1"/>
  <c r="P714" i="1" s="1"/>
  <c r="K715" i="1"/>
  <c r="P715" i="1" s="1"/>
  <c r="K716" i="1"/>
  <c r="P716" i="1" s="1"/>
  <c r="K717" i="1"/>
  <c r="P717" i="1" s="1"/>
  <c r="K718" i="1"/>
  <c r="P718" i="1" s="1"/>
  <c r="K719" i="1"/>
  <c r="P719" i="1" s="1"/>
  <c r="K720" i="1"/>
  <c r="P720" i="1" s="1"/>
  <c r="K721" i="1"/>
  <c r="P721" i="1" s="1"/>
  <c r="K722" i="1"/>
  <c r="P722" i="1" s="1"/>
  <c r="K723" i="1"/>
  <c r="P723" i="1" s="1"/>
  <c r="K724" i="1"/>
  <c r="P724" i="1" s="1"/>
  <c r="K725" i="1"/>
  <c r="P725" i="1" s="1"/>
  <c r="K726" i="1"/>
  <c r="P726" i="1" s="1"/>
  <c r="K727" i="1"/>
  <c r="P727" i="1" s="1"/>
  <c r="K728" i="1"/>
  <c r="P728" i="1" s="1"/>
  <c r="K729" i="1"/>
  <c r="P729" i="1" s="1"/>
  <c r="K730" i="1"/>
  <c r="P730" i="1" s="1"/>
  <c r="K731" i="1"/>
  <c r="P731" i="1" s="1"/>
  <c r="K732" i="1"/>
  <c r="P732" i="1" s="1"/>
  <c r="K733" i="1"/>
  <c r="P733" i="1" s="1"/>
  <c r="K734" i="1"/>
  <c r="P734" i="1" s="1"/>
  <c r="K735" i="1"/>
  <c r="P735" i="1" s="1"/>
  <c r="K736" i="1"/>
  <c r="P736" i="1" s="1"/>
  <c r="K737" i="1"/>
  <c r="P737" i="1" s="1"/>
  <c r="K738" i="1"/>
  <c r="P738" i="1" s="1"/>
  <c r="K739" i="1"/>
  <c r="P739" i="1" s="1"/>
  <c r="K740" i="1"/>
  <c r="P740" i="1" s="1"/>
  <c r="K741" i="1"/>
  <c r="P741" i="1" s="1"/>
  <c r="K742" i="1"/>
  <c r="P742" i="1" s="1"/>
  <c r="K743" i="1"/>
  <c r="P743" i="1" s="1"/>
  <c r="K744" i="1"/>
  <c r="P744" i="1" s="1"/>
  <c r="K745" i="1"/>
  <c r="P745" i="1" s="1"/>
  <c r="K746" i="1"/>
  <c r="P746" i="1" s="1"/>
  <c r="K747" i="1"/>
  <c r="P747" i="1" s="1"/>
  <c r="K748" i="1"/>
  <c r="P748" i="1" s="1"/>
  <c r="K749" i="1"/>
  <c r="P749" i="1" s="1"/>
  <c r="K750" i="1"/>
  <c r="P750" i="1" s="1"/>
  <c r="K751" i="1"/>
  <c r="P751" i="1" s="1"/>
  <c r="K752" i="1"/>
  <c r="P752" i="1" s="1"/>
  <c r="K753" i="1"/>
  <c r="P753" i="1" s="1"/>
  <c r="K754" i="1"/>
  <c r="P754" i="1" s="1"/>
  <c r="K755" i="1"/>
  <c r="P755" i="1" s="1"/>
  <c r="K756" i="1"/>
  <c r="P756" i="1" s="1"/>
  <c r="K757" i="1"/>
  <c r="P757" i="1" s="1"/>
  <c r="K758" i="1"/>
  <c r="P758" i="1" s="1"/>
  <c r="K759" i="1"/>
  <c r="P759" i="1" s="1"/>
  <c r="K760" i="1"/>
  <c r="P760" i="1" s="1"/>
  <c r="K761" i="1"/>
  <c r="P761" i="1" s="1"/>
  <c r="K762" i="1"/>
  <c r="P762" i="1" s="1"/>
  <c r="K763" i="1"/>
  <c r="P763" i="1" s="1"/>
  <c r="K764" i="1"/>
  <c r="P764" i="1" s="1"/>
  <c r="K765" i="1"/>
  <c r="P765" i="1" s="1"/>
  <c r="K766" i="1"/>
  <c r="P766" i="1" s="1"/>
  <c r="K767" i="1"/>
  <c r="P767" i="1" s="1"/>
  <c r="K768" i="1"/>
  <c r="P768" i="1" s="1"/>
  <c r="K769" i="1"/>
  <c r="P769" i="1" s="1"/>
  <c r="K770" i="1"/>
  <c r="P770" i="1" s="1"/>
  <c r="K771" i="1"/>
  <c r="P771" i="1" s="1"/>
  <c r="K772" i="1"/>
  <c r="P772" i="1" s="1"/>
  <c r="K773" i="1"/>
  <c r="P773" i="1" s="1"/>
  <c r="K774" i="1"/>
  <c r="P774" i="1" s="1"/>
  <c r="K775" i="1"/>
  <c r="P775" i="1" s="1"/>
  <c r="K776" i="1"/>
  <c r="P776" i="1" s="1"/>
  <c r="K777" i="1"/>
  <c r="P777" i="1" s="1"/>
  <c r="K778" i="1"/>
  <c r="P778" i="1" s="1"/>
  <c r="K779" i="1"/>
  <c r="P779" i="1" s="1"/>
  <c r="K780" i="1"/>
  <c r="P780" i="1" s="1"/>
  <c r="K781" i="1"/>
  <c r="P781" i="1" s="1"/>
  <c r="K2187" i="1"/>
  <c r="P2187" i="1" s="1"/>
  <c r="K2188" i="1"/>
  <c r="P2188" i="1" s="1"/>
  <c r="K2189" i="1"/>
  <c r="P2189" i="1" s="1"/>
  <c r="K2190" i="1"/>
  <c r="P2190" i="1" s="1"/>
  <c r="K2191" i="1"/>
  <c r="P2191" i="1" s="1"/>
  <c r="K2192" i="1"/>
  <c r="P2192" i="1" s="1"/>
  <c r="K2193" i="1"/>
  <c r="P2193" i="1" s="1"/>
  <c r="K2194" i="1"/>
  <c r="P2194" i="1" s="1"/>
  <c r="K2195" i="1"/>
  <c r="P2195" i="1" s="1"/>
  <c r="K2196" i="1"/>
  <c r="P2196" i="1" s="1"/>
  <c r="K2197" i="1"/>
  <c r="P2197" i="1" s="1"/>
  <c r="K2198" i="1"/>
  <c r="P2198" i="1" s="1"/>
  <c r="K2199" i="1"/>
  <c r="P2199" i="1" s="1"/>
  <c r="K2200" i="1"/>
  <c r="P2200" i="1" s="1"/>
  <c r="K2201" i="1"/>
  <c r="P2201" i="1" s="1"/>
  <c r="K2202" i="1"/>
  <c r="P2202" i="1" s="1"/>
  <c r="K2203" i="1"/>
  <c r="P2203" i="1" s="1"/>
  <c r="K2204" i="1"/>
  <c r="P2204" i="1" s="1"/>
  <c r="K2205" i="1"/>
  <c r="P2205" i="1" s="1"/>
  <c r="K2206" i="1"/>
  <c r="P2206" i="1" s="1"/>
  <c r="K2924" i="1"/>
  <c r="P2924" i="1" s="1"/>
  <c r="K2925" i="1"/>
  <c r="P2925" i="1" s="1"/>
  <c r="K2926" i="1"/>
  <c r="P2926" i="1" s="1"/>
  <c r="K2927" i="1"/>
  <c r="P2927" i="1" s="1"/>
  <c r="K2928" i="1"/>
  <c r="P2928" i="1" s="1"/>
  <c r="K2929" i="1"/>
  <c r="P2929" i="1" s="1"/>
  <c r="K2930" i="1"/>
  <c r="P2930" i="1" s="1"/>
  <c r="K2931" i="1"/>
  <c r="P2931" i="1" s="1"/>
  <c r="K2932" i="1"/>
  <c r="P2932" i="1" s="1"/>
  <c r="K2933" i="1"/>
  <c r="P2933" i="1" s="1"/>
  <c r="K2934" i="1"/>
  <c r="P2934" i="1" s="1"/>
  <c r="K2935" i="1"/>
  <c r="P2935" i="1" s="1"/>
  <c r="K2936" i="1"/>
  <c r="P2936" i="1" s="1"/>
  <c r="K2937" i="1"/>
  <c r="P2937" i="1" s="1"/>
  <c r="K2938" i="1"/>
  <c r="P2938" i="1" s="1"/>
  <c r="K2939" i="1"/>
  <c r="P2939" i="1" s="1"/>
  <c r="K2940" i="1"/>
  <c r="P2940" i="1" s="1"/>
  <c r="K2941" i="1"/>
  <c r="P2941" i="1" s="1"/>
  <c r="K2942" i="1"/>
  <c r="P2942" i="1" s="1"/>
  <c r="K2943" i="1"/>
  <c r="P2943" i="1" s="1"/>
  <c r="K2944" i="1"/>
  <c r="P2944" i="1" s="1"/>
  <c r="K2945" i="1"/>
  <c r="P2945" i="1" s="1"/>
  <c r="K2946" i="1"/>
  <c r="P2946" i="1" s="1"/>
  <c r="K2947" i="1"/>
  <c r="P2947" i="1" s="1"/>
  <c r="K2948" i="1"/>
  <c r="P2948" i="1" s="1"/>
  <c r="K2949" i="1"/>
  <c r="P2949" i="1" s="1"/>
  <c r="K2950" i="1"/>
  <c r="P2950" i="1" s="1"/>
  <c r="K2951" i="1"/>
  <c r="P2951" i="1" s="1"/>
  <c r="K2952" i="1"/>
  <c r="P2952" i="1" s="1"/>
  <c r="K2953" i="1"/>
  <c r="P2953" i="1" s="1"/>
  <c r="K2954" i="1"/>
  <c r="P2954" i="1" s="1"/>
  <c r="K2955" i="1"/>
  <c r="P2955" i="1" s="1"/>
  <c r="K2956" i="1"/>
  <c r="P2956" i="1" s="1"/>
  <c r="K2957" i="1"/>
  <c r="P2957" i="1" s="1"/>
  <c r="K2958" i="1"/>
  <c r="P2958" i="1" s="1"/>
  <c r="K2959" i="1"/>
  <c r="P2959" i="1" s="1"/>
  <c r="K2960" i="1"/>
  <c r="P2960" i="1" s="1"/>
  <c r="K2961" i="1"/>
  <c r="P2961" i="1" s="1"/>
  <c r="K2962" i="1"/>
  <c r="P2962" i="1" s="1"/>
  <c r="K2963" i="1"/>
  <c r="P2963" i="1" s="1"/>
  <c r="K782" i="1"/>
  <c r="P782" i="1" s="1"/>
  <c r="K783" i="1"/>
  <c r="P783" i="1" s="1"/>
  <c r="K784" i="1"/>
  <c r="P784" i="1" s="1"/>
  <c r="K785" i="1"/>
  <c r="P785" i="1" s="1"/>
  <c r="K786" i="1"/>
  <c r="P786" i="1" s="1"/>
  <c r="K787" i="1"/>
  <c r="P787" i="1" s="1"/>
  <c r="K788" i="1"/>
  <c r="P788" i="1" s="1"/>
  <c r="K789" i="1"/>
  <c r="P789" i="1" s="1"/>
  <c r="K790" i="1"/>
  <c r="P790" i="1" s="1"/>
  <c r="K791" i="1"/>
  <c r="P791" i="1" s="1"/>
  <c r="K792" i="1"/>
  <c r="P792" i="1" s="1"/>
  <c r="K793" i="1"/>
  <c r="P793" i="1" s="1"/>
  <c r="K794" i="1"/>
  <c r="P794" i="1" s="1"/>
  <c r="K795" i="1"/>
  <c r="P795" i="1" s="1"/>
  <c r="K796" i="1"/>
  <c r="P796" i="1" s="1"/>
  <c r="K797" i="1"/>
  <c r="P797" i="1" s="1"/>
  <c r="K798" i="1"/>
  <c r="P798" i="1" s="1"/>
  <c r="K799" i="1"/>
  <c r="P799" i="1" s="1"/>
  <c r="K800" i="1"/>
  <c r="P800" i="1" s="1"/>
  <c r="K801" i="1"/>
  <c r="P801" i="1" s="1"/>
  <c r="K802" i="1"/>
  <c r="P802" i="1" s="1"/>
  <c r="K803" i="1"/>
  <c r="P803" i="1" s="1"/>
  <c r="K804" i="1"/>
  <c r="P804" i="1" s="1"/>
  <c r="K2964" i="1"/>
  <c r="P2964" i="1" s="1"/>
  <c r="K2965" i="1"/>
  <c r="P2965" i="1" s="1"/>
  <c r="K2966" i="1"/>
  <c r="P2966" i="1" s="1"/>
  <c r="K2967" i="1"/>
  <c r="P2967" i="1" s="1"/>
  <c r="K2968" i="1"/>
  <c r="P2968" i="1" s="1"/>
  <c r="K2969" i="1"/>
  <c r="P2969" i="1" s="1"/>
  <c r="K2970" i="1"/>
  <c r="P2970" i="1" s="1"/>
  <c r="K2971" i="1"/>
  <c r="P2971" i="1" s="1"/>
  <c r="K2972" i="1"/>
  <c r="P2972" i="1" s="1"/>
  <c r="K2973" i="1"/>
  <c r="P2973" i="1" s="1"/>
  <c r="K2974" i="1"/>
  <c r="P2974" i="1" s="1"/>
  <c r="K2975" i="1"/>
  <c r="P2975" i="1" s="1"/>
  <c r="K2976" i="1"/>
  <c r="P2976" i="1" s="1"/>
  <c r="K2977" i="1"/>
  <c r="P2977" i="1" s="1"/>
  <c r="K2978" i="1"/>
  <c r="P2978" i="1" s="1"/>
  <c r="K2979" i="1"/>
  <c r="P2979" i="1" s="1"/>
  <c r="K2980" i="1"/>
  <c r="P2980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2986" i="1"/>
  <c r="P2986" i="1" s="1"/>
  <c r="K2987" i="1"/>
  <c r="P2987" i="1" s="1"/>
  <c r="K2988" i="1"/>
  <c r="P2988" i="1" s="1"/>
  <c r="K2989" i="1"/>
  <c r="P2989" i="1" s="1"/>
  <c r="K2990" i="1"/>
  <c r="P2990" i="1" s="1"/>
  <c r="K2991" i="1"/>
  <c r="P2991" i="1" s="1"/>
  <c r="K2992" i="1"/>
  <c r="P2992" i="1" s="1"/>
  <c r="K2993" i="1"/>
  <c r="P2993" i="1" s="1"/>
  <c r="K2994" i="1"/>
  <c r="P2994" i="1" s="1"/>
  <c r="K2995" i="1"/>
  <c r="P2995" i="1" s="1"/>
  <c r="K2996" i="1"/>
  <c r="P2996" i="1" s="1"/>
  <c r="K2997" i="1"/>
  <c r="P2997" i="1" s="1"/>
  <c r="K2998" i="1"/>
  <c r="P2998" i="1" s="1"/>
  <c r="K2999" i="1"/>
  <c r="P2999" i="1" s="1"/>
  <c r="K3000" i="1"/>
  <c r="P3000" i="1" s="1"/>
  <c r="K3001" i="1"/>
  <c r="P3001" i="1" s="1"/>
  <c r="K3002" i="1"/>
  <c r="P3002" i="1" s="1"/>
  <c r="K3003" i="1"/>
  <c r="P3003" i="1" s="1"/>
  <c r="K3004" i="1"/>
  <c r="P3004" i="1" s="1"/>
  <c r="K3005" i="1"/>
  <c r="P3005" i="1" s="1"/>
  <c r="K3006" i="1"/>
  <c r="P3006" i="1" s="1"/>
  <c r="K3007" i="1"/>
  <c r="P3007" i="1" s="1"/>
  <c r="K3008" i="1"/>
  <c r="P3008" i="1" s="1"/>
  <c r="K3009" i="1"/>
  <c r="P3009" i="1" s="1"/>
  <c r="K3010" i="1"/>
  <c r="P3010" i="1" s="1"/>
  <c r="K3011" i="1"/>
  <c r="P3011" i="1" s="1"/>
  <c r="K3012" i="1"/>
  <c r="P3012" i="1" s="1"/>
  <c r="K3013" i="1"/>
  <c r="P3013" i="1" s="1"/>
  <c r="K3014" i="1"/>
  <c r="P3014" i="1" s="1"/>
  <c r="K3015" i="1"/>
  <c r="P3015" i="1" s="1"/>
  <c r="K3016" i="1"/>
  <c r="P3016" i="1" s="1"/>
  <c r="K3017" i="1"/>
  <c r="P3017" i="1" s="1"/>
  <c r="K3018" i="1"/>
  <c r="P3018" i="1" s="1"/>
  <c r="K3019" i="1"/>
  <c r="P3019" i="1" s="1"/>
  <c r="K3020" i="1"/>
  <c r="P3020" i="1" s="1"/>
  <c r="K805" i="1"/>
  <c r="P805" i="1" s="1"/>
  <c r="K806" i="1"/>
  <c r="P806" i="1" s="1"/>
  <c r="K807" i="1"/>
  <c r="P807" i="1" s="1"/>
  <c r="K808" i="1"/>
  <c r="P808" i="1" s="1"/>
  <c r="K809" i="1"/>
  <c r="P809" i="1" s="1"/>
  <c r="K810" i="1"/>
  <c r="P810" i="1" s="1"/>
  <c r="K811" i="1"/>
  <c r="P811" i="1" s="1"/>
  <c r="K812" i="1"/>
  <c r="P812" i="1" s="1"/>
  <c r="K813" i="1"/>
  <c r="P813" i="1" s="1"/>
  <c r="K814" i="1"/>
  <c r="P814" i="1" s="1"/>
  <c r="K815" i="1"/>
  <c r="P815" i="1" s="1"/>
  <c r="K816" i="1"/>
  <c r="P816" i="1" s="1"/>
  <c r="K817" i="1"/>
  <c r="P817" i="1" s="1"/>
  <c r="K818" i="1"/>
  <c r="P818" i="1" s="1"/>
  <c r="K819" i="1"/>
  <c r="P819" i="1" s="1"/>
  <c r="K820" i="1"/>
  <c r="P820" i="1" s="1"/>
  <c r="K821" i="1"/>
  <c r="P821" i="1" s="1"/>
  <c r="K822" i="1"/>
  <c r="P822" i="1" s="1"/>
  <c r="K823" i="1"/>
  <c r="P823" i="1" s="1"/>
  <c r="K824" i="1"/>
  <c r="P824" i="1" s="1"/>
  <c r="K825" i="1"/>
  <c r="P825" i="1" s="1"/>
  <c r="K826" i="1"/>
  <c r="P826" i="1" s="1"/>
  <c r="K827" i="1"/>
  <c r="P827" i="1" s="1"/>
  <c r="K828" i="1"/>
  <c r="P828" i="1" s="1"/>
  <c r="K829" i="1"/>
  <c r="P829" i="1" s="1"/>
  <c r="K830" i="1"/>
  <c r="P830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3021" i="1"/>
  <c r="P3021" i="1" s="1"/>
  <c r="K3022" i="1"/>
  <c r="P3022" i="1" s="1"/>
  <c r="K3023" i="1"/>
  <c r="P3023" i="1" s="1"/>
  <c r="K3024" i="1"/>
  <c r="P3024" i="1" s="1"/>
  <c r="K3025" i="1"/>
  <c r="P3025" i="1" s="1"/>
  <c r="K3026" i="1"/>
  <c r="P3026" i="1" s="1"/>
  <c r="K3027" i="1"/>
  <c r="P3027" i="1" s="1"/>
  <c r="K3028" i="1"/>
  <c r="P3028" i="1" s="1"/>
  <c r="K3029" i="1"/>
  <c r="P3029" i="1" s="1"/>
  <c r="K3030" i="1"/>
  <c r="P3030" i="1" s="1"/>
  <c r="K3031" i="1"/>
  <c r="P3031" i="1" s="1"/>
  <c r="K3032" i="1"/>
  <c r="P3032" i="1" s="1"/>
  <c r="K3033" i="1"/>
  <c r="P3033" i="1" s="1"/>
  <c r="K3034" i="1"/>
  <c r="P3034" i="1" s="1"/>
  <c r="K3035" i="1"/>
  <c r="P3035" i="1" s="1"/>
  <c r="K3036" i="1"/>
  <c r="P3036" i="1" s="1"/>
  <c r="K3037" i="1"/>
  <c r="P3037" i="1" s="1"/>
  <c r="K3038" i="1"/>
  <c r="P3038" i="1" s="1"/>
  <c r="K3039" i="1"/>
  <c r="P3039" i="1" s="1"/>
  <c r="K3040" i="1"/>
  <c r="P3040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857" i="1"/>
  <c r="P857" i="1" s="1"/>
  <c r="K858" i="1"/>
  <c r="P858" i="1" s="1"/>
  <c r="K859" i="1"/>
  <c r="P859" i="1" s="1"/>
  <c r="K860" i="1"/>
  <c r="P860" i="1" s="1"/>
  <c r="K861" i="1"/>
  <c r="P861" i="1" s="1"/>
  <c r="K862" i="1"/>
  <c r="P862" i="1" s="1"/>
  <c r="K863" i="1"/>
  <c r="P863" i="1" s="1"/>
  <c r="K864" i="1"/>
  <c r="P864" i="1" s="1"/>
  <c r="K3041" i="1"/>
  <c r="P3041" i="1" s="1"/>
  <c r="K3042" i="1"/>
  <c r="P3042" i="1" s="1"/>
  <c r="K3043" i="1"/>
  <c r="P3043" i="1" s="1"/>
  <c r="K3044" i="1"/>
  <c r="P3044" i="1" s="1"/>
  <c r="K3045" i="1"/>
  <c r="P3045" i="1" s="1"/>
  <c r="K3046" i="1"/>
  <c r="P3046" i="1" s="1"/>
  <c r="K3047" i="1"/>
  <c r="P3047" i="1" s="1"/>
  <c r="K3048" i="1"/>
  <c r="P3048" i="1" s="1"/>
  <c r="K3049" i="1"/>
  <c r="P3049" i="1" s="1"/>
  <c r="K3050" i="1"/>
  <c r="P3050" i="1" s="1"/>
  <c r="K3051" i="1"/>
  <c r="P3051" i="1" s="1"/>
  <c r="K3052" i="1"/>
  <c r="P3052" i="1" s="1"/>
  <c r="K3053" i="1"/>
  <c r="P3053" i="1" s="1"/>
  <c r="K3054" i="1"/>
  <c r="P3054" i="1" s="1"/>
  <c r="K3055" i="1"/>
  <c r="P3055" i="1" s="1"/>
  <c r="K3056" i="1"/>
  <c r="P3056" i="1" s="1"/>
  <c r="K3057" i="1"/>
  <c r="P3057" i="1" s="1"/>
  <c r="K3058" i="1"/>
  <c r="P3058" i="1" s="1"/>
  <c r="K3059" i="1"/>
  <c r="P3059" i="1" s="1"/>
  <c r="K3060" i="1"/>
  <c r="P3060" i="1" s="1"/>
  <c r="K865" i="1"/>
  <c r="P865" i="1" s="1"/>
  <c r="K866" i="1"/>
  <c r="P866" i="1" s="1"/>
  <c r="K867" i="1"/>
  <c r="P867" i="1" s="1"/>
  <c r="K868" i="1"/>
  <c r="P868" i="1" s="1"/>
  <c r="K869" i="1"/>
  <c r="P869" i="1" s="1"/>
  <c r="K870" i="1"/>
  <c r="P870" i="1" s="1"/>
  <c r="K871" i="1"/>
  <c r="P871" i="1" s="1"/>
  <c r="K872" i="1"/>
  <c r="P872" i="1" s="1"/>
  <c r="K873" i="1"/>
  <c r="P873" i="1" s="1"/>
  <c r="K874" i="1"/>
  <c r="P874" i="1" s="1"/>
  <c r="K875" i="1"/>
  <c r="P875" i="1" s="1"/>
  <c r="K876" i="1"/>
  <c r="P876" i="1" s="1"/>
  <c r="K877" i="1"/>
  <c r="P877" i="1" s="1"/>
  <c r="K878" i="1"/>
  <c r="P878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892" i="1"/>
  <c r="P892" i="1" s="1"/>
  <c r="K893" i="1"/>
  <c r="P893" i="1" s="1"/>
  <c r="K894" i="1"/>
  <c r="P894" i="1" s="1"/>
  <c r="K895" i="1"/>
  <c r="P895" i="1" s="1"/>
  <c r="K896" i="1"/>
  <c r="P896" i="1" s="1"/>
  <c r="K897" i="1"/>
  <c r="P897" i="1" s="1"/>
  <c r="K898" i="1"/>
  <c r="P898" i="1" s="1"/>
  <c r="K899" i="1"/>
  <c r="P899" i="1" s="1"/>
  <c r="K900" i="1"/>
  <c r="P900" i="1" s="1"/>
  <c r="K901" i="1"/>
  <c r="P901" i="1" s="1"/>
  <c r="K902" i="1"/>
  <c r="P902" i="1" s="1"/>
  <c r="K903" i="1"/>
  <c r="P903" i="1" s="1"/>
  <c r="K904" i="1"/>
  <c r="P904" i="1" s="1"/>
  <c r="K905" i="1"/>
  <c r="P905" i="1" s="1"/>
  <c r="K906" i="1"/>
  <c r="P906" i="1" s="1"/>
  <c r="K907" i="1"/>
  <c r="P907" i="1" s="1"/>
  <c r="K908" i="1"/>
  <c r="P908" i="1" s="1"/>
  <c r="K909" i="1"/>
  <c r="P909" i="1" s="1"/>
  <c r="K910" i="1"/>
  <c r="P910" i="1" s="1"/>
  <c r="K911" i="1"/>
  <c r="P911" i="1" s="1"/>
  <c r="K912" i="1"/>
  <c r="P912" i="1" s="1"/>
  <c r="K913" i="1"/>
  <c r="P913" i="1" s="1"/>
  <c r="K914" i="1"/>
  <c r="P914" i="1" s="1"/>
  <c r="K915" i="1"/>
  <c r="P915" i="1" s="1"/>
  <c r="K916" i="1"/>
  <c r="P916" i="1" s="1"/>
  <c r="K917" i="1"/>
  <c r="P917" i="1" s="1"/>
  <c r="K918" i="1"/>
  <c r="P918" i="1" s="1"/>
  <c r="K919" i="1"/>
  <c r="P919" i="1" s="1"/>
  <c r="K920" i="1"/>
  <c r="P920" i="1" s="1"/>
  <c r="K921" i="1"/>
  <c r="P921" i="1" s="1"/>
  <c r="K922" i="1"/>
  <c r="P922" i="1" s="1"/>
  <c r="K923" i="1"/>
  <c r="P923" i="1" s="1"/>
  <c r="K924" i="1"/>
  <c r="P924" i="1" s="1"/>
  <c r="K3061" i="1"/>
  <c r="P3061" i="1" s="1"/>
  <c r="K3062" i="1"/>
  <c r="P3062" i="1" s="1"/>
  <c r="K3063" i="1"/>
  <c r="P3063" i="1" s="1"/>
  <c r="K3064" i="1"/>
  <c r="P3064" i="1" s="1"/>
  <c r="K3065" i="1"/>
  <c r="P3065" i="1" s="1"/>
  <c r="K3066" i="1"/>
  <c r="P3066" i="1" s="1"/>
  <c r="K3067" i="1"/>
  <c r="P3067" i="1" s="1"/>
  <c r="K3068" i="1"/>
  <c r="P3068" i="1" s="1"/>
  <c r="K3069" i="1"/>
  <c r="P3069" i="1" s="1"/>
  <c r="K3070" i="1"/>
  <c r="P3070" i="1" s="1"/>
  <c r="K3071" i="1"/>
  <c r="P3071" i="1" s="1"/>
  <c r="K3072" i="1"/>
  <c r="P3072" i="1" s="1"/>
  <c r="K3073" i="1"/>
  <c r="P3073" i="1" s="1"/>
  <c r="K3074" i="1"/>
  <c r="P3074" i="1" s="1"/>
  <c r="K3075" i="1"/>
  <c r="P3075" i="1" s="1"/>
  <c r="K3076" i="1"/>
  <c r="P3076" i="1" s="1"/>
  <c r="K3077" i="1"/>
  <c r="P3077" i="1" s="1"/>
  <c r="K3078" i="1"/>
  <c r="P3078" i="1" s="1"/>
  <c r="K3079" i="1"/>
  <c r="P3079" i="1" s="1"/>
  <c r="K3080" i="1"/>
  <c r="P3080" i="1" s="1"/>
  <c r="K925" i="1"/>
  <c r="P925" i="1" s="1"/>
  <c r="K926" i="1"/>
  <c r="P926" i="1" s="1"/>
  <c r="K927" i="1"/>
  <c r="P927" i="1" s="1"/>
  <c r="K928" i="1"/>
  <c r="P928" i="1" s="1"/>
  <c r="K929" i="1"/>
  <c r="P929" i="1" s="1"/>
  <c r="K930" i="1"/>
  <c r="P930" i="1" s="1"/>
  <c r="K931" i="1"/>
  <c r="P931" i="1" s="1"/>
  <c r="K932" i="1"/>
  <c r="P932" i="1" s="1"/>
  <c r="K933" i="1"/>
  <c r="P933" i="1" s="1"/>
  <c r="K934" i="1"/>
  <c r="P934" i="1" s="1"/>
  <c r="K935" i="1"/>
  <c r="P935" i="1" s="1"/>
  <c r="K936" i="1"/>
  <c r="P936" i="1" s="1"/>
  <c r="K937" i="1"/>
  <c r="P937" i="1" s="1"/>
  <c r="K938" i="1"/>
  <c r="P938" i="1" s="1"/>
  <c r="K939" i="1"/>
  <c r="P939" i="1" s="1"/>
  <c r="K940" i="1"/>
  <c r="P940" i="1" s="1"/>
  <c r="K941" i="1"/>
  <c r="P941" i="1" s="1"/>
  <c r="K942" i="1"/>
  <c r="P942" i="1" s="1"/>
  <c r="K943" i="1"/>
  <c r="P943" i="1" s="1"/>
  <c r="K944" i="1"/>
  <c r="P944" i="1" s="1"/>
  <c r="K945" i="1"/>
  <c r="P945" i="1" s="1"/>
  <c r="K946" i="1"/>
  <c r="P946" i="1" s="1"/>
  <c r="K947" i="1"/>
  <c r="P947" i="1" s="1"/>
  <c r="K948" i="1"/>
  <c r="P948" i="1" s="1"/>
  <c r="K949" i="1"/>
  <c r="P949" i="1" s="1"/>
  <c r="K950" i="1"/>
  <c r="P950" i="1" s="1"/>
  <c r="K951" i="1"/>
  <c r="P951" i="1" s="1"/>
  <c r="K952" i="1"/>
  <c r="P952" i="1" s="1"/>
  <c r="K953" i="1"/>
  <c r="P953" i="1" s="1"/>
  <c r="K954" i="1"/>
  <c r="P954" i="1" s="1"/>
  <c r="K955" i="1"/>
  <c r="P955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962" i="1"/>
  <c r="P962" i="1" s="1"/>
  <c r="K963" i="1"/>
  <c r="P963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72" i="1"/>
  <c r="P972" i="1" s="1"/>
  <c r="K973" i="1"/>
  <c r="P973" i="1" s="1"/>
  <c r="K974" i="1"/>
  <c r="P974" i="1" s="1"/>
  <c r="K975" i="1"/>
  <c r="P975" i="1" s="1"/>
  <c r="K976" i="1"/>
  <c r="P976" i="1" s="1"/>
  <c r="K977" i="1"/>
  <c r="P977" i="1" s="1"/>
  <c r="K978" i="1"/>
  <c r="P978" i="1" s="1"/>
  <c r="K979" i="1"/>
  <c r="P979" i="1" s="1"/>
  <c r="K980" i="1"/>
  <c r="P980" i="1" s="1"/>
  <c r="K981" i="1"/>
  <c r="P981" i="1" s="1"/>
  <c r="K982" i="1"/>
  <c r="P982" i="1" s="1"/>
  <c r="K983" i="1"/>
  <c r="P983" i="1" s="1"/>
  <c r="K984" i="1"/>
  <c r="P984" i="1" s="1"/>
  <c r="K985" i="1"/>
  <c r="P985" i="1" s="1"/>
  <c r="K986" i="1"/>
  <c r="P986" i="1" s="1"/>
  <c r="K987" i="1"/>
  <c r="P987" i="1" s="1"/>
  <c r="K988" i="1"/>
  <c r="P988" i="1" s="1"/>
  <c r="K989" i="1"/>
  <c r="P989" i="1" s="1"/>
  <c r="K990" i="1"/>
  <c r="P990" i="1" s="1"/>
  <c r="K991" i="1"/>
  <c r="P991" i="1" s="1"/>
  <c r="K992" i="1"/>
  <c r="P992" i="1" s="1"/>
  <c r="K993" i="1"/>
  <c r="P993" i="1" s="1"/>
  <c r="K994" i="1"/>
  <c r="P994" i="1" s="1"/>
  <c r="K995" i="1"/>
  <c r="P995" i="1" s="1"/>
  <c r="K996" i="1"/>
  <c r="P996" i="1" s="1"/>
  <c r="K997" i="1"/>
  <c r="P997" i="1" s="1"/>
  <c r="K998" i="1"/>
  <c r="P998" i="1" s="1"/>
  <c r="K999" i="1"/>
  <c r="P999" i="1" s="1"/>
  <c r="K1000" i="1"/>
  <c r="P1000" i="1" s="1"/>
  <c r="K1001" i="1"/>
  <c r="P1001" i="1" s="1"/>
  <c r="K1002" i="1"/>
  <c r="P1002" i="1" s="1"/>
  <c r="K1003" i="1"/>
  <c r="P1003" i="1" s="1"/>
  <c r="K1004" i="1"/>
  <c r="P1004" i="1" s="1"/>
  <c r="K1005" i="1"/>
  <c r="P1005" i="1" s="1"/>
  <c r="K1006" i="1"/>
  <c r="P1006" i="1" s="1"/>
  <c r="K1007" i="1"/>
  <c r="P1007" i="1" s="1"/>
  <c r="K1008" i="1"/>
  <c r="P1008" i="1" s="1"/>
  <c r="K1009" i="1"/>
  <c r="P1009" i="1" s="1"/>
  <c r="K1010" i="1"/>
  <c r="P1010" i="1" s="1"/>
  <c r="K1011" i="1"/>
  <c r="P1011" i="1" s="1"/>
  <c r="K1012" i="1"/>
  <c r="P1012" i="1" s="1"/>
  <c r="K1013" i="1"/>
  <c r="P1013" i="1" s="1"/>
  <c r="K1014" i="1"/>
  <c r="P1014" i="1" s="1"/>
  <c r="K1015" i="1"/>
  <c r="P1015" i="1" s="1"/>
  <c r="K1016" i="1"/>
  <c r="P1016" i="1" s="1"/>
  <c r="K1017" i="1"/>
  <c r="P1017" i="1" s="1"/>
  <c r="K1018" i="1"/>
  <c r="P1018" i="1" s="1"/>
  <c r="K1019" i="1"/>
  <c r="P1019" i="1" s="1"/>
  <c r="K1020" i="1"/>
  <c r="P1020" i="1" s="1"/>
  <c r="K1021" i="1"/>
  <c r="P1021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1028" i="1"/>
  <c r="P1028" i="1" s="1"/>
  <c r="K1029" i="1"/>
  <c r="P1029" i="1" s="1"/>
  <c r="K1030" i="1"/>
  <c r="P1030" i="1" s="1"/>
  <c r="K1031" i="1"/>
  <c r="P1031" i="1" s="1"/>
  <c r="K1032" i="1"/>
  <c r="P1032" i="1" s="1"/>
  <c r="K1033" i="1"/>
  <c r="P1033" i="1" s="1"/>
  <c r="K1034" i="1"/>
  <c r="P1034" i="1" s="1"/>
  <c r="K1035" i="1"/>
  <c r="P1035" i="1" s="1"/>
  <c r="K1036" i="1"/>
  <c r="P1036" i="1" s="1"/>
  <c r="K1037" i="1"/>
  <c r="P1037" i="1" s="1"/>
  <c r="K1038" i="1"/>
  <c r="P1038" i="1" s="1"/>
  <c r="K1039" i="1"/>
  <c r="P1039" i="1" s="1"/>
  <c r="K1040" i="1"/>
  <c r="P1040" i="1" s="1"/>
  <c r="K1041" i="1"/>
  <c r="P1041" i="1" s="1"/>
  <c r="K1042" i="1"/>
  <c r="P1042" i="1" s="1"/>
  <c r="K1043" i="1"/>
  <c r="P1043" i="1" s="1"/>
  <c r="K1044" i="1"/>
  <c r="P1044" i="1" s="1"/>
  <c r="K3081" i="1"/>
  <c r="P3081" i="1" s="1"/>
  <c r="K3082" i="1"/>
  <c r="P3082" i="1" s="1"/>
  <c r="K3083" i="1"/>
  <c r="P3083" i="1" s="1"/>
  <c r="K3084" i="1"/>
  <c r="P3084" i="1" s="1"/>
  <c r="K3085" i="1"/>
  <c r="P3085" i="1" s="1"/>
  <c r="K3086" i="1"/>
  <c r="P3086" i="1" s="1"/>
  <c r="K3087" i="1"/>
  <c r="P3087" i="1" s="1"/>
  <c r="K3088" i="1"/>
  <c r="P3088" i="1" s="1"/>
  <c r="K3089" i="1"/>
  <c r="P3089" i="1" s="1"/>
  <c r="K3090" i="1"/>
  <c r="P3090" i="1" s="1"/>
  <c r="K3091" i="1"/>
  <c r="P3091" i="1" s="1"/>
  <c r="K3092" i="1"/>
  <c r="P3092" i="1" s="1"/>
  <c r="K3093" i="1"/>
  <c r="P3093" i="1" s="1"/>
  <c r="K3094" i="1"/>
  <c r="P3094" i="1" s="1"/>
  <c r="K3095" i="1"/>
  <c r="P3095" i="1" s="1"/>
  <c r="K3096" i="1"/>
  <c r="P3096" i="1" s="1"/>
  <c r="K3097" i="1"/>
  <c r="P3097" i="1" s="1"/>
  <c r="K3098" i="1"/>
  <c r="P3098" i="1" s="1"/>
  <c r="K3099" i="1"/>
  <c r="P3099" i="1" s="1"/>
  <c r="K3100" i="1"/>
  <c r="P3100" i="1" s="1"/>
  <c r="K3101" i="1"/>
  <c r="P3101" i="1" s="1"/>
  <c r="K3102" i="1"/>
  <c r="P3102" i="1" s="1"/>
  <c r="K3103" i="1"/>
  <c r="P3103" i="1" s="1"/>
  <c r="K3104" i="1"/>
  <c r="P3104" i="1" s="1"/>
  <c r="K3105" i="1"/>
  <c r="P3105" i="1" s="1"/>
  <c r="K3106" i="1"/>
  <c r="P3106" i="1" s="1"/>
  <c r="K3107" i="1"/>
  <c r="P3107" i="1" s="1"/>
  <c r="K3108" i="1"/>
  <c r="P3108" i="1" s="1"/>
  <c r="K3109" i="1"/>
  <c r="P3109" i="1" s="1"/>
  <c r="K3110" i="1"/>
  <c r="P3110" i="1" s="1"/>
  <c r="K3111" i="1"/>
  <c r="P3111" i="1" s="1"/>
  <c r="K3112" i="1"/>
  <c r="P3112" i="1" s="1"/>
  <c r="K3113" i="1"/>
  <c r="P3113" i="1" s="1"/>
  <c r="K3114" i="1"/>
  <c r="P3114" i="1" s="1"/>
  <c r="K3115" i="1"/>
  <c r="P3115" i="1" s="1"/>
  <c r="K3116" i="1"/>
  <c r="P3116" i="1" s="1"/>
  <c r="K3117" i="1"/>
  <c r="P3117" i="1" s="1"/>
  <c r="K3118" i="1"/>
  <c r="P3118" i="1" s="1"/>
  <c r="K3119" i="1"/>
  <c r="P3119" i="1" s="1"/>
  <c r="K3120" i="1"/>
  <c r="P3120" i="1" s="1"/>
  <c r="K1045" i="1"/>
  <c r="P1045" i="1" s="1"/>
  <c r="K1046" i="1"/>
  <c r="P1046" i="1" s="1"/>
  <c r="K1047" i="1"/>
  <c r="P1047" i="1" s="1"/>
  <c r="K1048" i="1"/>
  <c r="P1048" i="1" s="1"/>
  <c r="K1049" i="1"/>
  <c r="P1049" i="1" s="1"/>
  <c r="K1050" i="1"/>
  <c r="P1050" i="1" s="1"/>
  <c r="K1051" i="1"/>
  <c r="P1051" i="1" s="1"/>
  <c r="K1052" i="1"/>
  <c r="P1052" i="1" s="1"/>
  <c r="K1053" i="1"/>
  <c r="P1053" i="1" s="1"/>
  <c r="K1054" i="1"/>
  <c r="P1054" i="1" s="1"/>
  <c r="K1055" i="1"/>
  <c r="P1055" i="1" s="1"/>
  <c r="K1056" i="1"/>
  <c r="P1056" i="1" s="1"/>
  <c r="K1057" i="1"/>
  <c r="P1057" i="1" s="1"/>
  <c r="K1058" i="1"/>
  <c r="P1058" i="1" s="1"/>
  <c r="K1059" i="1"/>
  <c r="P1059" i="1" s="1"/>
  <c r="K1060" i="1"/>
  <c r="P1060" i="1" s="1"/>
  <c r="K1061" i="1"/>
  <c r="P1061" i="1" s="1"/>
  <c r="K1062" i="1"/>
  <c r="P1062" i="1" s="1"/>
  <c r="K1063" i="1"/>
  <c r="P1063" i="1" s="1"/>
  <c r="K1064" i="1"/>
  <c r="P1064" i="1" s="1"/>
  <c r="K1065" i="1"/>
  <c r="P1065" i="1" s="1"/>
  <c r="K1066" i="1"/>
  <c r="P1066" i="1" s="1"/>
  <c r="K1067" i="1"/>
  <c r="P1067" i="1" s="1"/>
  <c r="K1068" i="1"/>
  <c r="P1068" i="1" s="1"/>
  <c r="K1069" i="1"/>
  <c r="P1069" i="1" s="1"/>
  <c r="K1070" i="1"/>
  <c r="P1070" i="1" s="1"/>
  <c r="K1071" i="1"/>
  <c r="P1071" i="1" s="1"/>
  <c r="K1072" i="1"/>
  <c r="P1072" i="1" s="1"/>
  <c r="K1073" i="1"/>
  <c r="P1073" i="1" s="1"/>
  <c r="K1074" i="1"/>
  <c r="P1074" i="1" s="1"/>
  <c r="K1075" i="1"/>
  <c r="P1075" i="1" s="1"/>
  <c r="K1076" i="1"/>
  <c r="P1076" i="1" s="1"/>
  <c r="K1077" i="1"/>
  <c r="P1077" i="1" s="1"/>
  <c r="K1078" i="1"/>
  <c r="P1078" i="1" s="1"/>
  <c r="K1079" i="1"/>
  <c r="P1079" i="1" s="1"/>
  <c r="K1080" i="1"/>
  <c r="P1080" i="1" s="1"/>
  <c r="K1081" i="1"/>
  <c r="P1081" i="1" s="1"/>
  <c r="K1082" i="1"/>
  <c r="P1082" i="1" s="1"/>
  <c r="K1083" i="1"/>
  <c r="P1083" i="1" s="1"/>
  <c r="K1084" i="1"/>
  <c r="P1084" i="1" s="1"/>
  <c r="K1085" i="1"/>
  <c r="P1085" i="1" s="1"/>
  <c r="K1086" i="1"/>
  <c r="P1086" i="1" s="1"/>
  <c r="K1087" i="1"/>
  <c r="P1087" i="1" s="1"/>
  <c r="K1088" i="1"/>
  <c r="P1088" i="1" s="1"/>
  <c r="K1089" i="1"/>
  <c r="P1089" i="1" s="1"/>
  <c r="K1090" i="1"/>
  <c r="P1090" i="1" s="1"/>
  <c r="K1091" i="1"/>
  <c r="P1091" i="1" s="1"/>
  <c r="K1092" i="1"/>
  <c r="P1092" i="1" s="1"/>
  <c r="K1093" i="1"/>
  <c r="P1093" i="1" s="1"/>
  <c r="K1094" i="1"/>
  <c r="P1094" i="1" s="1"/>
  <c r="K1095" i="1"/>
  <c r="P1095" i="1" s="1"/>
  <c r="K1096" i="1"/>
  <c r="P1096" i="1" s="1"/>
  <c r="K1097" i="1"/>
  <c r="P1097" i="1" s="1"/>
  <c r="K1098" i="1"/>
  <c r="P1098" i="1" s="1"/>
  <c r="K1099" i="1"/>
  <c r="P1099" i="1" s="1"/>
  <c r="K1100" i="1"/>
  <c r="P1100" i="1" s="1"/>
  <c r="K1101" i="1"/>
  <c r="P1101" i="1" s="1"/>
  <c r="K1102" i="1"/>
  <c r="P1102" i="1" s="1"/>
  <c r="K1103" i="1"/>
  <c r="P1103" i="1" s="1"/>
  <c r="K1104" i="1"/>
  <c r="P1104" i="1" s="1"/>
  <c r="K1105" i="1"/>
  <c r="P1105" i="1" s="1"/>
  <c r="K1106" i="1"/>
  <c r="P1106" i="1" s="1"/>
  <c r="K1107" i="1"/>
  <c r="P1107" i="1" s="1"/>
  <c r="K1108" i="1"/>
  <c r="P1108" i="1" s="1"/>
  <c r="K1109" i="1"/>
  <c r="P1109" i="1" s="1"/>
  <c r="K1110" i="1"/>
  <c r="P1110" i="1" s="1"/>
  <c r="K1111" i="1"/>
  <c r="P1111" i="1" s="1"/>
  <c r="K1112" i="1"/>
  <c r="P1112" i="1" s="1"/>
  <c r="K1113" i="1"/>
  <c r="P1113" i="1" s="1"/>
  <c r="K1114" i="1"/>
  <c r="P1114" i="1" s="1"/>
  <c r="K1115" i="1"/>
  <c r="P1115" i="1" s="1"/>
  <c r="K1116" i="1"/>
  <c r="P1116" i="1" s="1"/>
  <c r="K1117" i="1"/>
  <c r="P1117" i="1" s="1"/>
  <c r="K1118" i="1"/>
  <c r="P1118" i="1" s="1"/>
  <c r="K1119" i="1"/>
  <c r="P1119" i="1" s="1"/>
  <c r="K1120" i="1"/>
  <c r="P1120" i="1" s="1"/>
  <c r="K1121" i="1"/>
  <c r="P1121" i="1" s="1"/>
  <c r="K1122" i="1"/>
  <c r="P1122" i="1" s="1"/>
  <c r="K1123" i="1"/>
  <c r="P1123" i="1" s="1"/>
  <c r="K1124" i="1"/>
  <c r="P1124" i="1" s="1"/>
  <c r="K1125" i="1"/>
  <c r="P1125" i="1" s="1"/>
  <c r="K1126" i="1"/>
  <c r="P1126" i="1" s="1"/>
  <c r="K1127" i="1"/>
  <c r="P1127" i="1" s="1"/>
  <c r="K1128" i="1"/>
  <c r="P1128" i="1" s="1"/>
  <c r="K1129" i="1"/>
  <c r="P1129" i="1" s="1"/>
  <c r="K1130" i="1"/>
  <c r="P1130" i="1" s="1"/>
  <c r="K1131" i="1"/>
  <c r="P1131" i="1" s="1"/>
  <c r="K1132" i="1"/>
  <c r="P1132" i="1" s="1"/>
  <c r="K1133" i="1"/>
  <c r="P1133" i="1" s="1"/>
  <c r="K1134" i="1"/>
  <c r="P1134" i="1" s="1"/>
  <c r="K1135" i="1"/>
  <c r="P1135" i="1" s="1"/>
  <c r="K1136" i="1"/>
  <c r="P1136" i="1" s="1"/>
  <c r="K1137" i="1"/>
  <c r="P1137" i="1" s="1"/>
  <c r="K1138" i="1"/>
  <c r="P1138" i="1" s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1145" i="1"/>
  <c r="P1145" i="1" s="1"/>
  <c r="K1146" i="1"/>
  <c r="P1146" i="1" s="1"/>
  <c r="K1147" i="1"/>
  <c r="P1147" i="1" s="1"/>
  <c r="K1148" i="1"/>
  <c r="P1148" i="1" s="1"/>
  <c r="K1149" i="1"/>
  <c r="P1149" i="1" s="1"/>
  <c r="K1150" i="1"/>
  <c r="P1150" i="1" s="1"/>
  <c r="K1151" i="1"/>
  <c r="P1151" i="1" s="1"/>
  <c r="K1152" i="1"/>
  <c r="P1152" i="1" s="1"/>
  <c r="K1153" i="1"/>
  <c r="P1153" i="1" s="1"/>
  <c r="K1154" i="1"/>
  <c r="P1154" i="1" s="1"/>
  <c r="K1155" i="1"/>
  <c r="P1155" i="1" s="1"/>
  <c r="K1156" i="1"/>
  <c r="P1156" i="1" s="1"/>
  <c r="K1157" i="1"/>
  <c r="P1157" i="1" s="1"/>
  <c r="K1158" i="1"/>
  <c r="P1158" i="1" s="1"/>
  <c r="K1159" i="1"/>
  <c r="P1159" i="1" s="1"/>
  <c r="K1160" i="1"/>
  <c r="P1160" i="1" s="1"/>
  <c r="K1161" i="1"/>
  <c r="P1161" i="1" s="1"/>
  <c r="K1162" i="1"/>
  <c r="P1162" i="1" s="1"/>
  <c r="K1163" i="1"/>
  <c r="P1163" i="1" s="1"/>
  <c r="K1164" i="1"/>
  <c r="P1164" i="1" s="1"/>
  <c r="K1165" i="1"/>
  <c r="P1165" i="1" s="1"/>
  <c r="K1166" i="1"/>
  <c r="P1166" i="1" s="1"/>
  <c r="K1167" i="1"/>
  <c r="P1167" i="1" s="1"/>
  <c r="K1168" i="1"/>
  <c r="P1168" i="1" s="1"/>
  <c r="K1169" i="1"/>
  <c r="P1169" i="1" s="1"/>
  <c r="K1170" i="1"/>
  <c r="P1170" i="1" s="1"/>
  <c r="K1171" i="1"/>
  <c r="P1171" i="1" s="1"/>
  <c r="K1172" i="1"/>
  <c r="P1172" i="1" s="1"/>
  <c r="K1173" i="1"/>
  <c r="P1173" i="1" s="1"/>
  <c r="K1174" i="1"/>
  <c r="P1174" i="1" s="1"/>
  <c r="K1175" i="1"/>
  <c r="P1175" i="1" s="1"/>
  <c r="K1176" i="1"/>
  <c r="P1176" i="1" s="1"/>
  <c r="K1177" i="1"/>
  <c r="P1177" i="1" s="1"/>
  <c r="K1178" i="1"/>
  <c r="P1178" i="1" s="1"/>
  <c r="K1179" i="1"/>
  <c r="P1179" i="1" s="1"/>
  <c r="K1180" i="1"/>
  <c r="P1180" i="1" s="1"/>
  <c r="K1181" i="1"/>
  <c r="P1181" i="1" s="1"/>
  <c r="K1182" i="1"/>
  <c r="P1182" i="1" s="1"/>
  <c r="K1183" i="1"/>
  <c r="P1183" i="1" s="1"/>
  <c r="K1184" i="1"/>
  <c r="P1184" i="1" s="1"/>
  <c r="K1185" i="1"/>
  <c r="P1185" i="1" s="1"/>
  <c r="K1186" i="1"/>
  <c r="P1186" i="1" s="1"/>
  <c r="K1187" i="1"/>
  <c r="P1187" i="1" s="1"/>
  <c r="K1188" i="1"/>
  <c r="P1188" i="1" s="1"/>
  <c r="K1189" i="1"/>
  <c r="P1189" i="1" s="1"/>
  <c r="K1190" i="1"/>
  <c r="P1190" i="1" s="1"/>
  <c r="K1191" i="1"/>
  <c r="P1191" i="1" s="1"/>
  <c r="K1192" i="1"/>
  <c r="P1192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202" i="1"/>
  <c r="P1202" i="1" s="1"/>
  <c r="K1203" i="1"/>
  <c r="P1203" i="1" s="1"/>
  <c r="K1204" i="1"/>
  <c r="P1204" i="1" s="1"/>
  <c r="K2207" i="1"/>
  <c r="P2207" i="1" s="1"/>
  <c r="K2208" i="1"/>
  <c r="P2208" i="1" s="1"/>
  <c r="K2209" i="1"/>
  <c r="P2209" i="1" s="1"/>
  <c r="K2210" i="1"/>
  <c r="P2210" i="1" s="1"/>
  <c r="K2211" i="1"/>
  <c r="P2211" i="1" s="1"/>
  <c r="K2212" i="1"/>
  <c r="P2212" i="1" s="1"/>
  <c r="K1205" i="1"/>
  <c r="P1205" i="1" s="1"/>
  <c r="K1206" i="1"/>
  <c r="P1206" i="1" s="1"/>
  <c r="K1207" i="1"/>
  <c r="P1207" i="1" s="1"/>
  <c r="K1208" i="1"/>
  <c r="P1208" i="1" s="1"/>
  <c r="K1209" i="1"/>
  <c r="P1209" i="1" s="1"/>
  <c r="K1210" i="1"/>
  <c r="P1210" i="1" s="1"/>
  <c r="K1211" i="1"/>
  <c r="P1211" i="1" s="1"/>
  <c r="K1212" i="1"/>
  <c r="P1212" i="1" s="1"/>
  <c r="K1213" i="1"/>
  <c r="P1213" i="1" s="1"/>
  <c r="K1214" i="1"/>
  <c r="P1214" i="1" s="1"/>
  <c r="K1215" i="1"/>
  <c r="P1215" i="1" s="1"/>
  <c r="K1216" i="1"/>
  <c r="P1216" i="1" s="1"/>
  <c r="K1217" i="1"/>
  <c r="P1217" i="1" s="1"/>
  <c r="K1218" i="1"/>
  <c r="P1218" i="1" s="1"/>
  <c r="K3981" i="1"/>
  <c r="P3981" i="1" s="1"/>
  <c r="K3982" i="1"/>
  <c r="P3982" i="1" s="1"/>
  <c r="K3983" i="1"/>
  <c r="P3983" i="1" s="1"/>
  <c r="K3984" i="1"/>
  <c r="P3984" i="1" s="1"/>
  <c r="K3985" i="1"/>
  <c r="P3985" i="1" s="1"/>
  <c r="K3986" i="1"/>
  <c r="P3986" i="1" s="1"/>
  <c r="K3987" i="1"/>
  <c r="P3987" i="1" s="1"/>
  <c r="K3988" i="1"/>
  <c r="P3988" i="1" s="1"/>
  <c r="K3989" i="1"/>
  <c r="P3989" i="1" s="1"/>
  <c r="K3990" i="1"/>
  <c r="P3990" i="1" s="1"/>
  <c r="K3991" i="1"/>
  <c r="P3991" i="1" s="1"/>
  <c r="K3992" i="1"/>
  <c r="P3992" i="1" s="1"/>
  <c r="K3993" i="1"/>
  <c r="P3993" i="1" s="1"/>
  <c r="K3994" i="1"/>
  <c r="P3994" i="1" s="1"/>
  <c r="K3995" i="1"/>
  <c r="P3995" i="1" s="1"/>
  <c r="K3996" i="1"/>
  <c r="P3996" i="1" s="1"/>
  <c r="K3997" i="1"/>
  <c r="P3997" i="1" s="1"/>
  <c r="K3998" i="1"/>
  <c r="P3998" i="1" s="1"/>
  <c r="K3999" i="1"/>
  <c r="P3999" i="1" s="1"/>
  <c r="K4000" i="1"/>
  <c r="P4000" i="1" s="1"/>
  <c r="K4001" i="1"/>
  <c r="P4001" i="1" s="1"/>
  <c r="K4002" i="1"/>
  <c r="P4002" i="1" s="1"/>
  <c r="K4003" i="1"/>
  <c r="P4003" i="1" s="1"/>
  <c r="K4004" i="1"/>
  <c r="P4004" i="1" s="1"/>
  <c r="K4005" i="1"/>
  <c r="P4005" i="1" s="1"/>
  <c r="K4006" i="1"/>
  <c r="P4006" i="1" s="1"/>
  <c r="K4007" i="1"/>
  <c r="P4007" i="1" s="1"/>
  <c r="K4008" i="1"/>
  <c r="P4008" i="1" s="1"/>
  <c r="K4009" i="1"/>
  <c r="P4009" i="1" s="1"/>
  <c r="K4010" i="1"/>
  <c r="P4010" i="1" s="1"/>
  <c r="K4011" i="1"/>
  <c r="P4011" i="1" s="1"/>
  <c r="K4012" i="1"/>
  <c r="P4012" i="1" s="1"/>
  <c r="K4013" i="1"/>
  <c r="P4013" i="1" s="1"/>
  <c r="K4014" i="1"/>
  <c r="P4014" i="1" s="1"/>
  <c r="K4015" i="1"/>
  <c r="P4015" i="1" s="1"/>
  <c r="K4016" i="1"/>
  <c r="P4016" i="1" s="1"/>
  <c r="K4017" i="1"/>
  <c r="P4017" i="1" s="1"/>
  <c r="K4018" i="1"/>
  <c r="P4018" i="1" s="1"/>
  <c r="K4019" i="1"/>
  <c r="P4019" i="1" s="1"/>
  <c r="K4020" i="1"/>
  <c r="P4020" i="1" s="1"/>
  <c r="K4021" i="1"/>
  <c r="P4021" i="1" s="1"/>
  <c r="K4022" i="1"/>
  <c r="P4022" i="1" s="1"/>
  <c r="K4023" i="1"/>
  <c r="P4023" i="1" s="1"/>
  <c r="K4024" i="1"/>
  <c r="P4024" i="1" s="1"/>
  <c r="K4025" i="1"/>
  <c r="P4025" i="1" s="1"/>
  <c r="K4026" i="1"/>
  <c r="P4026" i="1" s="1"/>
  <c r="K4027" i="1"/>
  <c r="P4027" i="1" s="1"/>
  <c r="K4028" i="1"/>
  <c r="P4028" i="1" s="1"/>
  <c r="K4029" i="1"/>
  <c r="P4029" i="1" s="1"/>
  <c r="K4030" i="1"/>
  <c r="P4030" i="1" s="1"/>
  <c r="K4031" i="1"/>
  <c r="P4031" i="1" s="1"/>
  <c r="K4032" i="1"/>
  <c r="P4032" i="1" s="1"/>
  <c r="K4033" i="1"/>
  <c r="P4033" i="1" s="1"/>
  <c r="K4034" i="1"/>
  <c r="P4034" i="1" s="1"/>
  <c r="K4035" i="1"/>
  <c r="P4035" i="1" s="1"/>
  <c r="K4036" i="1"/>
  <c r="P4036" i="1" s="1"/>
  <c r="K4037" i="1"/>
  <c r="P4037" i="1" s="1"/>
  <c r="K4038" i="1"/>
  <c r="P4038" i="1" s="1"/>
  <c r="K4039" i="1"/>
  <c r="P4039" i="1" s="1"/>
  <c r="K4040" i="1"/>
  <c r="P4040" i="1" s="1"/>
  <c r="K3121" i="1"/>
  <c r="P3121" i="1" s="1"/>
  <c r="K3122" i="1"/>
  <c r="P3122" i="1" s="1"/>
  <c r="K3123" i="1"/>
  <c r="P3123" i="1" s="1"/>
  <c r="K3124" i="1"/>
  <c r="P3124" i="1" s="1"/>
  <c r="K3125" i="1"/>
  <c r="P3125" i="1" s="1"/>
  <c r="K3126" i="1"/>
  <c r="P3126" i="1" s="1"/>
  <c r="K3127" i="1"/>
  <c r="P3127" i="1" s="1"/>
  <c r="K3128" i="1"/>
  <c r="P3128" i="1" s="1"/>
  <c r="K3129" i="1"/>
  <c r="P3129" i="1" s="1"/>
  <c r="K3130" i="1"/>
  <c r="P3130" i="1" s="1"/>
  <c r="K3131" i="1"/>
  <c r="P3131" i="1" s="1"/>
  <c r="K3132" i="1"/>
  <c r="P3132" i="1" s="1"/>
  <c r="K3133" i="1"/>
  <c r="P3133" i="1" s="1"/>
  <c r="K3134" i="1"/>
  <c r="P3134" i="1" s="1"/>
  <c r="K3135" i="1"/>
  <c r="P3135" i="1" s="1"/>
  <c r="K3136" i="1"/>
  <c r="P3136" i="1" s="1"/>
  <c r="K3137" i="1"/>
  <c r="P3137" i="1" s="1"/>
  <c r="K3138" i="1"/>
  <c r="P3138" i="1" s="1"/>
  <c r="K3139" i="1"/>
  <c r="P3139" i="1" s="1"/>
  <c r="K3140" i="1"/>
  <c r="P3140" i="1" s="1"/>
  <c r="K3141" i="1"/>
  <c r="P3141" i="1" s="1"/>
  <c r="K3142" i="1"/>
  <c r="P3142" i="1" s="1"/>
  <c r="K3143" i="1"/>
  <c r="P3143" i="1" s="1"/>
  <c r="K3144" i="1"/>
  <c r="P3144" i="1" s="1"/>
  <c r="K3145" i="1"/>
  <c r="P3145" i="1" s="1"/>
  <c r="K3146" i="1"/>
  <c r="P3146" i="1" s="1"/>
  <c r="K3147" i="1"/>
  <c r="P3147" i="1" s="1"/>
  <c r="K3148" i="1"/>
  <c r="P3148" i="1" s="1"/>
  <c r="K3149" i="1"/>
  <c r="P3149" i="1" s="1"/>
  <c r="K3150" i="1"/>
  <c r="P3150" i="1" s="1"/>
  <c r="K3151" i="1"/>
  <c r="P3151" i="1" s="1"/>
  <c r="K3152" i="1"/>
  <c r="P3152" i="1" s="1"/>
  <c r="K3153" i="1"/>
  <c r="P3153" i="1" s="1"/>
  <c r="K3154" i="1"/>
  <c r="P3154" i="1" s="1"/>
  <c r="K3155" i="1"/>
  <c r="P3155" i="1" s="1"/>
  <c r="K3156" i="1"/>
  <c r="P3156" i="1" s="1"/>
  <c r="K3157" i="1"/>
  <c r="P3157" i="1" s="1"/>
  <c r="K3158" i="1"/>
  <c r="P3158" i="1" s="1"/>
  <c r="K3159" i="1"/>
  <c r="P3159" i="1" s="1"/>
  <c r="K3160" i="1"/>
  <c r="P3160" i="1" s="1"/>
  <c r="K1219" i="1"/>
  <c r="P1219" i="1" s="1"/>
  <c r="K1220" i="1"/>
  <c r="P1220" i="1" s="1"/>
  <c r="K1221" i="1"/>
  <c r="P1221" i="1" s="1"/>
  <c r="K1222" i="1"/>
  <c r="P1222" i="1" s="1"/>
  <c r="K1223" i="1"/>
  <c r="P1223" i="1" s="1"/>
  <c r="K1224" i="1"/>
  <c r="P1224" i="1" s="1"/>
  <c r="K1225" i="1"/>
  <c r="P1225" i="1" s="1"/>
  <c r="K1226" i="1"/>
  <c r="P1226" i="1" s="1"/>
  <c r="K1227" i="1"/>
  <c r="P1227" i="1" s="1"/>
  <c r="K1228" i="1"/>
  <c r="P1228" i="1" s="1"/>
  <c r="K1229" i="1"/>
  <c r="P1229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1239" i="1"/>
  <c r="P1239" i="1" s="1"/>
  <c r="K1240" i="1"/>
  <c r="P1240" i="1" s="1"/>
  <c r="K1241" i="1"/>
  <c r="P1241" i="1" s="1"/>
  <c r="K1242" i="1"/>
  <c r="P1242" i="1" s="1"/>
  <c r="K1243" i="1"/>
  <c r="P1243" i="1" s="1"/>
  <c r="K1244" i="1"/>
  <c r="P1244" i="1" s="1"/>
  <c r="K1245" i="1"/>
  <c r="P1245" i="1" s="1"/>
  <c r="K1246" i="1"/>
  <c r="P1246" i="1" s="1"/>
  <c r="K1247" i="1"/>
  <c r="P1247" i="1" s="1"/>
  <c r="K1248" i="1"/>
  <c r="P1248" i="1" s="1"/>
  <c r="K1249" i="1"/>
  <c r="P1249" i="1" s="1"/>
  <c r="K1250" i="1"/>
  <c r="P1250" i="1" s="1"/>
  <c r="K1251" i="1"/>
  <c r="P1251" i="1" s="1"/>
  <c r="K1252" i="1"/>
  <c r="P1252" i="1" s="1"/>
  <c r="K1253" i="1"/>
  <c r="P1253" i="1" s="1"/>
  <c r="K1254" i="1"/>
  <c r="P1254" i="1" s="1"/>
  <c r="K1255" i="1"/>
  <c r="P1255" i="1" s="1"/>
  <c r="K1256" i="1"/>
  <c r="P1256" i="1" s="1"/>
  <c r="K1257" i="1"/>
  <c r="P1257" i="1" s="1"/>
  <c r="K1258" i="1"/>
  <c r="P1258" i="1" s="1"/>
  <c r="K1259" i="1"/>
  <c r="P1259" i="1" s="1"/>
  <c r="K1260" i="1"/>
  <c r="P1260" i="1" s="1"/>
  <c r="K1261" i="1"/>
  <c r="P1261" i="1" s="1"/>
  <c r="K1262" i="1"/>
  <c r="P1262" i="1" s="1"/>
  <c r="K1263" i="1"/>
  <c r="P1263" i="1" s="1"/>
  <c r="K1264" i="1"/>
  <c r="P1264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2" i="1"/>
  <c r="P1272" i="1" s="1"/>
  <c r="K1273" i="1"/>
  <c r="P1273" i="1" s="1"/>
  <c r="K1274" i="1"/>
  <c r="P1274" i="1" s="1"/>
  <c r="K1275" i="1"/>
  <c r="P1275" i="1" s="1"/>
  <c r="K1276" i="1"/>
  <c r="P1276" i="1" s="1"/>
  <c r="K1277" i="1"/>
  <c r="P1277" i="1" s="1"/>
  <c r="K1278" i="1"/>
  <c r="P1278" i="1" s="1"/>
  <c r="K3161" i="1"/>
  <c r="P3161" i="1" s="1"/>
  <c r="K3162" i="1"/>
  <c r="P3162" i="1" s="1"/>
  <c r="K3163" i="1"/>
  <c r="P3163" i="1" s="1"/>
  <c r="K3164" i="1"/>
  <c r="P3164" i="1" s="1"/>
  <c r="K3165" i="1"/>
  <c r="P3165" i="1" s="1"/>
  <c r="K3166" i="1"/>
  <c r="P3166" i="1" s="1"/>
  <c r="K3167" i="1"/>
  <c r="P3167" i="1" s="1"/>
  <c r="K3168" i="1"/>
  <c r="P3168" i="1" s="1"/>
  <c r="K3169" i="1"/>
  <c r="P3169" i="1" s="1"/>
  <c r="K3170" i="1"/>
  <c r="P3170" i="1" s="1"/>
  <c r="K3171" i="1"/>
  <c r="P3171" i="1" s="1"/>
  <c r="K3172" i="1"/>
  <c r="P3172" i="1" s="1"/>
  <c r="K3173" i="1"/>
  <c r="P3173" i="1" s="1"/>
  <c r="K3174" i="1"/>
  <c r="P3174" i="1" s="1"/>
  <c r="K3175" i="1"/>
  <c r="P3175" i="1" s="1"/>
  <c r="K3176" i="1"/>
  <c r="P3176" i="1" s="1"/>
  <c r="K3177" i="1"/>
  <c r="P3177" i="1" s="1"/>
  <c r="K3178" i="1"/>
  <c r="P3178" i="1" s="1"/>
  <c r="K3179" i="1"/>
  <c r="P3179" i="1" s="1"/>
  <c r="K3180" i="1"/>
  <c r="P3180" i="1" s="1"/>
  <c r="K1279" i="1"/>
  <c r="P1279" i="1" s="1"/>
  <c r="K1280" i="1"/>
  <c r="P1280" i="1" s="1"/>
  <c r="K1281" i="1"/>
  <c r="P1281" i="1" s="1"/>
  <c r="K1282" i="1"/>
  <c r="P1282" i="1" s="1"/>
  <c r="K1283" i="1"/>
  <c r="P1283" i="1" s="1"/>
  <c r="K1284" i="1"/>
  <c r="P1284" i="1" s="1"/>
  <c r="K1285" i="1"/>
  <c r="P1285" i="1" s="1"/>
  <c r="K1286" i="1"/>
  <c r="P1286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1292" i="1"/>
  <c r="P1292" i="1" s="1"/>
  <c r="K1293" i="1"/>
  <c r="P1293" i="1" s="1"/>
  <c r="K1294" i="1"/>
  <c r="P1294" i="1" s="1"/>
  <c r="K1295" i="1"/>
  <c r="P1295" i="1" s="1"/>
  <c r="K1296" i="1"/>
  <c r="P1296" i="1" s="1"/>
  <c r="K1297" i="1"/>
  <c r="P1297" i="1" s="1"/>
  <c r="K1298" i="1"/>
  <c r="P1298" i="1" s="1"/>
  <c r="K1299" i="1"/>
  <c r="P1299" i="1" s="1"/>
  <c r="K1300" i="1"/>
  <c r="P1300" i="1" s="1"/>
  <c r="K1301" i="1"/>
  <c r="P1301" i="1" s="1"/>
  <c r="K1302" i="1"/>
  <c r="P1302" i="1" s="1"/>
  <c r="K1303" i="1"/>
  <c r="P1303" i="1" s="1"/>
  <c r="K1304" i="1"/>
  <c r="P1304" i="1" s="1"/>
  <c r="K1305" i="1"/>
  <c r="P1305" i="1" s="1"/>
  <c r="K1306" i="1"/>
  <c r="P1306" i="1" s="1"/>
  <c r="K1307" i="1"/>
  <c r="P1307" i="1" s="1"/>
  <c r="K1308" i="1"/>
  <c r="P1308" i="1" s="1"/>
  <c r="K1309" i="1"/>
  <c r="P1309" i="1" s="1"/>
  <c r="K1310" i="1"/>
  <c r="P1310" i="1" s="1"/>
  <c r="K1311" i="1"/>
  <c r="P1311" i="1" s="1"/>
  <c r="K1312" i="1"/>
  <c r="P1312" i="1" s="1"/>
  <c r="K1313" i="1"/>
  <c r="P1313" i="1" s="1"/>
  <c r="K1314" i="1"/>
  <c r="P1314" i="1" s="1"/>
  <c r="K1315" i="1"/>
  <c r="P1315" i="1" s="1"/>
  <c r="K1316" i="1"/>
  <c r="P1316" i="1" s="1"/>
  <c r="K1317" i="1"/>
  <c r="P1317" i="1" s="1"/>
  <c r="K1318" i="1"/>
  <c r="P1318" i="1" s="1"/>
  <c r="K4041" i="1"/>
  <c r="P4041" i="1" s="1"/>
  <c r="K4042" i="1"/>
  <c r="P4042" i="1" s="1"/>
  <c r="K4043" i="1"/>
  <c r="P4043" i="1" s="1"/>
  <c r="K4044" i="1"/>
  <c r="P4044" i="1" s="1"/>
  <c r="K4045" i="1"/>
  <c r="P4045" i="1" s="1"/>
  <c r="K4046" i="1"/>
  <c r="P4046" i="1" s="1"/>
  <c r="K4047" i="1"/>
  <c r="P4047" i="1" s="1"/>
  <c r="K4048" i="1"/>
  <c r="P4048" i="1" s="1"/>
  <c r="K4049" i="1"/>
  <c r="P4049" i="1" s="1"/>
  <c r="K4050" i="1"/>
  <c r="P4050" i="1" s="1"/>
  <c r="K4051" i="1"/>
  <c r="P4051" i="1" s="1"/>
  <c r="K4052" i="1"/>
  <c r="P4052" i="1" s="1"/>
  <c r="K4053" i="1"/>
  <c r="P4053" i="1" s="1"/>
  <c r="K4054" i="1"/>
  <c r="P4054" i="1" s="1"/>
  <c r="K4055" i="1"/>
  <c r="P4055" i="1" s="1"/>
  <c r="K4056" i="1"/>
  <c r="P4056" i="1" s="1"/>
  <c r="K4057" i="1"/>
  <c r="P4057" i="1" s="1"/>
  <c r="K4058" i="1"/>
  <c r="P4058" i="1" s="1"/>
  <c r="K4059" i="1"/>
  <c r="P4059" i="1" s="1"/>
  <c r="K4060" i="1"/>
  <c r="P4060" i="1" s="1"/>
  <c r="K3181" i="1"/>
  <c r="P3181" i="1" s="1"/>
  <c r="K3182" i="1"/>
  <c r="P3182" i="1" s="1"/>
  <c r="K3183" i="1"/>
  <c r="P3183" i="1" s="1"/>
  <c r="K3184" i="1"/>
  <c r="P3184" i="1" s="1"/>
  <c r="K3185" i="1"/>
  <c r="P3185" i="1" s="1"/>
  <c r="K3186" i="1"/>
  <c r="P3186" i="1" s="1"/>
  <c r="K3187" i="1"/>
  <c r="P3187" i="1" s="1"/>
  <c r="K3188" i="1"/>
  <c r="P3188" i="1" s="1"/>
  <c r="K3189" i="1"/>
  <c r="P3189" i="1" s="1"/>
  <c r="K3190" i="1"/>
  <c r="P3190" i="1" s="1"/>
  <c r="K3191" i="1"/>
  <c r="P3191" i="1" s="1"/>
  <c r="K3192" i="1"/>
  <c r="P3192" i="1" s="1"/>
  <c r="K3193" i="1"/>
  <c r="P3193" i="1" s="1"/>
  <c r="K3194" i="1"/>
  <c r="P3194" i="1" s="1"/>
  <c r="K3195" i="1"/>
  <c r="P3195" i="1" s="1"/>
  <c r="K3196" i="1"/>
  <c r="P3196" i="1" s="1"/>
  <c r="K3197" i="1"/>
  <c r="P3197" i="1" s="1"/>
  <c r="K3198" i="1"/>
  <c r="P3198" i="1" s="1"/>
  <c r="K3199" i="1"/>
  <c r="P3199" i="1" s="1"/>
  <c r="K3200" i="1"/>
  <c r="P3200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325" i="1"/>
  <c r="P1325" i="1" s="1"/>
  <c r="K1326" i="1"/>
  <c r="P1326" i="1" s="1"/>
  <c r="K1327" i="1"/>
  <c r="P1327" i="1" s="1"/>
  <c r="K1328" i="1"/>
  <c r="P1328" i="1" s="1"/>
  <c r="K1329" i="1"/>
  <c r="P1329" i="1" s="1"/>
  <c r="K1330" i="1"/>
  <c r="P1330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1337" i="1"/>
  <c r="P1337" i="1" s="1"/>
  <c r="K1338" i="1"/>
  <c r="P1338" i="1" s="1"/>
  <c r="K1339" i="1"/>
  <c r="P1339" i="1" s="1"/>
  <c r="K1340" i="1"/>
  <c r="P1340" i="1" s="1"/>
  <c r="K1341" i="1"/>
  <c r="P1341" i="1" s="1"/>
  <c r="K1342" i="1"/>
  <c r="P134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349" i="1"/>
  <c r="P1349" i="1" s="1"/>
  <c r="K1350" i="1"/>
  <c r="P1350" i="1" s="1"/>
  <c r="K1351" i="1"/>
  <c r="P1351" i="1" s="1"/>
  <c r="K1352" i="1"/>
  <c r="P1352" i="1" s="1"/>
  <c r="K1353" i="1"/>
  <c r="P1353" i="1" s="1"/>
  <c r="K1354" i="1"/>
  <c r="P1354" i="1" s="1"/>
  <c r="K1355" i="1"/>
  <c r="P1355" i="1" s="1"/>
  <c r="K1356" i="1"/>
  <c r="P1356" i="1" s="1"/>
  <c r="K1357" i="1"/>
  <c r="P1357" i="1" s="1"/>
  <c r="K1358" i="1"/>
  <c r="P1358" i="1" s="1"/>
  <c r="K3201" i="1"/>
  <c r="P3201" i="1" s="1"/>
  <c r="K3202" i="1"/>
  <c r="P3202" i="1" s="1"/>
  <c r="K4061" i="1"/>
  <c r="P4061" i="1" s="1"/>
  <c r="K4062" i="1"/>
  <c r="P4062" i="1" s="1"/>
  <c r="K4063" i="1"/>
  <c r="P4063" i="1" s="1"/>
  <c r="K4064" i="1"/>
  <c r="P4064" i="1" s="1"/>
  <c r="K4065" i="1"/>
  <c r="P4065" i="1" s="1"/>
  <c r="K4066" i="1"/>
  <c r="P4066" i="1" s="1"/>
  <c r="K4067" i="1"/>
  <c r="P4067" i="1" s="1"/>
  <c r="K4068" i="1"/>
  <c r="P4068" i="1" s="1"/>
  <c r="K4069" i="1"/>
  <c r="P4069" i="1" s="1"/>
  <c r="K4070" i="1"/>
  <c r="P4070" i="1" s="1"/>
  <c r="K4071" i="1"/>
  <c r="P4071" i="1" s="1"/>
  <c r="K4072" i="1"/>
  <c r="P4072" i="1" s="1"/>
  <c r="K4073" i="1"/>
  <c r="P4073" i="1" s="1"/>
  <c r="K4074" i="1"/>
  <c r="P4074" i="1" s="1"/>
  <c r="K4075" i="1"/>
  <c r="P4075" i="1" s="1"/>
  <c r="K4076" i="1"/>
  <c r="P4076" i="1" s="1"/>
  <c r="K4077" i="1"/>
  <c r="P4077" i="1" s="1"/>
  <c r="K4078" i="1"/>
  <c r="P4078" i="1" s="1"/>
  <c r="K1359" i="1"/>
  <c r="P1359" i="1" s="1"/>
  <c r="K1360" i="1"/>
  <c r="P1360" i="1" s="1"/>
  <c r="K1361" i="1"/>
  <c r="P1361" i="1" s="1"/>
  <c r="K1362" i="1"/>
  <c r="P1362" i="1" s="1"/>
  <c r="K1363" i="1"/>
  <c r="P1363" i="1" s="1"/>
  <c r="K1364" i="1"/>
  <c r="P1364" i="1" s="1"/>
  <c r="K1365" i="1"/>
  <c r="P1365" i="1" s="1"/>
  <c r="K1366" i="1"/>
  <c r="P1366" i="1" s="1"/>
  <c r="K1367" i="1"/>
  <c r="P1367" i="1" s="1"/>
  <c r="K3203" i="1"/>
  <c r="P3203" i="1" s="1"/>
  <c r="K3204" i="1"/>
  <c r="P3204" i="1" s="1"/>
  <c r="K3205" i="1"/>
  <c r="P3205" i="1" s="1"/>
  <c r="K3206" i="1"/>
  <c r="P3206" i="1" s="1"/>
  <c r="K3207" i="1"/>
  <c r="P3207" i="1" s="1"/>
  <c r="K3208" i="1"/>
  <c r="P3208" i="1" s="1"/>
  <c r="K3209" i="1"/>
  <c r="P3209" i="1" s="1"/>
  <c r="K3210" i="1"/>
  <c r="P3210" i="1" s="1"/>
  <c r="K3211" i="1"/>
  <c r="P3211" i="1" s="1"/>
  <c r="K3212" i="1"/>
  <c r="P3212" i="1" s="1"/>
  <c r="K3213" i="1"/>
  <c r="P3213" i="1" s="1"/>
  <c r="K3214" i="1"/>
  <c r="P3214" i="1" s="1"/>
  <c r="K3215" i="1"/>
  <c r="P3215" i="1" s="1"/>
  <c r="K3216" i="1"/>
  <c r="P3216" i="1" s="1"/>
  <c r="K3217" i="1"/>
  <c r="P3217" i="1" s="1"/>
  <c r="K3218" i="1"/>
  <c r="P3218" i="1" s="1"/>
  <c r="K3219" i="1"/>
  <c r="P3219" i="1" s="1"/>
  <c r="K3220" i="1"/>
  <c r="P3220" i="1" s="1"/>
  <c r="K3221" i="1"/>
  <c r="P3221" i="1" s="1"/>
  <c r="K3222" i="1"/>
  <c r="P3222" i="1" s="1"/>
  <c r="K3223" i="1"/>
  <c r="P3223" i="1" s="1"/>
  <c r="K3224" i="1"/>
  <c r="P3224" i="1" s="1"/>
  <c r="K3225" i="1"/>
  <c r="P3225" i="1" s="1"/>
  <c r="K3226" i="1"/>
  <c r="P3226" i="1" s="1"/>
  <c r="K3227" i="1"/>
  <c r="P3227" i="1" s="1"/>
  <c r="K3228" i="1"/>
  <c r="P3228" i="1" s="1"/>
  <c r="K3229" i="1"/>
  <c r="P3229" i="1" s="1"/>
  <c r="K3230" i="1"/>
  <c r="P3230" i="1" s="1"/>
  <c r="K3231" i="1"/>
  <c r="P3231" i="1" s="1"/>
  <c r="K3232" i="1"/>
  <c r="P3232" i="1" s="1"/>
  <c r="K3233" i="1"/>
  <c r="P3233" i="1" s="1"/>
  <c r="K2213" i="1"/>
  <c r="P2213" i="1" s="1"/>
  <c r="K2214" i="1"/>
  <c r="P2214" i="1" s="1"/>
  <c r="K2215" i="1"/>
  <c r="P2215" i="1" s="1"/>
  <c r="K2216" i="1"/>
  <c r="P2216" i="1" s="1"/>
  <c r="K2217" i="1"/>
  <c r="P2217" i="1" s="1"/>
  <c r="K1368" i="1"/>
  <c r="P1368" i="1" s="1"/>
  <c r="K1369" i="1"/>
  <c r="P1369" i="1" s="1"/>
  <c r="K1370" i="1"/>
  <c r="P1370" i="1" s="1"/>
  <c r="K1371" i="1"/>
  <c r="P1371" i="1" s="1"/>
  <c r="K1372" i="1"/>
  <c r="P1372" i="1" s="1"/>
  <c r="K1373" i="1"/>
  <c r="P1373" i="1" s="1"/>
  <c r="K1374" i="1"/>
  <c r="P1374" i="1" s="1"/>
  <c r="K1375" i="1"/>
  <c r="P1375" i="1" s="1"/>
  <c r="K1376" i="1"/>
  <c r="P1376" i="1" s="1"/>
  <c r="K1377" i="1"/>
  <c r="P1377" i="1" s="1"/>
  <c r="K1378" i="1"/>
  <c r="P1378" i="1" s="1"/>
  <c r="K1379" i="1"/>
  <c r="P1379" i="1" s="1"/>
  <c r="K1380" i="1"/>
  <c r="P1380" i="1" s="1"/>
  <c r="K1381" i="1"/>
  <c r="P1381" i="1" s="1"/>
  <c r="K1382" i="1"/>
  <c r="P1382" i="1" s="1"/>
  <c r="K1383" i="1"/>
  <c r="P1383" i="1" s="1"/>
  <c r="K1384" i="1"/>
  <c r="P1384" i="1" s="1"/>
  <c r="K1385" i="1"/>
  <c r="P1385" i="1" s="1"/>
  <c r="K1386" i="1"/>
  <c r="P1386" i="1" s="1"/>
  <c r="K1387" i="1"/>
  <c r="P1387" i="1" s="1"/>
  <c r="K1388" i="1"/>
  <c r="P1388" i="1" s="1"/>
  <c r="K1389" i="1"/>
  <c r="P1389" i="1" s="1"/>
  <c r="K1390" i="1"/>
  <c r="P1390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400" i="1"/>
  <c r="P1400" i="1" s="1"/>
  <c r="K1401" i="1"/>
  <c r="P1401" i="1" s="1"/>
  <c r="K1402" i="1"/>
  <c r="P1402" i="1" s="1"/>
  <c r="K3234" i="1"/>
  <c r="P3234" i="1" s="1"/>
  <c r="K3235" i="1"/>
  <c r="P3235" i="1" s="1"/>
  <c r="K3236" i="1"/>
  <c r="P3236" i="1" s="1"/>
  <c r="K3237" i="1"/>
  <c r="P3237" i="1" s="1"/>
  <c r="K3238" i="1"/>
  <c r="P3238" i="1" s="1"/>
  <c r="K3239" i="1"/>
  <c r="P3239" i="1" s="1"/>
  <c r="K3240" i="1"/>
  <c r="P3240" i="1" s="1"/>
  <c r="K3241" i="1"/>
  <c r="P3241" i="1" s="1"/>
  <c r="K3242" i="1"/>
  <c r="P3242" i="1" s="1"/>
  <c r="K3243" i="1"/>
  <c r="P3243" i="1" s="1"/>
  <c r="K3244" i="1"/>
  <c r="P3244" i="1" s="1"/>
  <c r="K3245" i="1"/>
  <c r="P3245" i="1" s="1"/>
  <c r="K3246" i="1"/>
  <c r="P3246" i="1" s="1"/>
  <c r="K3247" i="1"/>
  <c r="P3247" i="1" s="1"/>
  <c r="K3248" i="1"/>
  <c r="P3248" i="1" s="1"/>
  <c r="K3249" i="1"/>
  <c r="P3249" i="1" s="1"/>
  <c r="K3250" i="1"/>
  <c r="P3250" i="1" s="1"/>
  <c r="K3251" i="1"/>
  <c r="P3251" i="1" s="1"/>
  <c r="K3252" i="1"/>
  <c r="P3252" i="1" s="1"/>
  <c r="K3253" i="1"/>
  <c r="P3253" i="1" s="1"/>
  <c r="K3254" i="1"/>
  <c r="P3254" i="1" s="1"/>
  <c r="K3255" i="1"/>
  <c r="P3255" i="1" s="1"/>
  <c r="K3256" i="1"/>
  <c r="P3256" i="1" s="1"/>
  <c r="K3257" i="1"/>
  <c r="P3257" i="1" s="1"/>
  <c r="K3258" i="1"/>
  <c r="P3258" i="1" s="1"/>
  <c r="K3259" i="1"/>
  <c r="P3259" i="1" s="1"/>
  <c r="K3260" i="1"/>
  <c r="P3260" i="1" s="1"/>
  <c r="K3261" i="1"/>
  <c r="P3261" i="1" s="1"/>
  <c r="K3262" i="1"/>
  <c r="P3262" i="1" s="1"/>
  <c r="K3263" i="1"/>
  <c r="P3263" i="1" s="1"/>
  <c r="K3264" i="1"/>
  <c r="P3264" i="1" s="1"/>
  <c r="K3265" i="1"/>
  <c r="P3265" i="1" s="1"/>
  <c r="K3266" i="1"/>
  <c r="P3266" i="1" s="1"/>
  <c r="K3267" i="1"/>
  <c r="P3267" i="1" s="1"/>
  <c r="K3268" i="1"/>
  <c r="P3268" i="1" s="1"/>
  <c r="K3269" i="1"/>
  <c r="P3269" i="1" s="1"/>
  <c r="K3270" i="1"/>
  <c r="P3270" i="1" s="1"/>
  <c r="K3271" i="1"/>
  <c r="P3271" i="1" s="1"/>
  <c r="K3272" i="1"/>
  <c r="P3272" i="1" s="1"/>
  <c r="K3273" i="1"/>
  <c r="P3273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1409" i="1"/>
  <c r="P1409" i="1" s="1"/>
  <c r="K1410" i="1"/>
  <c r="P1410" i="1" s="1"/>
  <c r="K1411" i="1"/>
  <c r="P1411" i="1" s="1"/>
  <c r="K1412" i="1"/>
  <c r="P1412" i="1" s="1"/>
  <c r="K1413" i="1"/>
  <c r="P1413" i="1" s="1"/>
  <c r="K1414" i="1"/>
  <c r="P1414" i="1" s="1"/>
  <c r="K1415" i="1"/>
  <c r="P1415" i="1" s="1"/>
  <c r="K1416" i="1"/>
  <c r="P1416" i="1" s="1"/>
  <c r="K1417" i="1"/>
  <c r="P1417" i="1" s="1"/>
  <c r="K1418" i="1"/>
  <c r="P1418" i="1" s="1"/>
  <c r="K1419" i="1"/>
  <c r="P1419" i="1" s="1"/>
  <c r="K1420" i="1"/>
  <c r="P1420" i="1" s="1"/>
  <c r="K1421" i="1"/>
  <c r="P1421" i="1" s="1"/>
  <c r="K1422" i="1"/>
  <c r="P1422" i="1" s="1"/>
  <c r="K1423" i="1"/>
  <c r="P1423" i="1" s="1"/>
  <c r="K1424" i="1"/>
  <c r="P1424" i="1" s="1"/>
  <c r="K1425" i="1"/>
  <c r="P1425" i="1" s="1"/>
  <c r="K1426" i="1"/>
  <c r="P1426" i="1" s="1"/>
  <c r="K1427" i="1"/>
  <c r="P1427" i="1" s="1"/>
  <c r="K1428" i="1"/>
  <c r="P1428" i="1" s="1"/>
  <c r="K1429" i="1"/>
  <c r="P1429" i="1" s="1"/>
  <c r="K1430" i="1"/>
  <c r="P1430" i="1" s="1"/>
  <c r="K1431" i="1"/>
  <c r="P1431" i="1" s="1"/>
  <c r="K1432" i="1"/>
  <c r="P1432" i="1" s="1"/>
  <c r="K1433" i="1"/>
  <c r="P1433" i="1" s="1"/>
  <c r="K1434" i="1"/>
  <c r="P1434" i="1" s="1"/>
  <c r="K1435" i="1"/>
  <c r="P1435" i="1" s="1"/>
  <c r="K1436" i="1"/>
  <c r="P1436" i="1" s="1"/>
  <c r="K1437" i="1"/>
  <c r="P1437" i="1" s="1"/>
  <c r="K1438" i="1"/>
  <c r="P1438" i="1" s="1"/>
  <c r="K1439" i="1"/>
  <c r="P1439" i="1" s="1"/>
  <c r="K1440" i="1"/>
  <c r="P1440" i="1" s="1"/>
  <c r="K1441" i="1"/>
  <c r="P1441" i="1" s="1"/>
  <c r="K1442" i="1"/>
  <c r="P1442" i="1" s="1"/>
  <c r="K1443" i="1"/>
  <c r="P1443" i="1" s="1"/>
  <c r="K1444" i="1"/>
  <c r="P1444" i="1" s="1"/>
  <c r="K1445" i="1"/>
  <c r="P1445" i="1" s="1"/>
  <c r="K1446" i="1"/>
  <c r="P1446" i="1" s="1"/>
  <c r="K1447" i="1"/>
  <c r="P1447" i="1" s="1"/>
  <c r="K1448" i="1"/>
  <c r="P1448" i="1" s="1"/>
  <c r="K1449" i="1"/>
  <c r="P1449" i="1" s="1"/>
  <c r="K1450" i="1"/>
  <c r="P1450" i="1" s="1"/>
  <c r="K1451" i="1"/>
  <c r="P1451" i="1" s="1"/>
  <c r="K1452" i="1"/>
  <c r="P1452" i="1" s="1"/>
  <c r="K1453" i="1"/>
  <c r="P1453" i="1" s="1"/>
  <c r="K1454" i="1"/>
  <c r="P1454" i="1" s="1"/>
  <c r="K1455" i="1"/>
  <c r="P1455" i="1" s="1"/>
  <c r="K1456" i="1"/>
  <c r="P1456" i="1" s="1"/>
  <c r="K1457" i="1"/>
  <c r="P1457" i="1" s="1"/>
  <c r="K1458" i="1"/>
  <c r="P1458" i="1" s="1"/>
  <c r="K1459" i="1"/>
  <c r="P1459" i="1" s="1"/>
  <c r="K1460" i="1"/>
  <c r="P1460" i="1" s="1"/>
  <c r="K1461" i="1"/>
  <c r="P1461" i="1" s="1"/>
  <c r="K1462" i="1"/>
  <c r="P1462" i="1" s="1"/>
  <c r="K3274" i="1"/>
  <c r="P3274" i="1" s="1"/>
  <c r="K3275" i="1"/>
  <c r="P3275" i="1" s="1"/>
  <c r="K3276" i="1"/>
  <c r="P3276" i="1" s="1"/>
  <c r="K3277" i="1"/>
  <c r="P3277" i="1" s="1"/>
  <c r="K3278" i="1"/>
  <c r="P3278" i="1" s="1"/>
  <c r="K3279" i="1"/>
  <c r="P3279" i="1" s="1"/>
  <c r="K3280" i="1"/>
  <c r="P3280" i="1" s="1"/>
  <c r="K3281" i="1"/>
  <c r="P3281" i="1" s="1"/>
  <c r="K3282" i="1"/>
  <c r="P3282" i="1" s="1"/>
  <c r="K3283" i="1"/>
  <c r="P3283" i="1" s="1"/>
  <c r="K3284" i="1"/>
  <c r="P3284" i="1" s="1"/>
  <c r="K3285" i="1"/>
  <c r="P3285" i="1" s="1"/>
  <c r="K3286" i="1"/>
  <c r="P3286" i="1" s="1"/>
  <c r="K3287" i="1"/>
  <c r="P3287" i="1" s="1"/>
  <c r="K3288" i="1"/>
  <c r="P3288" i="1" s="1"/>
  <c r="K3289" i="1"/>
  <c r="P3289" i="1" s="1"/>
  <c r="K3290" i="1"/>
  <c r="P3290" i="1" s="1"/>
  <c r="K3291" i="1"/>
  <c r="P3291" i="1" s="1"/>
  <c r="K3292" i="1"/>
  <c r="P3292" i="1" s="1"/>
  <c r="K3293" i="1"/>
  <c r="P3293" i="1" s="1"/>
  <c r="K3294" i="1"/>
  <c r="P3294" i="1" s="1"/>
  <c r="K3295" i="1"/>
  <c r="P3295" i="1" s="1"/>
  <c r="K3296" i="1"/>
  <c r="P3296" i="1" s="1"/>
  <c r="K3297" i="1"/>
  <c r="P3297" i="1" s="1"/>
  <c r="K3298" i="1"/>
  <c r="P3298" i="1" s="1"/>
  <c r="K3299" i="1"/>
  <c r="P3299" i="1" s="1"/>
  <c r="K3300" i="1"/>
  <c r="P3300" i="1" s="1"/>
  <c r="K3301" i="1"/>
  <c r="P3301" i="1" s="1"/>
  <c r="K3302" i="1"/>
  <c r="P3302" i="1" s="1"/>
  <c r="K3303" i="1"/>
  <c r="P3303" i="1" s="1"/>
  <c r="K3304" i="1"/>
  <c r="P3304" i="1" s="1"/>
  <c r="K3305" i="1"/>
  <c r="P3305" i="1" s="1"/>
  <c r="K3306" i="1"/>
  <c r="P3306" i="1" s="1"/>
  <c r="K3307" i="1"/>
  <c r="P3307" i="1" s="1"/>
  <c r="K3308" i="1"/>
  <c r="P3308" i="1" s="1"/>
  <c r="K3309" i="1"/>
  <c r="P3309" i="1" s="1"/>
  <c r="K3310" i="1"/>
  <c r="P3310" i="1" s="1"/>
  <c r="K3311" i="1"/>
  <c r="P3311" i="1" s="1"/>
  <c r="K3312" i="1"/>
  <c r="P3312" i="1" s="1"/>
  <c r="K3313" i="1"/>
  <c r="P3313" i="1" s="1"/>
  <c r="K3314" i="1"/>
  <c r="P3314" i="1" s="1"/>
  <c r="K3315" i="1"/>
  <c r="P3315" i="1" s="1"/>
  <c r="K3316" i="1"/>
  <c r="P3316" i="1" s="1"/>
  <c r="K3317" i="1"/>
  <c r="P3317" i="1" s="1"/>
  <c r="K3318" i="1"/>
  <c r="P3318" i="1" s="1"/>
  <c r="K3319" i="1"/>
  <c r="P3319" i="1" s="1"/>
  <c r="K3320" i="1"/>
  <c r="P3320" i="1" s="1"/>
  <c r="K3321" i="1"/>
  <c r="P3321" i="1" s="1"/>
  <c r="K3322" i="1"/>
  <c r="P3322" i="1" s="1"/>
  <c r="K3323" i="1"/>
  <c r="P3323" i="1" s="1"/>
  <c r="K3324" i="1"/>
  <c r="P3324" i="1" s="1"/>
  <c r="K3325" i="1"/>
  <c r="P3325" i="1" s="1"/>
  <c r="K3326" i="1"/>
  <c r="P3326" i="1" s="1"/>
  <c r="K3327" i="1"/>
  <c r="P3327" i="1" s="1"/>
  <c r="K3328" i="1"/>
  <c r="P3328" i="1" s="1"/>
  <c r="K3329" i="1"/>
  <c r="P3329" i="1" s="1"/>
  <c r="K3330" i="1"/>
  <c r="P3330" i="1" s="1"/>
  <c r="K3331" i="1"/>
  <c r="P3331" i="1" s="1"/>
  <c r="K3332" i="1"/>
  <c r="P3332" i="1" s="1"/>
  <c r="K3333" i="1"/>
  <c r="P3333" i="1" s="1"/>
  <c r="K3334" i="1"/>
  <c r="P3334" i="1" s="1"/>
  <c r="K3335" i="1"/>
  <c r="P3335" i="1" s="1"/>
  <c r="K3336" i="1"/>
  <c r="P3336" i="1" s="1"/>
  <c r="K3337" i="1"/>
  <c r="P3337" i="1" s="1"/>
  <c r="K3338" i="1"/>
  <c r="P3338" i="1" s="1"/>
  <c r="K3339" i="1"/>
  <c r="P3339" i="1" s="1"/>
  <c r="K3340" i="1"/>
  <c r="P3340" i="1" s="1"/>
  <c r="K3341" i="1"/>
  <c r="P3341" i="1" s="1"/>
  <c r="K3342" i="1"/>
  <c r="P3342" i="1" s="1"/>
  <c r="K3343" i="1"/>
  <c r="P3343" i="1" s="1"/>
  <c r="K3344" i="1"/>
  <c r="P3344" i="1" s="1"/>
  <c r="K3345" i="1"/>
  <c r="P3345" i="1" s="1"/>
  <c r="K3346" i="1"/>
  <c r="P3346" i="1" s="1"/>
  <c r="K3347" i="1"/>
  <c r="P3347" i="1" s="1"/>
  <c r="K3348" i="1"/>
  <c r="P3348" i="1" s="1"/>
  <c r="K3349" i="1"/>
  <c r="P3349" i="1" s="1"/>
  <c r="K3350" i="1"/>
  <c r="P3350" i="1" s="1"/>
  <c r="K3351" i="1"/>
  <c r="P3351" i="1" s="1"/>
  <c r="K3352" i="1"/>
  <c r="P3352" i="1" s="1"/>
  <c r="K3353" i="1"/>
  <c r="P3353" i="1" s="1"/>
  <c r="K1463" i="1"/>
  <c r="P1463" i="1" s="1"/>
  <c r="K1464" i="1"/>
  <c r="P1464" i="1" s="1"/>
  <c r="K1465" i="1"/>
  <c r="P1465" i="1" s="1"/>
  <c r="K1466" i="1"/>
  <c r="P146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1472" i="1"/>
  <c r="P1472" i="1" s="1"/>
  <c r="K1473" i="1"/>
  <c r="P1473" i="1" s="1"/>
  <c r="K1474" i="1"/>
  <c r="P1474" i="1" s="1"/>
  <c r="K1475" i="1"/>
  <c r="P1475" i="1" s="1"/>
  <c r="K1476" i="1"/>
  <c r="P1476" i="1" s="1"/>
  <c r="K1477" i="1"/>
  <c r="P1477" i="1" s="1"/>
  <c r="K1478" i="1"/>
  <c r="P1478" i="1" s="1"/>
  <c r="K1479" i="1"/>
  <c r="P1479" i="1" s="1"/>
  <c r="K1480" i="1"/>
  <c r="P1480" i="1" s="1"/>
  <c r="K1481" i="1"/>
  <c r="P1481" i="1" s="1"/>
  <c r="K1482" i="1"/>
  <c r="P1482" i="1" s="1"/>
  <c r="K3354" i="1"/>
  <c r="P3354" i="1" s="1"/>
  <c r="K3355" i="1"/>
  <c r="P3355" i="1" s="1"/>
  <c r="K3356" i="1"/>
  <c r="P3356" i="1" s="1"/>
  <c r="K3357" i="1"/>
  <c r="P3357" i="1" s="1"/>
  <c r="K3358" i="1"/>
  <c r="P3358" i="1" s="1"/>
  <c r="K3359" i="1"/>
  <c r="P3359" i="1" s="1"/>
  <c r="K3360" i="1"/>
  <c r="P3360" i="1" s="1"/>
  <c r="K3361" i="1"/>
  <c r="P3361" i="1" s="1"/>
  <c r="K3362" i="1"/>
  <c r="P3362" i="1" s="1"/>
  <c r="K3363" i="1"/>
  <c r="P3363" i="1" s="1"/>
  <c r="K4079" i="1"/>
  <c r="P4079" i="1" s="1"/>
  <c r="K4080" i="1"/>
  <c r="P4080" i="1" s="1"/>
  <c r="K4081" i="1"/>
  <c r="P4081" i="1" s="1"/>
  <c r="K4082" i="1"/>
  <c r="P4082" i="1" s="1"/>
  <c r="K4083" i="1"/>
  <c r="P4083" i="1" s="1"/>
  <c r="K4084" i="1"/>
  <c r="P4084" i="1" s="1"/>
  <c r="K4085" i="1"/>
  <c r="P4085" i="1" s="1"/>
  <c r="K4086" i="1"/>
  <c r="P4086" i="1" s="1"/>
  <c r="K4087" i="1"/>
  <c r="P4087" i="1" s="1"/>
  <c r="K4088" i="1"/>
  <c r="P4088" i="1" s="1"/>
  <c r="K1483" i="1"/>
  <c r="P1483" i="1" s="1"/>
  <c r="K1484" i="1"/>
  <c r="P1484" i="1" s="1"/>
  <c r="K1485" i="1"/>
  <c r="P1485" i="1" s="1"/>
  <c r="K1486" i="1"/>
  <c r="P1486" i="1" s="1"/>
  <c r="K1487" i="1"/>
  <c r="P1487" i="1" s="1"/>
  <c r="K1488" i="1"/>
  <c r="P1488" i="1" s="1"/>
  <c r="K1489" i="1"/>
  <c r="P1489" i="1" s="1"/>
  <c r="K1490" i="1"/>
  <c r="P1490" i="1" s="1"/>
  <c r="K1491" i="1"/>
  <c r="P1491" i="1" s="1"/>
  <c r="K1492" i="1"/>
  <c r="P1492" i="1" s="1"/>
  <c r="K1493" i="1"/>
  <c r="P1493" i="1" s="1"/>
  <c r="K1494" i="1"/>
  <c r="P1494" i="1" s="1"/>
  <c r="K1495" i="1"/>
  <c r="P1495" i="1" s="1"/>
  <c r="K1496" i="1"/>
  <c r="P1496" i="1" s="1"/>
  <c r="K1497" i="1"/>
  <c r="P1497" i="1" s="1"/>
  <c r="K1498" i="1"/>
  <c r="P1498" i="1" s="1"/>
  <c r="K1499" i="1"/>
  <c r="P1499" i="1" s="1"/>
  <c r="K1500" i="1"/>
  <c r="P1500" i="1" s="1"/>
  <c r="K1501" i="1"/>
  <c r="P1501" i="1" s="1"/>
  <c r="K1502" i="1"/>
  <c r="P1502" i="1" s="1"/>
  <c r="K1503" i="1"/>
  <c r="P1503" i="1" s="1"/>
  <c r="K1504" i="1"/>
  <c r="P1504" i="1" s="1"/>
  <c r="K1505" i="1"/>
  <c r="P1505" i="1" s="1"/>
  <c r="K1506" i="1"/>
  <c r="P1506" i="1" s="1"/>
  <c r="K1507" i="1"/>
  <c r="P1507" i="1" s="1"/>
  <c r="K1508" i="1"/>
  <c r="P1508" i="1" s="1"/>
  <c r="K1509" i="1"/>
  <c r="P1509" i="1" s="1"/>
  <c r="K1510" i="1"/>
  <c r="P1510" i="1" s="1"/>
  <c r="K1511" i="1"/>
  <c r="P1511" i="1" s="1"/>
  <c r="K1512" i="1"/>
  <c r="P1512" i="1" s="1"/>
  <c r="K1513" i="1"/>
  <c r="P1513" i="1" s="1"/>
  <c r="K1514" i="1"/>
  <c r="P1514" i="1" s="1"/>
  <c r="K1515" i="1"/>
  <c r="P1515" i="1" s="1"/>
  <c r="K1516" i="1"/>
  <c r="P1516" i="1" s="1"/>
  <c r="K1517" i="1"/>
  <c r="P1517" i="1" s="1"/>
  <c r="K1518" i="1"/>
  <c r="P1518" i="1" s="1"/>
  <c r="K1519" i="1"/>
  <c r="P1519" i="1" s="1"/>
  <c r="K1520" i="1"/>
  <c r="P1520" i="1" s="1"/>
  <c r="K1521" i="1"/>
  <c r="P1521" i="1" s="1"/>
  <c r="K1522" i="1"/>
  <c r="P1522" i="1" s="1"/>
  <c r="K1523" i="1"/>
  <c r="P1523" i="1" s="1"/>
  <c r="K1524" i="1"/>
  <c r="P1524" i="1" s="1"/>
  <c r="K1525" i="1"/>
  <c r="P1525" i="1" s="1"/>
  <c r="K1526" i="1"/>
  <c r="P1526" i="1" s="1"/>
  <c r="K1527" i="1"/>
  <c r="P1527" i="1" s="1"/>
  <c r="K1528" i="1"/>
  <c r="P1528" i="1" s="1"/>
  <c r="K1529" i="1"/>
  <c r="P1529" i="1" s="1"/>
  <c r="K1530" i="1"/>
  <c r="P1530" i="1" s="1"/>
  <c r="K1531" i="1"/>
  <c r="P1531" i="1" s="1"/>
  <c r="K1532" i="1"/>
  <c r="P1532" i="1" s="1"/>
  <c r="K1533" i="1"/>
  <c r="P1533" i="1" s="1"/>
  <c r="K1534" i="1"/>
  <c r="P1534" i="1" s="1"/>
  <c r="K1535" i="1"/>
  <c r="P1535" i="1" s="1"/>
  <c r="K1536" i="1"/>
  <c r="P1536" i="1" s="1"/>
  <c r="K1537" i="1"/>
  <c r="P1537" i="1" s="1"/>
  <c r="K1538" i="1"/>
  <c r="P1538" i="1" s="1"/>
  <c r="K1539" i="1"/>
  <c r="P1539" i="1" s="1"/>
  <c r="K1540" i="1"/>
  <c r="P1540" i="1" s="1"/>
  <c r="K1541" i="1"/>
  <c r="P1541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1547" i="1"/>
  <c r="P1547" i="1" s="1"/>
  <c r="K1548" i="1"/>
  <c r="P1548" i="1" s="1"/>
  <c r="K1549" i="1"/>
  <c r="P1549" i="1" s="1"/>
  <c r="K1550" i="1"/>
  <c r="P1550" i="1" s="1"/>
  <c r="K1551" i="1"/>
  <c r="P1551" i="1" s="1"/>
  <c r="K1552" i="1"/>
  <c r="P1552" i="1" s="1"/>
  <c r="K1553" i="1"/>
  <c r="P1553" i="1" s="1"/>
  <c r="K1554" i="1"/>
  <c r="P1554" i="1" s="1"/>
  <c r="K1555" i="1"/>
  <c r="P1555" i="1" s="1"/>
  <c r="K1556" i="1"/>
  <c r="P1556" i="1" s="1"/>
  <c r="K1557" i="1"/>
  <c r="P1557" i="1" s="1"/>
  <c r="K1558" i="1"/>
  <c r="P1558" i="1" s="1"/>
  <c r="K1559" i="1"/>
  <c r="P1559" i="1" s="1"/>
  <c r="K1560" i="1"/>
  <c r="P1560" i="1" s="1"/>
  <c r="K1561" i="1"/>
  <c r="P1561" i="1" s="1"/>
  <c r="K1562" i="1"/>
  <c r="P1562" i="1" s="1"/>
  <c r="K1563" i="1"/>
  <c r="P1563" i="1" s="1"/>
  <c r="K1564" i="1"/>
  <c r="P1564" i="1" s="1"/>
  <c r="K1565" i="1"/>
  <c r="P1565" i="1" s="1"/>
  <c r="K1566" i="1"/>
  <c r="P1566" i="1" s="1"/>
  <c r="K1567" i="1"/>
  <c r="P1567" i="1" s="1"/>
  <c r="K1568" i="1"/>
  <c r="P1568" i="1" s="1"/>
  <c r="K1569" i="1"/>
  <c r="P1569" i="1" s="1"/>
  <c r="K1570" i="1"/>
  <c r="P1570" i="1" s="1"/>
  <c r="K1571" i="1"/>
  <c r="P1571" i="1" s="1"/>
  <c r="K1572" i="1"/>
  <c r="P1572" i="1" s="1"/>
  <c r="K3364" i="1"/>
  <c r="P3364" i="1" s="1"/>
  <c r="K3365" i="1"/>
  <c r="P3365" i="1" s="1"/>
  <c r="K3366" i="1"/>
  <c r="P3366" i="1" s="1"/>
  <c r="K3367" i="1"/>
  <c r="P3367" i="1" s="1"/>
  <c r="K3368" i="1"/>
  <c r="P3368" i="1" s="1"/>
  <c r="K3369" i="1"/>
  <c r="P3369" i="1" s="1"/>
  <c r="K3370" i="1"/>
  <c r="P3370" i="1" s="1"/>
  <c r="K3371" i="1"/>
  <c r="P3371" i="1" s="1"/>
  <c r="K3372" i="1"/>
  <c r="P3372" i="1" s="1"/>
  <c r="K3373" i="1"/>
  <c r="P3373" i="1" s="1"/>
  <c r="K3374" i="1"/>
  <c r="P3374" i="1" s="1"/>
  <c r="K3375" i="1"/>
  <c r="P3375" i="1" s="1"/>
  <c r="K3376" i="1"/>
  <c r="P3376" i="1" s="1"/>
  <c r="K3377" i="1"/>
  <c r="P3377" i="1" s="1"/>
  <c r="K3378" i="1"/>
  <c r="P3378" i="1" s="1"/>
  <c r="K3379" i="1"/>
  <c r="P3379" i="1" s="1"/>
  <c r="K3380" i="1"/>
  <c r="P3380" i="1" s="1"/>
  <c r="K3381" i="1"/>
  <c r="P3381" i="1" s="1"/>
  <c r="K3382" i="1"/>
  <c r="P3382" i="1" s="1"/>
  <c r="K3383" i="1"/>
  <c r="P3383" i="1" s="1"/>
  <c r="K3384" i="1"/>
  <c r="P3384" i="1" s="1"/>
  <c r="K3385" i="1"/>
  <c r="P3385" i="1" s="1"/>
  <c r="K3386" i="1"/>
  <c r="P3386" i="1" s="1"/>
  <c r="K3387" i="1"/>
  <c r="P3387" i="1" s="1"/>
  <c r="K3388" i="1"/>
  <c r="P3388" i="1" s="1"/>
  <c r="K3389" i="1"/>
  <c r="P3389" i="1" s="1"/>
  <c r="K3390" i="1"/>
  <c r="P3390" i="1" s="1"/>
  <c r="K3391" i="1"/>
  <c r="P3391" i="1" s="1"/>
  <c r="K3392" i="1"/>
  <c r="P3392" i="1" s="1"/>
  <c r="K3393" i="1"/>
  <c r="P3393" i="1" s="1"/>
  <c r="K3394" i="1"/>
  <c r="P3394" i="1" s="1"/>
  <c r="K3395" i="1"/>
  <c r="P3395" i="1" s="1"/>
  <c r="K3396" i="1"/>
  <c r="P3396" i="1" s="1"/>
  <c r="K3397" i="1"/>
  <c r="P3397" i="1" s="1"/>
  <c r="K3398" i="1"/>
  <c r="P3398" i="1" s="1"/>
  <c r="K3399" i="1"/>
  <c r="P3399" i="1" s="1"/>
  <c r="K3400" i="1"/>
  <c r="P3400" i="1" s="1"/>
  <c r="K3401" i="1"/>
  <c r="P3401" i="1" s="1"/>
  <c r="K3402" i="1"/>
  <c r="P3402" i="1" s="1"/>
  <c r="K3403" i="1"/>
  <c r="P3403" i="1" s="1"/>
  <c r="K3404" i="1"/>
  <c r="P3404" i="1" s="1"/>
  <c r="K3405" i="1"/>
  <c r="P3405" i="1" s="1"/>
  <c r="K3406" i="1"/>
  <c r="P3406" i="1" s="1"/>
  <c r="K3407" i="1"/>
  <c r="P3407" i="1" s="1"/>
  <c r="K3408" i="1"/>
  <c r="P3408" i="1" s="1"/>
  <c r="K3409" i="1"/>
  <c r="P3409" i="1" s="1"/>
  <c r="K3410" i="1"/>
  <c r="P3410" i="1" s="1"/>
  <c r="K3411" i="1"/>
  <c r="P3411" i="1" s="1"/>
  <c r="K3412" i="1"/>
  <c r="P3412" i="1" s="1"/>
  <c r="K3413" i="1"/>
  <c r="P3413" i="1" s="1"/>
  <c r="K3414" i="1"/>
  <c r="P3414" i="1" s="1"/>
  <c r="K3415" i="1"/>
  <c r="P3415" i="1" s="1"/>
  <c r="K3416" i="1"/>
  <c r="P3416" i="1" s="1"/>
  <c r="K3417" i="1"/>
  <c r="P3417" i="1" s="1"/>
  <c r="K3418" i="1"/>
  <c r="P3418" i="1" s="1"/>
  <c r="K3419" i="1"/>
  <c r="P3419" i="1" s="1"/>
  <c r="K3420" i="1"/>
  <c r="P3420" i="1" s="1"/>
  <c r="K3421" i="1"/>
  <c r="P3421" i="1" s="1"/>
  <c r="K3422" i="1"/>
  <c r="P3422" i="1" s="1"/>
  <c r="K3423" i="1"/>
  <c r="P3423" i="1" s="1"/>
  <c r="K3424" i="1"/>
  <c r="P3424" i="1" s="1"/>
  <c r="K3425" i="1"/>
  <c r="P3425" i="1" s="1"/>
  <c r="K3426" i="1"/>
  <c r="P3426" i="1" s="1"/>
  <c r="K3427" i="1"/>
  <c r="P3427" i="1" s="1"/>
  <c r="K3428" i="1"/>
  <c r="P3428" i="1" s="1"/>
  <c r="K3429" i="1"/>
  <c r="P3429" i="1" s="1"/>
  <c r="K3430" i="1"/>
  <c r="P3430" i="1" s="1"/>
  <c r="K3431" i="1"/>
  <c r="P3431" i="1" s="1"/>
  <c r="K3432" i="1"/>
  <c r="P3432" i="1" s="1"/>
  <c r="K3433" i="1"/>
  <c r="P3433" i="1" s="1"/>
  <c r="K4089" i="1"/>
  <c r="P4089" i="1" s="1"/>
  <c r="K4090" i="1"/>
  <c r="P4090" i="1" s="1"/>
  <c r="K4091" i="1"/>
  <c r="P4091" i="1" s="1"/>
  <c r="K4092" i="1"/>
  <c r="P4092" i="1" s="1"/>
  <c r="K4093" i="1"/>
  <c r="P4093" i="1" s="1"/>
  <c r="K4094" i="1"/>
  <c r="P4094" i="1" s="1"/>
  <c r="K4095" i="1"/>
  <c r="P4095" i="1" s="1"/>
  <c r="K2218" i="1"/>
  <c r="P2218" i="1" s="1"/>
  <c r="K2219" i="1"/>
  <c r="P2219" i="1" s="1"/>
  <c r="K2220" i="1"/>
  <c r="P2220" i="1" s="1"/>
  <c r="K2221" i="1"/>
  <c r="P2221" i="1" s="1"/>
  <c r="K2222" i="1"/>
  <c r="P2222" i="1" s="1"/>
  <c r="K2223" i="1"/>
  <c r="P2223" i="1" s="1"/>
  <c r="K2224" i="1"/>
  <c r="P2224" i="1" s="1"/>
  <c r="K2225" i="1"/>
  <c r="P2225" i="1" s="1"/>
  <c r="K2226" i="1"/>
  <c r="P2226" i="1" s="1"/>
  <c r="K2227" i="1"/>
  <c r="P2227" i="1" s="1"/>
  <c r="K2228" i="1"/>
  <c r="P2228" i="1" s="1"/>
  <c r="K2229" i="1"/>
  <c r="P2229" i="1" s="1"/>
  <c r="K2230" i="1"/>
  <c r="P2230" i="1" s="1"/>
  <c r="K2231" i="1"/>
  <c r="P2231" i="1" s="1"/>
  <c r="K2232" i="1"/>
  <c r="P2232" i="1" s="1"/>
  <c r="K2233" i="1"/>
  <c r="P2233" i="1" s="1"/>
  <c r="K2234" i="1"/>
  <c r="P2234" i="1" s="1"/>
  <c r="K2235" i="1"/>
  <c r="P2235" i="1" s="1"/>
  <c r="K2236" i="1"/>
  <c r="P2236" i="1" s="1"/>
  <c r="K1573" i="1"/>
  <c r="P1573" i="1" s="1"/>
  <c r="K1574" i="1"/>
  <c r="P1574" i="1" s="1"/>
  <c r="K1575" i="1"/>
  <c r="P1575" i="1" s="1"/>
  <c r="K1576" i="1"/>
  <c r="P1576" i="1" s="1"/>
  <c r="K1577" i="1"/>
  <c r="P1577" i="1" s="1"/>
  <c r="K1578" i="1"/>
  <c r="P1578" i="1" s="1"/>
  <c r="K1579" i="1"/>
  <c r="P1579" i="1" s="1"/>
  <c r="K1580" i="1"/>
  <c r="P1580" i="1" s="1"/>
  <c r="K1581" i="1"/>
  <c r="P1581" i="1" s="1"/>
  <c r="K1582" i="1"/>
  <c r="P1582" i="1" s="1"/>
  <c r="K1583" i="1"/>
  <c r="P1583" i="1" s="1"/>
  <c r="K1584" i="1"/>
  <c r="P1584" i="1" s="1"/>
  <c r="K1585" i="1"/>
  <c r="P1585" i="1" s="1"/>
  <c r="K1586" i="1"/>
  <c r="P1586" i="1" s="1"/>
  <c r="K1587" i="1"/>
  <c r="P1587" i="1" s="1"/>
  <c r="K1588" i="1"/>
  <c r="P1588" i="1" s="1"/>
  <c r="K1589" i="1"/>
  <c r="P1589" i="1" s="1"/>
  <c r="K1590" i="1"/>
  <c r="P1590" i="1" s="1"/>
  <c r="K1591" i="1"/>
  <c r="P1591" i="1" s="1"/>
  <c r="K1592" i="1"/>
  <c r="P1592" i="1" s="1"/>
  <c r="K1593" i="1"/>
  <c r="P1593" i="1" s="1"/>
  <c r="K1594" i="1"/>
  <c r="P1594" i="1" s="1"/>
  <c r="K1595" i="1"/>
  <c r="P1595" i="1" s="1"/>
  <c r="K1596" i="1"/>
  <c r="P1596" i="1" s="1"/>
  <c r="K1597" i="1"/>
  <c r="P1597" i="1" s="1"/>
  <c r="K1598" i="1"/>
  <c r="P1598" i="1" s="1"/>
  <c r="K1599" i="1"/>
  <c r="P1599" i="1" s="1"/>
  <c r="K1600" i="1"/>
  <c r="P1600" i="1" s="1"/>
  <c r="K1601" i="1"/>
  <c r="P1601" i="1" s="1"/>
  <c r="K1602" i="1"/>
  <c r="P1602" i="1" s="1"/>
  <c r="K1603" i="1"/>
  <c r="P1603" i="1" s="1"/>
  <c r="K1604" i="1"/>
  <c r="P1604" i="1" s="1"/>
  <c r="K1605" i="1"/>
  <c r="P1605" i="1" s="1"/>
  <c r="K1606" i="1"/>
  <c r="P1606" i="1" s="1"/>
  <c r="K1607" i="1"/>
  <c r="P1607" i="1" s="1"/>
  <c r="K1608" i="1"/>
  <c r="P1608" i="1" s="1"/>
  <c r="K1609" i="1"/>
  <c r="P1609" i="1" s="1"/>
  <c r="K1610" i="1"/>
  <c r="P1610" i="1" s="1"/>
  <c r="K1611" i="1"/>
  <c r="P1611" i="1" s="1"/>
  <c r="K1612" i="1"/>
  <c r="P1612" i="1" s="1"/>
  <c r="K1613" i="1"/>
  <c r="P1613" i="1" s="1"/>
  <c r="K3434" i="1"/>
  <c r="P3434" i="1" s="1"/>
  <c r="K3435" i="1"/>
  <c r="P3435" i="1" s="1"/>
  <c r="K3436" i="1"/>
  <c r="P3436" i="1" s="1"/>
  <c r="K3437" i="1"/>
  <c r="P3437" i="1" s="1"/>
  <c r="K3438" i="1"/>
  <c r="P3438" i="1" s="1"/>
  <c r="K3439" i="1"/>
  <c r="P3439" i="1" s="1"/>
  <c r="K3440" i="1"/>
  <c r="P3440" i="1" s="1"/>
  <c r="K3441" i="1"/>
  <c r="P3441" i="1" s="1"/>
  <c r="K3442" i="1"/>
  <c r="P3442" i="1" s="1"/>
  <c r="K3443" i="1"/>
  <c r="P3443" i="1" s="1"/>
  <c r="K3444" i="1"/>
  <c r="P3444" i="1" s="1"/>
  <c r="K3445" i="1"/>
  <c r="P3445" i="1" s="1"/>
  <c r="K3446" i="1"/>
  <c r="P3446" i="1" s="1"/>
  <c r="K3447" i="1"/>
  <c r="P3447" i="1" s="1"/>
  <c r="K3448" i="1"/>
  <c r="P3448" i="1" s="1"/>
  <c r="K3449" i="1"/>
  <c r="P3449" i="1" s="1"/>
  <c r="K3450" i="1"/>
  <c r="P3450" i="1" s="1"/>
  <c r="K3451" i="1"/>
  <c r="P3451" i="1" s="1"/>
  <c r="K3452" i="1"/>
  <c r="P3452" i="1" s="1"/>
  <c r="K3453" i="1"/>
  <c r="P345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1625" i="1"/>
  <c r="P1625" i="1" s="1"/>
  <c r="K1626" i="1"/>
  <c r="P1626" i="1" s="1"/>
  <c r="K1627" i="1"/>
  <c r="P1627" i="1" s="1"/>
  <c r="K1628" i="1"/>
  <c r="P1628" i="1" s="1"/>
  <c r="K1629" i="1"/>
  <c r="P1629" i="1" s="1"/>
  <c r="K1630" i="1"/>
  <c r="P1630" i="1" s="1"/>
  <c r="K1631" i="1"/>
  <c r="P1631" i="1" s="1"/>
  <c r="K1632" i="1"/>
  <c r="P1632" i="1" s="1"/>
  <c r="K1633" i="1"/>
  <c r="P1633" i="1" s="1"/>
  <c r="K1634" i="1"/>
  <c r="P1634" i="1" s="1"/>
  <c r="K1635" i="1"/>
  <c r="P1635" i="1" s="1"/>
  <c r="K1636" i="1"/>
  <c r="P1636" i="1" s="1"/>
  <c r="K1637" i="1"/>
  <c r="P1637" i="1" s="1"/>
  <c r="K1638" i="1"/>
  <c r="P1638" i="1" s="1"/>
  <c r="K1639" i="1"/>
  <c r="P1639" i="1" s="1"/>
  <c r="K1640" i="1"/>
  <c r="P1640" i="1" s="1"/>
  <c r="K1641" i="1"/>
  <c r="P1641" i="1" s="1"/>
  <c r="K1642" i="1"/>
  <c r="P1642" i="1" s="1"/>
  <c r="K1643" i="1"/>
  <c r="P1643" i="1" s="1"/>
  <c r="K1644" i="1"/>
  <c r="P1644" i="1" s="1"/>
  <c r="K1645" i="1"/>
  <c r="P1645" i="1" s="1"/>
  <c r="K1646" i="1"/>
  <c r="P1646" i="1" s="1"/>
  <c r="K1647" i="1"/>
  <c r="P1647" i="1" s="1"/>
  <c r="K1648" i="1"/>
  <c r="P1648" i="1" s="1"/>
  <c r="K1649" i="1"/>
  <c r="P1649" i="1" s="1"/>
  <c r="K1650" i="1"/>
  <c r="P1650" i="1" s="1"/>
  <c r="K1651" i="1"/>
  <c r="P1651" i="1" s="1"/>
  <c r="K1652" i="1"/>
  <c r="P1652" i="1" s="1"/>
  <c r="K1653" i="1"/>
  <c r="P1653" i="1" s="1"/>
  <c r="K1654" i="1"/>
  <c r="P1654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1660" i="1"/>
  <c r="P1660" i="1" s="1"/>
  <c r="K1661" i="1"/>
  <c r="P1661" i="1" s="1"/>
  <c r="K1662" i="1"/>
  <c r="P1662" i="1" s="1"/>
  <c r="K1663" i="1"/>
  <c r="P1663" i="1" s="1"/>
  <c r="K1664" i="1"/>
  <c r="P1664" i="1" s="1"/>
  <c r="K1665" i="1"/>
  <c r="P1665" i="1" s="1"/>
  <c r="K1666" i="1"/>
  <c r="P1666" i="1" s="1"/>
  <c r="K1667" i="1"/>
  <c r="P1667" i="1" s="1"/>
  <c r="K1668" i="1"/>
  <c r="P1668" i="1" s="1"/>
  <c r="K1669" i="1"/>
  <c r="P1669" i="1" s="1"/>
  <c r="K1670" i="1"/>
  <c r="P1670" i="1" s="1"/>
  <c r="K1671" i="1"/>
  <c r="P1671" i="1" s="1"/>
  <c r="K1672" i="1"/>
  <c r="P1672" i="1" s="1"/>
  <c r="K1673" i="1"/>
  <c r="P1673" i="1" s="1"/>
  <c r="K1674" i="1"/>
  <c r="P1674" i="1" s="1"/>
  <c r="K1675" i="1"/>
  <c r="P1675" i="1" s="1"/>
  <c r="K1676" i="1"/>
  <c r="P1676" i="1" s="1"/>
  <c r="K1677" i="1"/>
  <c r="P1677" i="1" s="1"/>
  <c r="K1678" i="1"/>
  <c r="P1678" i="1" s="1"/>
  <c r="K1679" i="1"/>
  <c r="P1679" i="1" s="1"/>
  <c r="K1680" i="1"/>
  <c r="P1680" i="1" s="1"/>
  <c r="K1681" i="1"/>
  <c r="P1681" i="1" s="1"/>
  <c r="K1682" i="1"/>
  <c r="P1682" i="1" s="1"/>
  <c r="K1683" i="1"/>
  <c r="P1683" i="1" s="1"/>
  <c r="K1684" i="1"/>
  <c r="P1684" i="1" s="1"/>
  <c r="K1685" i="1"/>
  <c r="P1685" i="1" s="1"/>
  <c r="K1686" i="1"/>
  <c r="P1686" i="1" s="1"/>
  <c r="K1687" i="1"/>
  <c r="P1687" i="1" s="1"/>
  <c r="K1688" i="1"/>
  <c r="P1688" i="1" s="1"/>
  <c r="K1689" i="1"/>
  <c r="P1689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697" i="1"/>
  <c r="P1697" i="1" s="1"/>
  <c r="K1698" i="1"/>
  <c r="P1698" i="1" s="1"/>
  <c r="K1699" i="1"/>
  <c r="P1699" i="1" s="1"/>
  <c r="K1700" i="1"/>
  <c r="P1700" i="1" s="1"/>
  <c r="K1701" i="1"/>
  <c r="P1701" i="1" s="1"/>
  <c r="K1702" i="1"/>
  <c r="P1702" i="1" s="1"/>
  <c r="K1703" i="1"/>
  <c r="P1703" i="1" s="1"/>
  <c r="K1704" i="1"/>
  <c r="P1704" i="1" s="1"/>
  <c r="K1705" i="1"/>
  <c r="P1705" i="1" s="1"/>
  <c r="K1706" i="1"/>
  <c r="P1706" i="1" s="1"/>
  <c r="K1707" i="1"/>
  <c r="P1707" i="1" s="1"/>
  <c r="K1708" i="1"/>
  <c r="P1708" i="1" s="1"/>
  <c r="K1709" i="1"/>
  <c r="P1709" i="1" s="1"/>
  <c r="K1710" i="1"/>
  <c r="P1710" i="1" s="1"/>
  <c r="K1711" i="1"/>
  <c r="P1711" i="1" s="1"/>
  <c r="K1712" i="1"/>
  <c r="P1712" i="1" s="1"/>
  <c r="K1713" i="1"/>
  <c r="P1713" i="1" s="1"/>
  <c r="K1714" i="1"/>
  <c r="P1714" i="1" s="1"/>
  <c r="K1715" i="1"/>
  <c r="P1715" i="1" s="1"/>
  <c r="K1716" i="1"/>
  <c r="P1716" i="1" s="1"/>
  <c r="K1717" i="1"/>
  <c r="P1717" i="1" s="1"/>
  <c r="K1718" i="1"/>
  <c r="P1718" i="1" s="1"/>
  <c r="K1719" i="1"/>
  <c r="P1719" i="1" s="1"/>
  <c r="K1720" i="1"/>
  <c r="P1720" i="1" s="1"/>
  <c r="K1721" i="1"/>
  <c r="P1721" i="1" s="1"/>
  <c r="K1722" i="1"/>
  <c r="P1722" i="1" s="1"/>
  <c r="K1723" i="1"/>
  <c r="P1723" i="1" s="1"/>
  <c r="K1724" i="1"/>
  <c r="P1724" i="1" s="1"/>
  <c r="K1725" i="1"/>
  <c r="P1725" i="1" s="1"/>
  <c r="K1726" i="1"/>
  <c r="P1726" i="1" s="1"/>
  <c r="K1727" i="1"/>
  <c r="P1727" i="1" s="1"/>
  <c r="K1728" i="1"/>
  <c r="P1728" i="1" s="1"/>
  <c r="K1729" i="1"/>
  <c r="P1729" i="1" s="1"/>
  <c r="K1730" i="1"/>
  <c r="P1730" i="1" s="1"/>
  <c r="K1731" i="1"/>
  <c r="P1731" i="1" s="1"/>
  <c r="K1732" i="1"/>
  <c r="P1732" i="1" s="1"/>
  <c r="K1733" i="1"/>
  <c r="P1733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742" i="1"/>
  <c r="P1742" i="1" s="1"/>
  <c r="K1743" i="1"/>
  <c r="P1743" i="1" s="1"/>
  <c r="K1744" i="1"/>
  <c r="P1744" i="1" s="1"/>
  <c r="K1745" i="1"/>
  <c r="P1745" i="1" s="1"/>
  <c r="K1746" i="1"/>
  <c r="P1746" i="1" s="1"/>
  <c r="K1747" i="1"/>
  <c r="P1747" i="1" s="1"/>
  <c r="K1748" i="1"/>
  <c r="P1748" i="1" s="1"/>
  <c r="K1749" i="1"/>
  <c r="P1749" i="1" s="1"/>
  <c r="K1750" i="1"/>
  <c r="P1750" i="1" s="1"/>
  <c r="K1751" i="1"/>
  <c r="P1751" i="1" s="1"/>
  <c r="K1752" i="1"/>
  <c r="P1752" i="1" s="1"/>
  <c r="K1753" i="1"/>
  <c r="P1753" i="1" s="1"/>
  <c r="K1754" i="1"/>
  <c r="P1754" i="1" s="1"/>
  <c r="K1755" i="1"/>
  <c r="P1755" i="1" s="1"/>
  <c r="K1756" i="1"/>
  <c r="P1756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63" i="1"/>
  <c r="P1763" i="1" s="1"/>
  <c r="K1764" i="1"/>
  <c r="P1764" i="1" s="1"/>
  <c r="K1765" i="1"/>
  <c r="P1765" i="1" s="1"/>
  <c r="K1766" i="1"/>
  <c r="P1766" i="1" s="1"/>
  <c r="K1767" i="1"/>
  <c r="P1767" i="1" s="1"/>
  <c r="K1768" i="1"/>
  <c r="P1768" i="1" s="1"/>
  <c r="K1769" i="1"/>
  <c r="P1769" i="1" s="1"/>
  <c r="K1770" i="1"/>
  <c r="P1770" i="1" s="1"/>
  <c r="K1771" i="1"/>
  <c r="P1771" i="1" s="1"/>
  <c r="K1772" i="1"/>
  <c r="P1772" i="1" s="1"/>
  <c r="K1773" i="1"/>
  <c r="P1773" i="1" s="1"/>
  <c r="K1774" i="1"/>
  <c r="P1774" i="1" s="1"/>
  <c r="K1775" i="1"/>
  <c r="P1775" i="1" s="1"/>
  <c r="K1776" i="1"/>
  <c r="P1776" i="1" s="1"/>
  <c r="K1777" i="1"/>
  <c r="P1777" i="1" s="1"/>
  <c r="K1778" i="1"/>
  <c r="P1778" i="1" s="1"/>
  <c r="K1779" i="1"/>
  <c r="P1779" i="1" s="1"/>
  <c r="K1780" i="1"/>
  <c r="P1780" i="1" s="1"/>
  <c r="K1781" i="1"/>
  <c r="P1781" i="1" s="1"/>
  <c r="K1782" i="1"/>
  <c r="P1782" i="1" s="1"/>
  <c r="K1783" i="1"/>
  <c r="P1783" i="1" s="1"/>
  <c r="K1784" i="1"/>
  <c r="P1784" i="1" s="1"/>
  <c r="K1785" i="1"/>
  <c r="P1785" i="1" s="1"/>
  <c r="K1786" i="1"/>
  <c r="P1786" i="1" s="1"/>
  <c r="K1787" i="1"/>
  <c r="P1787" i="1" s="1"/>
  <c r="K1788" i="1"/>
  <c r="P1788" i="1" s="1"/>
  <c r="K1789" i="1"/>
  <c r="P1789" i="1" s="1"/>
  <c r="K1790" i="1"/>
  <c r="P1790" i="1" s="1"/>
  <c r="K1791" i="1"/>
  <c r="P1791" i="1" s="1"/>
  <c r="K1792" i="1"/>
  <c r="P1792" i="1" s="1"/>
  <c r="K1793" i="1"/>
  <c r="P1793" i="1" s="1"/>
  <c r="K1794" i="1"/>
  <c r="P1794" i="1" s="1"/>
  <c r="K1795" i="1"/>
  <c r="P1795" i="1" s="1"/>
  <c r="K1796" i="1"/>
  <c r="P1796" i="1" s="1"/>
  <c r="K1797" i="1"/>
  <c r="P1797" i="1" s="1"/>
  <c r="K1798" i="1"/>
  <c r="P1798" i="1" s="1"/>
  <c r="K1799" i="1"/>
  <c r="P1799" i="1" s="1"/>
  <c r="K1800" i="1"/>
  <c r="P1800" i="1" s="1"/>
  <c r="K1801" i="1"/>
  <c r="P1801" i="1" s="1"/>
  <c r="K1802" i="1"/>
  <c r="P1802" i="1" s="1"/>
  <c r="K1803" i="1"/>
  <c r="P1803" i="1" s="1"/>
  <c r="K1804" i="1"/>
  <c r="P1804" i="1" s="1"/>
  <c r="K1805" i="1"/>
  <c r="P1805" i="1" s="1"/>
  <c r="K1806" i="1"/>
  <c r="P1806" i="1" s="1"/>
  <c r="K1807" i="1"/>
  <c r="P1807" i="1" s="1"/>
  <c r="K1808" i="1"/>
  <c r="P1808" i="1" s="1"/>
  <c r="K1809" i="1"/>
  <c r="P1809" i="1" s="1"/>
  <c r="K1810" i="1"/>
  <c r="P1810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17" i="1"/>
  <c r="P1817" i="1" s="1"/>
  <c r="K1818" i="1"/>
  <c r="P1818" i="1" s="1"/>
  <c r="K1819" i="1"/>
  <c r="P1819" i="1" s="1"/>
  <c r="K1820" i="1"/>
  <c r="P1820" i="1" s="1"/>
  <c r="K1821" i="1"/>
  <c r="P1821" i="1" s="1"/>
  <c r="K1822" i="1"/>
  <c r="P1822" i="1" s="1"/>
  <c r="K1823" i="1"/>
  <c r="P1823" i="1" s="1"/>
  <c r="K1824" i="1"/>
  <c r="P1824" i="1" s="1"/>
  <c r="K1825" i="1"/>
  <c r="P1825" i="1" s="1"/>
  <c r="K1826" i="1"/>
  <c r="P1826" i="1" s="1"/>
  <c r="K1827" i="1"/>
  <c r="P1827" i="1" s="1"/>
  <c r="K1828" i="1"/>
  <c r="P1828" i="1" s="1"/>
  <c r="K1829" i="1"/>
  <c r="P1829" i="1" s="1"/>
  <c r="K1830" i="1"/>
  <c r="P1830" i="1" s="1"/>
  <c r="K1831" i="1"/>
  <c r="P1831" i="1" s="1"/>
  <c r="K1832" i="1"/>
  <c r="P1832" i="1" s="1"/>
  <c r="K1833" i="1"/>
  <c r="P1833" i="1" s="1"/>
  <c r="K1834" i="1"/>
  <c r="P1834" i="1" s="1"/>
  <c r="K1835" i="1"/>
  <c r="P1835" i="1" s="1"/>
  <c r="K1836" i="1"/>
  <c r="P1836" i="1" s="1"/>
  <c r="K1837" i="1"/>
  <c r="P1837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851" i="1"/>
  <c r="P1851" i="1" s="1"/>
  <c r="K1852" i="1"/>
  <c r="P1852" i="1" s="1"/>
  <c r="K1853" i="1"/>
  <c r="P1853" i="1" s="1"/>
  <c r="K1854" i="1"/>
  <c r="P1854" i="1" s="1"/>
  <c r="K1855" i="1"/>
  <c r="P1855" i="1" s="1"/>
  <c r="K1856" i="1"/>
  <c r="P1856" i="1" s="1"/>
  <c r="K1857" i="1"/>
  <c r="P1857" i="1" s="1"/>
  <c r="K1858" i="1"/>
  <c r="P1858" i="1" s="1"/>
  <c r="K1859" i="1"/>
  <c r="P1859" i="1" s="1"/>
  <c r="K1860" i="1"/>
  <c r="P1860" i="1" s="1"/>
  <c r="K1861" i="1"/>
  <c r="P1861" i="1" s="1"/>
  <c r="K1862" i="1"/>
  <c r="P1862" i="1" s="1"/>
  <c r="K1863" i="1"/>
  <c r="P1863" i="1" s="1"/>
  <c r="K1864" i="1"/>
  <c r="P1864" i="1" s="1"/>
  <c r="K1865" i="1"/>
  <c r="P1865" i="1" s="1"/>
  <c r="K1866" i="1"/>
  <c r="P1866" i="1" s="1"/>
  <c r="K1867" i="1"/>
  <c r="P1867" i="1" s="1"/>
  <c r="K1868" i="1"/>
  <c r="P1868" i="1" s="1"/>
  <c r="K1869" i="1"/>
  <c r="P1869" i="1" s="1"/>
  <c r="K1870" i="1"/>
  <c r="P1870" i="1" s="1"/>
  <c r="K1871" i="1"/>
  <c r="P1871" i="1" s="1"/>
  <c r="K1872" i="1"/>
  <c r="P1872" i="1" s="1"/>
  <c r="K1873" i="1"/>
  <c r="P1873" i="1" s="1"/>
  <c r="K1874" i="1"/>
  <c r="P1874" i="1" s="1"/>
  <c r="K1875" i="1"/>
  <c r="P1875" i="1" s="1"/>
  <c r="K1876" i="1"/>
  <c r="P1876" i="1" s="1"/>
  <c r="K1877" i="1"/>
  <c r="P1877" i="1" s="1"/>
  <c r="K1878" i="1"/>
  <c r="P1878" i="1" s="1"/>
  <c r="K1879" i="1"/>
  <c r="P1879" i="1" s="1"/>
  <c r="K1880" i="1"/>
  <c r="P1880" i="1" s="1"/>
  <c r="K1881" i="1"/>
  <c r="P1881" i="1" s="1"/>
  <c r="K1882" i="1"/>
  <c r="P1882" i="1" s="1"/>
  <c r="K1883" i="1"/>
  <c r="P1883" i="1" s="1"/>
  <c r="K1884" i="1"/>
  <c r="P1884" i="1" s="1"/>
  <c r="K1885" i="1"/>
  <c r="P1885" i="1" s="1"/>
  <c r="K1886" i="1"/>
  <c r="P1886" i="1" s="1"/>
  <c r="K1887" i="1"/>
  <c r="P1887" i="1" s="1"/>
  <c r="K1888" i="1"/>
  <c r="P1888" i="1" s="1"/>
  <c r="K1889" i="1"/>
  <c r="P1889" i="1" s="1"/>
  <c r="K1890" i="1"/>
  <c r="P1890" i="1" s="1"/>
  <c r="K1891" i="1"/>
  <c r="P1891" i="1" s="1"/>
  <c r="K1892" i="1"/>
  <c r="P1892" i="1" s="1"/>
  <c r="K1893" i="1"/>
  <c r="P1893" i="1" s="1"/>
  <c r="K1894" i="1"/>
  <c r="P1894" i="1" s="1"/>
  <c r="K1895" i="1"/>
  <c r="P1895" i="1" s="1"/>
  <c r="K1896" i="1"/>
  <c r="P1896" i="1" s="1"/>
  <c r="K1897" i="1"/>
  <c r="P1897" i="1" s="1"/>
  <c r="K1898" i="1"/>
  <c r="P1898" i="1" s="1"/>
  <c r="K1899" i="1"/>
  <c r="P1899" i="1" s="1"/>
  <c r="K1900" i="1"/>
  <c r="P1900" i="1" s="1"/>
  <c r="K1901" i="1"/>
  <c r="P1901" i="1" s="1"/>
  <c r="K1902" i="1"/>
  <c r="P1902" i="1" s="1"/>
  <c r="K1903" i="1"/>
  <c r="P1903" i="1" s="1"/>
  <c r="K1904" i="1"/>
  <c r="P1904" i="1" s="1"/>
  <c r="K1905" i="1"/>
  <c r="P1905" i="1" s="1"/>
  <c r="K1906" i="1"/>
  <c r="P1906" i="1" s="1"/>
  <c r="K1907" i="1"/>
  <c r="P1907" i="1" s="1"/>
  <c r="K1908" i="1"/>
  <c r="P1908" i="1" s="1"/>
  <c r="K1909" i="1"/>
  <c r="P1909" i="1" s="1"/>
  <c r="K1910" i="1"/>
  <c r="P1910" i="1" s="1"/>
  <c r="K1911" i="1"/>
  <c r="P1911" i="1" s="1"/>
  <c r="K1912" i="1"/>
  <c r="P1912" i="1" s="1"/>
  <c r="K1913" i="1"/>
  <c r="P1913" i="1" s="1"/>
  <c r="K1914" i="1"/>
  <c r="P1914" i="1" s="1"/>
  <c r="K1915" i="1"/>
  <c r="P1915" i="1" s="1"/>
  <c r="K1916" i="1"/>
  <c r="P1916" i="1" s="1"/>
  <c r="K1917" i="1"/>
  <c r="P1917" i="1" s="1"/>
  <c r="K1918" i="1"/>
  <c r="P1918" i="1" s="1"/>
  <c r="K1919" i="1"/>
  <c r="P1919" i="1" s="1"/>
  <c r="K1920" i="1"/>
  <c r="P1920" i="1" s="1"/>
  <c r="K1921" i="1"/>
  <c r="P1921" i="1" s="1"/>
  <c r="K1922" i="1"/>
  <c r="P1922" i="1" s="1"/>
  <c r="K1923" i="1"/>
  <c r="P1923" i="1" s="1"/>
  <c r="K1924" i="1"/>
  <c r="P1924" i="1" s="1"/>
  <c r="K1925" i="1"/>
  <c r="P1925" i="1" s="1"/>
  <c r="K1926" i="1"/>
  <c r="P1926" i="1" s="1"/>
  <c r="K1927" i="1"/>
  <c r="P1927" i="1" s="1"/>
  <c r="K1928" i="1"/>
  <c r="P1928" i="1" s="1"/>
  <c r="K1929" i="1"/>
  <c r="P1929" i="1" s="1"/>
  <c r="K1930" i="1"/>
  <c r="P1930" i="1" s="1"/>
  <c r="K1931" i="1"/>
  <c r="P1931" i="1" s="1"/>
  <c r="K1932" i="1"/>
  <c r="P1932" i="1" s="1"/>
  <c r="K1933" i="1"/>
  <c r="P1933" i="1" s="1"/>
  <c r="K1934" i="1"/>
  <c r="P1934" i="1" s="1"/>
  <c r="K1935" i="1"/>
  <c r="P1935" i="1" s="1"/>
  <c r="K1936" i="1"/>
  <c r="P1936" i="1" s="1"/>
  <c r="K1937" i="1"/>
  <c r="P1937" i="1" s="1"/>
  <c r="K1938" i="1"/>
  <c r="P1938" i="1" s="1"/>
  <c r="K1939" i="1"/>
  <c r="P1939" i="1" s="1"/>
  <c r="K1940" i="1"/>
  <c r="P1940" i="1" s="1"/>
  <c r="K1941" i="1"/>
  <c r="P1941" i="1" s="1"/>
  <c r="K1942" i="1"/>
  <c r="P1942" i="1" s="1"/>
  <c r="K1943" i="1"/>
  <c r="P1943" i="1" s="1"/>
  <c r="K1944" i="1"/>
  <c r="P1944" i="1" s="1"/>
  <c r="K1945" i="1"/>
  <c r="P1945" i="1" s="1"/>
  <c r="K1946" i="1"/>
  <c r="P1946" i="1" s="1"/>
  <c r="K1947" i="1"/>
  <c r="P1947" i="1" s="1"/>
  <c r="K1948" i="1"/>
  <c r="P1948" i="1" s="1"/>
  <c r="K1949" i="1"/>
  <c r="P1949" i="1" s="1"/>
  <c r="K1950" i="1"/>
  <c r="P1950" i="1" s="1"/>
  <c r="K1951" i="1"/>
  <c r="P1951" i="1" s="1"/>
  <c r="K1952" i="1"/>
  <c r="P1952" i="1" s="1"/>
  <c r="K1953" i="1"/>
  <c r="P1953" i="1" s="1"/>
  <c r="K1954" i="1"/>
  <c r="P1954" i="1" s="1"/>
  <c r="K1955" i="1"/>
  <c r="P1955" i="1" s="1"/>
  <c r="K1956" i="1"/>
  <c r="P1956" i="1" s="1"/>
  <c r="K1957" i="1"/>
  <c r="P1957" i="1" s="1"/>
  <c r="K1958" i="1"/>
  <c r="P1958" i="1" s="1"/>
  <c r="K1959" i="1"/>
  <c r="P1959" i="1" s="1"/>
  <c r="K1960" i="1"/>
  <c r="P1960" i="1" s="1"/>
  <c r="K1961" i="1"/>
  <c r="P1961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67" i="1"/>
  <c r="P1967" i="1" s="1"/>
  <c r="K1968" i="1"/>
  <c r="P1968" i="1" s="1"/>
  <c r="K1969" i="1"/>
  <c r="P1969" i="1" s="1"/>
  <c r="K1970" i="1"/>
  <c r="P1970" i="1" s="1"/>
  <c r="K1971" i="1"/>
  <c r="P1971" i="1" s="1"/>
  <c r="K1972" i="1"/>
  <c r="P1972" i="1" s="1"/>
  <c r="K1973" i="1"/>
  <c r="P1973" i="1" s="1"/>
  <c r="K1974" i="1"/>
  <c r="P1974" i="1" s="1"/>
  <c r="K1975" i="1"/>
  <c r="P1975" i="1" s="1"/>
  <c r="K1976" i="1"/>
  <c r="P1976" i="1" s="1"/>
  <c r="K1977" i="1"/>
  <c r="P1977" i="1" s="1"/>
  <c r="K1978" i="1"/>
  <c r="P1978" i="1" s="1"/>
  <c r="K1979" i="1"/>
  <c r="P1979" i="1" s="1"/>
  <c r="K1980" i="1"/>
  <c r="P1980" i="1" s="1"/>
  <c r="K1981" i="1"/>
  <c r="P1981" i="1" s="1"/>
  <c r="K1982" i="1"/>
  <c r="P1982" i="1" s="1"/>
  <c r="K1983" i="1"/>
  <c r="P1983" i="1" s="1"/>
  <c r="K1984" i="1"/>
  <c r="P1984" i="1" s="1"/>
  <c r="K1985" i="1"/>
  <c r="P1985" i="1" s="1"/>
  <c r="K1986" i="1"/>
  <c r="P1986" i="1" s="1"/>
  <c r="K1987" i="1"/>
  <c r="P1987" i="1" s="1"/>
  <c r="K1988" i="1"/>
  <c r="P1988" i="1" s="1"/>
  <c r="K1989" i="1"/>
  <c r="P1989" i="1" s="1"/>
  <c r="K1990" i="1"/>
  <c r="P1990" i="1" s="1"/>
  <c r="K1991" i="1"/>
  <c r="P1991" i="1" s="1"/>
  <c r="K1992" i="1"/>
  <c r="P1992" i="1" s="1"/>
  <c r="K1993" i="1"/>
  <c r="P1993" i="1" s="1"/>
  <c r="K1994" i="1"/>
  <c r="P1994" i="1" s="1"/>
  <c r="K1995" i="1"/>
  <c r="P1995" i="1" s="1"/>
  <c r="K1996" i="1"/>
  <c r="P1996" i="1" s="1"/>
  <c r="K1997" i="1"/>
  <c r="P1997" i="1" s="1"/>
  <c r="K1998" i="1"/>
  <c r="P1998" i="1" s="1"/>
  <c r="K1999" i="1"/>
  <c r="P1999" i="1" s="1"/>
  <c r="K2000" i="1"/>
  <c r="P2000" i="1" s="1"/>
  <c r="K2001" i="1"/>
  <c r="P2001" i="1" s="1"/>
  <c r="K2002" i="1"/>
  <c r="P2002" i="1" s="1"/>
  <c r="K2003" i="1"/>
  <c r="P2003" i="1" s="1"/>
  <c r="K2004" i="1"/>
  <c r="P2004" i="1" s="1"/>
  <c r="K2005" i="1"/>
  <c r="P2005" i="1" s="1"/>
  <c r="K2006" i="1"/>
  <c r="P2006" i="1" s="1"/>
  <c r="K2007" i="1"/>
  <c r="P2007" i="1" s="1"/>
  <c r="K2008" i="1"/>
  <c r="P2008" i="1" s="1"/>
  <c r="K2009" i="1"/>
  <c r="P2009" i="1" s="1"/>
  <c r="K2010" i="1"/>
  <c r="P2010" i="1" s="1"/>
  <c r="K2011" i="1"/>
  <c r="P2011" i="1" s="1"/>
  <c r="K2012" i="1"/>
  <c r="P2012" i="1" s="1"/>
  <c r="K2013" i="1"/>
  <c r="P2013" i="1" s="1"/>
  <c r="K2014" i="1"/>
  <c r="P2014" i="1" s="1"/>
  <c r="K2015" i="1"/>
  <c r="P2015" i="1" s="1"/>
  <c r="K2016" i="1"/>
  <c r="P2016" i="1" s="1"/>
  <c r="K2017" i="1"/>
  <c r="P2017" i="1" s="1"/>
  <c r="K2018" i="1"/>
  <c r="P2018" i="1" s="1"/>
  <c r="K2019" i="1"/>
  <c r="P2019" i="1" s="1"/>
  <c r="K2020" i="1"/>
  <c r="P2020" i="1" s="1"/>
  <c r="K2021" i="1"/>
  <c r="P2021" i="1" s="1"/>
  <c r="K2022" i="1"/>
  <c r="P2022" i="1" s="1"/>
  <c r="K2023" i="1"/>
  <c r="P2023" i="1" s="1"/>
  <c r="K2024" i="1"/>
  <c r="P2024" i="1" s="1"/>
  <c r="K2025" i="1"/>
  <c r="P2025" i="1" s="1"/>
  <c r="K2026" i="1"/>
  <c r="P2026" i="1" s="1"/>
  <c r="K2027" i="1"/>
  <c r="P2027" i="1" s="1"/>
  <c r="K2028" i="1"/>
  <c r="P2028" i="1" s="1"/>
  <c r="K2029" i="1"/>
  <c r="P2029" i="1" s="1"/>
  <c r="K2030" i="1"/>
  <c r="P2030" i="1" s="1"/>
  <c r="K2031" i="1"/>
  <c r="P2031" i="1" s="1"/>
  <c r="K2032" i="1"/>
  <c r="P2032" i="1" s="1"/>
  <c r="K2033" i="1"/>
  <c r="P2033" i="1" s="1"/>
  <c r="K3454" i="1"/>
  <c r="P3454" i="1" s="1"/>
  <c r="K3455" i="1"/>
  <c r="P3455" i="1" s="1"/>
  <c r="K3456" i="1"/>
  <c r="P3456" i="1" s="1"/>
  <c r="K3457" i="1"/>
  <c r="P3457" i="1" s="1"/>
  <c r="K3458" i="1"/>
  <c r="P3458" i="1" s="1"/>
  <c r="K3459" i="1"/>
  <c r="P3459" i="1" s="1"/>
  <c r="K3460" i="1"/>
  <c r="P3460" i="1" s="1"/>
  <c r="K3461" i="1"/>
  <c r="P3461" i="1" s="1"/>
  <c r="K3462" i="1"/>
  <c r="P3462" i="1" s="1"/>
  <c r="K3463" i="1"/>
  <c r="P3463" i="1" s="1"/>
  <c r="K3464" i="1"/>
  <c r="P3464" i="1" s="1"/>
  <c r="K3465" i="1"/>
  <c r="P3465" i="1" s="1"/>
  <c r="K3466" i="1"/>
  <c r="P3466" i="1" s="1"/>
  <c r="K3467" i="1"/>
  <c r="P3467" i="1" s="1"/>
  <c r="K3468" i="1"/>
  <c r="P3468" i="1" s="1"/>
  <c r="K3469" i="1"/>
  <c r="P3469" i="1" s="1"/>
  <c r="K3470" i="1"/>
  <c r="P3470" i="1" s="1"/>
  <c r="K3471" i="1"/>
  <c r="P3471" i="1" s="1"/>
  <c r="K3472" i="1"/>
  <c r="P3472" i="1" s="1"/>
  <c r="K3473" i="1"/>
  <c r="P3473" i="1" s="1"/>
  <c r="K2034" i="1"/>
  <c r="P2034" i="1" s="1"/>
  <c r="K2035" i="1"/>
  <c r="P2035" i="1" s="1"/>
  <c r="K2036" i="1"/>
  <c r="P203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2042" i="1"/>
  <c r="P2042" i="1" s="1"/>
  <c r="K2043" i="1"/>
  <c r="P2043" i="1" s="1"/>
  <c r="K2044" i="1"/>
  <c r="P2044" i="1" s="1"/>
  <c r="K2045" i="1"/>
  <c r="P2045" i="1" s="1"/>
  <c r="K2046" i="1"/>
  <c r="P2046" i="1" s="1"/>
  <c r="K2047" i="1"/>
  <c r="P2047" i="1" s="1"/>
  <c r="K2048" i="1"/>
  <c r="P2048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2057" i="1"/>
  <c r="P2057" i="1" s="1"/>
  <c r="K2058" i="1"/>
  <c r="P2058" i="1" s="1"/>
  <c r="K2059" i="1"/>
  <c r="P2059" i="1" s="1"/>
  <c r="K2060" i="1"/>
  <c r="P2060" i="1" s="1"/>
  <c r="K2061" i="1"/>
  <c r="P2061" i="1" s="1"/>
  <c r="K2062" i="1"/>
  <c r="P2062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2070" i="1"/>
  <c r="P2070" i="1" s="1"/>
  <c r="K2071" i="1"/>
  <c r="P2071" i="1" s="1"/>
  <c r="K2072" i="1"/>
  <c r="P2072" i="1" s="1"/>
  <c r="K2073" i="1"/>
  <c r="P2073" i="1" s="1"/>
  <c r="K2074" i="1"/>
  <c r="P2074" i="1" s="1"/>
  <c r="K2075" i="1"/>
  <c r="P2075" i="1" s="1"/>
  <c r="K2076" i="1"/>
  <c r="P2076" i="1" s="1"/>
  <c r="K2077" i="1"/>
  <c r="P2077" i="1" s="1"/>
  <c r="K2078" i="1"/>
  <c r="P2078" i="1" s="1"/>
  <c r="K2079" i="1"/>
  <c r="P2079" i="1" s="1"/>
  <c r="K2080" i="1"/>
  <c r="P2080" i="1" s="1"/>
  <c r="K2081" i="1"/>
  <c r="P2081" i="1" s="1"/>
  <c r="K2082" i="1"/>
  <c r="P2082" i="1" s="1"/>
  <c r="K2083" i="1"/>
  <c r="P2083" i="1" s="1"/>
  <c r="K2084" i="1"/>
  <c r="P2084" i="1" s="1"/>
  <c r="K2085" i="1"/>
  <c r="P2085" i="1" s="1"/>
  <c r="K2086" i="1"/>
  <c r="P2086" i="1" s="1"/>
  <c r="K2087" i="1"/>
  <c r="P2087" i="1" s="1"/>
  <c r="K2088" i="1"/>
  <c r="P2088" i="1" s="1"/>
  <c r="K2089" i="1"/>
  <c r="P2089" i="1" s="1"/>
  <c r="K2090" i="1"/>
  <c r="P2090" i="1" s="1"/>
  <c r="K2091" i="1"/>
  <c r="P2091" i="1" s="1"/>
  <c r="K2092" i="1"/>
  <c r="P2092" i="1" s="1"/>
  <c r="K2093" i="1"/>
  <c r="P2093" i="1" s="1"/>
  <c r="K2094" i="1"/>
  <c r="P2094" i="1" s="1"/>
  <c r="K2095" i="1"/>
  <c r="P2095" i="1" s="1"/>
  <c r="K2096" i="1"/>
  <c r="P2096" i="1" s="1"/>
  <c r="K2097" i="1"/>
  <c r="P2097" i="1" s="1"/>
  <c r="K2098" i="1"/>
  <c r="P2098" i="1" s="1"/>
  <c r="K2099" i="1"/>
  <c r="P2099" i="1" s="1"/>
  <c r="K2100" i="1"/>
  <c r="P2100" i="1" s="1"/>
  <c r="K2101" i="1"/>
  <c r="P2101" i="1" s="1"/>
  <c r="K2102" i="1"/>
  <c r="P2102" i="1" s="1"/>
  <c r="K2103" i="1"/>
  <c r="P2103" i="1" s="1"/>
  <c r="K2104" i="1"/>
  <c r="P2104" i="1" s="1"/>
  <c r="K2105" i="1"/>
  <c r="P2105" i="1" s="1"/>
  <c r="K2106" i="1"/>
  <c r="P2106" i="1" s="1"/>
  <c r="K2107" i="1"/>
  <c r="P2107" i="1" s="1"/>
  <c r="K2108" i="1"/>
  <c r="P2108" i="1" s="1"/>
  <c r="K2109" i="1"/>
  <c r="P2109" i="1" s="1"/>
  <c r="K2110" i="1"/>
  <c r="P2110" i="1" s="1"/>
  <c r="K2111" i="1"/>
  <c r="P2111" i="1" s="1"/>
  <c r="K2112" i="1"/>
  <c r="P2112" i="1" s="1"/>
  <c r="K2113" i="1"/>
  <c r="P2113" i="1" s="1"/>
  <c r="K3474" i="1"/>
  <c r="P3474" i="1" s="1"/>
  <c r="K3475" i="1"/>
  <c r="P3475" i="1" s="1"/>
  <c r="K3476" i="1"/>
  <c r="P3476" i="1" s="1"/>
  <c r="K3477" i="1"/>
  <c r="P3477" i="1" s="1"/>
  <c r="K3478" i="1"/>
  <c r="P3478" i="1" s="1"/>
  <c r="K3479" i="1"/>
  <c r="P3479" i="1" s="1"/>
  <c r="K3480" i="1"/>
  <c r="P3480" i="1" s="1"/>
  <c r="K3481" i="1"/>
  <c r="P3481" i="1" s="1"/>
  <c r="K3482" i="1"/>
  <c r="P3482" i="1" s="1"/>
  <c r="K3483" i="1"/>
  <c r="P3483" i="1" s="1"/>
  <c r="K3484" i="1"/>
  <c r="P3484" i="1" s="1"/>
  <c r="K3485" i="1"/>
  <c r="P3485" i="1" s="1"/>
  <c r="K3486" i="1"/>
  <c r="P3486" i="1" s="1"/>
  <c r="K3487" i="1"/>
  <c r="P3487" i="1" s="1"/>
  <c r="K3488" i="1"/>
  <c r="P3488" i="1" s="1"/>
  <c r="K3489" i="1"/>
  <c r="P3489" i="1" s="1"/>
  <c r="K3490" i="1"/>
  <c r="P3490" i="1" s="1"/>
  <c r="K3491" i="1"/>
  <c r="P3491" i="1" s="1"/>
  <c r="K3492" i="1"/>
  <c r="P3492" i="1" s="1"/>
  <c r="K3493" i="1"/>
  <c r="P3493" i="1" s="1"/>
  <c r="K2114" i="1"/>
  <c r="P2114" i="1" s="1"/>
  <c r="K2115" i="1"/>
  <c r="P2115" i="1" s="1"/>
  <c r="K2116" i="1"/>
  <c r="P2116" i="1" s="1"/>
  <c r="K2117" i="1"/>
  <c r="P2117" i="1" s="1"/>
  <c r="K2118" i="1"/>
  <c r="P2118" i="1" s="1"/>
  <c r="K2119" i="1"/>
  <c r="P2119" i="1" s="1"/>
  <c r="K2120" i="1"/>
  <c r="P2120" i="1" s="1"/>
  <c r="K2121" i="1"/>
  <c r="P2121" i="1" s="1"/>
  <c r="K2122" i="1"/>
  <c r="P2122" i="1" s="1"/>
  <c r="K2123" i="1"/>
  <c r="P2123" i="1" s="1"/>
  <c r="K2124" i="1"/>
  <c r="P2124" i="1" s="1"/>
  <c r="K2125" i="1"/>
  <c r="P2125" i="1" s="1"/>
  <c r="K2126" i="1"/>
  <c r="P2126" i="1" s="1"/>
  <c r="K2127" i="1"/>
  <c r="P2127" i="1" s="1"/>
  <c r="K2128" i="1"/>
  <c r="P2128" i="1" s="1"/>
  <c r="K2129" i="1"/>
  <c r="P2129" i="1" s="1"/>
  <c r="K2130" i="1"/>
  <c r="P2130" i="1" s="1"/>
  <c r="K2131" i="1"/>
  <c r="P2131" i="1" s="1"/>
  <c r="K2132" i="1"/>
  <c r="P2132" i="1" s="1"/>
  <c r="K2133" i="1"/>
  <c r="P2133" i="1" s="1"/>
  <c r="K2134" i="1"/>
  <c r="P2134" i="1" s="1"/>
  <c r="K2135" i="1"/>
  <c r="P2135" i="1" s="1"/>
  <c r="K2136" i="1"/>
  <c r="P2136" i="1" s="1"/>
  <c r="K2137" i="1"/>
  <c r="P2137" i="1" s="1"/>
  <c r="K2138" i="1"/>
  <c r="P2138" i="1" s="1"/>
  <c r="K2139" i="1"/>
  <c r="P2139" i="1" s="1"/>
  <c r="K2140" i="1"/>
  <c r="P2140" i="1" s="1"/>
  <c r="K2141" i="1"/>
  <c r="P2141" i="1" s="1"/>
  <c r="K2142" i="1"/>
  <c r="P2142" i="1" s="1"/>
  <c r="K2143" i="1"/>
  <c r="P2143" i="1" s="1"/>
  <c r="K2144" i="1"/>
  <c r="P2144" i="1" s="1"/>
  <c r="K2145" i="1"/>
  <c r="P2145" i="1" s="1"/>
  <c r="K2146" i="1"/>
  <c r="P2146" i="1" s="1"/>
  <c r="K2147" i="1"/>
  <c r="P2147" i="1" s="1"/>
  <c r="K2148" i="1"/>
  <c r="P2148" i="1" s="1"/>
  <c r="K2149" i="1"/>
  <c r="P2149" i="1" s="1"/>
  <c r="K2150" i="1"/>
  <c r="P2150" i="1" s="1"/>
  <c r="K2151" i="1"/>
  <c r="P2151" i="1" s="1"/>
  <c r="K2152" i="1"/>
  <c r="P2152" i="1" s="1"/>
  <c r="K2153" i="1"/>
  <c r="P2153" i="1" s="1"/>
  <c r="K3494" i="1"/>
  <c r="P3494" i="1" s="1"/>
  <c r="K3495" i="1"/>
  <c r="P3495" i="1" s="1"/>
  <c r="K3496" i="1"/>
  <c r="P3496" i="1" s="1"/>
  <c r="K3497" i="1"/>
  <c r="P3497" i="1" s="1"/>
  <c r="K3498" i="1"/>
  <c r="P3498" i="1" s="1"/>
  <c r="K3499" i="1"/>
  <c r="P3499" i="1" s="1"/>
  <c r="K3500" i="1"/>
  <c r="P3500" i="1" s="1"/>
  <c r="K3501" i="1"/>
  <c r="P3501" i="1" s="1"/>
  <c r="K3502" i="1"/>
  <c r="P3502" i="1" s="1"/>
  <c r="K3503" i="1"/>
  <c r="P3503" i="1" s="1"/>
  <c r="K3504" i="1"/>
  <c r="P3504" i="1" s="1"/>
  <c r="K3505" i="1"/>
  <c r="P3505" i="1" s="1"/>
  <c r="K3506" i="1"/>
  <c r="P3506" i="1" s="1"/>
  <c r="K3507" i="1"/>
  <c r="P3507" i="1" s="1"/>
  <c r="K3508" i="1"/>
  <c r="P3508" i="1" s="1"/>
  <c r="K3509" i="1"/>
  <c r="P3509" i="1" s="1"/>
  <c r="K3510" i="1"/>
  <c r="P3510" i="1" s="1"/>
  <c r="K3511" i="1"/>
  <c r="P3511" i="1" s="1"/>
  <c r="K3512" i="1"/>
  <c r="P3512" i="1" s="1"/>
  <c r="K3513" i="1"/>
  <c r="P3513" i="1" s="1"/>
  <c r="K2154" i="1"/>
  <c r="P2154" i="1" s="1"/>
  <c r="K2155" i="1"/>
  <c r="P2155" i="1" s="1"/>
  <c r="K2156" i="1"/>
  <c r="P2156" i="1" s="1"/>
  <c r="K2157" i="1"/>
  <c r="P2157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63" i="1"/>
  <c r="P2163" i="1" s="1"/>
  <c r="K2164" i="1"/>
  <c r="P2164" i="1" s="1"/>
  <c r="K2165" i="1"/>
  <c r="P2165" i="1" s="1"/>
  <c r="K2166" i="1"/>
  <c r="P2166" i="1" s="1"/>
  <c r="K2167" i="1"/>
  <c r="P2167" i="1" s="1"/>
  <c r="K2168" i="1"/>
  <c r="P2168" i="1" s="1"/>
  <c r="K2169" i="1"/>
  <c r="P2169" i="1" s="1"/>
  <c r="K2170" i="1"/>
  <c r="P2170" i="1" s="1"/>
  <c r="K2171" i="1"/>
  <c r="P2171" i="1" s="1"/>
  <c r="K2172" i="1"/>
  <c r="P2172" i="1" s="1"/>
  <c r="K2173" i="1"/>
  <c r="P2173" i="1" s="1"/>
  <c r="K2174" i="1"/>
  <c r="P2174" i="1" s="1"/>
  <c r="K2175" i="1"/>
  <c r="P2175" i="1" s="1"/>
  <c r="K2176" i="1"/>
  <c r="P2176" i="1" s="1"/>
  <c r="K2177" i="1"/>
  <c r="P2177" i="1" s="1"/>
  <c r="K2178" i="1"/>
  <c r="P2178" i="1" s="1"/>
  <c r="K2179" i="1"/>
  <c r="P2179" i="1" s="1"/>
  <c r="K2180" i="1"/>
  <c r="P2180" i="1" s="1"/>
  <c r="K2181" i="1"/>
  <c r="P2181" i="1" s="1"/>
  <c r="K2182" i="1"/>
  <c r="P2182" i="1" s="1"/>
  <c r="K2183" i="1"/>
  <c r="P2183" i="1" s="1"/>
  <c r="K2184" i="1"/>
  <c r="P2184" i="1" s="1"/>
  <c r="K2185" i="1"/>
  <c r="P2185" i="1" s="1"/>
  <c r="K2186" i="1"/>
  <c r="P2186" i="1" s="1"/>
  <c r="K3514" i="1"/>
  <c r="P3514" i="1" s="1"/>
  <c r="K3515" i="1"/>
  <c r="P3515" i="1" s="1"/>
  <c r="K3516" i="1"/>
  <c r="P3516" i="1" s="1"/>
  <c r="K3517" i="1"/>
  <c r="P3517" i="1" s="1"/>
  <c r="K3518" i="1"/>
  <c r="P3518" i="1" s="1"/>
  <c r="K3519" i="1"/>
  <c r="P3519" i="1" s="1"/>
  <c r="K3520" i="1"/>
  <c r="P3520" i="1" s="1"/>
  <c r="K3521" i="1"/>
  <c r="P3521" i="1" s="1"/>
  <c r="K3522" i="1"/>
  <c r="P3522" i="1" s="1"/>
  <c r="K3523" i="1"/>
  <c r="P3523" i="1" s="1"/>
  <c r="K3524" i="1"/>
  <c r="P3524" i="1" s="1"/>
  <c r="K3525" i="1"/>
  <c r="P3525" i="1" s="1"/>
  <c r="K3526" i="1"/>
  <c r="P3526" i="1" s="1"/>
  <c r="K3527" i="1"/>
  <c r="P3527" i="1" s="1"/>
  <c r="K3528" i="1"/>
  <c r="P3528" i="1" s="1"/>
  <c r="K3529" i="1"/>
  <c r="P3529" i="1" s="1"/>
  <c r="K3530" i="1"/>
  <c r="P3530" i="1" s="1"/>
  <c r="K3531" i="1"/>
  <c r="P3531" i="1" s="1"/>
  <c r="K3532" i="1"/>
  <c r="P3532" i="1" s="1"/>
  <c r="K3533" i="1"/>
  <c r="P3533" i="1" s="1"/>
  <c r="K3534" i="1"/>
  <c r="P3534" i="1" s="1"/>
  <c r="K3535" i="1"/>
  <c r="P3535" i="1" s="1"/>
  <c r="K3536" i="1"/>
  <c r="P3536" i="1" s="1"/>
  <c r="K3537" i="1"/>
  <c r="P3537" i="1" s="1"/>
  <c r="K3538" i="1"/>
  <c r="P3538" i="1" s="1"/>
  <c r="K3539" i="1"/>
  <c r="P3539" i="1" s="1"/>
  <c r="K3540" i="1"/>
  <c r="P3540" i="1" s="1"/>
  <c r="K4096" i="1"/>
  <c r="P4096" i="1" s="1"/>
  <c r="K4097" i="1"/>
  <c r="P4097" i="1" s="1"/>
  <c r="K4098" i="1"/>
  <c r="P4098" i="1" s="1"/>
  <c r="K4099" i="1"/>
  <c r="P4099" i="1" s="1"/>
  <c r="K4100" i="1"/>
  <c r="P4100" i="1" s="1"/>
  <c r="K4101" i="1"/>
  <c r="P4101" i="1" s="1"/>
  <c r="K4102" i="1"/>
  <c r="P4102" i="1" s="1"/>
  <c r="K4103" i="1"/>
  <c r="P4103" i="1" s="1"/>
  <c r="K4104" i="1"/>
  <c r="P4104" i="1" s="1"/>
  <c r="K4105" i="1"/>
  <c r="P4105" i="1" s="1"/>
  <c r="K4106" i="1"/>
  <c r="P4106" i="1" s="1"/>
  <c r="K4107" i="1"/>
  <c r="P4107" i="1" s="1"/>
  <c r="K4108" i="1"/>
  <c r="P4108" i="1" s="1"/>
  <c r="K4109" i="1"/>
  <c r="P4109" i="1" s="1"/>
  <c r="K4110" i="1"/>
  <c r="P4110" i="1" s="1"/>
  <c r="K4111" i="1"/>
  <c r="P4111" i="1" s="1"/>
  <c r="K4112" i="1"/>
  <c r="P4112" i="1" s="1"/>
  <c r="K4113" i="1"/>
  <c r="P4113" i="1" s="1"/>
  <c r="K4114" i="1"/>
  <c r="P4114" i="1" s="1"/>
  <c r="K4115" i="1"/>
  <c r="P4115" i="1" s="1"/>
  <c r="K3541" i="1"/>
  <c r="P3541" i="1" s="1"/>
  <c r="K3542" i="1"/>
  <c r="P3542" i="1" s="1"/>
  <c r="K3543" i="1"/>
  <c r="P3543" i="1" s="1"/>
  <c r="K3544" i="1"/>
  <c r="P3544" i="1" s="1"/>
  <c r="K3545" i="1"/>
  <c r="P3545" i="1" s="1"/>
  <c r="K3546" i="1"/>
  <c r="P3546" i="1" s="1"/>
  <c r="K3547" i="1"/>
  <c r="P3547" i="1" s="1"/>
  <c r="K3548" i="1"/>
  <c r="P3548" i="1" s="1"/>
  <c r="K3549" i="1"/>
  <c r="P3549" i="1" s="1"/>
  <c r="K3550" i="1"/>
  <c r="P3550" i="1" s="1"/>
  <c r="K3551" i="1"/>
  <c r="P3551" i="1" s="1"/>
  <c r="K3552" i="1"/>
  <c r="P3552" i="1" s="1"/>
  <c r="K3553" i="1"/>
  <c r="P3553" i="1" s="1"/>
  <c r="K3554" i="1"/>
  <c r="P3554" i="1" s="1"/>
  <c r="K3555" i="1"/>
  <c r="P3555" i="1" s="1"/>
  <c r="K3556" i="1"/>
  <c r="P3556" i="1" s="1"/>
  <c r="K3557" i="1"/>
  <c r="P3557" i="1" s="1"/>
  <c r="K3558" i="1"/>
  <c r="P3558" i="1" s="1"/>
  <c r="K3559" i="1"/>
  <c r="P3559" i="1" s="1"/>
  <c r="K3560" i="1"/>
  <c r="P3560" i="1" s="1"/>
  <c r="K3561" i="1"/>
  <c r="P3561" i="1" s="1"/>
  <c r="K3562" i="1"/>
  <c r="P3562" i="1" s="1"/>
  <c r="K3563" i="1"/>
  <c r="P3563" i="1" s="1"/>
  <c r="K3564" i="1"/>
  <c r="P3564" i="1" s="1"/>
  <c r="K3565" i="1"/>
  <c r="P3565" i="1" s="1"/>
  <c r="K3566" i="1"/>
  <c r="P3566" i="1" s="1"/>
  <c r="K3567" i="1"/>
  <c r="P3567" i="1" s="1"/>
  <c r="K3568" i="1"/>
  <c r="P3568" i="1" s="1"/>
  <c r="K3569" i="1"/>
  <c r="P3569" i="1" s="1"/>
  <c r="K3570" i="1"/>
  <c r="P3570" i="1" s="1"/>
  <c r="K3571" i="1"/>
  <c r="P3571" i="1" s="1"/>
  <c r="K3572" i="1"/>
  <c r="P3572" i="1" s="1"/>
  <c r="K3573" i="1"/>
  <c r="P3573" i="1" s="1"/>
  <c r="K3574" i="1"/>
  <c r="P3574" i="1" s="1"/>
  <c r="K3575" i="1"/>
  <c r="P3575" i="1" s="1"/>
  <c r="K3576" i="1"/>
  <c r="P3576" i="1" s="1"/>
  <c r="K3577" i="1"/>
  <c r="P3577" i="1" s="1"/>
  <c r="K3578" i="1"/>
  <c r="P3578" i="1" s="1"/>
  <c r="K3579" i="1"/>
  <c r="P3579" i="1" s="1"/>
  <c r="K3580" i="1"/>
  <c r="P3580" i="1" s="1"/>
  <c r="K3581" i="1"/>
  <c r="P3581" i="1" s="1"/>
  <c r="K3582" i="1"/>
  <c r="P3582" i="1" s="1"/>
  <c r="K3583" i="1"/>
  <c r="P3583" i="1" s="1"/>
  <c r="K3584" i="1"/>
  <c r="P3584" i="1" s="1"/>
  <c r="K3585" i="1"/>
  <c r="P3585" i="1" s="1"/>
  <c r="K3586" i="1"/>
  <c r="P3586" i="1" s="1"/>
  <c r="K3587" i="1"/>
  <c r="P3587" i="1" s="1"/>
  <c r="K3588" i="1"/>
  <c r="P3588" i="1" s="1"/>
  <c r="K3589" i="1"/>
  <c r="P3589" i="1" s="1"/>
  <c r="K3590" i="1"/>
  <c r="P3590" i="1" s="1"/>
  <c r="K3591" i="1"/>
  <c r="P3591" i="1" s="1"/>
  <c r="K3592" i="1"/>
  <c r="P3592" i="1" s="1"/>
  <c r="K3593" i="1"/>
  <c r="P3593" i="1" s="1"/>
  <c r="K3594" i="1"/>
  <c r="P3594" i="1" s="1"/>
  <c r="K3595" i="1"/>
  <c r="P3595" i="1" s="1"/>
  <c r="K3596" i="1"/>
  <c r="P3596" i="1" s="1"/>
  <c r="K3597" i="1"/>
  <c r="P3597" i="1" s="1"/>
  <c r="K3598" i="1"/>
  <c r="P3598" i="1" s="1"/>
  <c r="K3599" i="1"/>
  <c r="P3599" i="1" s="1"/>
  <c r="K3600" i="1"/>
  <c r="P3600" i="1" s="1"/>
  <c r="K3601" i="1"/>
  <c r="P3601" i="1" s="1"/>
  <c r="K3602" i="1"/>
  <c r="P3602" i="1" s="1"/>
  <c r="K3603" i="1"/>
  <c r="P3603" i="1" s="1"/>
  <c r="K3604" i="1"/>
  <c r="P3604" i="1" s="1"/>
  <c r="K3605" i="1"/>
  <c r="P3605" i="1" s="1"/>
  <c r="K3606" i="1"/>
  <c r="P3606" i="1" s="1"/>
  <c r="K3607" i="1"/>
  <c r="P3607" i="1" s="1"/>
  <c r="K3608" i="1"/>
  <c r="P3608" i="1" s="1"/>
  <c r="K3609" i="1"/>
  <c r="P3609" i="1" s="1"/>
  <c r="K3610" i="1"/>
  <c r="P3610" i="1" s="1"/>
  <c r="K3611" i="1"/>
  <c r="P3611" i="1" s="1"/>
  <c r="K3612" i="1"/>
  <c r="P3612" i="1" s="1"/>
  <c r="K3613" i="1"/>
  <c r="P3613" i="1" s="1"/>
  <c r="K3614" i="1"/>
  <c r="P3614" i="1" s="1"/>
  <c r="K3615" i="1"/>
  <c r="P3615" i="1" s="1"/>
  <c r="K3616" i="1"/>
  <c r="P3616" i="1" s="1"/>
  <c r="K3617" i="1"/>
  <c r="P3617" i="1" s="1"/>
  <c r="K3618" i="1"/>
  <c r="P3618" i="1" s="1"/>
  <c r="K3619" i="1"/>
  <c r="P3619" i="1" s="1"/>
  <c r="K3620" i="1"/>
  <c r="P3620" i="1" s="1"/>
  <c r="K3621" i="1"/>
  <c r="P3621" i="1" s="1"/>
  <c r="K3622" i="1"/>
  <c r="P3622" i="1" s="1"/>
  <c r="K3623" i="1"/>
  <c r="P3623" i="1" s="1"/>
  <c r="K3624" i="1"/>
  <c r="P3624" i="1" s="1"/>
  <c r="K3625" i="1"/>
  <c r="P3625" i="1" s="1"/>
  <c r="K3626" i="1"/>
  <c r="P3626" i="1" s="1"/>
  <c r="K3627" i="1"/>
  <c r="P3627" i="1" s="1"/>
  <c r="K3628" i="1"/>
  <c r="P3628" i="1" s="1"/>
  <c r="K3629" i="1"/>
  <c r="P3629" i="1" s="1"/>
  <c r="K3630" i="1"/>
  <c r="P3630" i="1" s="1"/>
  <c r="K3631" i="1"/>
  <c r="P3631" i="1" s="1"/>
  <c r="K3632" i="1"/>
  <c r="P3632" i="1" s="1"/>
  <c r="K3633" i="1"/>
  <c r="P3633" i="1" s="1"/>
  <c r="K3634" i="1"/>
  <c r="P3634" i="1" s="1"/>
  <c r="K3635" i="1"/>
  <c r="P3635" i="1" s="1"/>
  <c r="K3636" i="1"/>
  <c r="P3636" i="1" s="1"/>
  <c r="K3637" i="1"/>
  <c r="P3637" i="1" s="1"/>
  <c r="K3638" i="1"/>
  <c r="P3638" i="1" s="1"/>
  <c r="K3639" i="1"/>
  <c r="P3639" i="1" s="1"/>
  <c r="K3640" i="1"/>
  <c r="P3640" i="1" s="1"/>
  <c r="K3641" i="1"/>
  <c r="P3641" i="1" s="1"/>
  <c r="K3642" i="1"/>
  <c r="P3642" i="1" s="1"/>
  <c r="K3643" i="1"/>
  <c r="P3643" i="1" s="1"/>
  <c r="K3644" i="1"/>
  <c r="P3644" i="1" s="1"/>
  <c r="K3645" i="1"/>
  <c r="P3645" i="1" s="1"/>
  <c r="K3646" i="1"/>
  <c r="P3646" i="1" s="1"/>
  <c r="K3647" i="1"/>
  <c r="P3647" i="1" s="1"/>
  <c r="K3648" i="1"/>
  <c r="P3648" i="1" s="1"/>
  <c r="K3649" i="1"/>
  <c r="P3649" i="1" s="1"/>
  <c r="K3650" i="1"/>
  <c r="P3650" i="1" s="1"/>
  <c r="K3651" i="1"/>
  <c r="P3651" i="1" s="1"/>
  <c r="K3652" i="1"/>
  <c r="P3652" i="1" s="1"/>
  <c r="K3653" i="1"/>
  <c r="P3653" i="1" s="1"/>
  <c r="K3654" i="1"/>
  <c r="P3654" i="1" s="1"/>
  <c r="K3655" i="1"/>
  <c r="P3655" i="1" s="1"/>
  <c r="K3656" i="1"/>
  <c r="P3656" i="1" s="1"/>
  <c r="K3657" i="1"/>
  <c r="P3657" i="1" s="1"/>
  <c r="K3658" i="1"/>
  <c r="P3658" i="1" s="1"/>
  <c r="K3659" i="1"/>
  <c r="P3659" i="1" s="1"/>
  <c r="K3660" i="1"/>
  <c r="P3660" i="1" s="1"/>
  <c r="K3661" i="1"/>
  <c r="P3661" i="1" s="1"/>
  <c r="K3662" i="1"/>
  <c r="P3662" i="1" s="1"/>
  <c r="K3663" i="1"/>
  <c r="P3663" i="1" s="1"/>
  <c r="K3664" i="1"/>
  <c r="P3664" i="1" s="1"/>
  <c r="K3665" i="1"/>
  <c r="P3665" i="1" s="1"/>
  <c r="K3666" i="1"/>
  <c r="P3666" i="1" s="1"/>
  <c r="K3667" i="1"/>
  <c r="P3667" i="1" s="1"/>
  <c r="K3668" i="1"/>
  <c r="P3668" i="1" s="1"/>
  <c r="K3669" i="1"/>
  <c r="P3669" i="1" s="1"/>
  <c r="K3670" i="1"/>
  <c r="P3670" i="1" s="1"/>
  <c r="K3671" i="1"/>
  <c r="P3671" i="1" s="1"/>
  <c r="K3672" i="1"/>
  <c r="P3672" i="1" s="1"/>
  <c r="K3673" i="1"/>
  <c r="P3673" i="1" s="1"/>
  <c r="K3674" i="1"/>
  <c r="P3674" i="1" s="1"/>
  <c r="K3675" i="1"/>
  <c r="P3675" i="1" s="1"/>
  <c r="K3676" i="1"/>
  <c r="P3676" i="1" s="1"/>
  <c r="K3677" i="1"/>
  <c r="P3677" i="1" s="1"/>
  <c r="K3678" i="1"/>
  <c r="P3678" i="1" s="1"/>
  <c r="K3679" i="1"/>
  <c r="P3679" i="1" s="1"/>
  <c r="K3680" i="1"/>
  <c r="P3680" i="1" s="1"/>
  <c r="K3681" i="1"/>
  <c r="P3681" i="1" s="1"/>
  <c r="K3682" i="1"/>
  <c r="P3682" i="1" s="1"/>
  <c r="K3683" i="1"/>
  <c r="P3683" i="1" s="1"/>
  <c r="K3684" i="1"/>
  <c r="P3684" i="1" s="1"/>
  <c r="K3685" i="1"/>
  <c r="P3685" i="1" s="1"/>
  <c r="K3686" i="1"/>
  <c r="P3686" i="1" s="1"/>
  <c r="K3687" i="1"/>
  <c r="P3687" i="1" s="1"/>
  <c r="K3688" i="1"/>
  <c r="P3688" i="1" s="1"/>
  <c r="K3689" i="1"/>
  <c r="P3689" i="1" s="1"/>
  <c r="K3690" i="1"/>
  <c r="P3690" i="1" s="1"/>
  <c r="K3691" i="1"/>
  <c r="P3691" i="1" s="1"/>
  <c r="K3692" i="1"/>
  <c r="P3692" i="1" s="1"/>
  <c r="K3693" i="1"/>
  <c r="P3693" i="1" s="1"/>
  <c r="K3694" i="1"/>
  <c r="P3694" i="1" s="1"/>
  <c r="K3695" i="1"/>
  <c r="P3695" i="1" s="1"/>
  <c r="K3696" i="1"/>
  <c r="P3696" i="1" s="1"/>
  <c r="K3697" i="1"/>
  <c r="P3697" i="1" s="1"/>
  <c r="K3698" i="1"/>
  <c r="P3698" i="1" s="1"/>
  <c r="K3699" i="1"/>
  <c r="P3699" i="1" s="1"/>
  <c r="K3700" i="1"/>
  <c r="P3700" i="1" s="1"/>
  <c r="K3701" i="1"/>
  <c r="P3701" i="1" s="1"/>
  <c r="K3702" i="1"/>
  <c r="P3702" i="1" s="1"/>
  <c r="K3703" i="1"/>
  <c r="P3703" i="1" s="1"/>
  <c r="K3704" i="1"/>
  <c r="P3704" i="1" s="1"/>
  <c r="K3705" i="1"/>
  <c r="P3705" i="1" s="1"/>
  <c r="K3706" i="1"/>
  <c r="P3706" i="1" s="1"/>
  <c r="K3707" i="1"/>
  <c r="P3707" i="1" s="1"/>
  <c r="K3708" i="1"/>
  <c r="P3708" i="1" s="1"/>
  <c r="K3709" i="1"/>
  <c r="P3709" i="1" s="1"/>
  <c r="K3710" i="1"/>
  <c r="P3710" i="1" s="1"/>
  <c r="K3711" i="1"/>
  <c r="P3711" i="1" s="1"/>
  <c r="K3712" i="1"/>
  <c r="P3712" i="1" s="1"/>
  <c r="K3713" i="1"/>
  <c r="P3713" i="1" s="1"/>
  <c r="K3714" i="1"/>
  <c r="P3714" i="1" s="1"/>
  <c r="K3715" i="1"/>
  <c r="P3715" i="1" s="1"/>
  <c r="K3716" i="1"/>
  <c r="P3716" i="1" s="1"/>
  <c r="K3717" i="1"/>
  <c r="P3717" i="1" s="1"/>
  <c r="K3718" i="1"/>
  <c r="P3718" i="1" s="1"/>
  <c r="K3719" i="1"/>
  <c r="P3719" i="1" s="1"/>
  <c r="K3720" i="1"/>
  <c r="P3720" i="1" s="1"/>
  <c r="K3721" i="1"/>
  <c r="P3721" i="1" s="1"/>
  <c r="K3722" i="1"/>
  <c r="P3722" i="1" s="1"/>
  <c r="K3723" i="1"/>
  <c r="P3723" i="1" s="1"/>
  <c r="K3724" i="1"/>
  <c r="P3724" i="1" s="1"/>
  <c r="K3725" i="1"/>
  <c r="P3725" i="1" s="1"/>
  <c r="K3726" i="1"/>
  <c r="P3726" i="1" s="1"/>
  <c r="K3727" i="1"/>
  <c r="P3727" i="1" s="1"/>
  <c r="K3728" i="1"/>
  <c r="P3728" i="1" s="1"/>
  <c r="K3729" i="1"/>
  <c r="P3729" i="1" s="1"/>
  <c r="K3730" i="1"/>
  <c r="P3730" i="1" s="1"/>
  <c r="K3731" i="1"/>
  <c r="P3731" i="1" s="1"/>
  <c r="K3732" i="1"/>
  <c r="P3732" i="1" s="1"/>
  <c r="K3733" i="1"/>
  <c r="P3733" i="1" s="1"/>
  <c r="K3734" i="1"/>
  <c r="P3734" i="1" s="1"/>
  <c r="K3735" i="1"/>
  <c r="P3735" i="1" s="1"/>
  <c r="K3736" i="1"/>
  <c r="P3736" i="1" s="1"/>
  <c r="K3737" i="1"/>
  <c r="P3737" i="1" s="1"/>
  <c r="K3738" i="1"/>
  <c r="P3738" i="1" s="1"/>
  <c r="K3739" i="1"/>
  <c r="P3739" i="1" s="1"/>
  <c r="K3740" i="1"/>
  <c r="P3740" i="1" s="1"/>
  <c r="K3741" i="1"/>
  <c r="P3741" i="1" s="1"/>
  <c r="K3742" i="1"/>
  <c r="P3742" i="1" s="1"/>
  <c r="K3743" i="1"/>
  <c r="P3743" i="1" s="1"/>
  <c r="K3744" i="1"/>
  <c r="P3744" i="1" s="1"/>
  <c r="K3745" i="1"/>
  <c r="P3745" i="1" s="1"/>
  <c r="K3746" i="1"/>
  <c r="P3746" i="1" s="1"/>
  <c r="K3747" i="1"/>
  <c r="P3747" i="1" s="1"/>
  <c r="K3748" i="1"/>
  <c r="P3748" i="1" s="1"/>
  <c r="K3749" i="1"/>
  <c r="P3749" i="1" s="1"/>
  <c r="K3750" i="1"/>
  <c r="P3750" i="1" s="1"/>
  <c r="K3751" i="1"/>
  <c r="P3751" i="1" s="1"/>
  <c r="K3752" i="1"/>
  <c r="P3752" i="1" s="1"/>
  <c r="K3753" i="1"/>
  <c r="P3753" i="1" s="1"/>
  <c r="K3754" i="1"/>
  <c r="P3754" i="1" s="1"/>
  <c r="K3755" i="1"/>
  <c r="P3755" i="1" s="1"/>
  <c r="K3756" i="1"/>
  <c r="P3756" i="1" s="1"/>
  <c r="K3757" i="1"/>
  <c r="P3757" i="1" s="1"/>
  <c r="K3758" i="1"/>
  <c r="P3758" i="1" s="1"/>
  <c r="K3759" i="1"/>
  <c r="P3759" i="1" s="1"/>
  <c r="K3760" i="1"/>
  <c r="P3760" i="1" s="1"/>
  <c r="K3761" i="1"/>
  <c r="P3761" i="1" s="1"/>
  <c r="K3762" i="1"/>
  <c r="P3762" i="1" s="1"/>
  <c r="K3763" i="1"/>
  <c r="P3763" i="1" s="1"/>
  <c r="K3764" i="1"/>
  <c r="P3764" i="1" s="1"/>
  <c r="K3765" i="1"/>
  <c r="P3765" i="1" s="1"/>
  <c r="K3766" i="1"/>
  <c r="P3766" i="1" s="1"/>
  <c r="K2" i="1"/>
  <c r="P2" i="1" s="1"/>
  <c r="E2" i="5" l="1"/>
  <c r="E13" i="5"/>
  <c r="E12" i="5"/>
  <c r="E11" i="5"/>
  <c r="E10" i="5"/>
  <c r="E9" i="5"/>
  <c r="E8" i="5"/>
  <c r="E7" i="5"/>
  <c r="E6" i="5"/>
  <c r="E5" i="5"/>
  <c r="E4" i="5"/>
  <c r="E3" i="5"/>
  <c r="G4" i="5" l="1"/>
  <c r="H4" i="5"/>
  <c r="F4" i="5"/>
</calcChain>
</file>

<file path=xl/sharedStrings.xml><?xml version="1.0" encoding="utf-8"?>
<sst xmlns="http://schemas.openxmlformats.org/spreadsheetml/2006/main" count="32989" uniqueCount="8400">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</sst>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68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</cellXfs>
  <cellStyles count="1">
    <cellStyle name="Normal" xfId="0" builtinId="0"/>
  </cellStyles>
  <dxfs count="8">
    <dxf>
      <numFmt numFmtId="174" formatCode="0.0"/>
    </dxf>
    <dxf>
      <numFmt numFmtId="2" formatCode="0.00"/>
    </dxf>
    <dxf>
      <numFmt numFmtId="2" formatCode="0.00"/>
    </dxf>
    <dxf>
      <numFmt numFmtId="173" formatCode="0.000"/>
    </dxf>
    <dxf>
      <numFmt numFmtId="172" formatCode="0.0000"/>
    </dxf>
    <dxf>
      <numFmt numFmtId="171" formatCode="0.00000"/>
    </dxf>
    <dxf>
      <numFmt numFmtId="170" formatCode="0.000000"/>
    </dxf>
    <dxf>
      <numFmt numFmtId="169" formatCode="0.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Launch</a:t>
            </a:r>
            <a:r>
              <a:rPr lang="en-US" baseline="0"/>
              <a:t> Month</a:t>
            </a:r>
            <a:endParaRPr lang="en-US"/>
          </a:p>
        </c:rich>
      </c:tx>
      <c:layout>
        <c:manualLayout>
          <c:xMode val="edge"/>
          <c:yMode val="edge"/>
          <c:x val="0.42171552477437085"/>
          <c:y val="7.098438312187180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A-624A-8A9A-8754A0E8B44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A-624A-8A9A-8754A0E8B44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AA-624A-8A9A-8754A0E8B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527088"/>
        <c:axId val="1147277296"/>
      </c:lineChart>
      <c:catAx>
        <c:axId val="97452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7296"/>
        <c:crosses val="autoZero"/>
        <c:auto val="1"/>
        <c:lblAlgn val="ctr"/>
        <c:lblOffset val="100"/>
        <c:noMultiLvlLbl val="0"/>
      </c:catAx>
      <c:valAx>
        <c:axId val="11472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52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Sheet12!$B$2:$B$14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A-B24A-B51A-9CE04F3EF5D7}"/>
            </c:ext>
          </c:extLst>
        </c:ser>
        <c:ser>
          <c:idx val="1"/>
          <c:order val="1"/>
          <c:tx>
            <c:strRef>
              <c:f>Sheet12!$C$1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Sheet12!$C$2:$C$14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A-B24A-B51A-9CE04F3EF5D7}"/>
            </c:ext>
          </c:extLst>
        </c:ser>
        <c:ser>
          <c:idx val="2"/>
          <c:order val="2"/>
          <c:tx>
            <c:strRef>
              <c:f>Sheet12!$D$1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Sheet12!$A$2:$A$14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Sheet12!$D$2:$D$14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5A-B24A-B51A-9CE04F3E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2437584"/>
        <c:axId val="1282439232"/>
      </c:lineChart>
      <c:catAx>
        <c:axId val="12824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439232"/>
        <c:crosses val="autoZero"/>
        <c:auto val="1"/>
        <c:lblAlgn val="ctr"/>
        <c:lblOffset val="100"/>
        <c:noMultiLvlLbl val="0"/>
      </c:catAx>
      <c:valAx>
        <c:axId val="12824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24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613476</xdr:colOff>
      <xdr:row>3</xdr:row>
      <xdr:rowOff>161442</xdr:rowOff>
    </xdr:from>
    <xdr:to>
      <xdr:col>9</xdr:col>
      <xdr:colOff>793751</xdr:colOff>
      <xdr:row>19</xdr:row>
      <xdr:rowOff>120651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4E3FB-EAD1-3D40-B42A-F0649C705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15</xdr:row>
      <xdr:rowOff>177800</xdr:rowOff>
    </xdr:from>
    <xdr:to>
      <xdr:col>8</xdr:col>
      <xdr:colOff>533400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904FD-1393-9E45-82A8-DC0D4C536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Hartzell - Student" refreshedDate="44455.561403935186" createdVersion="7" refreshedVersion="7" minRefreshableVersion="3" recordCount="4114" xr:uid="{79412EB0-DADC-4649-8682-BFB973F2EF31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Hartzell - Student" refreshedDate="44455.624958217595" createdVersion="7" refreshedVersion="7" minRefreshableVersion="3" recordCount="12" xr:uid="{3916980E-3A38-B241-BB46-18607694169A}">
  <cacheSource type="worksheet">
    <worksheetSource ref="G9:J21" sheet="Sheet11"/>
  </cacheSource>
  <cacheFields count="4">
    <cacheField name="Percentage Successful" numFmtId="0">
      <sharedItems containsSemiMixedTypes="0" containsString="0" containsNumber="1" minValue="0" maxValue="75.806451612903231" count="11">
        <n v="75.806451612903231"/>
        <n v="72.607879924953096"/>
        <n v="55.029585798816569"/>
        <n v="54.166666666666664"/>
        <n v="50"/>
        <n v="45"/>
        <n v="20"/>
        <n v="27.27272727272727"/>
        <n v="66.666666666666657"/>
        <n v="0"/>
        <n v="16.666666666666664"/>
      </sharedItems>
    </cacheField>
    <cacheField name="Percentage Failed" numFmtId="0">
      <sharedItems containsSemiMixedTypes="0" containsString="0" containsNumber="1" minValue="24.193548387096776" maxValue="100" count="11">
        <n v="24.193548387096776"/>
        <n v="27.392120075046904"/>
        <n v="44.970414201183431"/>
        <n v="45.833333333333329"/>
        <n v="50"/>
        <n v="55.000000000000007"/>
        <n v="80"/>
        <n v="72.727272727272734"/>
        <n v="33.333333333333329"/>
        <n v="100"/>
        <n v="83.333333333333343"/>
      </sharedItems>
    </cacheField>
    <cacheField name="Percentage Canceled" numFmtId="0">
      <sharedItems containsSemiMixedTypes="0" containsString="0" containsNumber="1" containsInteger="1" minValue="0" maxValue="0"/>
    </cacheField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b v="0"/>
    <n v="182"/>
    <b v="1"/>
    <s v="film &amp; video/television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x v="1"/>
    <b v="0"/>
    <n v="79"/>
    <b v="1"/>
    <s v="film &amp; video/television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2"/>
    <b v="0"/>
    <n v="35"/>
    <b v="1"/>
    <s v="film &amp; video/television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3"/>
    <b v="0"/>
    <n v="150"/>
    <b v="1"/>
    <s v="film &amp; video/television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4"/>
    <b v="0"/>
    <n v="284"/>
    <b v="1"/>
    <s v="film &amp; video/television"/>
    <x v="0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5"/>
    <b v="0"/>
    <n v="47"/>
    <b v="1"/>
    <s v="film &amp; video/television"/>
    <x v="2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6"/>
    <b v="0"/>
    <n v="58"/>
    <b v="1"/>
    <s v="film &amp; video/television"/>
    <x v="3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7"/>
    <b v="0"/>
    <n v="57"/>
    <b v="1"/>
    <s v="film &amp; video/television"/>
    <x v="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8"/>
    <b v="0"/>
    <n v="12"/>
    <b v="1"/>
    <s v="film &amp; video/television"/>
    <x v="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9"/>
    <b v="0"/>
    <n v="20"/>
    <b v="1"/>
    <s v="film &amp; video/television"/>
    <x v="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10"/>
    <b v="0"/>
    <n v="19"/>
    <b v="1"/>
    <s v="film &amp; video/television"/>
    <x v="3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11"/>
    <b v="0"/>
    <n v="75"/>
    <b v="1"/>
    <s v="film &amp; video/television"/>
    <x v="2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12"/>
    <b v="0"/>
    <n v="827"/>
    <b v="1"/>
    <s v="film &amp; video/television"/>
    <x v="3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13"/>
    <b v="0"/>
    <n v="51"/>
    <b v="1"/>
    <s v="film &amp; video/television"/>
    <x v="2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14"/>
    <b v="0"/>
    <n v="41"/>
    <b v="1"/>
    <s v="film &amp; video/television"/>
    <x v="3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15"/>
    <b v="0"/>
    <n v="98"/>
    <b v="1"/>
    <s v="film &amp; video/television"/>
    <x v="0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16"/>
    <b v="0"/>
    <n v="70"/>
    <b v="1"/>
    <s v="film &amp; video/television"/>
    <x v="3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17"/>
    <b v="0"/>
    <n v="36"/>
    <b v="1"/>
    <s v="film &amp; video/television"/>
    <x v="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18"/>
    <b v="0"/>
    <n v="342"/>
    <b v="1"/>
    <s v="film &amp; video/television"/>
    <x v="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19"/>
    <b v="0"/>
    <n v="22"/>
    <b v="1"/>
    <s v="film &amp; video/television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20"/>
    <b v="0"/>
    <n v="25"/>
    <b v="1"/>
    <s v="film &amp; video/television"/>
    <x v="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21"/>
    <b v="0"/>
    <n v="101"/>
    <b v="1"/>
    <s v="film &amp; video/television"/>
    <x v="3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22"/>
    <b v="0"/>
    <n v="8"/>
    <b v="1"/>
    <s v="film &amp; video/television"/>
    <x v="3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23"/>
    <b v="0"/>
    <n v="23"/>
    <b v="1"/>
    <s v="film &amp; video/television"/>
    <x v="0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24"/>
    <b v="0"/>
    <n v="574"/>
    <b v="1"/>
    <s v="film &amp; video/television"/>
    <x v="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25"/>
    <b v="0"/>
    <n v="14"/>
    <b v="1"/>
    <s v="film &amp; video/television"/>
    <x v="0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26"/>
    <b v="0"/>
    <n v="19"/>
    <b v="1"/>
    <s v="film &amp; video/television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27"/>
    <b v="0"/>
    <n v="150"/>
    <b v="1"/>
    <s v="film &amp; video/television"/>
    <x v="3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28"/>
    <b v="0"/>
    <n v="71"/>
    <b v="1"/>
    <s v="film &amp; video/television"/>
    <x v="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29"/>
    <b v="0"/>
    <n v="117"/>
    <b v="1"/>
    <s v="film &amp; video/television"/>
    <x v="3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30"/>
    <b v="0"/>
    <n v="53"/>
    <b v="1"/>
    <s v="film &amp; video/television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31"/>
    <b v="0"/>
    <n v="1"/>
    <b v="1"/>
    <s v="film &amp; video/television"/>
    <x v="2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32"/>
    <b v="0"/>
    <n v="89"/>
    <b v="1"/>
    <s v="film &amp; video/television"/>
    <x v="2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33"/>
    <b v="0"/>
    <n v="64"/>
    <b v="1"/>
    <s v="film &amp; video/television"/>
    <x v="0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34"/>
    <b v="0"/>
    <n v="68"/>
    <b v="1"/>
    <s v="film &amp; video/television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35"/>
    <b v="0"/>
    <n v="28"/>
    <b v="1"/>
    <s v="film &amp; video/television"/>
    <x v="0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36"/>
    <b v="0"/>
    <n v="44"/>
    <b v="1"/>
    <s v="film &amp; video/television"/>
    <x v="0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37"/>
    <b v="0"/>
    <n v="253"/>
    <b v="1"/>
    <s v="film &amp; video/television"/>
    <x v="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38"/>
    <b v="0"/>
    <n v="66"/>
    <b v="1"/>
    <s v="film &amp; video/television"/>
    <x v="4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39"/>
    <b v="0"/>
    <n v="217"/>
    <b v="1"/>
    <s v="film &amp; video/television"/>
    <x v="3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40"/>
    <b v="0"/>
    <n v="16"/>
    <b v="1"/>
    <s v="film &amp; video/television"/>
    <x v="3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41"/>
    <b v="0"/>
    <n v="19"/>
    <b v="1"/>
    <s v="film &amp; video/television"/>
    <x v="3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42"/>
    <b v="0"/>
    <n v="169"/>
    <b v="1"/>
    <s v="film &amp; video/television"/>
    <x v="3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43"/>
    <b v="0"/>
    <n v="263"/>
    <b v="1"/>
    <s v="film &amp; video/television"/>
    <x v="3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44"/>
    <b v="0"/>
    <n v="15"/>
    <b v="1"/>
    <s v="film &amp; video/television"/>
    <x v="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45"/>
    <b v="0"/>
    <n v="61"/>
    <b v="1"/>
    <s v="film &amp; video/television"/>
    <x v="2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46"/>
    <b v="0"/>
    <n v="45"/>
    <b v="1"/>
    <s v="film &amp; video/television"/>
    <x v="0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47"/>
    <b v="0"/>
    <n v="70"/>
    <b v="1"/>
    <s v="film &amp; video/television"/>
    <x v="3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48"/>
    <b v="0"/>
    <n v="38"/>
    <b v="1"/>
    <s v="film &amp; video/television"/>
    <x v="0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x v="49"/>
    <b v="0"/>
    <n v="87"/>
    <b v="1"/>
    <s v="film &amp; video/television"/>
    <x v="0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50"/>
    <b v="0"/>
    <n v="22"/>
    <b v="1"/>
    <s v="film &amp; video/television"/>
    <x v="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51"/>
    <b v="0"/>
    <n v="119"/>
    <b v="1"/>
    <s v="film &amp; video/television"/>
    <x v="0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52"/>
    <b v="0"/>
    <n v="52"/>
    <b v="1"/>
    <s v="film &amp; video/television"/>
    <x v="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53"/>
    <b v="0"/>
    <n v="117"/>
    <b v="1"/>
    <s v="film &amp; video/television"/>
    <x v="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54"/>
    <b v="0"/>
    <n v="52"/>
    <b v="1"/>
    <s v="film &amp; video/television"/>
    <x v="0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55"/>
    <b v="0"/>
    <n v="86"/>
    <b v="1"/>
    <s v="film &amp; video/television"/>
    <x v="2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56"/>
    <b v="0"/>
    <n v="174"/>
    <b v="1"/>
    <s v="film &amp; video/television"/>
    <x v="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57"/>
    <b v="0"/>
    <n v="69"/>
    <b v="1"/>
    <s v="film &amp; video/television"/>
    <x v="0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58"/>
    <b v="0"/>
    <n v="75"/>
    <b v="1"/>
    <s v="film &amp; video/television"/>
    <x v="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59"/>
    <b v="0"/>
    <n v="33"/>
    <b v="1"/>
    <s v="film &amp; video/television"/>
    <x v="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60"/>
    <b v="0"/>
    <n v="108"/>
    <b v="1"/>
    <s v="film &amp; video/shorts"/>
    <x v="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61"/>
    <b v="0"/>
    <n v="23"/>
    <b v="1"/>
    <s v="film &amp; video/shorts"/>
    <x v="4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62"/>
    <b v="0"/>
    <n v="48"/>
    <b v="1"/>
    <s v="film &amp; video/shorts"/>
    <x v="4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63"/>
    <b v="0"/>
    <n v="64"/>
    <b v="1"/>
    <s v="film &amp; video/shorts"/>
    <x v="4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64"/>
    <b v="0"/>
    <n v="24"/>
    <b v="1"/>
    <s v="film &amp; video/shorts"/>
    <x v="4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65"/>
    <b v="0"/>
    <n v="57"/>
    <b v="1"/>
    <s v="film &amp; video/shorts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66"/>
    <b v="0"/>
    <n v="26"/>
    <b v="1"/>
    <s v="film &amp; video/shorts"/>
    <x v="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67"/>
    <b v="0"/>
    <n v="20"/>
    <b v="1"/>
    <s v="film &amp; video/shorts"/>
    <x v="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68"/>
    <b v="0"/>
    <n v="36"/>
    <b v="1"/>
    <s v="film &amp; video/shorts"/>
    <x v="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69"/>
    <b v="0"/>
    <n v="178"/>
    <b v="1"/>
    <s v="film &amp; video/shorts"/>
    <x v="6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70"/>
    <b v="0"/>
    <n v="17"/>
    <b v="1"/>
    <s v="film &amp; video/shorts"/>
    <x v="6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71"/>
    <b v="0"/>
    <n v="32"/>
    <b v="1"/>
    <s v="film &amp; video/shorts"/>
    <x v="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72"/>
    <b v="0"/>
    <n v="41"/>
    <b v="1"/>
    <s v="film &amp; video/shorts"/>
    <x v="5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73"/>
    <b v="0"/>
    <n v="18"/>
    <b v="1"/>
    <s v="film &amp; video/shorts"/>
    <x v="6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74"/>
    <b v="0"/>
    <n v="29"/>
    <b v="1"/>
    <s v="film &amp; video/shorts"/>
    <x v="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75"/>
    <b v="0"/>
    <n v="47"/>
    <b v="1"/>
    <s v="film &amp; video/shorts"/>
    <x v="4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76"/>
    <b v="0"/>
    <n v="15"/>
    <b v="1"/>
    <s v="film &amp; video/shorts"/>
    <x v="6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77"/>
    <b v="0"/>
    <n v="26"/>
    <b v="1"/>
    <s v="film &amp; video/shorts"/>
    <x v="5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78"/>
    <b v="0"/>
    <n v="35"/>
    <b v="1"/>
    <s v="film &amp; video/shorts"/>
    <x v="2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79"/>
    <b v="0"/>
    <n v="41"/>
    <b v="1"/>
    <s v="film &amp; video/shorts"/>
    <x v="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80"/>
    <b v="0"/>
    <n v="47"/>
    <b v="1"/>
    <s v="film &amp; video/shorts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81"/>
    <b v="0"/>
    <n v="28"/>
    <b v="1"/>
    <s v="film &amp; video/shorts"/>
    <x v="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82"/>
    <b v="0"/>
    <n v="100"/>
    <b v="1"/>
    <s v="film &amp; video/shorts"/>
    <x v="6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83"/>
    <b v="0"/>
    <n v="13"/>
    <b v="1"/>
    <s v="film &amp; video/shorts"/>
    <x v="0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84"/>
    <b v="0"/>
    <n v="7"/>
    <b v="1"/>
    <s v="film &amp; video/shorts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85"/>
    <b v="0"/>
    <n v="21"/>
    <b v="1"/>
    <s v="film &amp; video/shorts"/>
    <x v="6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86"/>
    <b v="0"/>
    <n v="17"/>
    <b v="1"/>
    <s v="film &amp; video/shorts"/>
    <x v="0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87"/>
    <b v="0"/>
    <n v="25"/>
    <b v="1"/>
    <s v="film &amp; video/shorts"/>
    <x v="7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88"/>
    <b v="0"/>
    <n v="60"/>
    <b v="1"/>
    <s v="film &amp; video/shorts"/>
    <x v="3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89"/>
    <b v="0"/>
    <n v="56"/>
    <b v="1"/>
    <s v="film &amp; video/shorts"/>
    <x v="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90"/>
    <b v="0"/>
    <n v="16"/>
    <b v="1"/>
    <s v="film &amp; video/shorts"/>
    <x v="6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91"/>
    <b v="0"/>
    <n v="46"/>
    <b v="1"/>
    <s v="film &amp; video/shorts"/>
    <x v="6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92"/>
    <b v="0"/>
    <n v="43"/>
    <b v="1"/>
    <s v="film &amp; video/shorts"/>
    <x v="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93"/>
    <b v="0"/>
    <n v="15"/>
    <b v="1"/>
    <s v="film &amp; video/shorts"/>
    <x v="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94"/>
    <b v="0"/>
    <n v="12"/>
    <b v="1"/>
    <s v="film &amp; video/shorts"/>
    <x v="3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95"/>
    <b v="0"/>
    <n v="21"/>
    <b v="1"/>
    <s v="film &amp; video/shorts"/>
    <x v="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96"/>
    <b v="0"/>
    <n v="34"/>
    <b v="1"/>
    <s v="film &amp; video/shorts"/>
    <x v="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97"/>
    <b v="0"/>
    <n v="8"/>
    <b v="1"/>
    <s v="film &amp; video/shorts"/>
    <x v="6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98"/>
    <b v="0"/>
    <n v="60"/>
    <b v="1"/>
    <s v="film &amp; video/shorts"/>
    <x v="5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99"/>
    <b v="0"/>
    <n v="39"/>
    <b v="1"/>
    <s v="film &amp; video/shorts"/>
    <x v="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100"/>
    <b v="0"/>
    <n v="26"/>
    <b v="1"/>
    <s v="film &amp; video/shorts"/>
    <x v="5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101"/>
    <b v="0"/>
    <n v="35"/>
    <b v="1"/>
    <s v="film &amp; video/shorts"/>
    <x v="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102"/>
    <b v="0"/>
    <n v="65"/>
    <b v="1"/>
    <s v="film &amp; video/shorts"/>
    <x v="7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103"/>
    <b v="0"/>
    <n v="49"/>
    <b v="1"/>
    <s v="film &amp; video/shorts"/>
    <x v="3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104"/>
    <b v="0"/>
    <n v="10"/>
    <b v="1"/>
    <s v="film &amp; video/shorts"/>
    <x v="6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105"/>
    <b v="0"/>
    <n v="60"/>
    <b v="1"/>
    <s v="film &amp; video/shorts"/>
    <x v="2"/>
    <x v="0"/>
    <s v="shorts"/>
  </r>
  <r>
    <n v="106"/>
    <s v="LOST WEEKEND"/>
    <s v="A Boy. A Girl. A Car. A Serial Killer."/>
    <n v="5000"/>
    <n v="5025"/>
    <x v="0"/>
    <s v="US"/>
    <s v="USD"/>
    <n v="1333391901"/>
    <x v="106"/>
    <x v="106"/>
    <b v="0"/>
    <n v="27"/>
    <b v="1"/>
    <s v="film &amp; video/shorts"/>
    <x v="5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107"/>
    <b v="0"/>
    <n v="69"/>
    <b v="1"/>
    <s v="film &amp; video/shorts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108"/>
    <b v="0"/>
    <n v="47"/>
    <b v="1"/>
    <s v="film &amp; video/shorts"/>
    <x v="4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109"/>
    <b v="0"/>
    <n v="47"/>
    <b v="1"/>
    <s v="film &amp; video/shorts"/>
    <x v="6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110"/>
    <b v="0"/>
    <n v="26"/>
    <b v="1"/>
    <s v="film &amp; video/shorts"/>
    <x v="4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111"/>
    <b v="0"/>
    <n v="53"/>
    <b v="1"/>
    <s v="film &amp; video/shorts"/>
    <x v="0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112"/>
    <b v="0"/>
    <n v="81"/>
    <b v="1"/>
    <s v="film &amp; video/shorts"/>
    <x v="3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113"/>
    <b v="0"/>
    <n v="78"/>
    <b v="1"/>
    <s v="film &amp; video/shorts"/>
    <x v="6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114"/>
    <b v="0"/>
    <n v="35"/>
    <b v="1"/>
    <s v="film &amp; video/shorts"/>
    <x v="6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x v="115"/>
    <b v="0"/>
    <n v="22"/>
    <b v="1"/>
    <s v="film &amp; video/shorts"/>
    <x v="5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116"/>
    <b v="0"/>
    <n v="57"/>
    <b v="1"/>
    <s v="film &amp; video/shorts"/>
    <x v="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117"/>
    <b v="0"/>
    <n v="27"/>
    <b v="1"/>
    <s v="film &amp; video/shorts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118"/>
    <b v="0"/>
    <n v="39"/>
    <b v="1"/>
    <s v="film &amp; video/shorts"/>
    <x v="6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119"/>
    <b v="0"/>
    <n v="37"/>
    <b v="1"/>
    <s v="film &amp; video/shorts"/>
    <x v="6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120"/>
    <b v="0"/>
    <n v="1"/>
    <b v="0"/>
    <s v="film &amp; video/science fiction"/>
    <x v="2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121"/>
    <b v="0"/>
    <n v="1"/>
    <b v="0"/>
    <s v="film &amp; video/science fiction"/>
    <x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122"/>
    <b v="0"/>
    <n v="0"/>
    <b v="0"/>
    <s v="film &amp; video/science fiction"/>
    <x v="2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123"/>
    <b v="0"/>
    <n v="6"/>
    <b v="0"/>
    <s v="film &amp; video/science fiction"/>
    <x v="3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124"/>
    <b v="0"/>
    <n v="0"/>
    <b v="0"/>
    <s v="film &amp; video/science fiction"/>
    <x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125"/>
    <b v="0"/>
    <n v="6"/>
    <b v="0"/>
    <s v="film &amp; video/science fiction"/>
    <x v="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126"/>
    <b v="0"/>
    <n v="13"/>
    <b v="0"/>
    <s v="film &amp; video/science fiction"/>
    <x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127"/>
    <b v="0"/>
    <n v="4"/>
    <b v="0"/>
    <s v="film &amp; video/science fiction"/>
    <x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128"/>
    <b v="0"/>
    <n v="6"/>
    <b v="0"/>
    <s v="film &amp; video/science fiction"/>
    <x v="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129"/>
    <b v="0"/>
    <n v="0"/>
    <b v="0"/>
    <s v="film &amp; video/science fiction"/>
    <x v="3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130"/>
    <b v="0"/>
    <n v="0"/>
    <b v="0"/>
    <s v="film &amp; video/science fiction"/>
    <x v="3"/>
    <x v="0"/>
    <s v="science fiction"/>
  </r>
  <r>
    <n v="131"/>
    <s v="I (Canceled)"/>
    <s v="I"/>
    <n v="1200"/>
    <n v="0"/>
    <x v="1"/>
    <s v="US"/>
    <s v="USD"/>
    <n v="1467763200"/>
    <x v="131"/>
    <x v="131"/>
    <b v="0"/>
    <n v="0"/>
    <b v="0"/>
    <s v="film &amp; video/science fiction"/>
    <x v="2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132"/>
    <b v="0"/>
    <n v="81"/>
    <b v="0"/>
    <s v="film &amp; video/science fiction"/>
    <x v="3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133"/>
    <b v="0"/>
    <n v="0"/>
    <b v="0"/>
    <s v="film &amp; video/science fiction"/>
    <x v="2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134"/>
    <b v="0"/>
    <n v="0"/>
    <b v="0"/>
    <s v="film &amp; video/science fiction"/>
    <x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135"/>
    <b v="0"/>
    <n v="5"/>
    <b v="0"/>
    <s v="film &amp; video/science fiction"/>
    <x v="3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136"/>
    <b v="0"/>
    <n v="0"/>
    <b v="0"/>
    <s v="film &amp; video/science fiction"/>
    <x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137"/>
    <b v="0"/>
    <n v="0"/>
    <b v="0"/>
    <s v="film &amp; video/science fiction"/>
    <x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138"/>
    <b v="0"/>
    <n v="58"/>
    <b v="0"/>
    <s v="film &amp; video/science fiction"/>
    <x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139"/>
    <b v="0"/>
    <n v="1"/>
    <b v="0"/>
    <s v="film &amp; video/science fiction"/>
    <x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140"/>
    <b v="0"/>
    <n v="0"/>
    <b v="0"/>
    <s v="film &amp; video/science fiction"/>
    <x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141"/>
    <b v="0"/>
    <n v="28"/>
    <b v="0"/>
    <s v="film &amp; video/science fiction"/>
    <x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142"/>
    <b v="0"/>
    <n v="1"/>
    <b v="0"/>
    <s v="film &amp; video/science fiction"/>
    <x v="3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143"/>
    <b v="0"/>
    <n v="0"/>
    <b v="0"/>
    <s v="film &amp; video/science fiction"/>
    <x v="2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144"/>
    <b v="0"/>
    <n v="37"/>
    <b v="0"/>
    <s v="film &amp; video/science fiction"/>
    <x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145"/>
    <b v="0"/>
    <n v="9"/>
    <b v="0"/>
    <s v="film &amp; video/science fiction"/>
    <x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146"/>
    <b v="0"/>
    <n v="3"/>
    <b v="0"/>
    <s v="film &amp; video/science fiction"/>
    <x v="2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147"/>
    <b v="0"/>
    <n v="0"/>
    <b v="0"/>
    <s v="film &amp; video/science fiction"/>
    <x v="3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148"/>
    <b v="0"/>
    <n v="2"/>
    <b v="0"/>
    <s v="film &amp; video/science fiction"/>
    <x v="2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149"/>
    <b v="0"/>
    <n v="6"/>
    <b v="0"/>
    <s v="film &amp; video/science fiction"/>
    <x v="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150"/>
    <b v="0"/>
    <n v="67"/>
    <b v="0"/>
    <s v="film &amp; video/science fiction"/>
    <x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151"/>
    <b v="0"/>
    <n v="5"/>
    <b v="0"/>
    <s v="film &amp; video/science fiction"/>
    <x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152"/>
    <b v="0"/>
    <n v="2"/>
    <b v="0"/>
    <s v="film &amp; video/science fiction"/>
    <x v="3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153"/>
    <b v="0"/>
    <n v="10"/>
    <b v="0"/>
    <s v="film &amp; video/science fiction"/>
    <x v="3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154"/>
    <b v="0"/>
    <n v="3"/>
    <b v="0"/>
    <s v="film &amp; video/science fiction"/>
    <x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155"/>
    <b v="0"/>
    <n v="4"/>
    <b v="0"/>
    <s v="film &amp; video/science fiction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156"/>
    <b v="0"/>
    <n v="15"/>
    <b v="0"/>
    <s v="film &amp; video/science fiction"/>
    <x v="3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157"/>
    <b v="0"/>
    <n v="2"/>
    <b v="0"/>
    <s v="film &amp; video/science fiction"/>
    <x v="2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158"/>
    <b v="0"/>
    <n v="0"/>
    <b v="0"/>
    <s v="film &amp; video/science fiction"/>
    <x v="3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159"/>
    <b v="0"/>
    <n v="1"/>
    <b v="0"/>
    <s v="film &amp; video/science fiction"/>
    <x v="2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160"/>
    <b v="0"/>
    <n v="0"/>
    <b v="0"/>
    <s v="film &amp; video/drama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161"/>
    <b v="0"/>
    <n v="1"/>
    <b v="0"/>
    <s v="film &amp; video/drama"/>
    <x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162"/>
    <b v="0"/>
    <n v="10"/>
    <b v="0"/>
    <s v="film &amp; video/drama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163"/>
    <b v="0"/>
    <n v="0"/>
    <b v="0"/>
    <s v="film &amp; video/drama"/>
    <x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164"/>
    <b v="0"/>
    <n v="7"/>
    <b v="0"/>
    <s v="film &amp; video/drama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x v="165"/>
    <b v="0"/>
    <n v="0"/>
    <b v="0"/>
    <s v="film &amp; video/drama"/>
    <x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166"/>
    <b v="0"/>
    <n v="1"/>
    <b v="0"/>
    <s v="film &amp; video/drama"/>
    <x v="2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167"/>
    <b v="0"/>
    <n v="2"/>
    <b v="0"/>
    <s v="film &amp; video/drama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168"/>
    <b v="0"/>
    <n v="3"/>
    <b v="0"/>
    <s v="film &amp; video/drama"/>
    <x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169"/>
    <b v="0"/>
    <n v="10"/>
    <b v="0"/>
    <s v="film &amp; video/drama"/>
    <x v="3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170"/>
    <b v="0"/>
    <n v="10"/>
    <b v="0"/>
    <s v="film &amp; video/drama"/>
    <x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171"/>
    <b v="0"/>
    <n v="1"/>
    <b v="0"/>
    <s v="film &amp; video/drama"/>
    <x v="2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172"/>
    <b v="0"/>
    <n v="0"/>
    <b v="0"/>
    <s v="film &amp; video/drama"/>
    <x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173"/>
    <b v="0"/>
    <n v="0"/>
    <b v="0"/>
    <s v="film &amp; video/drama"/>
    <x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174"/>
    <b v="0"/>
    <n v="0"/>
    <b v="0"/>
    <s v="film &amp; video/drama"/>
    <x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175"/>
    <b v="0"/>
    <n v="26"/>
    <b v="0"/>
    <s v="film &amp; video/drama"/>
    <x v="3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176"/>
    <b v="0"/>
    <n v="0"/>
    <b v="0"/>
    <s v="film &amp; video/drama"/>
    <x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177"/>
    <b v="0"/>
    <n v="7"/>
    <b v="0"/>
    <s v="film &amp; video/drama"/>
    <x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178"/>
    <b v="0"/>
    <n v="0"/>
    <b v="0"/>
    <s v="film &amp; video/drama"/>
    <x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179"/>
    <b v="0"/>
    <n v="2"/>
    <b v="0"/>
    <s v="film &amp; video/drama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180"/>
    <b v="0"/>
    <n v="13"/>
    <b v="0"/>
    <s v="film &amp; video/drama"/>
    <x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181"/>
    <b v="0"/>
    <n v="4"/>
    <b v="0"/>
    <s v="film &amp; video/drama"/>
    <x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182"/>
    <b v="0"/>
    <n v="0"/>
    <b v="0"/>
    <s v="film &amp; video/drama"/>
    <x v="2"/>
    <x v="0"/>
    <s v="drama"/>
  </r>
  <r>
    <n v="183"/>
    <s v="Three Little Words"/>
    <s v="Don't kill me until I meet my Dad"/>
    <n v="12500"/>
    <n v="4482"/>
    <x v="2"/>
    <s v="GB"/>
    <s v="GBP"/>
    <n v="1417033610"/>
    <x v="183"/>
    <x v="183"/>
    <b v="0"/>
    <n v="12"/>
    <b v="0"/>
    <s v="film &amp; video/drama"/>
    <x v="3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184"/>
    <b v="0"/>
    <n v="2"/>
    <b v="0"/>
    <s v="film &amp; video/drama"/>
    <x v="3"/>
    <x v="0"/>
    <s v="drama"/>
  </r>
  <r>
    <n v="185"/>
    <s v="BLANK Short Movie"/>
    <s v="Love has no boundaries!"/>
    <n v="40000"/>
    <n v="2200"/>
    <x v="2"/>
    <s v="NO"/>
    <s v="NOK"/>
    <n v="1471557139"/>
    <x v="185"/>
    <x v="185"/>
    <b v="0"/>
    <n v="10"/>
    <b v="0"/>
    <s v="film &amp; video/drama"/>
    <x v="2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186"/>
    <b v="0"/>
    <n v="0"/>
    <b v="0"/>
    <s v="film &amp; video/drama"/>
    <x v="1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187"/>
    <b v="0"/>
    <n v="5"/>
    <b v="0"/>
    <s v="film &amp; video/drama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188"/>
    <b v="0"/>
    <n v="0"/>
    <b v="0"/>
    <s v="film &amp; video/drama"/>
    <x v="3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189"/>
    <b v="0"/>
    <n v="5"/>
    <b v="0"/>
    <s v="film &amp; video/drama"/>
    <x v="2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x v="190"/>
    <b v="0"/>
    <n v="1"/>
    <b v="0"/>
    <s v="film &amp; video/drama"/>
    <x v="2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191"/>
    <b v="0"/>
    <n v="3"/>
    <b v="0"/>
    <s v="film &amp; video/drama"/>
    <x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192"/>
    <b v="0"/>
    <n v="3"/>
    <b v="0"/>
    <s v="film &amp; video/drama"/>
    <x v="3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193"/>
    <b v="0"/>
    <n v="0"/>
    <b v="0"/>
    <s v="film &amp; video/drama"/>
    <x v="3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194"/>
    <b v="0"/>
    <n v="3"/>
    <b v="0"/>
    <s v="film &amp; video/drama"/>
    <x v="2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195"/>
    <b v="0"/>
    <n v="0"/>
    <b v="0"/>
    <s v="film &amp; video/drama"/>
    <x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196"/>
    <b v="0"/>
    <n v="19"/>
    <b v="0"/>
    <s v="film &amp; video/drama"/>
    <x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197"/>
    <b v="0"/>
    <n v="8"/>
    <b v="0"/>
    <s v="film &amp; video/drama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198"/>
    <b v="0"/>
    <n v="6"/>
    <b v="0"/>
    <s v="film &amp; video/drama"/>
    <x v="3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199"/>
    <b v="0"/>
    <n v="0"/>
    <b v="0"/>
    <s v="film &amp; video/drama"/>
    <x v="2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200"/>
    <b v="0"/>
    <n v="18"/>
    <b v="0"/>
    <s v="film &amp; video/drama"/>
    <x v="3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201"/>
    <b v="0"/>
    <n v="7"/>
    <b v="0"/>
    <s v="film &amp; video/drama"/>
    <x v="0"/>
    <x v="0"/>
    <s v="drama"/>
  </r>
  <r>
    <n v="202"/>
    <s v="Modern Gangsters"/>
    <s v="new web series created by jonney terry"/>
    <n v="6000"/>
    <n v="0"/>
    <x v="2"/>
    <s v="US"/>
    <s v="USD"/>
    <n v="1444337940"/>
    <x v="202"/>
    <x v="202"/>
    <b v="0"/>
    <n v="0"/>
    <b v="0"/>
    <s v="film &amp; video/drama"/>
    <x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203"/>
    <b v="0"/>
    <n v="8"/>
    <b v="0"/>
    <s v="film &amp; video/drama"/>
    <x v="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204"/>
    <b v="0"/>
    <n v="1293"/>
    <b v="0"/>
    <s v="film &amp; video/drama"/>
    <x v="2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205"/>
    <b v="0"/>
    <n v="17"/>
    <b v="0"/>
    <s v="film &amp; video/drama"/>
    <x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206"/>
    <b v="0"/>
    <n v="0"/>
    <b v="0"/>
    <s v="film &amp; video/drama"/>
    <x v="2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207"/>
    <b v="0"/>
    <n v="13"/>
    <b v="0"/>
    <s v="film &amp; video/drama"/>
    <x v="3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208"/>
    <b v="0"/>
    <n v="0"/>
    <b v="0"/>
    <s v="film &amp; video/drama"/>
    <x v="3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209"/>
    <b v="0"/>
    <n v="0"/>
    <b v="0"/>
    <s v="film &amp; video/drama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210"/>
    <b v="0"/>
    <n v="33"/>
    <b v="0"/>
    <s v="film &amp; video/drama"/>
    <x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211"/>
    <b v="0"/>
    <n v="12"/>
    <b v="0"/>
    <s v="film &amp; video/drama"/>
    <x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212"/>
    <b v="0"/>
    <n v="1"/>
    <b v="0"/>
    <s v="film &amp; video/drama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213"/>
    <b v="0"/>
    <n v="1"/>
    <b v="0"/>
    <s v="film &amp; video/drama"/>
    <x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214"/>
    <b v="0"/>
    <n v="1"/>
    <b v="0"/>
    <s v="film &amp; video/drama"/>
    <x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215"/>
    <b v="0"/>
    <n v="1"/>
    <b v="0"/>
    <s v="film &amp; video/drama"/>
    <x v="2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216"/>
    <b v="0"/>
    <n v="84"/>
    <b v="0"/>
    <s v="film &amp; video/drama"/>
    <x v="0"/>
    <x v="0"/>
    <s v="drama"/>
  </r>
  <r>
    <n v="217"/>
    <s v="Bitch"/>
    <s v="A roadmovie by paw"/>
    <n v="100000"/>
    <n v="11943"/>
    <x v="2"/>
    <s v="SE"/>
    <s v="SEK"/>
    <n v="1419780149"/>
    <x v="217"/>
    <x v="217"/>
    <b v="0"/>
    <n v="38"/>
    <b v="0"/>
    <s v="film &amp; video/drama"/>
    <x v="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218"/>
    <b v="0"/>
    <n v="1"/>
    <b v="0"/>
    <s v="film &amp; video/drama"/>
    <x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219"/>
    <b v="0"/>
    <n v="76"/>
    <b v="0"/>
    <s v="film &amp; video/drama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220"/>
    <b v="0"/>
    <n v="3"/>
    <b v="0"/>
    <s v="film &amp; video/drama"/>
    <x v="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x v="221"/>
    <b v="0"/>
    <n v="0"/>
    <b v="0"/>
    <s v="film &amp; video/drama"/>
    <x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222"/>
    <b v="0"/>
    <n v="2"/>
    <b v="0"/>
    <s v="film &amp; video/drama"/>
    <x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223"/>
    <b v="0"/>
    <n v="0"/>
    <b v="0"/>
    <s v="film &amp; video/drama"/>
    <x v="2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224"/>
    <b v="0"/>
    <n v="0"/>
    <b v="0"/>
    <s v="film &amp; video/drama"/>
    <x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225"/>
    <b v="0"/>
    <n v="0"/>
    <b v="0"/>
    <s v="film &amp; video/drama"/>
    <x v="2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226"/>
    <b v="0"/>
    <n v="2"/>
    <b v="0"/>
    <s v="film &amp; video/drama"/>
    <x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227"/>
    <b v="0"/>
    <n v="0"/>
    <b v="0"/>
    <s v="film &amp; video/drama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228"/>
    <b v="0"/>
    <n v="0"/>
    <b v="0"/>
    <s v="film &amp; video/drama"/>
    <x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229"/>
    <b v="0"/>
    <n v="0"/>
    <b v="0"/>
    <s v="film &amp; video/drama"/>
    <x v="2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230"/>
    <b v="0"/>
    <n v="2"/>
    <b v="0"/>
    <s v="film &amp; video/drama"/>
    <x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231"/>
    <b v="0"/>
    <n v="0"/>
    <b v="0"/>
    <s v="film &amp; video/drama"/>
    <x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232"/>
    <b v="0"/>
    <n v="7"/>
    <b v="0"/>
    <s v="film &amp; video/drama"/>
    <x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233"/>
    <b v="0"/>
    <n v="0"/>
    <b v="0"/>
    <s v="film &amp; video/drama"/>
    <x v="2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234"/>
    <b v="0"/>
    <n v="5"/>
    <b v="0"/>
    <s v="film &amp; video/drama"/>
    <x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235"/>
    <b v="0"/>
    <n v="0"/>
    <b v="0"/>
    <s v="film &amp; video/drama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236"/>
    <b v="0"/>
    <n v="0"/>
    <b v="0"/>
    <s v="film &amp; video/drama"/>
    <x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x v="237"/>
    <b v="0"/>
    <n v="1"/>
    <b v="0"/>
    <s v="film &amp; video/drama"/>
    <x v="2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238"/>
    <b v="0"/>
    <n v="0"/>
    <b v="0"/>
    <s v="film &amp; video/drama"/>
    <x v="2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239"/>
    <b v="0"/>
    <n v="5"/>
    <b v="0"/>
    <s v="film &amp; video/drama"/>
    <x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240"/>
    <b v="1"/>
    <n v="137"/>
    <b v="1"/>
    <s v="film &amp; video/documentary"/>
    <x v="4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241"/>
    <b v="1"/>
    <n v="376"/>
    <b v="1"/>
    <s v="film &amp; video/documentary"/>
    <x v="3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242"/>
    <b v="1"/>
    <n v="202"/>
    <b v="1"/>
    <s v="film &amp; video/documentary"/>
    <x v="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243"/>
    <b v="1"/>
    <n v="328"/>
    <b v="1"/>
    <s v="film &amp; video/documentary"/>
    <x v="3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244"/>
    <b v="1"/>
    <n v="84"/>
    <b v="1"/>
    <s v="film &amp; video/documentary"/>
    <x v="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245"/>
    <b v="1"/>
    <n v="96"/>
    <b v="1"/>
    <s v="film &amp; video/documentary"/>
    <x v="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246"/>
    <b v="1"/>
    <n v="223"/>
    <b v="1"/>
    <s v="film &amp; video/documentary"/>
    <x v="7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247"/>
    <b v="1"/>
    <n v="62"/>
    <b v="1"/>
    <s v="film &amp; video/documentary"/>
    <x v="7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248"/>
    <b v="1"/>
    <n v="146"/>
    <b v="1"/>
    <s v="film &amp; video/documentary"/>
    <x v="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249"/>
    <b v="1"/>
    <n v="235"/>
    <b v="1"/>
    <s v="film &amp; video/documentary"/>
    <x v="7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250"/>
    <b v="1"/>
    <n v="437"/>
    <b v="1"/>
    <s v="film &amp; video/documentary"/>
    <x v="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251"/>
    <b v="1"/>
    <n v="77"/>
    <b v="1"/>
    <s v="film &amp; video/documentary"/>
    <x v="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252"/>
    <b v="1"/>
    <n v="108"/>
    <b v="1"/>
    <s v="film &amp; video/documentary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253"/>
    <b v="1"/>
    <n v="7"/>
    <b v="1"/>
    <s v="film &amp; video/documentary"/>
    <x v="5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254"/>
    <b v="1"/>
    <n v="314"/>
    <b v="1"/>
    <s v="film &amp; video/documentary"/>
    <x v="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255"/>
    <b v="1"/>
    <n v="188"/>
    <b v="1"/>
    <s v="film &amp; video/documentary"/>
    <x v="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256"/>
    <b v="1"/>
    <n v="275"/>
    <b v="1"/>
    <s v="film &amp; video/documentary"/>
    <x v="4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257"/>
    <b v="1"/>
    <n v="560"/>
    <b v="1"/>
    <s v="film &amp; video/documentary"/>
    <x v="2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258"/>
    <b v="1"/>
    <n v="688"/>
    <b v="1"/>
    <s v="film &amp; video/documentary"/>
    <x v="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259"/>
    <b v="1"/>
    <n v="942"/>
    <b v="1"/>
    <s v="film &amp; video/documentary"/>
    <x v="0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260"/>
    <b v="1"/>
    <n v="88"/>
    <b v="1"/>
    <s v="film &amp; video/documentary"/>
    <x v="7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261"/>
    <b v="1"/>
    <n v="220"/>
    <b v="1"/>
    <s v="film &amp; video/documentary"/>
    <x v="5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262"/>
    <b v="1"/>
    <n v="145"/>
    <b v="1"/>
    <s v="film &amp; video/documentary"/>
    <x v="6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263"/>
    <b v="1"/>
    <n v="963"/>
    <b v="1"/>
    <s v="film &amp; video/documentary"/>
    <x v="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264"/>
    <b v="1"/>
    <n v="91"/>
    <b v="1"/>
    <s v="film &amp; video/documentary"/>
    <x v="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265"/>
    <b v="1"/>
    <n v="58"/>
    <b v="1"/>
    <s v="film &amp; video/documentary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266"/>
    <b v="1"/>
    <n v="36"/>
    <b v="1"/>
    <s v="film &amp; video/documentary"/>
    <x v="7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267"/>
    <b v="1"/>
    <n v="165"/>
    <b v="1"/>
    <s v="film &amp; video/documentary"/>
    <x v="3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268"/>
    <b v="1"/>
    <n v="111"/>
    <b v="1"/>
    <s v="film &amp; video/documentary"/>
    <x v="6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269"/>
    <b v="1"/>
    <n v="1596"/>
    <b v="1"/>
    <s v="film &amp; video/documentary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270"/>
    <b v="1"/>
    <n v="61"/>
    <b v="1"/>
    <s v="film &amp; video/documentary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271"/>
    <b v="1"/>
    <n v="287"/>
    <b v="1"/>
    <s v="film &amp; video/documentary"/>
    <x v="4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272"/>
    <b v="1"/>
    <n v="65"/>
    <b v="1"/>
    <s v="film &amp; video/documentary"/>
    <x v="7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273"/>
    <b v="1"/>
    <n v="118"/>
    <b v="1"/>
    <s v="film &amp; video/documentary"/>
    <x v="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274"/>
    <b v="1"/>
    <n v="113"/>
    <b v="1"/>
    <s v="film &amp; video/documentary"/>
    <x v="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275"/>
    <b v="1"/>
    <n v="332"/>
    <b v="1"/>
    <s v="film &amp; video/documentary"/>
    <x v="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276"/>
    <b v="1"/>
    <n v="62"/>
    <b v="1"/>
    <s v="film &amp; video/documentary"/>
    <x v="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277"/>
    <b v="1"/>
    <n v="951"/>
    <b v="1"/>
    <s v="film &amp; video/documentary"/>
    <x v="0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278"/>
    <b v="1"/>
    <n v="415"/>
    <b v="1"/>
    <s v="film &amp; video/documentary"/>
    <x v="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279"/>
    <b v="1"/>
    <n v="305"/>
    <b v="1"/>
    <s v="film &amp; video/documentary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280"/>
    <b v="1"/>
    <n v="2139"/>
    <b v="1"/>
    <s v="film &amp; video/documentary"/>
    <x v="3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281"/>
    <b v="1"/>
    <n v="79"/>
    <b v="1"/>
    <s v="film &amp; video/documentary"/>
    <x v="8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282"/>
    <b v="1"/>
    <n v="179"/>
    <b v="1"/>
    <s v="film &amp; video/documentary"/>
    <x v="7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x v="283"/>
    <b v="1"/>
    <n v="202"/>
    <b v="1"/>
    <s v="film &amp; video/documentary"/>
    <x v="6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284"/>
    <b v="1"/>
    <n v="760"/>
    <b v="1"/>
    <s v="film &amp; video/documentary"/>
    <x v="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285"/>
    <b v="1"/>
    <n v="563"/>
    <b v="1"/>
    <s v="film &amp; video/documentary"/>
    <x v="4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286"/>
    <b v="1"/>
    <n v="135"/>
    <b v="1"/>
    <s v="film &amp; video/documentary"/>
    <x v="4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287"/>
    <b v="1"/>
    <n v="290"/>
    <b v="1"/>
    <s v="film &amp; video/documentary"/>
    <x v="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288"/>
    <b v="1"/>
    <n v="447"/>
    <b v="1"/>
    <s v="film &amp; video/documentary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289"/>
    <b v="1"/>
    <n v="232"/>
    <b v="1"/>
    <s v="film &amp; video/documentary"/>
    <x v="4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290"/>
    <b v="1"/>
    <n v="168"/>
    <b v="1"/>
    <s v="film &amp; video/documentary"/>
    <x v="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291"/>
    <b v="1"/>
    <n v="128"/>
    <b v="1"/>
    <s v="film &amp; video/documentary"/>
    <x v="4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292"/>
    <b v="1"/>
    <n v="493"/>
    <b v="1"/>
    <s v="film &amp; video/documentary"/>
    <x v="6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293"/>
    <b v="1"/>
    <n v="131"/>
    <b v="1"/>
    <s v="film &amp; video/documentary"/>
    <x v="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294"/>
    <b v="1"/>
    <n v="50"/>
    <b v="1"/>
    <s v="film &amp; video/documentary"/>
    <x v="7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295"/>
    <b v="1"/>
    <n v="665"/>
    <b v="1"/>
    <s v="film &amp; video/documentary"/>
    <x v="4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296"/>
    <b v="1"/>
    <n v="129"/>
    <b v="1"/>
    <s v="film &amp; video/documentary"/>
    <x v="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297"/>
    <b v="1"/>
    <n v="142"/>
    <b v="1"/>
    <s v="film &amp; video/documentary"/>
    <x v="0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298"/>
    <b v="1"/>
    <n v="2436"/>
    <b v="1"/>
    <s v="film &amp; video/documentary"/>
    <x v="3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299"/>
    <b v="1"/>
    <n v="244"/>
    <b v="1"/>
    <s v="film &amp; video/documentary"/>
    <x v="7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300"/>
    <b v="1"/>
    <n v="298"/>
    <b v="1"/>
    <s v="film &amp; video/documentary"/>
    <x v="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301"/>
    <b v="1"/>
    <n v="251"/>
    <b v="1"/>
    <s v="film &amp; video/documentary"/>
    <x v="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302"/>
    <b v="1"/>
    <n v="108"/>
    <b v="1"/>
    <s v="film &amp; video/documentary"/>
    <x v="5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303"/>
    <b v="1"/>
    <n v="82"/>
    <b v="1"/>
    <s v="film &amp; video/documentary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304"/>
    <b v="1"/>
    <n v="74"/>
    <b v="1"/>
    <s v="film &amp; video/documentary"/>
    <x v="5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305"/>
    <b v="1"/>
    <n v="189"/>
    <b v="1"/>
    <s v="film &amp; video/documentary"/>
    <x v="5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306"/>
    <b v="1"/>
    <n v="80"/>
    <b v="1"/>
    <s v="film &amp; video/documentary"/>
    <x v="4"/>
    <x v="0"/>
    <s v="documentary"/>
  </r>
  <r>
    <n v="307"/>
    <s v="Grammar Revolution"/>
    <s v="Why is grammar important?"/>
    <n v="22000"/>
    <n v="24490"/>
    <x v="0"/>
    <s v="US"/>
    <s v="USD"/>
    <n v="1360276801"/>
    <x v="307"/>
    <x v="307"/>
    <b v="1"/>
    <n v="576"/>
    <b v="1"/>
    <s v="film &amp; video/documentary"/>
    <x v="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308"/>
    <b v="1"/>
    <n v="202"/>
    <b v="1"/>
    <s v="film &amp; video/documentary"/>
    <x v="6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309"/>
    <b v="1"/>
    <n v="238"/>
    <b v="1"/>
    <s v="film &amp; video/documentary"/>
    <x v="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310"/>
    <b v="1"/>
    <n v="36"/>
    <b v="1"/>
    <s v="film &amp; video/documentary"/>
    <x v="6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311"/>
    <b v="1"/>
    <n v="150"/>
    <b v="1"/>
    <s v="film &amp; video/documentary"/>
    <x v="6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312"/>
    <b v="1"/>
    <n v="146"/>
    <b v="1"/>
    <s v="film &amp; video/documentary"/>
    <x v="4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313"/>
    <b v="1"/>
    <n v="222"/>
    <b v="1"/>
    <s v="film &amp; video/documentary"/>
    <x v="7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314"/>
    <b v="1"/>
    <n v="120"/>
    <b v="1"/>
    <s v="film &amp; video/documentary"/>
    <x v="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315"/>
    <b v="1"/>
    <n v="126"/>
    <b v="1"/>
    <s v="film &amp; video/documentary"/>
    <x v="5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316"/>
    <b v="1"/>
    <n v="158"/>
    <b v="1"/>
    <s v="film &amp; video/documentary"/>
    <x v="3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317"/>
    <b v="1"/>
    <n v="316"/>
    <b v="1"/>
    <s v="film &amp; video/documentary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318"/>
    <b v="1"/>
    <n v="284"/>
    <b v="1"/>
    <s v="film &amp; video/documentary"/>
    <x v="4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319"/>
    <b v="1"/>
    <n v="51"/>
    <b v="1"/>
    <s v="film &amp; video/documentary"/>
    <x v="8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320"/>
    <b v="1"/>
    <n v="158"/>
    <b v="1"/>
    <s v="film &amp; video/documentary"/>
    <x v="0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321"/>
    <b v="1"/>
    <n v="337"/>
    <b v="1"/>
    <s v="film &amp; video/documentary"/>
    <x v="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322"/>
    <b v="1"/>
    <n v="186"/>
    <b v="1"/>
    <s v="film &amp; video/documentary"/>
    <x v="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323"/>
    <b v="1"/>
    <n v="58"/>
    <b v="1"/>
    <s v="film &amp; video/documentary"/>
    <x v="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324"/>
    <b v="1"/>
    <n v="82"/>
    <b v="1"/>
    <s v="film &amp; video/documentary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325"/>
    <b v="1"/>
    <n v="736"/>
    <b v="1"/>
    <s v="film &amp; video/documentary"/>
    <x v="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326"/>
    <b v="1"/>
    <n v="1151"/>
    <b v="1"/>
    <s v="film &amp; video/documentary"/>
    <x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327"/>
    <b v="1"/>
    <n v="34"/>
    <b v="1"/>
    <s v="film &amp; video/documentary"/>
    <x v="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328"/>
    <b v="1"/>
    <n v="498"/>
    <b v="1"/>
    <s v="film &amp; video/documentary"/>
    <x v="0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329"/>
    <b v="1"/>
    <n v="167"/>
    <b v="1"/>
    <s v="film &amp; video/documentary"/>
    <x v="0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330"/>
    <b v="1"/>
    <n v="340"/>
    <b v="1"/>
    <s v="film &amp; video/documentary"/>
    <x v="4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331"/>
    <b v="1"/>
    <n v="438"/>
    <b v="1"/>
    <s v="film &amp; video/documentary"/>
    <x v="2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332"/>
    <b v="1"/>
    <n v="555"/>
    <b v="1"/>
    <s v="film &amp; video/documentary"/>
    <x v="0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333"/>
    <b v="1"/>
    <n v="266"/>
    <b v="1"/>
    <s v="film &amp; video/documentary"/>
    <x v="2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334"/>
    <b v="1"/>
    <n v="69"/>
    <b v="1"/>
    <s v="film &amp; video/documentary"/>
    <x v="0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335"/>
    <b v="1"/>
    <n v="80"/>
    <b v="1"/>
    <s v="film &amp; video/documentary"/>
    <x v="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336"/>
    <b v="1"/>
    <n v="493"/>
    <b v="1"/>
    <s v="film &amp; video/documentary"/>
    <x v="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337"/>
    <b v="1"/>
    <n v="31"/>
    <b v="1"/>
    <s v="film &amp; video/documentary"/>
    <x v="0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338"/>
    <b v="1"/>
    <n v="236"/>
    <b v="1"/>
    <s v="film &amp; video/documentary"/>
    <x v="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339"/>
    <b v="1"/>
    <n v="89"/>
    <b v="1"/>
    <s v="film &amp; video/documentary"/>
    <x v="0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340"/>
    <b v="1"/>
    <n v="299"/>
    <b v="1"/>
    <s v="film &amp; video/documentary"/>
    <x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341"/>
    <b v="1"/>
    <n v="55"/>
    <b v="1"/>
    <s v="film &amp; video/documentary"/>
    <x v="3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342"/>
    <b v="1"/>
    <n v="325"/>
    <b v="1"/>
    <s v="film &amp; video/documentary"/>
    <x v="2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343"/>
    <b v="1"/>
    <n v="524"/>
    <b v="1"/>
    <s v="film &amp; video/documentary"/>
    <x v="3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344"/>
    <b v="1"/>
    <n v="285"/>
    <b v="1"/>
    <s v="film &amp; video/documentary"/>
    <x v="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345"/>
    <b v="1"/>
    <n v="179"/>
    <b v="1"/>
    <s v="film &amp; video/documentary"/>
    <x v="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346"/>
    <b v="1"/>
    <n v="188"/>
    <b v="1"/>
    <s v="film &amp; video/documentary"/>
    <x v="0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347"/>
    <b v="1"/>
    <n v="379"/>
    <b v="1"/>
    <s v="film &amp; video/documentary"/>
    <x v="0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348"/>
    <b v="1"/>
    <n v="119"/>
    <b v="1"/>
    <s v="film &amp; video/documentary"/>
    <x v="0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349"/>
    <b v="1"/>
    <n v="167"/>
    <b v="1"/>
    <s v="film &amp; video/documentary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350"/>
    <b v="1"/>
    <n v="221"/>
    <b v="1"/>
    <s v="film &amp; video/documentary"/>
    <x v="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351"/>
    <b v="1"/>
    <n v="964"/>
    <b v="1"/>
    <s v="film &amp; video/documentary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352"/>
    <b v="1"/>
    <n v="286"/>
    <b v="1"/>
    <s v="film &amp; video/documentary"/>
    <x v="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353"/>
    <b v="1"/>
    <n v="613"/>
    <b v="1"/>
    <s v="film &amp; video/documentary"/>
    <x v="0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354"/>
    <b v="1"/>
    <n v="29"/>
    <b v="1"/>
    <s v="film &amp; video/documentary"/>
    <x v="2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355"/>
    <b v="1"/>
    <n v="165"/>
    <b v="1"/>
    <s v="film &amp; video/documentary"/>
    <x v="3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356"/>
    <b v="1"/>
    <n v="97"/>
    <b v="1"/>
    <s v="film &amp; video/documentary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357"/>
    <b v="1"/>
    <n v="303"/>
    <b v="1"/>
    <s v="film &amp; video/documentary"/>
    <x v="0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358"/>
    <b v="1"/>
    <n v="267"/>
    <b v="1"/>
    <s v="film &amp; video/documentary"/>
    <x v="2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359"/>
    <b v="1"/>
    <n v="302"/>
    <b v="1"/>
    <s v="film &amp; video/documentary"/>
    <x v="3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360"/>
    <b v="0"/>
    <n v="87"/>
    <b v="1"/>
    <s v="film &amp; video/documentary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361"/>
    <b v="0"/>
    <n v="354"/>
    <b v="1"/>
    <s v="film &amp; video/documentary"/>
    <x v="3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362"/>
    <b v="0"/>
    <n v="86"/>
    <b v="1"/>
    <s v="film &amp; video/documentary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363"/>
    <b v="0"/>
    <n v="26"/>
    <b v="1"/>
    <s v="film &amp; video/documentary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364"/>
    <b v="0"/>
    <n v="113"/>
    <b v="1"/>
    <s v="film &amp; video/documentary"/>
    <x v="3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365"/>
    <b v="0"/>
    <n v="65"/>
    <b v="1"/>
    <s v="film &amp; video/documentary"/>
    <x v="3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366"/>
    <b v="0"/>
    <n v="134"/>
    <b v="1"/>
    <s v="film &amp; video/documentary"/>
    <x v="5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367"/>
    <b v="0"/>
    <n v="119"/>
    <b v="1"/>
    <s v="film &amp; video/documentary"/>
    <x v="4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368"/>
    <b v="0"/>
    <n v="159"/>
    <b v="1"/>
    <s v="film &amp; video/documentary"/>
    <x v="0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369"/>
    <b v="0"/>
    <n v="167"/>
    <b v="1"/>
    <s v="film &amp; video/documentary"/>
    <x v="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370"/>
    <b v="0"/>
    <n v="43"/>
    <b v="1"/>
    <s v="film &amp; video/documentary"/>
    <x v="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371"/>
    <b v="0"/>
    <n v="1062"/>
    <b v="1"/>
    <s v="film &amp; video/documentary"/>
    <x v="5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372"/>
    <b v="0"/>
    <n v="9"/>
    <b v="1"/>
    <s v="film &amp; video/documentary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373"/>
    <b v="0"/>
    <n v="89"/>
    <b v="1"/>
    <s v="film &amp; video/documentary"/>
    <x v="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374"/>
    <b v="0"/>
    <n v="174"/>
    <b v="1"/>
    <s v="film &amp; video/documentary"/>
    <x v="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375"/>
    <b v="0"/>
    <n v="14"/>
    <b v="1"/>
    <s v="film &amp; video/documentary"/>
    <x v="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376"/>
    <b v="0"/>
    <n v="48"/>
    <b v="1"/>
    <s v="film &amp; video/documentary"/>
    <x v="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377"/>
    <b v="0"/>
    <n v="133"/>
    <b v="1"/>
    <s v="film &amp; video/documentary"/>
    <x v="0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378"/>
    <b v="0"/>
    <n v="83"/>
    <b v="1"/>
    <s v="film &amp; video/documentary"/>
    <x v="2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379"/>
    <b v="0"/>
    <n v="149"/>
    <b v="1"/>
    <s v="film &amp; video/documentary"/>
    <x v="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380"/>
    <b v="0"/>
    <n v="49"/>
    <b v="1"/>
    <s v="film &amp; video/documentary"/>
    <x v="0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381"/>
    <b v="0"/>
    <n v="251"/>
    <b v="1"/>
    <s v="film &amp; video/documentary"/>
    <x v="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382"/>
    <b v="0"/>
    <n v="22"/>
    <b v="1"/>
    <s v="film &amp; video/documentary"/>
    <x v="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383"/>
    <b v="0"/>
    <n v="48"/>
    <b v="1"/>
    <s v="film &amp; video/documentary"/>
    <x v="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384"/>
    <b v="0"/>
    <n v="383"/>
    <b v="1"/>
    <s v="film &amp; video/documentary"/>
    <x v="3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385"/>
    <b v="0"/>
    <n v="237"/>
    <b v="1"/>
    <s v="film &amp; video/documentary"/>
    <x v="3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386"/>
    <b v="0"/>
    <n v="13"/>
    <b v="1"/>
    <s v="film &amp; video/documentary"/>
    <x v="0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387"/>
    <b v="0"/>
    <n v="562"/>
    <b v="1"/>
    <s v="film &amp; video/documentary"/>
    <x v="0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388"/>
    <b v="0"/>
    <n v="71"/>
    <b v="1"/>
    <s v="film &amp; video/documentary"/>
    <x v="2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389"/>
    <b v="0"/>
    <n v="1510"/>
    <b v="1"/>
    <s v="film &amp; video/documentary"/>
    <x v="3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390"/>
    <b v="0"/>
    <n v="14"/>
    <b v="1"/>
    <s v="film &amp; video/documentary"/>
    <x v="0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391"/>
    <b v="0"/>
    <n v="193"/>
    <b v="1"/>
    <s v="film &amp; video/documentary"/>
    <x v="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392"/>
    <b v="0"/>
    <n v="206"/>
    <b v="1"/>
    <s v="film &amp; video/documentary"/>
    <x v="6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393"/>
    <b v="0"/>
    <n v="351"/>
    <b v="1"/>
    <s v="film &amp; video/documentary"/>
    <x v="4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394"/>
    <b v="0"/>
    <n v="50"/>
    <b v="1"/>
    <s v="film &amp; video/documentary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395"/>
    <b v="0"/>
    <n v="184"/>
    <b v="1"/>
    <s v="film &amp; video/documentary"/>
    <x v="5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396"/>
    <b v="0"/>
    <n v="196"/>
    <b v="1"/>
    <s v="film &amp; video/documentary"/>
    <x v="5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397"/>
    <b v="0"/>
    <n v="229"/>
    <b v="1"/>
    <s v="film &amp; video/documentary"/>
    <x v="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398"/>
    <b v="0"/>
    <n v="67"/>
    <b v="1"/>
    <s v="film &amp; video/documentary"/>
    <x v="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399"/>
    <b v="0"/>
    <n v="95"/>
    <b v="1"/>
    <s v="film &amp; video/documentary"/>
    <x v="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400"/>
    <b v="0"/>
    <n v="62"/>
    <b v="1"/>
    <s v="film &amp; video/documentary"/>
    <x v="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401"/>
    <b v="0"/>
    <n v="73"/>
    <b v="1"/>
    <s v="film &amp; video/documentary"/>
    <x v="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402"/>
    <b v="0"/>
    <n v="43"/>
    <b v="1"/>
    <s v="film &amp; video/documentary"/>
    <x v="0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403"/>
    <b v="0"/>
    <n v="70"/>
    <b v="1"/>
    <s v="film &amp; video/documentary"/>
    <x v="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404"/>
    <b v="0"/>
    <n v="271"/>
    <b v="1"/>
    <s v="film &amp; video/documentary"/>
    <x v="3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405"/>
    <b v="0"/>
    <n v="55"/>
    <b v="1"/>
    <s v="film &amp; video/documentary"/>
    <x v="3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406"/>
    <b v="0"/>
    <n v="35"/>
    <b v="1"/>
    <s v="film &amp; video/documentary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407"/>
    <b v="0"/>
    <n v="22"/>
    <b v="1"/>
    <s v="film &amp; video/documentary"/>
    <x v="6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408"/>
    <b v="0"/>
    <n v="38"/>
    <b v="1"/>
    <s v="film &amp; video/documentary"/>
    <x v="4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409"/>
    <b v="0"/>
    <n v="15"/>
    <b v="1"/>
    <s v="film &amp; video/documentary"/>
    <x v="2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410"/>
    <b v="0"/>
    <n v="7"/>
    <b v="1"/>
    <s v="film &amp; video/documentary"/>
    <x v="0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411"/>
    <b v="0"/>
    <n v="241"/>
    <b v="1"/>
    <s v="film &amp; video/documentary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412"/>
    <b v="0"/>
    <n v="55"/>
    <b v="1"/>
    <s v="film &amp; video/documentary"/>
    <x v="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413"/>
    <b v="0"/>
    <n v="171"/>
    <b v="1"/>
    <s v="film &amp; video/documentary"/>
    <x v="5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414"/>
    <b v="0"/>
    <n v="208"/>
    <b v="1"/>
    <s v="film &amp; video/documentary"/>
    <x v="4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415"/>
    <b v="0"/>
    <n v="21"/>
    <b v="1"/>
    <s v="film &amp; video/documentary"/>
    <x v="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416"/>
    <b v="0"/>
    <n v="25"/>
    <b v="1"/>
    <s v="film &amp; video/documentary"/>
    <x v="3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417"/>
    <b v="0"/>
    <n v="52"/>
    <b v="1"/>
    <s v="film &amp; video/documentary"/>
    <x v="4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418"/>
    <b v="0"/>
    <n v="104"/>
    <b v="1"/>
    <s v="film &amp; video/documentary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419"/>
    <b v="0"/>
    <n v="73"/>
    <b v="1"/>
    <s v="film &amp; video/documentary"/>
    <x v="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420"/>
    <b v="0"/>
    <n v="3"/>
    <b v="0"/>
    <s v="film &amp; video/animation"/>
    <x v="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421"/>
    <b v="0"/>
    <n v="6"/>
    <b v="0"/>
    <s v="film &amp; video/animation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422"/>
    <b v="0"/>
    <n v="12"/>
    <b v="0"/>
    <s v="film &amp; video/animation"/>
    <x v="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423"/>
    <b v="0"/>
    <n v="13"/>
    <b v="0"/>
    <s v="film &amp; video/animation"/>
    <x v="4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424"/>
    <b v="0"/>
    <n v="5"/>
    <b v="0"/>
    <s v="film &amp; video/animation"/>
    <x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425"/>
    <b v="0"/>
    <n v="2"/>
    <b v="0"/>
    <s v="film &amp; video/animation"/>
    <x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426"/>
    <b v="0"/>
    <n v="8"/>
    <b v="0"/>
    <s v="film &amp; video/animation"/>
    <x v="2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427"/>
    <b v="0"/>
    <n v="0"/>
    <b v="0"/>
    <s v="film &amp; video/animation"/>
    <x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428"/>
    <b v="0"/>
    <n v="13"/>
    <b v="0"/>
    <s v="film &amp; video/animation"/>
    <x v="3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429"/>
    <b v="0"/>
    <n v="0"/>
    <b v="0"/>
    <s v="film &amp; video/animation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430"/>
    <b v="0"/>
    <n v="5"/>
    <b v="0"/>
    <s v="film &amp; video/animation"/>
    <x v="4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431"/>
    <b v="0"/>
    <n v="8"/>
    <b v="0"/>
    <s v="film &amp; video/animation"/>
    <x v="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432"/>
    <b v="0"/>
    <n v="8"/>
    <b v="0"/>
    <s v="film &amp; video/animation"/>
    <x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433"/>
    <b v="0"/>
    <n v="0"/>
    <b v="0"/>
    <s v="film &amp; video/animation"/>
    <x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434"/>
    <b v="0"/>
    <n v="2"/>
    <b v="0"/>
    <s v="film &amp; video/animation"/>
    <x v="4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435"/>
    <b v="0"/>
    <n v="3"/>
    <b v="0"/>
    <s v="film &amp; video/animation"/>
    <x v="4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436"/>
    <b v="0"/>
    <n v="0"/>
    <b v="0"/>
    <s v="film &amp; video/animation"/>
    <x v="4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437"/>
    <b v="0"/>
    <n v="0"/>
    <b v="0"/>
    <s v="film &amp; video/animation"/>
    <x v="2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438"/>
    <b v="0"/>
    <n v="11"/>
    <b v="0"/>
    <s v="film &amp; video/animation"/>
    <x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439"/>
    <b v="0"/>
    <n v="0"/>
    <b v="0"/>
    <s v="film &amp; video/animation"/>
    <x v="3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440"/>
    <b v="0"/>
    <n v="1"/>
    <b v="0"/>
    <s v="film &amp; video/animation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441"/>
    <b v="0"/>
    <n v="0"/>
    <b v="0"/>
    <s v="film &amp; video/animation"/>
    <x v="4"/>
    <x v="0"/>
    <s v="animation"/>
  </r>
  <r>
    <n v="442"/>
    <s v="The Paranormal Idiot"/>
    <s v="Doomsday is here"/>
    <n v="17000"/>
    <n v="6691"/>
    <x v="2"/>
    <s v="US"/>
    <s v="USD"/>
    <n v="1424380783"/>
    <x v="442"/>
    <x v="442"/>
    <b v="0"/>
    <n v="17"/>
    <b v="0"/>
    <s v="film &amp; video/animation"/>
    <x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443"/>
    <b v="0"/>
    <n v="2"/>
    <b v="0"/>
    <s v="film &amp; video/animation"/>
    <x v="3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444"/>
    <b v="0"/>
    <n v="1"/>
    <b v="0"/>
    <s v="film &amp; video/animation"/>
    <x v="6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445"/>
    <b v="0"/>
    <n v="2"/>
    <b v="0"/>
    <s v="film &amp; video/animation"/>
    <x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446"/>
    <b v="0"/>
    <n v="16"/>
    <b v="0"/>
    <s v="film &amp; video/animation"/>
    <x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447"/>
    <b v="0"/>
    <n v="1"/>
    <b v="0"/>
    <s v="film &amp; video/animation"/>
    <x v="4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448"/>
    <b v="0"/>
    <n v="4"/>
    <b v="0"/>
    <s v="film &amp; video/animation"/>
    <x v="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449"/>
    <b v="0"/>
    <n v="5"/>
    <b v="0"/>
    <s v="film &amp; video/animation"/>
    <x v="4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450"/>
    <b v="0"/>
    <n v="7"/>
    <b v="0"/>
    <s v="film &amp; video/animation"/>
    <x v="3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451"/>
    <b v="0"/>
    <n v="0"/>
    <b v="0"/>
    <s v="film &amp; video/animation"/>
    <x v="4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452"/>
    <b v="0"/>
    <n v="12"/>
    <b v="0"/>
    <s v="film &amp; video/animation"/>
    <x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453"/>
    <b v="0"/>
    <n v="2"/>
    <b v="0"/>
    <s v="film &amp; video/animation"/>
    <x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454"/>
    <b v="0"/>
    <n v="5"/>
    <b v="0"/>
    <s v="film &amp; video/animation"/>
    <x v="3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455"/>
    <b v="0"/>
    <n v="2"/>
    <b v="0"/>
    <s v="film &amp; video/animation"/>
    <x v="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456"/>
    <b v="0"/>
    <n v="3"/>
    <b v="0"/>
    <s v="film &amp; video/animation"/>
    <x v="4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457"/>
    <b v="0"/>
    <n v="0"/>
    <b v="0"/>
    <s v="film &amp; video/animation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458"/>
    <b v="0"/>
    <n v="49"/>
    <b v="0"/>
    <s v="film &amp; video/animation"/>
    <x v="4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459"/>
    <b v="0"/>
    <n v="1"/>
    <b v="0"/>
    <s v="film &amp; video/animation"/>
    <x v="6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x v="460"/>
    <b v="0"/>
    <n v="2"/>
    <b v="0"/>
    <s v="film &amp; video/animation"/>
    <x v="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461"/>
    <b v="0"/>
    <n v="0"/>
    <b v="0"/>
    <s v="film &amp; video/animation"/>
    <x v="4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462"/>
    <b v="0"/>
    <n v="0"/>
    <b v="0"/>
    <s v="film &amp; video/animation"/>
    <x v="6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463"/>
    <b v="0"/>
    <n v="11"/>
    <b v="0"/>
    <s v="film &amp; video/animation"/>
    <x v="6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464"/>
    <b v="0"/>
    <n v="1"/>
    <b v="0"/>
    <s v="film &amp; video/animation"/>
    <x v="2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465"/>
    <b v="0"/>
    <n v="8"/>
    <b v="0"/>
    <s v="film &amp; video/animation"/>
    <x v="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466"/>
    <b v="0"/>
    <n v="5"/>
    <b v="0"/>
    <s v="film &amp; video/animation"/>
    <x v="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467"/>
    <b v="0"/>
    <n v="39"/>
    <b v="0"/>
    <s v="film &amp; video/animation"/>
    <x v="5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468"/>
    <b v="0"/>
    <n v="0"/>
    <b v="0"/>
    <s v="film &amp; video/animation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469"/>
    <b v="0"/>
    <n v="0"/>
    <b v="0"/>
    <s v="film &amp; video/animation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470"/>
    <b v="0"/>
    <n v="2"/>
    <b v="0"/>
    <s v="film &amp; video/animation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471"/>
    <b v="0"/>
    <n v="170"/>
    <b v="0"/>
    <s v="film &amp; video/animation"/>
    <x v="3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472"/>
    <b v="0"/>
    <n v="5"/>
    <b v="0"/>
    <s v="film &amp; video/animation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473"/>
    <b v="0"/>
    <n v="14"/>
    <b v="0"/>
    <s v="film &amp; video/animation"/>
    <x v="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474"/>
    <b v="0"/>
    <n v="1"/>
    <b v="0"/>
    <s v="film &amp; video/animation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475"/>
    <b v="0"/>
    <n v="0"/>
    <b v="0"/>
    <s v="film &amp; video/animation"/>
    <x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x v="476"/>
    <b v="0"/>
    <n v="124"/>
    <b v="0"/>
    <s v="film &amp; video/animation"/>
    <x v="3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477"/>
    <b v="0"/>
    <n v="0"/>
    <b v="0"/>
    <s v="film &amp; video/animation"/>
    <x v="5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478"/>
    <b v="0"/>
    <n v="0"/>
    <b v="0"/>
    <s v="film &amp; video/animation"/>
    <x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479"/>
    <b v="0"/>
    <n v="55"/>
    <b v="0"/>
    <s v="film &amp; video/animation"/>
    <x v="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480"/>
    <b v="0"/>
    <n v="140"/>
    <b v="0"/>
    <s v="film &amp; video/animation"/>
    <x v="4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481"/>
    <b v="0"/>
    <n v="21"/>
    <b v="0"/>
    <s v="film &amp; video/animation"/>
    <x v="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482"/>
    <b v="0"/>
    <n v="1"/>
    <b v="0"/>
    <s v="film &amp; video/animation"/>
    <x v="2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483"/>
    <b v="0"/>
    <n v="147"/>
    <b v="0"/>
    <s v="film &amp; video/animation"/>
    <x v="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484"/>
    <b v="0"/>
    <n v="11"/>
    <b v="0"/>
    <s v="film &amp; video/animation"/>
    <x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485"/>
    <b v="0"/>
    <n v="125"/>
    <b v="0"/>
    <s v="film &amp; video/animation"/>
    <x v="4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486"/>
    <b v="0"/>
    <n v="1"/>
    <b v="0"/>
    <s v="film &amp; video/animation"/>
    <x v="3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487"/>
    <b v="0"/>
    <n v="0"/>
    <b v="0"/>
    <s v="film &amp; video/animation"/>
    <x v="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488"/>
    <b v="0"/>
    <n v="0"/>
    <b v="0"/>
    <s v="film &amp; video/animation"/>
    <x v="2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489"/>
    <b v="0"/>
    <n v="3"/>
    <b v="0"/>
    <s v="film &amp; video/animation"/>
    <x v="6"/>
    <x v="0"/>
    <s v="animation"/>
  </r>
  <r>
    <n v="490"/>
    <s v="PROJECT IS CANCELLED"/>
    <s v="Cancelled"/>
    <n v="1000"/>
    <n v="0"/>
    <x v="2"/>
    <s v="US"/>
    <s v="USD"/>
    <n v="1345677285"/>
    <x v="490"/>
    <x v="490"/>
    <b v="0"/>
    <n v="0"/>
    <b v="0"/>
    <s v="film &amp; video/animation"/>
    <x v="5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491"/>
    <b v="0"/>
    <n v="0"/>
    <b v="0"/>
    <s v="film &amp; video/animation"/>
    <x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492"/>
    <b v="0"/>
    <n v="0"/>
    <b v="0"/>
    <s v="film &amp; video/animation"/>
    <x v="2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493"/>
    <b v="0"/>
    <n v="0"/>
    <b v="0"/>
    <s v="film &amp; video/animation"/>
    <x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494"/>
    <b v="0"/>
    <n v="3"/>
    <b v="0"/>
    <s v="film &amp; video/animation"/>
    <x v="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495"/>
    <b v="0"/>
    <n v="0"/>
    <b v="0"/>
    <s v="film &amp; video/animation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496"/>
    <b v="0"/>
    <n v="1"/>
    <b v="0"/>
    <s v="film &amp; video/animation"/>
    <x v="4"/>
    <x v="0"/>
    <s v="animation"/>
  </r>
  <r>
    <n v="497"/>
    <s v="Galaxy Probe Kids"/>
    <s v="live-action/animated series pilot."/>
    <n v="4480"/>
    <n v="30"/>
    <x v="2"/>
    <s v="US"/>
    <s v="USD"/>
    <n v="1419483600"/>
    <x v="497"/>
    <x v="497"/>
    <b v="0"/>
    <n v="3"/>
    <b v="0"/>
    <s v="film &amp; video/animation"/>
    <x v="3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498"/>
    <b v="0"/>
    <n v="22"/>
    <b v="0"/>
    <s v="film &amp; video/animation"/>
    <x v="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499"/>
    <b v="0"/>
    <n v="26"/>
    <b v="0"/>
    <s v="film &amp; video/animation"/>
    <x v="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500"/>
    <b v="0"/>
    <n v="4"/>
    <b v="0"/>
    <s v="film &amp; video/animation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501"/>
    <b v="0"/>
    <n v="0"/>
    <b v="0"/>
    <s v="film &amp; video/animation"/>
    <x v="6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502"/>
    <b v="0"/>
    <n v="4"/>
    <b v="0"/>
    <s v="film &amp; video/animation"/>
    <x v="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503"/>
    <b v="0"/>
    <n v="9"/>
    <b v="0"/>
    <s v="film &amp; video/animation"/>
    <x v="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504"/>
    <b v="0"/>
    <n v="5"/>
    <b v="0"/>
    <s v="film &amp; video/animation"/>
    <x v="5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505"/>
    <b v="0"/>
    <n v="14"/>
    <b v="0"/>
    <s v="film &amp; video/animation"/>
    <x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506"/>
    <b v="0"/>
    <n v="1"/>
    <b v="0"/>
    <s v="film &amp; video/animation"/>
    <x v="4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507"/>
    <b v="0"/>
    <n v="10"/>
    <b v="0"/>
    <s v="film &amp; video/animation"/>
    <x v="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508"/>
    <b v="0"/>
    <n v="3"/>
    <b v="0"/>
    <s v="film &amp; video/animation"/>
    <x v="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509"/>
    <b v="0"/>
    <n v="1"/>
    <b v="0"/>
    <s v="film &amp; video/animation"/>
    <x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510"/>
    <b v="0"/>
    <n v="0"/>
    <b v="0"/>
    <s v="film &amp; video/animation"/>
    <x v="2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511"/>
    <b v="0"/>
    <n v="5"/>
    <b v="0"/>
    <s v="film &amp; video/animation"/>
    <x v="4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512"/>
    <b v="0"/>
    <n v="2"/>
    <b v="0"/>
    <s v="film &amp; video/animation"/>
    <x v="2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513"/>
    <b v="0"/>
    <n v="68"/>
    <b v="0"/>
    <s v="film &amp; video/animation"/>
    <x v="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514"/>
    <b v="0"/>
    <n v="3"/>
    <b v="0"/>
    <s v="film &amp; video/animation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515"/>
    <b v="0"/>
    <n v="34"/>
    <b v="0"/>
    <s v="film &amp; video/animation"/>
    <x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x v="516"/>
    <b v="0"/>
    <n v="0"/>
    <b v="0"/>
    <s v="film &amp; video/animation"/>
    <x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517"/>
    <b v="0"/>
    <n v="3"/>
    <b v="0"/>
    <s v="film &amp; video/animation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518"/>
    <b v="0"/>
    <n v="0"/>
    <b v="0"/>
    <s v="film &amp; video/animation"/>
    <x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519"/>
    <b v="0"/>
    <n v="70"/>
    <b v="0"/>
    <s v="film &amp; video/animation"/>
    <x v="5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520"/>
    <b v="0"/>
    <n v="34"/>
    <b v="1"/>
    <s v="theater/plays"/>
    <x v="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521"/>
    <b v="0"/>
    <n v="56"/>
    <b v="1"/>
    <s v="theater/plays"/>
    <x v="2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522"/>
    <b v="0"/>
    <n v="31"/>
    <b v="1"/>
    <s v="theater/plays"/>
    <x v="2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523"/>
    <b v="0"/>
    <n v="84"/>
    <b v="1"/>
    <s v="theater/plays"/>
    <x v="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524"/>
    <b v="0"/>
    <n v="130"/>
    <b v="1"/>
    <s v="theater/plays"/>
    <x v="2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525"/>
    <b v="0"/>
    <n v="12"/>
    <b v="1"/>
    <s v="theater/plays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526"/>
    <b v="0"/>
    <n v="23"/>
    <b v="1"/>
    <s v="theater/plays"/>
    <x v="0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527"/>
    <b v="0"/>
    <n v="158"/>
    <b v="1"/>
    <s v="theater/plays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x v="528"/>
    <b v="0"/>
    <n v="30"/>
    <b v="1"/>
    <s v="theater/plays"/>
    <x v="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529"/>
    <b v="0"/>
    <n v="18"/>
    <b v="1"/>
    <s v="theater/plays"/>
    <x v="2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530"/>
    <b v="0"/>
    <n v="29"/>
    <b v="1"/>
    <s v="theater/plays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531"/>
    <b v="0"/>
    <n v="31"/>
    <b v="1"/>
    <s v="theater/plays"/>
    <x v="2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532"/>
    <b v="0"/>
    <n v="173"/>
    <b v="1"/>
    <s v="theater/plays"/>
    <x v="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533"/>
    <b v="0"/>
    <n v="17"/>
    <b v="1"/>
    <s v="theater/plays"/>
    <x v="2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534"/>
    <b v="0"/>
    <n v="48"/>
    <b v="1"/>
    <s v="theater/plays"/>
    <x v="0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535"/>
    <b v="0"/>
    <n v="59"/>
    <b v="1"/>
    <s v="theater/plays"/>
    <x v="2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536"/>
    <b v="0"/>
    <n v="39"/>
    <b v="1"/>
    <s v="theater/plays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537"/>
    <b v="0"/>
    <n v="59"/>
    <b v="1"/>
    <s v="theater/plays"/>
    <x v="0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538"/>
    <b v="0"/>
    <n v="60"/>
    <b v="1"/>
    <s v="theater/plays"/>
    <x v="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539"/>
    <b v="0"/>
    <n v="20"/>
    <b v="1"/>
    <s v="theater/plays"/>
    <x v="2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540"/>
    <b v="0"/>
    <n v="1"/>
    <b v="0"/>
    <s v="technology/web"/>
    <x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541"/>
    <b v="0"/>
    <n v="1"/>
    <b v="0"/>
    <s v="technology/web"/>
    <x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542"/>
    <b v="0"/>
    <n v="1"/>
    <b v="0"/>
    <s v="technology/web"/>
    <x v="2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543"/>
    <b v="0"/>
    <n v="2"/>
    <b v="0"/>
    <s v="technology/web"/>
    <x v="3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544"/>
    <b v="0"/>
    <n v="2"/>
    <b v="0"/>
    <s v="technology/web"/>
    <x v="2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545"/>
    <b v="0"/>
    <n v="34"/>
    <b v="0"/>
    <s v="technology/web"/>
    <x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546"/>
    <b v="0"/>
    <n v="2"/>
    <b v="0"/>
    <s v="technology/web"/>
    <x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547"/>
    <b v="0"/>
    <n v="0"/>
    <b v="0"/>
    <s v="technology/web"/>
    <x v="2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548"/>
    <b v="0"/>
    <n v="1"/>
    <b v="0"/>
    <s v="technology/web"/>
    <x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549"/>
    <b v="0"/>
    <n v="8"/>
    <b v="0"/>
    <s v="technology/web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550"/>
    <b v="0"/>
    <n v="4"/>
    <b v="0"/>
    <s v="technology/web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551"/>
    <b v="0"/>
    <n v="28"/>
    <b v="0"/>
    <s v="technology/web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552"/>
    <b v="0"/>
    <n v="0"/>
    <b v="0"/>
    <s v="technology/web"/>
    <x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553"/>
    <b v="0"/>
    <n v="6"/>
    <b v="0"/>
    <s v="technology/web"/>
    <x v="3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554"/>
    <b v="0"/>
    <n v="22"/>
    <b v="0"/>
    <s v="technology/web"/>
    <x v="3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555"/>
    <b v="0"/>
    <n v="0"/>
    <b v="0"/>
    <s v="technology/web"/>
    <x v="2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x v="556"/>
    <b v="0"/>
    <n v="1"/>
    <b v="0"/>
    <s v="technology/web"/>
    <x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557"/>
    <b v="0"/>
    <n v="20"/>
    <b v="0"/>
    <s v="technology/web"/>
    <x v="2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558"/>
    <b v="0"/>
    <n v="0"/>
    <b v="0"/>
    <s v="technology/web"/>
    <x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559"/>
    <b v="0"/>
    <n v="1"/>
    <b v="0"/>
    <s v="technology/web"/>
    <x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560"/>
    <b v="0"/>
    <n v="3"/>
    <b v="0"/>
    <s v="technology/web"/>
    <x v="3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561"/>
    <b v="0"/>
    <n v="2"/>
    <b v="0"/>
    <s v="technology/web"/>
    <x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562"/>
    <b v="0"/>
    <n v="0"/>
    <b v="0"/>
    <s v="technology/web"/>
    <x v="2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563"/>
    <b v="0"/>
    <n v="2"/>
    <b v="0"/>
    <s v="technology/web"/>
    <x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564"/>
    <b v="0"/>
    <n v="1"/>
    <b v="0"/>
    <s v="technology/web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565"/>
    <b v="0"/>
    <n v="0"/>
    <b v="0"/>
    <s v="technology/web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566"/>
    <b v="0"/>
    <n v="1"/>
    <b v="0"/>
    <s v="technology/web"/>
    <x v="2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567"/>
    <b v="0"/>
    <n v="0"/>
    <b v="0"/>
    <s v="technology/web"/>
    <x v="3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568"/>
    <b v="0"/>
    <n v="5"/>
    <b v="0"/>
    <s v="technology/web"/>
    <x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569"/>
    <b v="0"/>
    <n v="1"/>
    <b v="0"/>
    <s v="technology/web"/>
    <x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570"/>
    <b v="0"/>
    <n v="1"/>
    <b v="0"/>
    <s v="technology/web"/>
    <x v="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571"/>
    <b v="0"/>
    <n v="2"/>
    <b v="0"/>
    <s v="technology/web"/>
    <x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572"/>
    <b v="0"/>
    <n v="0"/>
    <b v="0"/>
    <s v="technology/web"/>
    <x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573"/>
    <b v="0"/>
    <n v="9"/>
    <b v="0"/>
    <s v="technology/web"/>
    <x v="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574"/>
    <b v="0"/>
    <n v="4"/>
    <b v="0"/>
    <s v="technology/web"/>
    <x v="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575"/>
    <b v="0"/>
    <n v="4"/>
    <b v="0"/>
    <s v="technology/web"/>
    <x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576"/>
    <b v="0"/>
    <n v="1"/>
    <b v="0"/>
    <s v="technology/web"/>
    <x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577"/>
    <b v="0"/>
    <n v="1"/>
    <b v="0"/>
    <s v="technology/web"/>
    <x v="2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x v="578"/>
    <b v="0"/>
    <n v="7"/>
    <b v="0"/>
    <s v="technology/web"/>
    <x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579"/>
    <b v="0"/>
    <n v="5"/>
    <b v="0"/>
    <s v="technology/web"/>
    <x v="3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580"/>
    <b v="0"/>
    <n v="1"/>
    <b v="0"/>
    <s v="technology/web"/>
    <x v="2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581"/>
    <b v="0"/>
    <n v="0"/>
    <b v="0"/>
    <s v="technology/web"/>
    <x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582"/>
    <b v="0"/>
    <n v="0"/>
    <b v="0"/>
    <s v="technology/web"/>
    <x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583"/>
    <b v="0"/>
    <n v="1"/>
    <b v="0"/>
    <s v="technology/web"/>
    <x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584"/>
    <b v="0"/>
    <n v="2"/>
    <b v="0"/>
    <s v="technology/web"/>
    <x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x v="585"/>
    <b v="0"/>
    <n v="0"/>
    <b v="0"/>
    <s v="technology/web"/>
    <x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586"/>
    <b v="0"/>
    <n v="4"/>
    <b v="0"/>
    <s v="technology/web"/>
    <x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587"/>
    <b v="0"/>
    <n v="7"/>
    <b v="0"/>
    <s v="technology/web"/>
    <x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588"/>
    <b v="0"/>
    <n v="2"/>
    <b v="0"/>
    <s v="technology/web"/>
    <x v="2"/>
    <x v="2"/>
    <s v="web"/>
  </r>
  <r>
    <n v="589"/>
    <s v="Get Neighborly"/>
    <s v="Services closer than you think..."/>
    <n v="7500"/>
    <n v="1"/>
    <x v="2"/>
    <s v="US"/>
    <s v="USD"/>
    <n v="1436366699"/>
    <x v="589"/>
    <x v="589"/>
    <b v="0"/>
    <n v="1"/>
    <b v="0"/>
    <s v="technology/web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590"/>
    <b v="0"/>
    <n v="9"/>
    <b v="0"/>
    <s v="technology/web"/>
    <x v="2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591"/>
    <b v="0"/>
    <n v="2"/>
    <b v="0"/>
    <s v="technology/web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592"/>
    <b v="0"/>
    <n v="1"/>
    <b v="0"/>
    <s v="technology/web"/>
    <x v="3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593"/>
    <b v="0"/>
    <n v="7"/>
    <b v="0"/>
    <s v="technology/web"/>
    <x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x v="594"/>
    <b v="0"/>
    <n v="2"/>
    <b v="0"/>
    <s v="technology/web"/>
    <x v="2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595"/>
    <b v="0"/>
    <n v="8"/>
    <b v="0"/>
    <s v="technology/web"/>
    <x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596"/>
    <b v="0"/>
    <n v="2"/>
    <b v="0"/>
    <s v="technology/web"/>
    <x v="2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597"/>
    <b v="0"/>
    <n v="2"/>
    <b v="0"/>
    <s v="technology/web"/>
    <x v="2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598"/>
    <b v="0"/>
    <n v="7"/>
    <b v="0"/>
    <s v="technology/web"/>
    <x v="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599"/>
    <b v="0"/>
    <n v="2"/>
    <b v="0"/>
    <s v="technology/web"/>
    <x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600"/>
    <b v="0"/>
    <n v="1"/>
    <b v="0"/>
    <s v="technology/web"/>
    <x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601"/>
    <b v="0"/>
    <n v="6"/>
    <b v="0"/>
    <s v="technology/web"/>
    <x v="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602"/>
    <b v="0"/>
    <n v="0"/>
    <b v="0"/>
    <s v="technology/web"/>
    <x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603"/>
    <b v="0"/>
    <n v="13"/>
    <b v="0"/>
    <s v="technology/web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604"/>
    <b v="0"/>
    <n v="0"/>
    <b v="0"/>
    <s v="technology/web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605"/>
    <b v="0"/>
    <n v="8"/>
    <b v="0"/>
    <s v="technology/web"/>
    <x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606"/>
    <b v="0"/>
    <n v="1"/>
    <b v="0"/>
    <s v="technology/web"/>
    <x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607"/>
    <b v="0"/>
    <n v="0"/>
    <b v="0"/>
    <s v="technology/web"/>
    <x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608"/>
    <b v="0"/>
    <n v="5"/>
    <b v="0"/>
    <s v="technology/web"/>
    <x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609"/>
    <b v="0"/>
    <n v="1"/>
    <b v="0"/>
    <s v="technology/web"/>
    <x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610"/>
    <b v="0"/>
    <n v="0"/>
    <b v="0"/>
    <s v="technology/web"/>
    <x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611"/>
    <b v="0"/>
    <n v="0"/>
    <b v="0"/>
    <s v="technology/web"/>
    <x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612"/>
    <b v="0"/>
    <n v="0"/>
    <b v="0"/>
    <s v="technology/web"/>
    <x v="2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613"/>
    <b v="0"/>
    <n v="121"/>
    <b v="0"/>
    <s v="technology/web"/>
    <x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614"/>
    <b v="0"/>
    <n v="0"/>
    <b v="0"/>
    <s v="technology/web"/>
    <x v="2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615"/>
    <b v="0"/>
    <n v="0"/>
    <b v="0"/>
    <s v="technology/web"/>
    <x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616"/>
    <b v="0"/>
    <n v="0"/>
    <b v="0"/>
    <s v="technology/web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617"/>
    <b v="0"/>
    <n v="3"/>
    <b v="0"/>
    <s v="technology/web"/>
    <x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618"/>
    <b v="0"/>
    <n v="0"/>
    <b v="0"/>
    <s v="technology/web"/>
    <x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619"/>
    <b v="0"/>
    <n v="1"/>
    <b v="0"/>
    <s v="technology/web"/>
    <x v="3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620"/>
    <b v="0"/>
    <n v="1"/>
    <b v="0"/>
    <s v="technology/web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621"/>
    <b v="0"/>
    <n v="3"/>
    <b v="0"/>
    <s v="technology/web"/>
    <x v="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622"/>
    <b v="0"/>
    <n v="9"/>
    <b v="0"/>
    <s v="technology/web"/>
    <x v="2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623"/>
    <b v="0"/>
    <n v="0"/>
    <b v="0"/>
    <s v="technology/web"/>
    <x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624"/>
    <b v="0"/>
    <n v="0"/>
    <b v="0"/>
    <s v="technology/web"/>
    <x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625"/>
    <b v="0"/>
    <n v="0"/>
    <b v="0"/>
    <s v="technology/web"/>
    <x v="1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626"/>
    <b v="0"/>
    <n v="39"/>
    <b v="0"/>
    <s v="technology/web"/>
    <x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627"/>
    <b v="0"/>
    <n v="1"/>
    <b v="0"/>
    <s v="technology/web"/>
    <x v="2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628"/>
    <b v="0"/>
    <n v="0"/>
    <b v="0"/>
    <s v="technology/web"/>
    <x v="3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629"/>
    <b v="0"/>
    <n v="3"/>
    <b v="0"/>
    <s v="technology/web"/>
    <x v="2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630"/>
    <b v="0"/>
    <n v="1"/>
    <b v="0"/>
    <s v="technology/web"/>
    <x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631"/>
    <b v="0"/>
    <n v="9"/>
    <b v="0"/>
    <s v="technology/web"/>
    <x v="2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632"/>
    <b v="0"/>
    <n v="0"/>
    <b v="0"/>
    <s v="technology/web"/>
    <x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633"/>
    <b v="0"/>
    <n v="25"/>
    <b v="0"/>
    <s v="technology/web"/>
    <x v="2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634"/>
    <b v="0"/>
    <n v="1"/>
    <b v="0"/>
    <s v="technology/web"/>
    <x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635"/>
    <b v="0"/>
    <n v="1"/>
    <b v="0"/>
    <s v="technology/web"/>
    <x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636"/>
    <b v="0"/>
    <n v="1"/>
    <b v="0"/>
    <s v="technology/web"/>
    <x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637"/>
    <b v="0"/>
    <n v="0"/>
    <b v="0"/>
    <s v="technology/web"/>
    <x v="1"/>
    <x v="2"/>
    <s v="web"/>
  </r>
  <r>
    <n v="638"/>
    <s v="W (Canceled)"/>
    <s v="O0"/>
    <n v="200000"/>
    <n v="18"/>
    <x v="1"/>
    <s v="DE"/>
    <s v="EUR"/>
    <n v="1490447662"/>
    <x v="638"/>
    <x v="638"/>
    <b v="0"/>
    <n v="6"/>
    <b v="0"/>
    <s v="technology/web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639"/>
    <b v="0"/>
    <n v="1"/>
    <b v="0"/>
    <s v="technology/web"/>
    <x v="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640"/>
    <b v="0"/>
    <n v="2"/>
    <b v="1"/>
    <s v="technology/wearables"/>
    <x v="2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641"/>
    <b v="0"/>
    <n v="315"/>
    <b v="1"/>
    <s v="technology/wearables"/>
    <x v="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642"/>
    <b v="0"/>
    <n v="2174"/>
    <b v="1"/>
    <s v="technology/wearables"/>
    <x v="0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643"/>
    <b v="0"/>
    <n v="152"/>
    <b v="1"/>
    <s v="technology/wearables"/>
    <x v="0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644"/>
    <b v="0"/>
    <n v="1021"/>
    <b v="1"/>
    <s v="technology/wearables"/>
    <x v="3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645"/>
    <b v="0"/>
    <n v="237"/>
    <b v="1"/>
    <s v="technology/wearables"/>
    <x v="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646"/>
    <b v="0"/>
    <n v="27"/>
    <b v="1"/>
    <s v="technology/wearables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647"/>
    <b v="0"/>
    <n v="17"/>
    <b v="1"/>
    <s v="technology/wearables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x v="648"/>
    <b v="0"/>
    <n v="27"/>
    <b v="1"/>
    <s v="technology/wearables"/>
    <x v="3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649"/>
    <b v="0"/>
    <n v="82"/>
    <b v="1"/>
    <s v="technology/wearables"/>
    <x v="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650"/>
    <b v="0"/>
    <n v="48"/>
    <b v="1"/>
    <s v="technology/wearables"/>
    <x v="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651"/>
    <b v="0"/>
    <n v="105"/>
    <b v="1"/>
    <s v="technology/wearables"/>
    <x v="3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652"/>
    <b v="0"/>
    <n v="28"/>
    <b v="1"/>
    <s v="technology/wearables"/>
    <x v="2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653"/>
    <b v="0"/>
    <n v="1107"/>
    <b v="1"/>
    <s v="technology/wearables"/>
    <x v="0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654"/>
    <b v="0"/>
    <n v="1013"/>
    <b v="1"/>
    <s v="technology/wearables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655"/>
    <b v="0"/>
    <n v="274"/>
    <b v="1"/>
    <s v="technology/wearables"/>
    <x v="0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656"/>
    <b v="0"/>
    <n v="87"/>
    <b v="1"/>
    <s v="technology/wearables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657"/>
    <b v="0"/>
    <n v="99"/>
    <b v="1"/>
    <s v="technology/wearables"/>
    <x v="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658"/>
    <b v="0"/>
    <n v="276"/>
    <b v="1"/>
    <s v="technology/wearables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x v="659"/>
    <b v="0"/>
    <n v="21"/>
    <b v="1"/>
    <s v="technology/wearables"/>
    <x v="0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660"/>
    <b v="0"/>
    <n v="18"/>
    <b v="0"/>
    <s v="technology/wearables"/>
    <x v="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661"/>
    <b v="0"/>
    <n v="9"/>
    <b v="0"/>
    <s v="technology/wearables"/>
    <x v="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662"/>
    <b v="0"/>
    <n v="4"/>
    <b v="0"/>
    <s v="technology/wearables"/>
    <x v="3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663"/>
    <b v="0"/>
    <n v="7"/>
    <b v="0"/>
    <s v="technology/wearables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664"/>
    <b v="0"/>
    <n v="29"/>
    <b v="0"/>
    <s v="technology/wearables"/>
    <x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665"/>
    <b v="0"/>
    <n v="12"/>
    <b v="0"/>
    <s v="technology/wearables"/>
    <x v="2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666"/>
    <b v="0"/>
    <n v="4"/>
    <b v="0"/>
    <s v="technology/wearables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667"/>
    <b v="0"/>
    <n v="28"/>
    <b v="0"/>
    <s v="technology/wearables"/>
    <x v="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668"/>
    <b v="0"/>
    <n v="25"/>
    <b v="0"/>
    <s v="technology/wearables"/>
    <x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669"/>
    <b v="0"/>
    <n v="28"/>
    <b v="0"/>
    <s v="technology/wearables"/>
    <x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670"/>
    <b v="0"/>
    <n v="310"/>
    <b v="0"/>
    <s v="technology/wearables"/>
    <x v="2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671"/>
    <b v="0"/>
    <n v="15"/>
    <b v="0"/>
    <s v="technology/wearables"/>
    <x v="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672"/>
    <b v="0"/>
    <n v="215"/>
    <b v="0"/>
    <s v="technology/wearables"/>
    <x v="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673"/>
    <b v="0"/>
    <n v="3"/>
    <b v="0"/>
    <s v="technology/wearables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674"/>
    <b v="0"/>
    <n v="2"/>
    <b v="0"/>
    <s v="technology/wearables"/>
    <x v="3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675"/>
    <b v="0"/>
    <n v="26"/>
    <b v="0"/>
    <s v="technology/wearables"/>
    <x v="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676"/>
    <b v="0"/>
    <n v="24"/>
    <b v="0"/>
    <s v="technology/wearables"/>
    <x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677"/>
    <b v="0"/>
    <n v="96"/>
    <b v="0"/>
    <s v="technology/wearables"/>
    <x v="2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678"/>
    <b v="0"/>
    <n v="17"/>
    <b v="0"/>
    <s v="technology/wearables"/>
    <x v="2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679"/>
    <b v="0"/>
    <n v="94"/>
    <b v="0"/>
    <s v="technology/wearables"/>
    <x v="2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680"/>
    <b v="0"/>
    <n v="129"/>
    <b v="0"/>
    <s v="technology/wearables"/>
    <x v="3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681"/>
    <b v="0"/>
    <n v="1"/>
    <b v="0"/>
    <s v="technology/wearables"/>
    <x v="2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682"/>
    <b v="0"/>
    <n v="4"/>
    <b v="0"/>
    <s v="technology/wearables"/>
    <x v="1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683"/>
    <b v="0"/>
    <n v="3"/>
    <b v="0"/>
    <s v="technology/wearables"/>
    <x v="2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684"/>
    <b v="0"/>
    <n v="135"/>
    <b v="0"/>
    <s v="technology/wearables"/>
    <x v="3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685"/>
    <b v="0"/>
    <n v="10"/>
    <b v="0"/>
    <s v="technology/wearables"/>
    <x v="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686"/>
    <b v="0"/>
    <n v="0"/>
    <b v="0"/>
    <s v="technology/wearables"/>
    <x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687"/>
    <b v="0"/>
    <n v="6"/>
    <b v="0"/>
    <s v="technology/wearables"/>
    <x v="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688"/>
    <b v="0"/>
    <n v="36"/>
    <b v="0"/>
    <s v="technology/wearables"/>
    <x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689"/>
    <b v="0"/>
    <n v="336"/>
    <b v="0"/>
    <s v="technology/wearables"/>
    <x v="2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690"/>
    <b v="0"/>
    <n v="34"/>
    <b v="0"/>
    <s v="technology/wearables"/>
    <x v="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691"/>
    <b v="0"/>
    <n v="10"/>
    <b v="0"/>
    <s v="technology/wearables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692"/>
    <b v="0"/>
    <n v="201"/>
    <b v="0"/>
    <s v="technology/wearables"/>
    <x v="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693"/>
    <b v="0"/>
    <n v="296"/>
    <b v="0"/>
    <s v="technology/wearables"/>
    <x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694"/>
    <b v="0"/>
    <n v="7"/>
    <b v="0"/>
    <s v="technology/wearables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695"/>
    <b v="0"/>
    <n v="7"/>
    <b v="0"/>
    <s v="technology/wearables"/>
    <x v="3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x v="696"/>
    <b v="0"/>
    <n v="1"/>
    <b v="0"/>
    <s v="technology/wearables"/>
    <x v="3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697"/>
    <b v="0"/>
    <n v="114"/>
    <b v="0"/>
    <s v="technology/wearables"/>
    <x v="2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698"/>
    <b v="0"/>
    <n v="29"/>
    <b v="0"/>
    <s v="technology/wearables"/>
    <x v="3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699"/>
    <b v="0"/>
    <n v="890"/>
    <b v="0"/>
    <s v="technology/wearables"/>
    <x v="4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700"/>
    <b v="0"/>
    <n v="31"/>
    <b v="0"/>
    <s v="technology/wearables"/>
    <x v="2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701"/>
    <b v="0"/>
    <n v="21"/>
    <b v="0"/>
    <s v="technology/wearables"/>
    <x v="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702"/>
    <b v="0"/>
    <n v="37"/>
    <b v="0"/>
    <s v="technology/wearables"/>
    <x v="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703"/>
    <b v="0"/>
    <n v="7"/>
    <b v="0"/>
    <s v="technology/wearables"/>
    <x v="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704"/>
    <b v="0"/>
    <n v="4"/>
    <b v="0"/>
    <s v="technology/wearables"/>
    <x v="2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x v="705"/>
    <b v="0"/>
    <n v="5"/>
    <b v="0"/>
    <s v="technology/wearables"/>
    <x v="2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706"/>
    <b v="0"/>
    <n v="0"/>
    <b v="0"/>
    <s v="technology/wearables"/>
    <x v="2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707"/>
    <b v="0"/>
    <n v="456"/>
    <b v="0"/>
    <s v="technology/wearables"/>
    <x v="2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708"/>
    <b v="0"/>
    <n v="369"/>
    <b v="0"/>
    <s v="technology/wearables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709"/>
    <b v="0"/>
    <n v="2"/>
    <b v="0"/>
    <s v="technology/wearables"/>
    <x v="3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710"/>
    <b v="0"/>
    <n v="0"/>
    <b v="0"/>
    <s v="technology/wearables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711"/>
    <b v="0"/>
    <n v="338"/>
    <b v="0"/>
    <s v="technology/wearables"/>
    <x v="2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712"/>
    <b v="0"/>
    <n v="4"/>
    <b v="0"/>
    <s v="technology/wearables"/>
    <x v="2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713"/>
    <b v="0"/>
    <n v="1"/>
    <b v="0"/>
    <s v="technology/wearables"/>
    <x v="2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714"/>
    <b v="0"/>
    <n v="28"/>
    <b v="0"/>
    <s v="technology/wearables"/>
    <x v="2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715"/>
    <b v="0"/>
    <n v="12"/>
    <b v="0"/>
    <s v="technology/wearables"/>
    <x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716"/>
    <b v="0"/>
    <n v="16"/>
    <b v="0"/>
    <s v="technology/wearables"/>
    <x v="3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x v="717"/>
    <b v="0"/>
    <n v="4"/>
    <b v="0"/>
    <s v="technology/wearables"/>
    <x v="3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718"/>
    <b v="0"/>
    <n v="4"/>
    <b v="0"/>
    <s v="technology/wearables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719"/>
    <b v="0"/>
    <n v="10"/>
    <b v="0"/>
    <s v="technology/wearables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720"/>
    <b v="0"/>
    <n v="41"/>
    <b v="1"/>
    <s v="publishing/nonfiction"/>
    <x v="5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721"/>
    <b v="0"/>
    <n v="119"/>
    <b v="1"/>
    <s v="publishing/nonfiction"/>
    <x v="3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722"/>
    <b v="0"/>
    <n v="153"/>
    <b v="1"/>
    <s v="publishing/nonfiction"/>
    <x v="5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723"/>
    <b v="0"/>
    <n v="100"/>
    <b v="1"/>
    <s v="publishing/nonfiction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724"/>
    <b v="0"/>
    <n v="143"/>
    <b v="1"/>
    <s v="publishing/nonfiction"/>
    <x v="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725"/>
    <b v="0"/>
    <n v="140"/>
    <b v="1"/>
    <s v="publishing/nonfiction"/>
    <x v="0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726"/>
    <b v="0"/>
    <n v="35"/>
    <b v="1"/>
    <s v="publishing/nonfiction"/>
    <x v="4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727"/>
    <b v="0"/>
    <n v="149"/>
    <b v="1"/>
    <s v="publishing/nonfiction"/>
    <x v="5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728"/>
    <b v="0"/>
    <n v="130"/>
    <b v="1"/>
    <s v="publishing/nonfiction"/>
    <x v="6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729"/>
    <b v="0"/>
    <n v="120"/>
    <b v="1"/>
    <s v="publishing/nonfiction"/>
    <x v="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x v="730"/>
    <b v="0"/>
    <n v="265"/>
    <b v="1"/>
    <s v="publishing/nonfiction"/>
    <x v="6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731"/>
    <b v="0"/>
    <n v="71"/>
    <b v="1"/>
    <s v="publishing/nonfiction"/>
    <x v="6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732"/>
    <b v="0"/>
    <n v="13"/>
    <b v="1"/>
    <s v="publishing/nonfiction"/>
    <x v="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733"/>
    <b v="0"/>
    <n v="169"/>
    <b v="1"/>
    <s v="publishing/nonfiction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734"/>
    <b v="0"/>
    <n v="57"/>
    <b v="1"/>
    <s v="publishing/nonfiction"/>
    <x v="0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735"/>
    <b v="0"/>
    <n v="229"/>
    <b v="1"/>
    <s v="publishing/nonfiction"/>
    <x v="3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736"/>
    <b v="0"/>
    <n v="108"/>
    <b v="1"/>
    <s v="publishing/nonfiction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737"/>
    <b v="0"/>
    <n v="108"/>
    <b v="1"/>
    <s v="publishing/nonfiction"/>
    <x v="3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738"/>
    <b v="0"/>
    <n v="41"/>
    <b v="1"/>
    <s v="publishing/nonfiction"/>
    <x v="3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739"/>
    <b v="0"/>
    <n v="139"/>
    <b v="1"/>
    <s v="publishing/nonfiction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740"/>
    <b v="0"/>
    <n v="19"/>
    <b v="1"/>
    <s v="publishing/nonfiction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741"/>
    <b v="0"/>
    <n v="94"/>
    <b v="1"/>
    <s v="publishing/nonfiction"/>
    <x v="4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742"/>
    <b v="0"/>
    <n v="23"/>
    <b v="1"/>
    <s v="publishing/nonfiction"/>
    <x v="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743"/>
    <b v="0"/>
    <n v="15"/>
    <b v="1"/>
    <s v="publishing/nonfiction"/>
    <x v="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744"/>
    <b v="0"/>
    <n v="62"/>
    <b v="1"/>
    <s v="publishing/nonfiction"/>
    <x v="5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745"/>
    <b v="0"/>
    <n v="74"/>
    <b v="1"/>
    <s v="publishing/nonfiction"/>
    <x v="4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746"/>
    <b v="0"/>
    <n v="97"/>
    <b v="1"/>
    <s v="publishing/nonfiction"/>
    <x v="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747"/>
    <b v="0"/>
    <n v="55"/>
    <b v="1"/>
    <s v="publishing/nonfiction"/>
    <x v="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748"/>
    <b v="0"/>
    <n v="44"/>
    <b v="1"/>
    <s v="publishing/nonfiction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749"/>
    <b v="0"/>
    <n v="110"/>
    <b v="1"/>
    <s v="publishing/nonfiction"/>
    <x v="2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750"/>
    <b v="0"/>
    <n v="59"/>
    <b v="1"/>
    <s v="publishing/nonfiction"/>
    <x v="4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751"/>
    <b v="0"/>
    <n v="62"/>
    <b v="1"/>
    <s v="publishing/nonfiction"/>
    <x v="6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752"/>
    <b v="0"/>
    <n v="105"/>
    <b v="1"/>
    <s v="publishing/nonfiction"/>
    <x v="2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753"/>
    <b v="0"/>
    <n v="26"/>
    <b v="1"/>
    <s v="publishing/nonfiction"/>
    <x v="0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754"/>
    <b v="0"/>
    <n v="49"/>
    <b v="1"/>
    <s v="publishing/nonfiction"/>
    <x v="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755"/>
    <b v="0"/>
    <n v="68"/>
    <b v="1"/>
    <s v="publishing/nonfiction"/>
    <x v="4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756"/>
    <b v="0"/>
    <n v="22"/>
    <b v="1"/>
    <s v="publishing/nonfiction"/>
    <x v="6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757"/>
    <b v="0"/>
    <n v="18"/>
    <b v="1"/>
    <s v="publishing/nonfiction"/>
    <x v="5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758"/>
    <b v="0"/>
    <n v="19"/>
    <b v="1"/>
    <s v="publishing/nonfiction"/>
    <x v="7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759"/>
    <b v="0"/>
    <n v="99"/>
    <b v="1"/>
    <s v="publishing/nonfiction"/>
    <x v="3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760"/>
    <b v="0"/>
    <n v="0"/>
    <b v="0"/>
    <s v="publishing/fiction"/>
    <x v="2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761"/>
    <b v="0"/>
    <n v="6"/>
    <b v="0"/>
    <s v="publishing/fiction"/>
    <x v="3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762"/>
    <b v="0"/>
    <n v="0"/>
    <b v="0"/>
    <s v="publishing/fiction"/>
    <x v="2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763"/>
    <b v="0"/>
    <n v="1"/>
    <b v="0"/>
    <s v="publishing/fiction"/>
    <x v="4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764"/>
    <b v="0"/>
    <n v="0"/>
    <b v="0"/>
    <s v="publishing/fiction"/>
    <x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765"/>
    <b v="0"/>
    <n v="44"/>
    <b v="0"/>
    <s v="publishing/fiction"/>
    <x v="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766"/>
    <b v="0"/>
    <n v="0"/>
    <b v="0"/>
    <s v="publishing/fiction"/>
    <x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767"/>
    <b v="0"/>
    <n v="3"/>
    <b v="0"/>
    <s v="publishing/fiction"/>
    <x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768"/>
    <b v="0"/>
    <n v="0"/>
    <b v="0"/>
    <s v="publishing/fiction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769"/>
    <b v="0"/>
    <n v="52"/>
    <b v="0"/>
    <s v="publishing/fiction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770"/>
    <b v="0"/>
    <n v="0"/>
    <b v="0"/>
    <s v="publishing/fiction"/>
    <x v="4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771"/>
    <b v="0"/>
    <n v="1"/>
    <b v="0"/>
    <s v="publishing/fiction"/>
    <x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772"/>
    <b v="0"/>
    <n v="1"/>
    <b v="0"/>
    <s v="publishing/fiction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773"/>
    <b v="0"/>
    <n v="2"/>
    <b v="0"/>
    <s v="publishing/fiction"/>
    <x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774"/>
    <b v="0"/>
    <n v="9"/>
    <b v="0"/>
    <s v="publishing/fiction"/>
    <x v="3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775"/>
    <b v="0"/>
    <n v="5"/>
    <b v="0"/>
    <s v="publishing/fiction"/>
    <x v="6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776"/>
    <b v="0"/>
    <n v="57"/>
    <b v="0"/>
    <s v="publishing/fiction"/>
    <x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777"/>
    <b v="0"/>
    <n v="3"/>
    <b v="0"/>
    <s v="publishing/fiction"/>
    <x v="4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778"/>
    <b v="0"/>
    <n v="1"/>
    <b v="0"/>
    <s v="publishing/fiction"/>
    <x v="3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779"/>
    <b v="0"/>
    <n v="6"/>
    <b v="0"/>
    <s v="publishing/fiction"/>
    <x v="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780"/>
    <b v="0"/>
    <n v="27"/>
    <b v="1"/>
    <s v="music/rock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781"/>
    <b v="0"/>
    <n v="25"/>
    <b v="1"/>
    <s v="music/rock"/>
    <x v="4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782"/>
    <b v="0"/>
    <n v="14"/>
    <b v="1"/>
    <s v="music/rock"/>
    <x v="5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783"/>
    <b v="0"/>
    <n v="35"/>
    <b v="1"/>
    <s v="music/rock"/>
    <x v="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784"/>
    <b v="0"/>
    <n v="10"/>
    <b v="1"/>
    <s v="music/rock"/>
    <x v="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785"/>
    <b v="0"/>
    <n v="29"/>
    <b v="1"/>
    <s v="music/rock"/>
    <x v="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786"/>
    <b v="0"/>
    <n v="44"/>
    <b v="1"/>
    <s v="music/rock"/>
    <x v="5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787"/>
    <b v="0"/>
    <n v="17"/>
    <b v="1"/>
    <s v="music/rock"/>
    <x v="4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788"/>
    <b v="0"/>
    <n v="34"/>
    <b v="1"/>
    <s v="music/rock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789"/>
    <b v="0"/>
    <n v="14"/>
    <b v="1"/>
    <s v="music/rock"/>
    <x v="4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790"/>
    <b v="0"/>
    <n v="156"/>
    <b v="1"/>
    <s v="music/rock"/>
    <x v="4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791"/>
    <b v="0"/>
    <n v="128"/>
    <b v="1"/>
    <s v="music/rock"/>
    <x v="4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792"/>
    <b v="0"/>
    <n v="60"/>
    <b v="1"/>
    <s v="music/rock"/>
    <x v="4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793"/>
    <b v="0"/>
    <n v="32"/>
    <b v="1"/>
    <s v="music/rock"/>
    <x v="4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794"/>
    <b v="0"/>
    <n v="53"/>
    <b v="1"/>
    <s v="music/rock"/>
    <x v="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795"/>
    <b v="0"/>
    <n v="184"/>
    <b v="1"/>
    <s v="music/rock"/>
    <x v="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796"/>
    <b v="0"/>
    <n v="90"/>
    <b v="1"/>
    <s v="music/rock"/>
    <x v="4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797"/>
    <b v="0"/>
    <n v="71"/>
    <b v="1"/>
    <s v="music/rock"/>
    <x v="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798"/>
    <b v="0"/>
    <n v="87"/>
    <b v="1"/>
    <s v="music/rock"/>
    <x v="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799"/>
    <b v="0"/>
    <n v="28"/>
    <b v="1"/>
    <s v="music/rock"/>
    <x v="5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800"/>
    <b v="0"/>
    <n v="56"/>
    <b v="1"/>
    <s v="music/rock"/>
    <x v="3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801"/>
    <b v="0"/>
    <n v="51"/>
    <b v="1"/>
    <s v="music/rock"/>
    <x v="6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802"/>
    <b v="0"/>
    <n v="75"/>
    <b v="1"/>
    <s v="music/rock"/>
    <x v="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803"/>
    <b v="0"/>
    <n v="38"/>
    <b v="1"/>
    <s v="music/rock"/>
    <x v="6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804"/>
    <b v="0"/>
    <n v="18"/>
    <b v="1"/>
    <s v="music/rock"/>
    <x v="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805"/>
    <b v="0"/>
    <n v="54"/>
    <b v="1"/>
    <s v="music/rock"/>
    <x v="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x v="806"/>
    <b v="0"/>
    <n v="71"/>
    <b v="1"/>
    <s v="music/rock"/>
    <x v="6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807"/>
    <b v="0"/>
    <n v="57"/>
    <b v="1"/>
    <s v="music/rock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808"/>
    <b v="0"/>
    <n v="43"/>
    <b v="1"/>
    <s v="music/rock"/>
    <x v="3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809"/>
    <b v="0"/>
    <n v="52"/>
    <b v="1"/>
    <s v="music/rock"/>
    <x v="4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810"/>
    <b v="0"/>
    <n v="27"/>
    <b v="1"/>
    <s v="music/rock"/>
    <x v="5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811"/>
    <b v="0"/>
    <n v="12"/>
    <b v="1"/>
    <s v="music/rock"/>
    <x v="4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812"/>
    <b v="0"/>
    <n v="33"/>
    <b v="1"/>
    <s v="music/rock"/>
    <x v="4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813"/>
    <b v="0"/>
    <n v="96"/>
    <b v="1"/>
    <s v="music/rock"/>
    <x v="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814"/>
    <b v="0"/>
    <n v="28"/>
    <b v="1"/>
    <s v="music/rock"/>
    <x v="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815"/>
    <b v="0"/>
    <n v="43"/>
    <b v="1"/>
    <s v="music/rock"/>
    <x v="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816"/>
    <b v="0"/>
    <n v="205"/>
    <b v="1"/>
    <s v="music/rock"/>
    <x v="4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817"/>
    <b v="0"/>
    <n v="23"/>
    <b v="1"/>
    <s v="music/rock"/>
    <x v="5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818"/>
    <b v="0"/>
    <n v="19"/>
    <b v="1"/>
    <s v="music/rock"/>
    <x v="5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x v="819"/>
    <b v="0"/>
    <n v="14"/>
    <b v="1"/>
    <s v="music/rock"/>
    <x v="4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820"/>
    <b v="0"/>
    <n v="38"/>
    <b v="1"/>
    <s v="music/rock"/>
    <x v="3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821"/>
    <b v="0"/>
    <n v="78"/>
    <b v="1"/>
    <s v="music/rock"/>
    <x v="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822"/>
    <b v="0"/>
    <n v="69"/>
    <b v="1"/>
    <s v="music/rock"/>
    <x v="5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823"/>
    <b v="0"/>
    <n v="33"/>
    <b v="1"/>
    <s v="music/rock"/>
    <x v="0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824"/>
    <b v="0"/>
    <n v="54"/>
    <b v="1"/>
    <s v="music/rock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825"/>
    <b v="0"/>
    <n v="99"/>
    <b v="1"/>
    <s v="music/rock"/>
    <x v="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826"/>
    <b v="0"/>
    <n v="49"/>
    <b v="1"/>
    <s v="music/rock"/>
    <x v="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827"/>
    <b v="0"/>
    <n v="11"/>
    <b v="1"/>
    <s v="music/rock"/>
    <x v="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828"/>
    <b v="0"/>
    <n v="38"/>
    <b v="1"/>
    <s v="music/rock"/>
    <x v="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829"/>
    <b v="0"/>
    <n v="16"/>
    <b v="1"/>
    <s v="music/rock"/>
    <x v="2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830"/>
    <b v="0"/>
    <n v="32"/>
    <b v="1"/>
    <s v="music/rock"/>
    <x v="4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831"/>
    <b v="0"/>
    <n v="20"/>
    <b v="1"/>
    <s v="music/rock"/>
    <x v="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832"/>
    <b v="0"/>
    <n v="154"/>
    <b v="1"/>
    <s v="music/rock"/>
    <x v="6"/>
    <x v="4"/>
    <s v="rock"/>
  </r>
  <r>
    <n v="833"/>
    <s v="Ragman Rolls"/>
    <s v="This is an American rock album."/>
    <n v="6000"/>
    <n v="6100"/>
    <x v="0"/>
    <s v="US"/>
    <s v="USD"/>
    <n v="1397941475"/>
    <x v="833"/>
    <x v="833"/>
    <b v="0"/>
    <n v="41"/>
    <b v="1"/>
    <s v="music/rock"/>
    <x v="3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834"/>
    <b v="0"/>
    <n v="75"/>
    <b v="1"/>
    <s v="music/rock"/>
    <x v="4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835"/>
    <b v="0"/>
    <n v="40"/>
    <b v="1"/>
    <s v="music/rock"/>
    <x v="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x v="836"/>
    <b v="0"/>
    <n v="46"/>
    <b v="1"/>
    <s v="music/rock"/>
    <x v="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837"/>
    <b v="0"/>
    <n v="62"/>
    <b v="1"/>
    <s v="music/rock"/>
    <x v="3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838"/>
    <b v="0"/>
    <n v="61"/>
    <b v="1"/>
    <s v="music/rock"/>
    <x v="6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839"/>
    <b v="0"/>
    <n v="96"/>
    <b v="1"/>
    <s v="music/rock"/>
    <x v="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840"/>
    <b v="0"/>
    <n v="190"/>
    <b v="1"/>
    <s v="music/metal"/>
    <x v="2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841"/>
    <b v="1"/>
    <n v="94"/>
    <b v="1"/>
    <s v="music/metal"/>
    <x v="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842"/>
    <b v="1"/>
    <n v="39"/>
    <b v="1"/>
    <s v="music/metal"/>
    <x v="4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843"/>
    <b v="0"/>
    <n v="127"/>
    <b v="1"/>
    <s v="music/metal"/>
    <x v="2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844"/>
    <b v="1"/>
    <n v="159"/>
    <b v="1"/>
    <s v="music/metal"/>
    <x v="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845"/>
    <b v="0"/>
    <n v="177"/>
    <b v="1"/>
    <s v="music/metal"/>
    <x v="2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846"/>
    <b v="0"/>
    <n v="47"/>
    <b v="1"/>
    <s v="music/metal"/>
    <x v="3"/>
    <x v="4"/>
    <s v="metal"/>
  </r>
  <r>
    <n v="847"/>
    <s v="CENTROPYMUSIC"/>
    <s v="MUSIC WITH MEANING!  MUSIC THAT MATTERS!!!"/>
    <n v="10"/>
    <n v="10"/>
    <x v="0"/>
    <s v="US"/>
    <s v="USD"/>
    <n v="1436555376"/>
    <x v="847"/>
    <x v="847"/>
    <b v="0"/>
    <n v="1"/>
    <b v="1"/>
    <s v="music/metal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848"/>
    <b v="0"/>
    <n v="16"/>
    <b v="1"/>
    <s v="music/metal"/>
    <x v="0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849"/>
    <b v="0"/>
    <n v="115"/>
    <b v="1"/>
    <s v="music/metal"/>
    <x v="0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850"/>
    <b v="0"/>
    <n v="133"/>
    <b v="1"/>
    <s v="music/metal"/>
    <x v="2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851"/>
    <b v="0"/>
    <n v="70"/>
    <b v="1"/>
    <s v="music/metal"/>
    <x v="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852"/>
    <b v="0"/>
    <n v="62"/>
    <b v="1"/>
    <s v="music/metal"/>
    <x v="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853"/>
    <b v="0"/>
    <n v="10"/>
    <b v="1"/>
    <s v="music/metal"/>
    <x v="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854"/>
    <b v="0"/>
    <n v="499"/>
    <b v="1"/>
    <s v="music/metal"/>
    <x v="2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855"/>
    <b v="0"/>
    <n v="47"/>
    <b v="1"/>
    <s v="music/metal"/>
    <x v="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856"/>
    <b v="0"/>
    <n v="28"/>
    <b v="1"/>
    <s v="music/metal"/>
    <x v="2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857"/>
    <b v="0"/>
    <n v="24"/>
    <b v="1"/>
    <s v="music/metal"/>
    <x v="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858"/>
    <b v="0"/>
    <n v="76"/>
    <b v="1"/>
    <s v="music/metal"/>
    <x v="0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859"/>
    <b v="0"/>
    <n v="98"/>
    <b v="1"/>
    <s v="music/metal"/>
    <x v="0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860"/>
    <b v="0"/>
    <n v="48"/>
    <b v="0"/>
    <s v="music/jazz"/>
    <x v="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861"/>
    <b v="0"/>
    <n v="2"/>
    <b v="0"/>
    <s v="music/jazz"/>
    <x v="2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862"/>
    <b v="0"/>
    <n v="4"/>
    <b v="0"/>
    <s v="music/jazz"/>
    <x v="4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863"/>
    <b v="0"/>
    <n v="5"/>
    <b v="0"/>
    <s v="music/jazz"/>
    <x v="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864"/>
    <b v="0"/>
    <n v="79"/>
    <b v="0"/>
    <s v="music/jazz"/>
    <x v="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865"/>
    <b v="0"/>
    <n v="2"/>
    <b v="0"/>
    <s v="music/jazz"/>
    <x v="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866"/>
    <b v="0"/>
    <n v="11"/>
    <b v="0"/>
    <s v="music/jazz"/>
    <x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867"/>
    <b v="0"/>
    <n v="11"/>
    <b v="0"/>
    <s v="music/jazz"/>
    <x v="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868"/>
    <b v="0"/>
    <n v="1"/>
    <b v="0"/>
    <s v="music/jazz"/>
    <x v="4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869"/>
    <b v="0"/>
    <n v="3"/>
    <b v="0"/>
    <s v="music/jazz"/>
    <x v="4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870"/>
    <b v="0"/>
    <n v="5"/>
    <b v="0"/>
    <s v="music/jazz"/>
    <x v="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871"/>
    <b v="0"/>
    <n v="12"/>
    <b v="0"/>
    <s v="music/jazz"/>
    <x v="4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872"/>
    <b v="0"/>
    <n v="2"/>
    <b v="0"/>
    <s v="music/jazz"/>
    <x v="6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873"/>
    <b v="0"/>
    <n v="5"/>
    <b v="0"/>
    <s v="music/jazz"/>
    <x v="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874"/>
    <b v="0"/>
    <n v="21"/>
    <b v="0"/>
    <s v="music/jazz"/>
    <x v="4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875"/>
    <b v="0"/>
    <n v="0"/>
    <b v="0"/>
    <s v="music/jazz"/>
    <x v="0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x v="876"/>
    <b v="0"/>
    <n v="45"/>
    <b v="0"/>
    <s v="music/jazz"/>
    <x v="4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877"/>
    <b v="0"/>
    <n v="29"/>
    <b v="0"/>
    <s v="music/jazz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878"/>
    <b v="0"/>
    <n v="2"/>
    <b v="0"/>
    <s v="music/jazz"/>
    <x v="7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879"/>
    <b v="0"/>
    <n v="30"/>
    <b v="0"/>
    <s v="music/jazz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880"/>
    <b v="0"/>
    <n v="8"/>
    <b v="0"/>
    <s v="music/indie rock"/>
    <x v="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881"/>
    <b v="0"/>
    <n v="1"/>
    <b v="0"/>
    <s v="music/indie rock"/>
    <x v="6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882"/>
    <b v="0"/>
    <n v="14"/>
    <b v="0"/>
    <s v="music/indie rock"/>
    <x v="6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883"/>
    <b v="0"/>
    <n v="24"/>
    <b v="0"/>
    <s v="music/indie rock"/>
    <x v="2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884"/>
    <b v="0"/>
    <n v="2"/>
    <b v="0"/>
    <s v="music/indie rock"/>
    <x v="5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885"/>
    <b v="0"/>
    <n v="21"/>
    <b v="0"/>
    <s v="music/indie rock"/>
    <x v="2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886"/>
    <b v="0"/>
    <n v="7"/>
    <b v="0"/>
    <s v="music/indie rock"/>
    <x v="2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887"/>
    <b v="0"/>
    <n v="0"/>
    <b v="0"/>
    <s v="music/indie rock"/>
    <x v="5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888"/>
    <b v="0"/>
    <n v="4"/>
    <b v="0"/>
    <s v="music/indie rock"/>
    <x v="6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889"/>
    <b v="0"/>
    <n v="32"/>
    <b v="0"/>
    <s v="music/indie rock"/>
    <x v="3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890"/>
    <b v="0"/>
    <n v="4"/>
    <b v="0"/>
    <s v="music/indie rock"/>
    <x v="4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891"/>
    <b v="0"/>
    <n v="9"/>
    <b v="0"/>
    <s v="music/indie rock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892"/>
    <b v="0"/>
    <n v="17"/>
    <b v="0"/>
    <s v="music/indie rock"/>
    <x v="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893"/>
    <b v="0"/>
    <n v="5"/>
    <b v="0"/>
    <s v="music/indie rock"/>
    <x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894"/>
    <b v="0"/>
    <n v="53"/>
    <b v="0"/>
    <s v="music/indie rock"/>
    <x v="2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895"/>
    <b v="0"/>
    <n v="7"/>
    <b v="0"/>
    <s v="music/indie rock"/>
    <x v="7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896"/>
    <b v="0"/>
    <n v="72"/>
    <b v="0"/>
    <s v="music/indie rock"/>
    <x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897"/>
    <b v="0"/>
    <n v="0"/>
    <b v="0"/>
    <s v="music/indie rock"/>
    <x v="5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898"/>
    <b v="0"/>
    <n v="2"/>
    <b v="0"/>
    <s v="music/indie rock"/>
    <x v="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899"/>
    <b v="0"/>
    <n v="8"/>
    <b v="0"/>
    <s v="music/indie rock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900"/>
    <b v="0"/>
    <n v="2"/>
    <b v="0"/>
    <s v="music/jazz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901"/>
    <b v="0"/>
    <n v="0"/>
    <b v="0"/>
    <s v="music/jazz"/>
    <x v="7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902"/>
    <b v="0"/>
    <n v="3"/>
    <b v="0"/>
    <s v="music/jazz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903"/>
    <b v="0"/>
    <n v="4"/>
    <b v="0"/>
    <s v="music/jazz"/>
    <x v="5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904"/>
    <b v="0"/>
    <n v="3"/>
    <b v="0"/>
    <s v="music/jazz"/>
    <x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905"/>
    <b v="0"/>
    <n v="6"/>
    <b v="0"/>
    <s v="music/jazz"/>
    <x v="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906"/>
    <b v="0"/>
    <n v="0"/>
    <b v="0"/>
    <s v="music/jazz"/>
    <x v="3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907"/>
    <b v="0"/>
    <n v="0"/>
    <b v="0"/>
    <s v="music/jazz"/>
    <x v="6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908"/>
    <b v="0"/>
    <n v="0"/>
    <b v="0"/>
    <s v="music/jazz"/>
    <x v="7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909"/>
    <b v="0"/>
    <n v="8"/>
    <b v="0"/>
    <s v="music/jazz"/>
    <x v="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910"/>
    <b v="0"/>
    <n v="5"/>
    <b v="0"/>
    <s v="music/jazz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911"/>
    <b v="0"/>
    <n v="0"/>
    <b v="0"/>
    <s v="music/jazz"/>
    <x v="3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912"/>
    <b v="0"/>
    <n v="2"/>
    <b v="0"/>
    <s v="music/jazz"/>
    <x v="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913"/>
    <b v="0"/>
    <n v="24"/>
    <b v="0"/>
    <s v="music/jazz"/>
    <x v="5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914"/>
    <b v="0"/>
    <n v="0"/>
    <b v="0"/>
    <s v="music/jazz"/>
    <x v="5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915"/>
    <b v="0"/>
    <n v="9"/>
    <b v="0"/>
    <s v="music/jazz"/>
    <x v="5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916"/>
    <b v="0"/>
    <n v="0"/>
    <b v="0"/>
    <s v="music/jazz"/>
    <x v="7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917"/>
    <b v="0"/>
    <n v="1"/>
    <b v="0"/>
    <s v="music/jazz"/>
    <x v="3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918"/>
    <b v="0"/>
    <n v="10"/>
    <b v="0"/>
    <s v="music/jazz"/>
    <x v="3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x v="919"/>
    <b v="0"/>
    <n v="1"/>
    <b v="0"/>
    <s v="music/jazz"/>
    <x v="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920"/>
    <b v="0"/>
    <n v="0"/>
    <b v="0"/>
    <s v="music/jazz"/>
    <x v="4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921"/>
    <b v="0"/>
    <n v="20"/>
    <b v="0"/>
    <s v="music/jazz"/>
    <x v="6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922"/>
    <b v="0"/>
    <n v="30"/>
    <b v="0"/>
    <s v="music/jazz"/>
    <x v="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923"/>
    <b v="0"/>
    <n v="6"/>
    <b v="0"/>
    <s v="music/jazz"/>
    <x v="3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924"/>
    <b v="0"/>
    <n v="15"/>
    <b v="0"/>
    <s v="music/jazz"/>
    <x v="4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925"/>
    <b v="0"/>
    <n v="5"/>
    <b v="0"/>
    <s v="music/jazz"/>
    <x v="4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926"/>
    <b v="0"/>
    <n v="0"/>
    <b v="0"/>
    <s v="music/jazz"/>
    <x v="7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927"/>
    <b v="0"/>
    <n v="0"/>
    <b v="0"/>
    <s v="music/jazz"/>
    <x v="5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928"/>
    <b v="0"/>
    <n v="28"/>
    <b v="0"/>
    <s v="music/jazz"/>
    <x v="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929"/>
    <b v="0"/>
    <n v="0"/>
    <b v="0"/>
    <s v="music/jazz"/>
    <x v="5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930"/>
    <b v="0"/>
    <n v="5"/>
    <b v="0"/>
    <s v="music/jazz"/>
    <x v="7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931"/>
    <b v="0"/>
    <n v="7"/>
    <b v="0"/>
    <s v="music/jazz"/>
    <x v="3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932"/>
    <b v="0"/>
    <n v="30"/>
    <b v="0"/>
    <s v="music/jazz"/>
    <x v="4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933"/>
    <b v="0"/>
    <n v="2"/>
    <b v="0"/>
    <s v="music/jazz"/>
    <x v="3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934"/>
    <b v="0"/>
    <n v="30"/>
    <b v="0"/>
    <s v="music/jazz"/>
    <x v="3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935"/>
    <b v="0"/>
    <n v="2"/>
    <b v="0"/>
    <s v="music/jazz"/>
    <x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936"/>
    <b v="0"/>
    <n v="0"/>
    <b v="0"/>
    <s v="music/jazz"/>
    <x v="6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937"/>
    <b v="0"/>
    <n v="2"/>
    <b v="0"/>
    <s v="music/jazz"/>
    <x v="4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938"/>
    <b v="0"/>
    <n v="1"/>
    <b v="0"/>
    <s v="music/jazz"/>
    <x v="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939"/>
    <b v="0"/>
    <n v="2"/>
    <b v="0"/>
    <s v="music/jazz"/>
    <x v="4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940"/>
    <b v="0"/>
    <n v="14"/>
    <b v="0"/>
    <s v="technology/wearables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941"/>
    <b v="0"/>
    <n v="31"/>
    <b v="0"/>
    <s v="technology/wearables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942"/>
    <b v="0"/>
    <n v="16"/>
    <b v="0"/>
    <s v="technology/wearables"/>
    <x v="2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943"/>
    <b v="0"/>
    <n v="12"/>
    <b v="0"/>
    <s v="technology/wearables"/>
    <x v="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944"/>
    <b v="0"/>
    <n v="96"/>
    <b v="0"/>
    <s v="technology/wearables"/>
    <x v="2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945"/>
    <b v="0"/>
    <n v="16"/>
    <b v="0"/>
    <s v="technology/wearables"/>
    <x v="2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946"/>
    <b v="0"/>
    <n v="5"/>
    <b v="0"/>
    <s v="technology/wearables"/>
    <x v="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947"/>
    <b v="0"/>
    <n v="0"/>
    <b v="0"/>
    <s v="technology/wearables"/>
    <x v="2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948"/>
    <b v="0"/>
    <n v="8"/>
    <b v="0"/>
    <s v="technology/wearables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949"/>
    <b v="0"/>
    <n v="7"/>
    <b v="0"/>
    <s v="technology/wearables"/>
    <x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950"/>
    <b v="0"/>
    <n v="24"/>
    <b v="0"/>
    <s v="technology/wearables"/>
    <x v="0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x v="951"/>
    <b v="0"/>
    <n v="121"/>
    <b v="0"/>
    <s v="technology/wearables"/>
    <x v="2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952"/>
    <b v="0"/>
    <n v="196"/>
    <b v="0"/>
    <s v="technology/wearables"/>
    <x v="2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953"/>
    <b v="0"/>
    <n v="5"/>
    <b v="0"/>
    <s v="technology/wearables"/>
    <x v="3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954"/>
    <b v="0"/>
    <n v="73"/>
    <b v="0"/>
    <s v="technology/wearables"/>
    <x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955"/>
    <b v="0"/>
    <n v="93"/>
    <b v="0"/>
    <s v="technology/wearables"/>
    <x v="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956"/>
    <b v="0"/>
    <n v="17"/>
    <b v="0"/>
    <s v="technology/wearables"/>
    <x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957"/>
    <b v="0"/>
    <n v="7"/>
    <b v="0"/>
    <s v="technology/wearables"/>
    <x v="2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958"/>
    <b v="0"/>
    <n v="17"/>
    <b v="0"/>
    <s v="technology/wearables"/>
    <x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959"/>
    <b v="0"/>
    <n v="171"/>
    <b v="0"/>
    <s v="technology/wearables"/>
    <x v="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960"/>
    <b v="0"/>
    <n v="188"/>
    <b v="0"/>
    <s v="technology/wearables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961"/>
    <b v="0"/>
    <n v="110"/>
    <b v="0"/>
    <s v="technology/wearables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962"/>
    <b v="0"/>
    <n v="37"/>
    <b v="0"/>
    <s v="technology/wearables"/>
    <x v="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963"/>
    <b v="0"/>
    <n v="9"/>
    <b v="0"/>
    <s v="technology/wearables"/>
    <x v="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964"/>
    <b v="0"/>
    <n v="29"/>
    <b v="0"/>
    <s v="technology/wearables"/>
    <x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965"/>
    <b v="0"/>
    <n v="6"/>
    <b v="0"/>
    <s v="technology/wearables"/>
    <x v="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966"/>
    <b v="0"/>
    <n v="30"/>
    <b v="0"/>
    <s v="technology/wearables"/>
    <x v="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967"/>
    <b v="0"/>
    <n v="81"/>
    <b v="0"/>
    <s v="technology/wearables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968"/>
    <b v="0"/>
    <n v="4"/>
    <b v="0"/>
    <s v="technology/wearables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969"/>
    <b v="0"/>
    <n v="11"/>
    <b v="0"/>
    <s v="technology/wearables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970"/>
    <b v="0"/>
    <n v="14"/>
    <b v="0"/>
    <s v="technology/wearables"/>
    <x v="2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971"/>
    <b v="0"/>
    <n v="5"/>
    <b v="0"/>
    <s v="technology/wearables"/>
    <x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972"/>
    <b v="0"/>
    <n v="45"/>
    <b v="0"/>
    <s v="technology/wearables"/>
    <x v="3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973"/>
    <b v="0"/>
    <n v="8"/>
    <b v="0"/>
    <s v="technology/wearables"/>
    <x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974"/>
    <b v="0"/>
    <n v="3"/>
    <b v="0"/>
    <s v="technology/wearables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975"/>
    <b v="0"/>
    <n v="24"/>
    <b v="0"/>
    <s v="technology/wearables"/>
    <x v="2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976"/>
    <b v="0"/>
    <n v="18"/>
    <b v="0"/>
    <s v="technology/wearables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977"/>
    <b v="0"/>
    <n v="12"/>
    <b v="0"/>
    <s v="technology/wearables"/>
    <x v="2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978"/>
    <b v="0"/>
    <n v="123"/>
    <b v="0"/>
    <s v="technology/wearables"/>
    <x v="2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979"/>
    <b v="0"/>
    <n v="96"/>
    <b v="0"/>
    <s v="technology/wearables"/>
    <x v="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980"/>
    <b v="0"/>
    <n v="31"/>
    <b v="0"/>
    <s v="technology/wearables"/>
    <x v="3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981"/>
    <b v="0"/>
    <n v="4"/>
    <b v="0"/>
    <s v="technology/wearables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982"/>
    <b v="0"/>
    <n v="3"/>
    <b v="0"/>
    <s v="technology/wearables"/>
    <x v="2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983"/>
    <b v="0"/>
    <n v="179"/>
    <b v="0"/>
    <s v="technology/wearables"/>
    <x v="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984"/>
    <b v="0"/>
    <n v="3"/>
    <b v="0"/>
    <s v="technology/wearables"/>
    <x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985"/>
    <b v="0"/>
    <n v="23"/>
    <b v="0"/>
    <s v="technology/wearables"/>
    <x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986"/>
    <b v="0"/>
    <n v="23"/>
    <b v="0"/>
    <s v="technology/wearables"/>
    <x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987"/>
    <b v="0"/>
    <n v="41"/>
    <b v="0"/>
    <s v="technology/wearables"/>
    <x v="3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988"/>
    <b v="0"/>
    <n v="0"/>
    <b v="0"/>
    <s v="technology/wearables"/>
    <x v="2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x v="989"/>
    <b v="0"/>
    <n v="32"/>
    <b v="0"/>
    <s v="technology/wearables"/>
    <x v="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990"/>
    <b v="0"/>
    <n v="2"/>
    <b v="0"/>
    <s v="technology/wearables"/>
    <x v="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991"/>
    <b v="0"/>
    <n v="7"/>
    <b v="0"/>
    <s v="technology/wearables"/>
    <x v="2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992"/>
    <b v="0"/>
    <n v="4"/>
    <b v="0"/>
    <s v="technology/wearables"/>
    <x v="2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993"/>
    <b v="0"/>
    <n v="196"/>
    <b v="0"/>
    <s v="technology/wearables"/>
    <x v="2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994"/>
    <b v="0"/>
    <n v="11"/>
    <b v="0"/>
    <s v="technology/wearables"/>
    <x v="3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995"/>
    <b v="0"/>
    <n v="9"/>
    <b v="0"/>
    <s v="technology/wearables"/>
    <x v="3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996"/>
    <b v="0"/>
    <n v="5"/>
    <b v="0"/>
    <s v="technology/wearables"/>
    <x v="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997"/>
    <b v="0"/>
    <n v="8"/>
    <b v="0"/>
    <s v="technology/wearables"/>
    <x v="3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998"/>
    <b v="0"/>
    <n v="229"/>
    <b v="0"/>
    <s v="technology/wearables"/>
    <x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999"/>
    <b v="0"/>
    <n v="40"/>
    <b v="0"/>
    <s v="technology/wearables"/>
    <x v="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1000"/>
    <b v="0"/>
    <n v="6"/>
    <b v="0"/>
    <s v="technology/wearables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1001"/>
    <b v="0"/>
    <n v="4"/>
    <b v="0"/>
    <s v="technology/wearables"/>
    <x v="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1002"/>
    <b v="0"/>
    <n v="22"/>
    <b v="0"/>
    <s v="technology/wearables"/>
    <x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1003"/>
    <b v="0"/>
    <n v="15"/>
    <b v="0"/>
    <s v="technology/wearables"/>
    <x v="1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1004"/>
    <b v="0"/>
    <n v="95"/>
    <b v="0"/>
    <s v="technology/wearables"/>
    <x v="2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1005"/>
    <b v="0"/>
    <n v="161"/>
    <b v="0"/>
    <s v="technology/wearables"/>
    <x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1006"/>
    <b v="0"/>
    <n v="8"/>
    <b v="0"/>
    <s v="technology/wearables"/>
    <x v="3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1007"/>
    <b v="0"/>
    <n v="76"/>
    <b v="0"/>
    <s v="technology/wearables"/>
    <x v="2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1008"/>
    <b v="0"/>
    <n v="1"/>
    <b v="0"/>
    <s v="technology/wearables"/>
    <x v="2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1009"/>
    <b v="0"/>
    <n v="101"/>
    <b v="0"/>
    <s v="technology/wearables"/>
    <x v="2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1010"/>
    <b v="0"/>
    <n v="4"/>
    <b v="0"/>
    <s v="technology/wearables"/>
    <x v="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1011"/>
    <b v="0"/>
    <n v="1"/>
    <b v="0"/>
    <s v="technology/wearables"/>
    <x v="3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1012"/>
    <b v="0"/>
    <n v="775"/>
    <b v="0"/>
    <s v="technology/wearables"/>
    <x v="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1013"/>
    <b v="0"/>
    <n v="90"/>
    <b v="0"/>
    <s v="technology/wearables"/>
    <x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1014"/>
    <b v="0"/>
    <n v="16"/>
    <b v="0"/>
    <s v="technology/wearables"/>
    <x v="3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1015"/>
    <b v="0"/>
    <n v="6"/>
    <b v="0"/>
    <s v="technology/wearables"/>
    <x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1016"/>
    <b v="0"/>
    <n v="38"/>
    <b v="0"/>
    <s v="technology/wearables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1017"/>
    <b v="0"/>
    <n v="355"/>
    <b v="0"/>
    <s v="technology/wearables"/>
    <x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1018"/>
    <b v="0"/>
    <n v="7"/>
    <b v="0"/>
    <s v="technology/wearables"/>
    <x v="2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1019"/>
    <b v="0"/>
    <n v="400"/>
    <b v="0"/>
    <s v="technology/wearables"/>
    <x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1020"/>
    <b v="0"/>
    <n v="30"/>
    <b v="1"/>
    <s v="music/electronic music"/>
    <x v="0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021"/>
    <b v="1"/>
    <n v="478"/>
    <b v="1"/>
    <s v="music/electronic music"/>
    <x v="0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022"/>
    <b v="1"/>
    <n v="74"/>
    <b v="1"/>
    <s v="music/electronic music"/>
    <x v="0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1023"/>
    <b v="0"/>
    <n v="131"/>
    <b v="1"/>
    <s v="music/electronic music"/>
    <x v="0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024"/>
    <b v="1"/>
    <n v="61"/>
    <b v="1"/>
    <s v="music/electronic music"/>
    <x v="2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025"/>
    <b v="1"/>
    <n v="1071"/>
    <b v="1"/>
    <s v="music/electronic music"/>
    <x v="0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026"/>
    <b v="1"/>
    <n v="122"/>
    <b v="1"/>
    <s v="music/electronic music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027"/>
    <b v="1"/>
    <n v="111"/>
    <b v="1"/>
    <s v="music/electronic music"/>
    <x v="3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028"/>
    <b v="1"/>
    <n v="255"/>
    <b v="1"/>
    <s v="music/electronic music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1029"/>
    <b v="0"/>
    <n v="141"/>
    <b v="1"/>
    <s v="music/electronic music"/>
    <x v="0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1030"/>
    <b v="0"/>
    <n v="159"/>
    <b v="1"/>
    <s v="music/electronic music"/>
    <x v="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1031"/>
    <b v="0"/>
    <n v="99"/>
    <b v="1"/>
    <s v="music/electronic music"/>
    <x v="0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1032"/>
    <b v="0"/>
    <n v="96"/>
    <b v="1"/>
    <s v="music/electronic music"/>
    <x v="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1033"/>
    <b v="0"/>
    <n v="27"/>
    <b v="1"/>
    <s v="music/electronic music"/>
    <x v="2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1034"/>
    <b v="0"/>
    <n v="166"/>
    <b v="1"/>
    <s v="music/electronic music"/>
    <x v="2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1035"/>
    <b v="0"/>
    <n v="76"/>
    <b v="1"/>
    <s v="music/electronic music"/>
    <x v="0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1036"/>
    <b v="0"/>
    <n v="211"/>
    <b v="1"/>
    <s v="music/electronic music"/>
    <x v="5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1037"/>
    <b v="0"/>
    <n v="21"/>
    <b v="1"/>
    <s v="music/electronic music"/>
    <x v="0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1038"/>
    <b v="0"/>
    <n v="61"/>
    <b v="1"/>
    <s v="music/electronic music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1039"/>
    <b v="0"/>
    <n v="30"/>
    <b v="1"/>
    <s v="music/electronic music"/>
    <x v="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1040"/>
    <b v="0"/>
    <n v="1"/>
    <b v="0"/>
    <s v="journalism/audio"/>
    <x v="2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1041"/>
    <b v="0"/>
    <n v="0"/>
    <b v="0"/>
    <s v="journalism/audio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1042"/>
    <b v="0"/>
    <n v="1"/>
    <b v="0"/>
    <s v="journalism/audio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1043"/>
    <b v="0"/>
    <n v="292"/>
    <b v="0"/>
    <s v="journalism/audio"/>
    <x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1044"/>
    <b v="0"/>
    <n v="2"/>
    <b v="0"/>
    <s v="journalism/audio"/>
    <x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1045"/>
    <b v="0"/>
    <n v="8"/>
    <b v="0"/>
    <s v="journalism/audio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1046"/>
    <b v="0"/>
    <n v="0"/>
    <b v="0"/>
    <s v="journalism/audio"/>
    <x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1047"/>
    <b v="0"/>
    <n v="1"/>
    <b v="0"/>
    <s v="journalism/audio"/>
    <x v="3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1048"/>
    <b v="0"/>
    <n v="4"/>
    <b v="0"/>
    <s v="journalism/audio"/>
    <x v="2"/>
    <x v="5"/>
    <s v="audio"/>
  </r>
  <r>
    <n v="1049"/>
    <s v="J1 (Canceled)"/>
    <s v="------"/>
    <n v="12000"/>
    <n v="0"/>
    <x v="1"/>
    <s v="US"/>
    <s v="USD"/>
    <n v="1455272445"/>
    <x v="1049"/>
    <x v="1049"/>
    <b v="0"/>
    <n v="0"/>
    <b v="0"/>
    <s v="journalism/audio"/>
    <x v="2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1050"/>
    <b v="0"/>
    <n v="0"/>
    <b v="0"/>
    <s v="journalism/audio"/>
    <x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1051"/>
    <b v="0"/>
    <n v="0"/>
    <b v="0"/>
    <s v="journalism/audio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1052"/>
    <b v="0"/>
    <n v="0"/>
    <b v="0"/>
    <s v="journalism/audio"/>
    <x v="2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1053"/>
    <b v="0"/>
    <n v="1"/>
    <b v="0"/>
    <s v="journalism/audio"/>
    <x v="1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1054"/>
    <b v="0"/>
    <n v="0"/>
    <b v="0"/>
    <s v="journalism/audio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1055"/>
    <b v="0"/>
    <n v="0"/>
    <b v="0"/>
    <s v="journalism/audio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1056"/>
    <b v="0"/>
    <n v="0"/>
    <b v="0"/>
    <s v="journalism/audio"/>
    <x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1057"/>
    <b v="0"/>
    <n v="0"/>
    <b v="0"/>
    <s v="journalism/audio"/>
    <x v="2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1058"/>
    <b v="0"/>
    <n v="0"/>
    <b v="0"/>
    <s v="journalism/audio"/>
    <x v="0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x v="1059"/>
    <b v="0"/>
    <n v="0"/>
    <b v="0"/>
    <s v="journalism/audio"/>
    <x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1060"/>
    <b v="0"/>
    <n v="1"/>
    <b v="0"/>
    <s v="journalism/audio"/>
    <x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1061"/>
    <b v="0"/>
    <n v="0"/>
    <b v="0"/>
    <s v="journalism/audio"/>
    <x v="2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x v="1062"/>
    <b v="0"/>
    <n v="4"/>
    <b v="0"/>
    <s v="journalism/audio"/>
    <x v="2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1063"/>
    <b v="0"/>
    <n v="0"/>
    <b v="0"/>
    <s v="journalism/audio"/>
    <x v="2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1064"/>
    <b v="0"/>
    <n v="123"/>
    <b v="0"/>
    <s v="games/video games"/>
    <x v="4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1065"/>
    <b v="0"/>
    <n v="5"/>
    <b v="0"/>
    <s v="games/video games"/>
    <x v="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1066"/>
    <b v="0"/>
    <n v="148"/>
    <b v="0"/>
    <s v="games/video games"/>
    <x v="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1067"/>
    <b v="0"/>
    <n v="10"/>
    <b v="0"/>
    <s v="games/video games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1068"/>
    <b v="0"/>
    <n v="4"/>
    <b v="0"/>
    <s v="games/video games"/>
    <x v="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1069"/>
    <b v="0"/>
    <n v="21"/>
    <b v="0"/>
    <s v="games/video games"/>
    <x v="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1070"/>
    <b v="0"/>
    <n v="2"/>
    <b v="0"/>
    <s v="games/video games"/>
    <x v="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1071"/>
    <b v="0"/>
    <n v="0"/>
    <b v="0"/>
    <s v="games/video games"/>
    <x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1072"/>
    <b v="0"/>
    <n v="4"/>
    <b v="0"/>
    <s v="games/video games"/>
    <x v="3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1073"/>
    <b v="0"/>
    <n v="1"/>
    <b v="0"/>
    <s v="games/video games"/>
    <x v="6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1074"/>
    <b v="0"/>
    <n v="30"/>
    <b v="0"/>
    <s v="games/video games"/>
    <x v="4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1075"/>
    <b v="0"/>
    <n v="3"/>
    <b v="0"/>
    <s v="games/video games"/>
    <x v="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1076"/>
    <b v="0"/>
    <n v="975"/>
    <b v="0"/>
    <s v="games/video games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1077"/>
    <b v="0"/>
    <n v="167"/>
    <b v="0"/>
    <s v="games/video games"/>
    <x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1078"/>
    <b v="0"/>
    <n v="5"/>
    <b v="0"/>
    <s v="games/video games"/>
    <x v="6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1079"/>
    <b v="0"/>
    <n v="18"/>
    <b v="0"/>
    <s v="games/video games"/>
    <x v="2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1080"/>
    <b v="0"/>
    <n v="98"/>
    <b v="0"/>
    <s v="games/video games"/>
    <x v="3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1081"/>
    <b v="0"/>
    <n v="4"/>
    <b v="0"/>
    <s v="games/video games"/>
    <x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1082"/>
    <b v="0"/>
    <n v="3"/>
    <b v="0"/>
    <s v="games/video games"/>
    <x v="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1083"/>
    <b v="0"/>
    <n v="1"/>
    <b v="0"/>
    <s v="games/video games"/>
    <x v="3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x v="1084"/>
    <b v="0"/>
    <n v="0"/>
    <b v="0"/>
    <s v="games/video games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1085"/>
    <b v="0"/>
    <n v="9"/>
    <b v="0"/>
    <s v="games/video games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x v="1086"/>
    <b v="0"/>
    <n v="2"/>
    <b v="0"/>
    <s v="games/video games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1087"/>
    <b v="0"/>
    <n v="0"/>
    <b v="0"/>
    <s v="games/video games"/>
    <x v="3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1088"/>
    <b v="0"/>
    <n v="147"/>
    <b v="0"/>
    <s v="games/video games"/>
    <x v="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1089"/>
    <b v="0"/>
    <n v="49"/>
    <b v="0"/>
    <s v="games/video games"/>
    <x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1090"/>
    <b v="0"/>
    <n v="1"/>
    <b v="0"/>
    <s v="games/video games"/>
    <x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1091"/>
    <b v="0"/>
    <n v="2"/>
    <b v="0"/>
    <s v="games/video games"/>
    <x v="2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1092"/>
    <b v="0"/>
    <n v="7"/>
    <b v="0"/>
    <s v="games/video games"/>
    <x v="5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1093"/>
    <b v="0"/>
    <n v="4"/>
    <b v="0"/>
    <s v="games/video games"/>
    <x v="2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1094"/>
    <b v="0"/>
    <n v="27"/>
    <b v="0"/>
    <s v="games/video games"/>
    <x v="6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1095"/>
    <b v="0"/>
    <n v="94"/>
    <b v="0"/>
    <s v="games/video games"/>
    <x v="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1096"/>
    <b v="0"/>
    <n v="29"/>
    <b v="0"/>
    <s v="games/video games"/>
    <x v="3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1097"/>
    <b v="0"/>
    <n v="7"/>
    <b v="0"/>
    <s v="games/video games"/>
    <x v="3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1098"/>
    <b v="0"/>
    <n v="22"/>
    <b v="0"/>
    <s v="games/video games"/>
    <x v="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1099"/>
    <b v="0"/>
    <n v="1"/>
    <b v="0"/>
    <s v="games/video games"/>
    <x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1100"/>
    <b v="0"/>
    <n v="10"/>
    <b v="0"/>
    <s v="games/video games"/>
    <x v="2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1101"/>
    <b v="0"/>
    <n v="6"/>
    <b v="0"/>
    <s v="games/video games"/>
    <x v="2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1102"/>
    <b v="0"/>
    <n v="24"/>
    <b v="0"/>
    <s v="games/video games"/>
    <x v="4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1103"/>
    <b v="0"/>
    <n v="15"/>
    <b v="0"/>
    <s v="games/video games"/>
    <x v="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1104"/>
    <b v="0"/>
    <n v="37"/>
    <b v="0"/>
    <s v="games/video games"/>
    <x v="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1105"/>
    <b v="0"/>
    <n v="20"/>
    <b v="0"/>
    <s v="games/video games"/>
    <x v="3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1106"/>
    <b v="0"/>
    <n v="7"/>
    <b v="0"/>
    <s v="games/video games"/>
    <x v="5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1107"/>
    <b v="0"/>
    <n v="0"/>
    <b v="0"/>
    <s v="games/video games"/>
    <x v="3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1108"/>
    <b v="0"/>
    <n v="21"/>
    <b v="0"/>
    <s v="games/video games"/>
    <x v="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1109"/>
    <b v="0"/>
    <n v="3"/>
    <b v="0"/>
    <s v="games/video games"/>
    <x v="2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1110"/>
    <b v="0"/>
    <n v="11"/>
    <b v="0"/>
    <s v="games/video games"/>
    <x v="5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1111"/>
    <b v="0"/>
    <n v="1"/>
    <b v="0"/>
    <s v="games/video games"/>
    <x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1112"/>
    <b v="0"/>
    <n v="312"/>
    <b v="0"/>
    <s v="games/video games"/>
    <x v="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1113"/>
    <b v="0"/>
    <n v="1"/>
    <b v="0"/>
    <s v="games/video games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1114"/>
    <b v="0"/>
    <n v="3"/>
    <b v="0"/>
    <s v="games/video games"/>
    <x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1115"/>
    <b v="0"/>
    <n v="4"/>
    <b v="0"/>
    <s v="games/video games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1116"/>
    <b v="0"/>
    <n v="10"/>
    <b v="0"/>
    <s v="games/video games"/>
    <x v="5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1117"/>
    <b v="0"/>
    <n v="8"/>
    <b v="0"/>
    <s v="games/video games"/>
    <x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1118"/>
    <b v="0"/>
    <n v="3"/>
    <b v="0"/>
    <s v="games/video games"/>
    <x v="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1119"/>
    <b v="0"/>
    <n v="1"/>
    <b v="0"/>
    <s v="games/video games"/>
    <x v="3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1120"/>
    <b v="0"/>
    <n v="0"/>
    <b v="0"/>
    <s v="games/video games"/>
    <x v="6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1121"/>
    <b v="0"/>
    <n v="5"/>
    <b v="0"/>
    <s v="games/video games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1122"/>
    <b v="0"/>
    <n v="0"/>
    <b v="0"/>
    <s v="games/video games"/>
    <x v="4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1123"/>
    <b v="0"/>
    <n v="3"/>
    <b v="0"/>
    <s v="games/video games"/>
    <x v="3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1124"/>
    <b v="0"/>
    <n v="7"/>
    <b v="0"/>
    <s v="games/mobile games"/>
    <x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1125"/>
    <b v="0"/>
    <n v="0"/>
    <b v="0"/>
    <s v="games/mobile games"/>
    <x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1126"/>
    <b v="0"/>
    <n v="2"/>
    <b v="0"/>
    <s v="games/mobile games"/>
    <x v="2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1127"/>
    <b v="0"/>
    <n v="23"/>
    <b v="0"/>
    <s v="games/mobile games"/>
    <x v="3"/>
    <x v="6"/>
    <s v="mobile games"/>
  </r>
  <r>
    <n v="1128"/>
    <s v="Flying Turds"/>
    <s v="#havingfunFTW"/>
    <n v="1000"/>
    <n v="1"/>
    <x v="2"/>
    <s v="GB"/>
    <s v="GBP"/>
    <n v="1407425717"/>
    <x v="1128"/>
    <x v="1128"/>
    <b v="0"/>
    <n v="1"/>
    <b v="0"/>
    <s v="games/mobile games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1129"/>
    <b v="0"/>
    <n v="2"/>
    <b v="0"/>
    <s v="games/mobile games"/>
    <x v="2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1130"/>
    <b v="0"/>
    <n v="3"/>
    <b v="0"/>
    <s v="games/mobile games"/>
    <x v="3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1131"/>
    <b v="0"/>
    <n v="0"/>
    <b v="0"/>
    <s v="games/mobile games"/>
    <x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1132"/>
    <b v="0"/>
    <n v="13"/>
    <b v="0"/>
    <s v="games/mobile games"/>
    <x v="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1133"/>
    <b v="0"/>
    <n v="1"/>
    <b v="0"/>
    <s v="games/mobile games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1134"/>
    <b v="0"/>
    <n v="1"/>
    <b v="0"/>
    <s v="games/mobile games"/>
    <x v="3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1135"/>
    <b v="0"/>
    <n v="1"/>
    <b v="0"/>
    <s v="games/mobile games"/>
    <x v="2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1136"/>
    <b v="0"/>
    <n v="6"/>
    <b v="0"/>
    <s v="games/mobile games"/>
    <x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1137"/>
    <b v="0"/>
    <n v="39"/>
    <b v="0"/>
    <s v="games/mobile games"/>
    <x v="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1138"/>
    <b v="0"/>
    <n v="4"/>
    <b v="0"/>
    <s v="games/mobile games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1139"/>
    <b v="0"/>
    <n v="1"/>
    <b v="0"/>
    <s v="games/mobile games"/>
    <x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1140"/>
    <b v="0"/>
    <n v="0"/>
    <b v="0"/>
    <s v="games/mobile games"/>
    <x v="0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x v="1141"/>
    <b v="0"/>
    <n v="0"/>
    <b v="0"/>
    <s v="games/mobile games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1142"/>
    <b v="0"/>
    <n v="0"/>
    <b v="0"/>
    <s v="games/mobile games"/>
    <x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1143"/>
    <b v="0"/>
    <n v="8"/>
    <b v="0"/>
    <s v="games/mobile games"/>
    <x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1144"/>
    <b v="0"/>
    <n v="0"/>
    <b v="0"/>
    <s v="food/food trucks"/>
    <x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1145"/>
    <b v="0"/>
    <n v="1"/>
    <b v="0"/>
    <s v="food/food trucks"/>
    <x v="3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1146"/>
    <b v="0"/>
    <n v="12"/>
    <b v="0"/>
    <s v="food/food trucks"/>
    <x v="3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1147"/>
    <b v="0"/>
    <n v="0"/>
    <b v="0"/>
    <s v="food/food trucks"/>
    <x v="3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1148"/>
    <b v="0"/>
    <n v="3"/>
    <b v="0"/>
    <s v="food/food trucks"/>
    <x v="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1149"/>
    <b v="0"/>
    <n v="2"/>
    <b v="0"/>
    <s v="food/food trucks"/>
    <x v="2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1150"/>
    <b v="0"/>
    <n v="6"/>
    <b v="0"/>
    <s v="food/food trucks"/>
    <x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1151"/>
    <b v="0"/>
    <n v="0"/>
    <b v="0"/>
    <s v="food/food trucks"/>
    <x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x v="1152"/>
    <b v="0"/>
    <n v="15"/>
    <b v="0"/>
    <s v="food/food trucks"/>
    <x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1153"/>
    <b v="0"/>
    <n v="1"/>
    <b v="0"/>
    <s v="food/food trucks"/>
    <x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1154"/>
    <b v="0"/>
    <n v="3"/>
    <b v="0"/>
    <s v="food/food trucks"/>
    <x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1155"/>
    <b v="0"/>
    <n v="8"/>
    <b v="0"/>
    <s v="food/food trucks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1156"/>
    <b v="0"/>
    <n v="0"/>
    <b v="0"/>
    <s v="food/food trucks"/>
    <x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1157"/>
    <b v="0"/>
    <n v="3"/>
    <b v="0"/>
    <s v="food/food trucks"/>
    <x v="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1158"/>
    <b v="0"/>
    <n v="3"/>
    <b v="0"/>
    <s v="food/food trucks"/>
    <x v="3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1159"/>
    <b v="0"/>
    <n v="0"/>
    <b v="0"/>
    <s v="food/food trucks"/>
    <x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1160"/>
    <b v="0"/>
    <n v="19"/>
    <b v="0"/>
    <s v="food/food trucks"/>
    <x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1161"/>
    <b v="0"/>
    <n v="0"/>
    <b v="0"/>
    <s v="food/food trucks"/>
    <x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1162"/>
    <b v="0"/>
    <n v="2"/>
    <b v="0"/>
    <s v="food/food trucks"/>
    <x v="3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1163"/>
    <b v="0"/>
    <n v="0"/>
    <b v="0"/>
    <s v="food/food trucks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1164"/>
    <b v="0"/>
    <n v="0"/>
    <b v="0"/>
    <s v="food/food trucks"/>
    <x v="2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1165"/>
    <b v="0"/>
    <n v="25"/>
    <b v="0"/>
    <s v="food/food trucks"/>
    <x v="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1166"/>
    <b v="0"/>
    <n v="8"/>
    <b v="0"/>
    <s v="food/food trucks"/>
    <x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1167"/>
    <b v="0"/>
    <n v="16"/>
    <b v="0"/>
    <s v="food/food trucks"/>
    <x v="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1168"/>
    <b v="0"/>
    <n v="3"/>
    <b v="0"/>
    <s v="food/food trucks"/>
    <x v="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1169"/>
    <b v="0"/>
    <n v="3"/>
    <b v="0"/>
    <s v="food/food trucks"/>
    <x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1170"/>
    <b v="0"/>
    <n v="2"/>
    <b v="0"/>
    <s v="food/food trucks"/>
    <x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1171"/>
    <b v="0"/>
    <n v="1"/>
    <b v="0"/>
    <s v="food/food trucks"/>
    <x v="3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1172"/>
    <b v="0"/>
    <n v="0"/>
    <b v="0"/>
    <s v="food/food trucks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1173"/>
    <b v="0"/>
    <n v="1"/>
    <b v="0"/>
    <s v="food/food trucks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1174"/>
    <b v="0"/>
    <n v="19"/>
    <b v="0"/>
    <s v="food/food trucks"/>
    <x v="2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1175"/>
    <b v="0"/>
    <n v="9"/>
    <b v="0"/>
    <s v="food/food trucks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1176"/>
    <b v="0"/>
    <n v="1"/>
    <b v="0"/>
    <s v="food/food trucks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1177"/>
    <b v="0"/>
    <n v="0"/>
    <b v="0"/>
    <s v="food/food trucks"/>
    <x v="3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1178"/>
    <b v="0"/>
    <n v="1"/>
    <b v="0"/>
    <s v="food/food trucks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1179"/>
    <b v="0"/>
    <n v="5"/>
    <b v="0"/>
    <s v="food/food trucks"/>
    <x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1180"/>
    <b v="0"/>
    <n v="85"/>
    <b v="0"/>
    <s v="food/food trucks"/>
    <x v="3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x v="1181"/>
    <b v="0"/>
    <n v="3"/>
    <b v="0"/>
    <s v="food/food trucks"/>
    <x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1182"/>
    <b v="0"/>
    <n v="4"/>
    <b v="0"/>
    <s v="food/food trucks"/>
    <x v="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1183"/>
    <b v="0"/>
    <n v="3"/>
    <b v="0"/>
    <s v="food/food trucks"/>
    <x v="2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1184"/>
    <b v="0"/>
    <n v="375"/>
    <b v="1"/>
    <s v="photography/photobooks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1185"/>
    <b v="0"/>
    <n v="111"/>
    <b v="1"/>
    <s v="photography/photobooks"/>
    <x v="0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1186"/>
    <b v="0"/>
    <n v="123"/>
    <b v="1"/>
    <s v="photography/photobooks"/>
    <x v="0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1187"/>
    <b v="0"/>
    <n v="70"/>
    <b v="1"/>
    <s v="photography/photobooks"/>
    <x v="0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1188"/>
    <b v="0"/>
    <n v="85"/>
    <b v="1"/>
    <s v="photography/photobooks"/>
    <x v="2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1189"/>
    <b v="0"/>
    <n v="86"/>
    <b v="1"/>
    <s v="photography/photobooks"/>
    <x v="2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1190"/>
    <b v="0"/>
    <n v="13"/>
    <b v="1"/>
    <s v="photography/photobooks"/>
    <x v="3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1191"/>
    <b v="0"/>
    <n v="33"/>
    <b v="1"/>
    <s v="photography/photobooks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1192"/>
    <b v="0"/>
    <n v="15"/>
    <b v="1"/>
    <s v="photography/photobooks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1193"/>
    <b v="0"/>
    <n v="273"/>
    <b v="1"/>
    <s v="photography/photobooks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1194"/>
    <b v="0"/>
    <n v="714"/>
    <b v="1"/>
    <s v="photography/photobooks"/>
    <x v="0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1195"/>
    <b v="0"/>
    <n v="170"/>
    <b v="1"/>
    <s v="photography/photobooks"/>
    <x v="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1196"/>
    <b v="0"/>
    <n v="512"/>
    <b v="1"/>
    <s v="photography/photobooks"/>
    <x v="0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1197"/>
    <b v="0"/>
    <n v="314"/>
    <b v="1"/>
    <s v="photography/photobooks"/>
    <x v="2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1198"/>
    <b v="0"/>
    <n v="167"/>
    <b v="1"/>
    <s v="photography/photobooks"/>
    <x v="0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1199"/>
    <b v="0"/>
    <n v="9"/>
    <b v="1"/>
    <s v="photography/photobooks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1200"/>
    <b v="0"/>
    <n v="103"/>
    <b v="1"/>
    <s v="photography/photobooks"/>
    <x v="0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1201"/>
    <b v="0"/>
    <n v="111"/>
    <b v="1"/>
    <s v="photography/photobooks"/>
    <x v="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1202"/>
    <b v="0"/>
    <n v="271"/>
    <b v="1"/>
    <s v="photography/photobooks"/>
    <x v="0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1203"/>
    <b v="0"/>
    <n v="101"/>
    <b v="1"/>
    <s v="photography/photobooks"/>
    <x v="0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1204"/>
    <b v="0"/>
    <n v="57"/>
    <b v="1"/>
    <s v="photography/photobooks"/>
    <x v="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1205"/>
    <b v="0"/>
    <n v="62"/>
    <b v="1"/>
    <s v="photography/photobooks"/>
    <x v="0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1206"/>
    <b v="0"/>
    <n v="32"/>
    <b v="1"/>
    <s v="photography/photobooks"/>
    <x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x v="1207"/>
    <b v="0"/>
    <n v="141"/>
    <b v="1"/>
    <s v="photography/photobooks"/>
    <x v="2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1208"/>
    <b v="0"/>
    <n v="75"/>
    <b v="1"/>
    <s v="photography/photobooks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1209"/>
    <b v="0"/>
    <n v="46"/>
    <b v="1"/>
    <s v="photography/photobooks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1210"/>
    <b v="0"/>
    <n v="103"/>
    <b v="1"/>
    <s v="photography/photobooks"/>
    <x v="0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1211"/>
    <b v="0"/>
    <n v="6"/>
    <b v="1"/>
    <s v="photography/photobooks"/>
    <x v="2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1212"/>
    <b v="0"/>
    <n v="83"/>
    <b v="1"/>
    <s v="photography/photobooks"/>
    <x v="0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1213"/>
    <b v="0"/>
    <n v="108"/>
    <b v="1"/>
    <s v="photography/photobooks"/>
    <x v="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1214"/>
    <b v="0"/>
    <n v="25"/>
    <b v="1"/>
    <s v="photography/photobooks"/>
    <x v="0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1215"/>
    <b v="0"/>
    <n v="549"/>
    <b v="1"/>
    <s v="photography/photobooks"/>
    <x v="3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1216"/>
    <b v="0"/>
    <n v="222"/>
    <b v="1"/>
    <s v="photography/photobooks"/>
    <x v="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1217"/>
    <b v="0"/>
    <n v="183"/>
    <b v="1"/>
    <s v="photography/photobooks"/>
    <x v="2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1218"/>
    <b v="0"/>
    <n v="89"/>
    <b v="1"/>
    <s v="photography/photobooks"/>
    <x v="0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1219"/>
    <b v="0"/>
    <n v="253"/>
    <b v="1"/>
    <s v="photography/photobooks"/>
    <x v="2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1220"/>
    <b v="0"/>
    <n v="140"/>
    <b v="1"/>
    <s v="photography/photobooks"/>
    <x v="0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1221"/>
    <b v="0"/>
    <n v="103"/>
    <b v="1"/>
    <s v="photography/photobooks"/>
    <x v="2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1222"/>
    <b v="0"/>
    <n v="138"/>
    <b v="1"/>
    <s v="photography/photobooks"/>
    <x v="2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1223"/>
    <b v="0"/>
    <n v="191"/>
    <b v="1"/>
    <s v="photography/photobooks"/>
    <x v="2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1224"/>
    <b v="0"/>
    <n v="18"/>
    <b v="0"/>
    <s v="music/world music"/>
    <x v="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1225"/>
    <b v="0"/>
    <n v="3"/>
    <b v="0"/>
    <s v="music/world music"/>
    <x v="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1226"/>
    <b v="0"/>
    <n v="40"/>
    <b v="0"/>
    <s v="music/world music"/>
    <x v="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1227"/>
    <b v="0"/>
    <n v="0"/>
    <b v="0"/>
    <s v="music/world music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1228"/>
    <b v="0"/>
    <n v="24"/>
    <b v="0"/>
    <s v="music/world music"/>
    <x v="6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1229"/>
    <b v="0"/>
    <n v="1"/>
    <b v="0"/>
    <s v="music/world music"/>
    <x v="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1230"/>
    <b v="0"/>
    <n v="0"/>
    <b v="0"/>
    <s v="music/world music"/>
    <x v="6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1231"/>
    <b v="0"/>
    <n v="0"/>
    <b v="0"/>
    <s v="music/world music"/>
    <x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1232"/>
    <b v="0"/>
    <n v="1"/>
    <b v="0"/>
    <s v="music/world music"/>
    <x v="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1233"/>
    <b v="0"/>
    <n v="6"/>
    <b v="0"/>
    <s v="music/world music"/>
    <x v="5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1234"/>
    <b v="0"/>
    <n v="0"/>
    <b v="0"/>
    <s v="music/world music"/>
    <x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1235"/>
    <b v="0"/>
    <n v="6"/>
    <b v="0"/>
    <s v="music/world music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1236"/>
    <b v="0"/>
    <n v="0"/>
    <b v="0"/>
    <s v="music/world music"/>
    <x v="5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1237"/>
    <b v="0"/>
    <n v="0"/>
    <b v="0"/>
    <s v="music/world music"/>
    <x v="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1238"/>
    <b v="0"/>
    <n v="3"/>
    <b v="0"/>
    <s v="music/world music"/>
    <x v="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1239"/>
    <b v="0"/>
    <n v="0"/>
    <b v="0"/>
    <s v="music/world music"/>
    <x v="6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1240"/>
    <b v="0"/>
    <n v="8"/>
    <b v="0"/>
    <s v="music/world music"/>
    <x v="4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1241"/>
    <b v="0"/>
    <n v="34"/>
    <b v="0"/>
    <s v="music/world music"/>
    <x v="3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1242"/>
    <b v="0"/>
    <n v="1"/>
    <b v="0"/>
    <s v="music/world music"/>
    <x v="6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1243"/>
    <b v="0"/>
    <n v="38"/>
    <b v="0"/>
    <s v="music/world music"/>
    <x v="6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244"/>
    <b v="1"/>
    <n v="45"/>
    <b v="1"/>
    <s v="music/rock"/>
    <x v="4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245"/>
    <b v="1"/>
    <n v="17"/>
    <b v="1"/>
    <s v="music/rock"/>
    <x v="3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246"/>
    <b v="1"/>
    <n v="31"/>
    <b v="1"/>
    <s v="music/rock"/>
    <x v="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247"/>
    <b v="1"/>
    <n v="50"/>
    <b v="1"/>
    <s v="music/rock"/>
    <x v="4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248"/>
    <b v="1"/>
    <n v="59"/>
    <b v="1"/>
    <s v="music/rock"/>
    <x v="3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249"/>
    <b v="1"/>
    <n v="81"/>
    <b v="1"/>
    <s v="music/rock"/>
    <x v="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250"/>
    <b v="1"/>
    <n v="508"/>
    <b v="1"/>
    <s v="music/rock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251"/>
    <b v="1"/>
    <n v="74"/>
    <b v="1"/>
    <s v="music/rock"/>
    <x v="6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252"/>
    <b v="1"/>
    <n v="141"/>
    <b v="1"/>
    <s v="music/rock"/>
    <x v="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253"/>
    <b v="1"/>
    <n v="711"/>
    <b v="1"/>
    <s v="music/rock"/>
    <x v="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254"/>
    <b v="1"/>
    <n v="141"/>
    <b v="1"/>
    <s v="music/rock"/>
    <x v="7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255"/>
    <b v="1"/>
    <n v="109"/>
    <b v="1"/>
    <s v="music/rock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256"/>
    <b v="1"/>
    <n v="361"/>
    <b v="1"/>
    <s v="music/rock"/>
    <x v="5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257"/>
    <b v="1"/>
    <n v="176"/>
    <b v="1"/>
    <s v="music/rock"/>
    <x v="6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258"/>
    <b v="1"/>
    <n v="670"/>
    <b v="1"/>
    <s v="music/rock"/>
    <x v="4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259"/>
    <b v="1"/>
    <n v="96"/>
    <b v="1"/>
    <s v="music/rock"/>
    <x v="3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260"/>
    <b v="1"/>
    <n v="74"/>
    <b v="1"/>
    <s v="music/rock"/>
    <x v="3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261"/>
    <b v="1"/>
    <n v="52"/>
    <b v="1"/>
    <s v="music/rock"/>
    <x v="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262"/>
    <b v="1"/>
    <n v="105"/>
    <b v="1"/>
    <s v="music/rock"/>
    <x v="3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263"/>
    <b v="1"/>
    <n v="41"/>
    <b v="1"/>
    <s v="music/rock"/>
    <x v="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264"/>
    <b v="1"/>
    <n v="34"/>
    <b v="1"/>
    <s v="music/rock"/>
    <x v="4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265"/>
    <b v="1"/>
    <n v="66"/>
    <b v="1"/>
    <s v="music/rock"/>
    <x v="7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266"/>
    <b v="1"/>
    <n v="50"/>
    <b v="1"/>
    <s v="music/rock"/>
    <x v="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267"/>
    <b v="1"/>
    <n v="159"/>
    <b v="1"/>
    <s v="music/rock"/>
    <x v="4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268"/>
    <b v="1"/>
    <n v="182"/>
    <b v="1"/>
    <s v="music/rock"/>
    <x v="4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269"/>
    <b v="1"/>
    <n v="206"/>
    <b v="1"/>
    <s v="music/rock"/>
    <x v="2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270"/>
    <b v="1"/>
    <n v="169"/>
    <b v="1"/>
    <s v="music/rock"/>
    <x v="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271"/>
    <b v="1"/>
    <n v="31"/>
    <b v="1"/>
    <s v="music/rock"/>
    <x v="4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272"/>
    <b v="1"/>
    <n v="28"/>
    <b v="1"/>
    <s v="music/rock"/>
    <x v="7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273"/>
    <b v="1"/>
    <n v="54"/>
    <b v="1"/>
    <s v="music/rock"/>
    <x v="3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274"/>
    <b v="1"/>
    <n v="467"/>
    <b v="1"/>
    <s v="music/rock"/>
    <x v="5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275"/>
    <b v="1"/>
    <n v="389"/>
    <b v="1"/>
    <s v="music/rock"/>
    <x v="4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276"/>
    <b v="1"/>
    <n v="68"/>
    <b v="1"/>
    <s v="music/rock"/>
    <x v="8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277"/>
    <b v="1"/>
    <n v="413"/>
    <b v="1"/>
    <s v="music/rock"/>
    <x v="5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278"/>
    <b v="1"/>
    <n v="190"/>
    <b v="1"/>
    <s v="music/rock"/>
    <x v="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279"/>
    <b v="1"/>
    <n v="189"/>
    <b v="1"/>
    <s v="music/rock"/>
    <x v="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280"/>
    <b v="1"/>
    <n v="130"/>
    <b v="1"/>
    <s v="music/rock"/>
    <x v="7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281"/>
    <b v="1"/>
    <n v="74"/>
    <b v="1"/>
    <s v="music/rock"/>
    <x v="4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282"/>
    <b v="1"/>
    <n v="274"/>
    <b v="1"/>
    <s v="music/rock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283"/>
    <b v="1"/>
    <n v="22"/>
    <b v="1"/>
    <s v="music/rock"/>
    <x v="4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1284"/>
    <b v="0"/>
    <n v="31"/>
    <b v="1"/>
    <s v="theater/plays"/>
    <x v="2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1285"/>
    <b v="0"/>
    <n v="63"/>
    <b v="1"/>
    <s v="theater/plays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1286"/>
    <b v="0"/>
    <n v="20"/>
    <b v="1"/>
    <s v="theater/plays"/>
    <x v="0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1287"/>
    <b v="0"/>
    <n v="25"/>
    <b v="1"/>
    <s v="theater/plays"/>
    <x v="0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1288"/>
    <b v="0"/>
    <n v="61"/>
    <b v="1"/>
    <s v="theater/plays"/>
    <x v="2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1289"/>
    <b v="0"/>
    <n v="52"/>
    <b v="1"/>
    <s v="theater/plays"/>
    <x v="2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1290"/>
    <b v="0"/>
    <n v="86"/>
    <b v="1"/>
    <s v="theater/plays"/>
    <x v="0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1291"/>
    <b v="0"/>
    <n v="42"/>
    <b v="1"/>
    <s v="theater/plays"/>
    <x v="0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1292"/>
    <b v="0"/>
    <n v="52"/>
    <b v="1"/>
    <s v="theater/plays"/>
    <x v="0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1293"/>
    <b v="0"/>
    <n v="120"/>
    <b v="1"/>
    <s v="theater/plays"/>
    <x v="0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1294"/>
    <b v="0"/>
    <n v="22"/>
    <b v="1"/>
    <s v="theater/plays"/>
    <x v="0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1295"/>
    <b v="0"/>
    <n v="64"/>
    <b v="1"/>
    <s v="theater/plays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1296"/>
    <b v="0"/>
    <n v="23"/>
    <b v="1"/>
    <s v="theater/plays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1297"/>
    <b v="0"/>
    <n v="238"/>
    <b v="1"/>
    <s v="theater/plays"/>
    <x v="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1298"/>
    <b v="0"/>
    <n v="33"/>
    <b v="1"/>
    <s v="theater/plays"/>
    <x v="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1299"/>
    <b v="0"/>
    <n v="32"/>
    <b v="1"/>
    <s v="theater/plays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1300"/>
    <b v="0"/>
    <n v="24"/>
    <b v="1"/>
    <s v="theater/plays"/>
    <x v="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1301"/>
    <b v="0"/>
    <n v="29"/>
    <b v="1"/>
    <s v="theater/plays"/>
    <x v="0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1302"/>
    <b v="0"/>
    <n v="50"/>
    <b v="1"/>
    <s v="theater/plays"/>
    <x v="2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x v="1303"/>
    <b v="0"/>
    <n v="108"/>
    <b v="1"/>
    <s v="theater/plays"/>
    <x v="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1304"/>
    <b v="0"/>
    <n v="104"/>
    <b v="0"/>
    <s v="technology/wearables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1305"/>
    <b v="0"/>
    <n v="86"/>
    <b v="0"/>
    <s v="technology/wearables"/>
    <x v="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1306"/>
    <b v="0"/>
    <n v="356"/>
    <b v="0"/>
    <s v="technology/wearables"/>
    <x v="3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1307"/>
    <b v="0"/>
    <n v="45"/>
    <b v="0"/>
    <s v="technology/wearables"/>
    <x v="2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1308"/>
    <b v="0"/>
    <n v="38"/>
    <b v="0"/>
    <s v="technology/wearables"/>
    <x v="2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1309"/>
    <b v="0"/>
    <n v="35"/>
    <b v="0"/>
    <s v="technology/wearables"/>
    <x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1310"/>
    <b v="0"/>
    <n v="24"/>
    <b v="0"/>
    <s v="technology/wearables"/>
    <x v="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1311"/>
    <b v="0"/>
    <n v="100"/>
    <b v="0"/>
    <s v="technology/wearables"/>
    <x v="2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1312"/>
    <b v="0"/>
    <n v="1"/>
    <b v="0"/>
    <s v="technology/wearables"/>
    <x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1313"/>
    <b v="0"/>
    <n v="122"/>
    <b v="0"/>
    <s v="technology/wearables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1314"/>
    <b v="0"/>
    <n v="11"/>
    <b v="0"/>
    <s v="technology/wearables"/>
    <x v="2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1315"/>
    <b v="0"/>
    <n v="248"/>
    <b v="0"/>
    <s v="technology/wearables"/>
    <x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1316"/>
    <b v="0"/>
    <n v="1"/>
    <b v="0"/>
    <s v="technology/wearables"/>
    <x v="2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1317"/>
    <b v="0"/>
    <n v="19"/>
    <b v="0"/>
    <s v="technology/wearables"/>
    <x v="2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1318"/>
    <b v="0"/>
    <n v="135"/>
    <b v="0"/>
    <s v="technology/wearables"/>
    <x v="3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1319"/>
    <b v="0"/>
    <n v="9"/>
    <b v="0"/>
    <s v="technology/wearables"/>
    <x v="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1320"/>
    <b v="0"/>
    <n v="3"/>
    <b v="0"/>
    <s v="technology/wearables"/>
    <x v="2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1321"/>
    <b v="0"/>
    <n v="7"/>
    <b v="0"/>
    <s v="technology/wearables"/>
    <x v="2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1322"/>
    <b v="0"/>
    <n v="4"/>
    <b v="0"/>
    <s v="technology/wearables"/>
    <x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1323"/>
    <b v="0"/>
    <n v="44"/>
    <b v="0"/>
    <s v="technology/wearables"/>
    <x v="2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1324"/>
    <b v="0"/>
    <n v="90"/>
    <b v="0"/>
    <s v="technology/wearables"/>
    <x v="2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1325"/>
    <b v="0"/>
    <n v="8"/>
    <b v="0"/>
    <s v="technology/wearables"/>
    <x v="2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1326"/>
    <b v="0"/>
    <n v="11"/>
    <b v="0"/>
    <s v="technology/wearables"/>
    <x v="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1327"/>
    <b v="0"/>
    <n v="41"/>
    <b v="0"/>
    <s v="technology/wearables"/>
    <x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1328"/>
    <b v="0"/>
    <n v="15"/>
    <b v="0"/>
    <s v="technology/wearables"/>
    <x v="2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1329"/>
    <b v="0"/>
    <n v="9"/>
    <b v="0"/>
    <s v="technology/wearables"/>
    <x v="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1330"/>
    <b v="0"/>
    <n v="50"/>
    <b v="0"/>
    <s v="technology/wearables"/>
    <x v="2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1331"/>
    <b v="0"/>
    <n v="34"/>
    <b v="0"/>
    <s v="technology/wearables"/>
    <x v="2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1332"/>
    <b v="0"/>
    <n v="0"/>
    <b v="0"/>
    <s v="technology/wearables"/>
    <x v="2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1333"/>
    <b v="0"/>
    <n v="0"/>
    <b v="0"/>
    <s v="technology/wearables"/>
    <x v="3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1334"/>
    <b v="0"/>
    <n v="276"/>
    <b v="0"/>
    <s v="technology/wearables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1335"/>
    <b v="0"/>
    <n v="16"/>
    <b v="0"/>
    <s v="technology/wearables"/>
    <x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1336"/>
    <b v="0"/>
    <n v="224"/>
    <b v="0"/>
    <s v="technology/wearables"/>
    <x v="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1337"/>
    <b v="0"/>
    <n v="140"/>
    <b v="0"/>
    <s v="technology/wearables"/>
    <x v="1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1338"/>
    <b v="0"/>
    <n v="15"/>
    <b v="0"/>
    <s v="technology/wearables"/>
    <x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x v="1339"/>
    <b v="0"/>
    <n v="37"/>
    <b v="0"/>
    <s v="technology/wearables"/>
    <x v="3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1340"/>
    <b v="0"/>
    <n v="0"/>
    <b v="0"/>
    <s v="technology/wearables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1341"/>
    <b v="0"/>
    <n v="46"/>
    <b v="0"/>
    <s v="technology/wearables"/>
    <x v="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1342"/>
    <b v="0"/>
    <n v="1"/>
    <b v="0"/>
    <s v="technology/wearables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1343"/>
    <b v="0"/>
    <n v="323"/>
    <b v="0"/>
    <s v="technology/wearables"/>
    <x v="2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1344"/>
    <b v="0"/>
    <n v="139"/>
    <b v="1"/>
    <s v="publishing/nonfiction"/>
    <x v="2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1345"/>
    <b v="0"/>
    <n v="7"/>
    <b v="1"/>
    <s v="publishing/nonfiction"/>
    <x v="3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1346"/>
    <b v="0"/>
    <n v="149"/>
    <b v="1"/>
    <s v="publishing/nonfiction"/>
    <x v="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1347"/>
    <b v="0"/>
    <n v="31"/>
    <b v="1"/>
    <s v="publishing/nonfiction"/>
    <x v="0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1348"/>
    <b v="0"/>
    <n v="26"/>
    <b v="1"/>
    <s v="publishing/nonfiction"/>
    <x v="3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1349"/>
    <b v="0"/>
    <n v="172"/>
    <b v="1"/>
    <s v="publishing/nonfiction"/>
    <x v="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1350"/>
    <b v="0"/>
    <n v="78"/>
    <b v="1"/>
    <s v="publishing/nonfiction"/>
    <x v="0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1351"/>
    <b v="0"/>
    <n v="120"/>
    <b v="1"/>
    <s v="publishing/nonfiction"/>
    <x v="2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1352"/>
    <b v="0"/>
    <n v="227"/>
    <b v="1"/>
    <s v="publishing/nonfiction"/>
    <x v="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1353"/>
    <b v="0"/>
    <n v="42"/>
    <b v="1"/>
    <s v="publishing/nonfiction"/>
    <x v="4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1354"/>
    <b v="0"/>
    <n v="64"/>
    <b v="1"/>
    <s v="publishing/nonfiction"/>
    <x v="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1355"/>
    <b v="0"/>
    <n v="121"/>
    <b v="1"/>
    <s v="publishing/nonfiction"/>
    <x v="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1356"/>
    <b v="0"/>
    <n v="87"/>
    <b v="1"/>
    <s v="publishing/nonfiction"/>
    <x v="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1357"/>
    <b v="0"/>
    <n v="65"/>
    <b v="1"/>
    <s v="publishing/nonfiction"/>
    <x v="4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1358"/>
    <b v="0"/>
    <n v="49"/>
    <b v="1"/>
    <s v="publishing/nonfiction"/>
    <x v="6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1359"/>
    <b v="0"/>
    <n v="19"/>
    <b v="1"/>
    <s v="publishing/nonfiction"/>
    <x v="6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1360"/>
    <b v="0"/>
    <n v="81"/>
    <b v="1"/>
    <s v="publishing/nonfiction"/>
    <x v="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1361"/>
    <b v="0"/>
    <n v="264"/>
    <b v="1"/>
    <s v="publishing/nonfiction"/>
    <x v="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1362"/>
    <b v="0"/>
    <n v="25"/>
    <b v="1"/>
    <s v="publishing/nonfiction"/>
    <x v="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1363"/>
    <b v="0"/>
    <n v="5"/>
    <b v="1"/>
    <s v="publishing/nonfiction"/>
    <x v="2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1364"/>
    <b v="0"/>
    <n v="144"/>
    <b v="1"/>
    <s v="music/rock"/>
    <x v="3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1365"/>
    <b v="0"/>
    <n v="92"/>
    <b v="1"/>
    <s v="music/rock"/>
    <x v="0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x v="1366"/>
    <b v="0"/>
    <n v="147"/>
    <b v="1"/>
    <s v="music/rock"/>
    <x v="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1367"/>
    <b v="0"/>
    <n v="90"/>
    <b v="1"/>
    <s v="music/rock"/>
    <x v="0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1368"/>
    <b v="0"/>
    <n v="87"/>
    <b v="1"/>
    <s v="music/rock"/>
    <x v="0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1369"/>
    <b v="0"/>
    <n v="406"/>
    <b v="1"/>
    <s v="music/rock"/>
    <x v="3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1370"/>
    <b v="0"/>
    <n v="20"/>
    <b v="1"/>
    <s v="music/rock"/>
    <x v="4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1371"/>
    <b v="0"/>
    <n v="70"/>
    <b v="1"/>
    <s v="music/rock"/>
    <x v="0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1372"/>
    <b v="0"/>
    <n v="16"/>
    <b v="1"/>
    <s v="music/rock"/>
    <x v="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1373"/>
    <b v="0"/>
    <n v="52"/>
    <b v="1"/>
    <s v="music/rock"/>
    <x v="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1374"/>
    <b v="0"/>
    <n v="66"/>
    <b v="1"/>
    <s v="music/rock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1375"/>
    <b v="0"/>
    <n v="109"/>
    <b v="1"/>
    <s v="music/rock"/>
    <x v="2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1376"/>
    <b v="0"/>
    <n v="168"/>
    <b v="1"/>
    <s v="music/rock"/>
    <x v="2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1377"/>
    <b v="0"/>
    <n v="31"/>
    <b v="1"/>
    <s v="music/rock"/>
    <x v="1"/>
    <x v="4"/>
    <s v="rock"/>
  </r>
  <r>
    <n v="1378"/>
    <s v="SIX BY SEVEN"/>
    <s v="A psychedelic post rock masterpiece!"/>
    <n v="2000"/>
    <n v="4067"/>
    <x v="0"/>
    <s v="GB"/>
    <s v="GBP"/>
    <n v="1470075210"/>
    <x v="1378"/>
    <x v="1378"/>
    <b v="0"/>
    <n v="133"/>
    <b v="1"/>
    <s v="music/rock"/>
    <x v="2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1379"/>
    <b v="0"/>
    <n v="151"/>
    <b v="1"/>
    <s v="music/rock"/>
    <x v="0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1380"/>
    <b v="0"/>
    <n v="5"/>
    <b v="1"/>
    <s v="music/rock"/>
    <x v="0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1381"/>
    <b v="0"/>
    <n v="73"/>
    <b v="1"/>
    <s v="music/rock"/>
    <x v="2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1382"/>
    <b v="0"/>
    <n v="148"/>
    <b v="1"/>
    <s v="music/rock"/>
    <x v="4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1383"/>
    <b v="0"/>
    <n v="93"/>
    <b v="1"/>
    <s v="music/rock"/>
    <x v="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1384"/>
    <b v="0"/>
    <n v="63"/>
    <b v="1"/>
    <s v="music/rock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1385"/>
    <b v="0"/>
    <n v="134"/>
    <b v="1"/>
    <s v="music/rock"/>
    <x v="2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1386"/>
    <b v="0"/>
    <n v="14"/>
    <b v="1"/>
    <s v="music/rock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1387"/>
    <b v="0"/>
    <n v="78"/>
    <b v="1"/>
    <s v="music/rock"/>
    <x v="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1388"/>
    <b v="0"/>
    <n v="112"/>
    <b v="1"/>
    <s v="music/rock"/>
    <x v="2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1389"/>
    <b v="0"/>
    <n v="34"/>
    <b v="1"/>
    <s v="music/rock"/>
    <x v="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1390"/>
    <b v="0"/>
    <n v="19"/>
    <b v="1"/>
    <s v="music/rock"/>
    <x v="0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1391"/>
    <b v="0"/>
    <n v="13"/>
    <b v="1"/>
    <s v="music/rock"/>
    <x v="0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1392"/>
    <b v="0"/>
    <n v="104"/>
    <b v="1"/>
    <s v="music/rock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x v="1393"/>
    <b v="0"/>
    <n v="52"/>
    <b v="1"/>
    <s v="music/rock"/>
    <x v="2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1394"/>
    <b v="0"/>
    <n v="17"/>
    <b v="1"/>
    <s v="music/rock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x v="1395"/>
    <b v="0"/>
    <n v="82"/>
    <b v="1"/>
    <s v="music/rock"/>
    <x v="2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1396"/>
    <b v="0"/>
    <n v="73"/>
    <b v="1"/>
    <s v="music/rock"/>
    <x v="0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1397"/>
    <b v="0"/>
    <n v="158"/>
    <b v="1"/>
    <s v="music/rock"/>
    <x v="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1398"/>
    <b v="0"/>
    <n v="65"/>
    <b v="1"/>
    <s v="music/rock"/>
    <x v="2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1399"/>
    <b v="0"/>
    <n v="184"/>
    <b v="1"/>
    <s v="music/rock"/>
    <x v="3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1400"/>
    <b v="0"/>
    <n v="34"/>
    <b v="1"/>
    <s v="music/rock"/>
    <x v="2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1401"/>
    <b v="0"/>
    <n v="240"/>
    <b v="1"/>
    <s v="music/rock"/>
    <x v="4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1402"/>
    <b v="0"/>
    <n v="113"/>
    <b v="1"/>
    <s v="music/rock"/>
    <x v="0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1403"/>
    <b v="0"/>
    <n v="66"/>
    <b v="1"/>
    <s v="music/rock"/>
    <x v="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404"/>
    <b v="1"/>
    <n v="5"/>
    <b v="0"/>
    <s v="publishing/translations"/>
    <x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405"/>
    <b v="1"/>
    <n v="17"/>
    <b v="0"/>
    <s v="publishing/translations"/>
    <x v="3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x v="1406"/>
    <b v="0"/>
    <n v="3"/>
    <b v="0"/>
    <s v="publishing/translations"/>
    <x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1407"/>
    <b v="0"/>
    <n v="2"/>
    <b v="0"/>
    <s v="publishing/translations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1408"/>
    <b v="0"/>
    <n v="6"/>
    <b v="0"/>
    <s v="publishing/translations"/>
    <x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1409"/>
    <b v="0"/>
    <n v="0"/>
    <b v="0"/>
    <s v="publishing/translations"/>
    <x v="3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1410"/>
    <b v="0"/>
    <n v="1"/>
    <b v="0"/>
    <s v="publishing/translations"/>
    <x v="2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1411"/>
    <b v="0"/>
    <n v="3"/>
    <b v="0"/>
    <s v="publishing/translations"/>
    <x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1412"/>
    <b v="0"/>
    <n v="13"/>
    <b v="0"/>
    <s v="publishing/translations"/>
    <x v="3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1413"/>
    <b v="0"/>
    <n v="1"/>
    <b v="0"/>
    <s v="publishing/translations"/>
    <x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1414"/>
    <b v="0"/>
    <n v="1"/>
    <b v="0"/>
    <s v="publishing/translations"/>
    <x v="2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1415"/>
    <b v="0"/>
    <n v="9"/>
    <b v="0"/>
    <s v="publishing/translations"/>
    <x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1416"/>
    <b v="0"/>
    <n v="0"/>
    <b v="0"/>
    <s v="publishing/translations"/>
    <x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1417"/>
    <b v="0"/>
    <n v="2"/>
    <b v="0"/>
    <s v="publishing/translations"/>
    <x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1418"/>
    <b v="0"/>
    <n v="1"/>
    <b v="0"/>
    <s v="publishing/translations"/>
    <x v="2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1419"/>
    <b v="0"/>
    <n v="10"/>
    <b v="0"/>
    <s v="publishing/translations"/>
    <x v="2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1420"/>
    <b v="0"/>
    <n v="3"/>
    <b v="0"/>
    <s v="publishing/translations"/>
    <x v="2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1421"/>
    <b v="0"/>
    <n v="2"/>
    <b v="0"/>
    <s v="publishing/translations"/>
    <x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1422"/>
    <b v="0"/>
    <n v="2"/>
    <b v="0"/>
    <s v="publishing/translations"/>
    <x v="2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1423"/>
    <b v="0"/>
    <n v="1"/>
    <b v="0"/>
    <s v="publishing/translations"/>
    <x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1424"/>
    <b v="0"/>
    <n v="14"/>
    <b v="0"/>
    <s v="publishing/translations"/>
    <x v="2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1425"/>
    <b v="0"/>
    <n v="0"/>
    <b v="0"/>
    <s v="publishing/translations"/>
    <x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1426"/>
    <b v="0"/>
    <n v="0"/>
    <b v="0"/>
    <s v="publishing/translations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1427"/>
    <b v="0"/>
    <n v="4"/>
    <b v="0"/>
    <s v="publishing/translations"/>
    <x v="2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1428"/>
    <b v="0"/>
    <n v="3"/>
    <b v="0"/>
    <s v="publishing/translations"/>
    <x v="2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1429"/>
    <b v="0"/>
    <n v="0"/>
    <b v="0"/>
    <s v="publishing/translations"/>
    <x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1430"/>
    <b v="0"/>
    <n v="5"/>
    <b v="0"/>
    <s v="publishing/translations"/>
    <x v="3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1431"/>
    <b v="0"/>
    <n v="47"/>
    <b v="0"/>
    <s v="publishing/translations"/>
    <x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1432"/>
    <b v="0"/>
    <n v="0"/>
    <b v="0"/>
    <s v="publishing/translations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1433"/>
    <b v="0"/>
    <n v="10"/>
    <b v="0"/>
    <s v="publishing/translations"/>
    <x v="2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1434"/>
    <b v="0"/>
    <n v="11"/>
    <b v="0"/>
    <s v="publishing/translations"/>
    <x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1435"/>
    <b v="0"/>
    <n v="2"/>
    <b v="0"/>
    <s v="publishing/translations"/>
    <x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1436"/>
    <b v="0"/>
    <n v="2"/>
    <b v="0"/>
    <s v="publishing/translations"/>
    <x v="2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1437"/>
    <b v="0"/>
    <n v="22"/>
    <b v="0"/>
    <s v="publishing/translations"/>
    <x v="3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1438"/>
    <b v="0"/>
    <n v="8"/>
    <b v="0"/>
    <s v="publishing/translations"/>
    <x v="2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1439"/>
    <b v="0"/>
    <n v="6"/>
    <b v="0"/>
    <s v="publishing/translations"/>
    <x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1440"/>
    <b v="0"/>
    <n v="1"/>
    <b v="0"/>
    <s v="publishing/translations"/>
    <x v="2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1441"/>
    <b v="0"/>
    <n v="3"/>
    <b v="0"/>
    <s v="publishing/translations"/>
    <x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1442"/>
    <b v="0"/>
    <n v="0"/>
    <b v="0"/>
    <s v="publishing/translations"/>
    <x v="2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1443"/>
    <b v="0"/>
    <n v="0"/>
    <b v="0"/>
    <s v="publishing/translations"/>
    <x v="2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1444"/>
    <b v="0"/>
    <n v="0"/>
    <b v="0"/>
    <s v="publishing/translations"/>
    <x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1445"/>
    <b v="0"/>
    <n v="0"/>
    <b v="0"/>
    <s v="publishing/translations"/>
    <x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1446"/>
    <b v="0"/>
    <n v="0"/>
    <b v="0"/>
    <s v="publishing/translations"/>
    <x v="2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1447"/>
    <b v="0"/>
    <n v="3"/>
    <b v="0"/>
    <s v="publishing/translations"/>
    <x v="2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1448"/>
    <b v="0"/>
    <n v="0"/>
    <b v="0"/>
    <s v="publishing/translations"/>
    <x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1449"/>
    <b v="0"/>
    <n v="0"/>
    <b v="0"/>
    <s v="publishing/translations"/>
    <x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1450"/>
    <b v="0"/>
    <n v="1"/>
    <b v="0"/>
    <s v="publishing/translations"/>
    <x v="2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1451"/>
    <b v="0"/>
    <n v="2"/>
    <b v="0"/>
    <s v="publishing/translations"/>
    <x v="3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1452"/>
    <b v="0"/>
    <n v="0"/>
    <b v="0"/>
    <s v="publishing/translations"/>
    <x v="3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1453"/>
    <b v="0"/>
    <n v="0"/>
    <b v="0"/>
    <s v="publishing/translations"/>
    <x v="1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1454"/>
    <b v="0"/>
    <n v="1"/>
    <b v="0"/>
    <s v="publishing/translations"/>
    <x v="2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1455"/>
    <b v="0"/>
    <n v="7"/>
    <b v="0"/>
    <s v="publishing/translations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1456"/>
    <b v="0"/>
    <n v="3"/>
    <b v="0"/>
    <s v="publishing/translations"/>
    <x v="2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1457"/>
    <b v="0"/>
    <n v="0"/>
    <b v="0"/>
    <s v="publishing/translations"/>
    <x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1458"/>
    <b v="0"/>
    <n v="0"/>
    <b v="0"/>
    <s v="publishing/translations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1459"/>
    <b v="0"/>
    <n v="0"/>
    <b v="0"/>
    <s v="publishing/translations"/>
    <x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1460"/>
    <b v="0"/>
    <n v="0"/>
    <b v="0"/>
    <s v="publishing/translations"/>
    <x v="3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461"/>
    <b v="1"/>
    <n v="340"/>
    <b v="1"/>
    <s v="publishing/radio &amp; podcasts"/>
    <x v="3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462"/>
    <b v="1"/>
    <n v="150"/>
    <b v="1"/>
    <s v="publishing/radio &amp; podcasts"/>
    <x v="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463"/>
    <b v="1"/>
    <n v="25"/>
    <b v="1"/>
    <s v="publishing/radio &amp; podcasts"/>
    <x v="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x v="1464"/>
    <b v="1"/>
    <n v="234"/>
    <b v="1"/>
    <s v="publishing/radio &amp; podcasts"/>
    <x v="4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465"/>
    <b v="1"/>
    <n v="2602"/>
    <b v="1"/>
    <s v="publishing/radio &amp; podcasts"/>
    <x v="5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466"/>
    <b v="1"/>
    <n v="248"/>
    <b v="1"/>
    <s v="publishing/radio &amp; podcasts"/>
    <x v="0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467"/>
    <b v="1"/>
    <n v="600"/>
    <b v="1"/>
    <s v="publishing/radio &amp; podcasts"/>
    <x v="5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468"/>
    <b v="1"/>
    <n v="293"/>
    <b v="1"/>
    <s v="publishing/radio &amp; podcasts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469"/>
    <b v="1"/>
    <n v="321"/>
    <b v="1"/>
    <s v="publishing/radio &amp; podcasts"/>
    <x v="4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470"/>
    <b v="1"/>
    <n v="81"/>
    <b v="1"/>
    <s v="publishing/radio &amp; podcasts"/>
    <x v="5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471"/>
    <b v="1"/>
    <n v="343"/>
    <b v="1"/>
    <s v="publishing/radio &amp; podcasts"/>
    <x v="0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472"/>
    <b v="1"/>
    <n v="336"/>
    <b v="1"/>
    <s v="publishing/radio &amp; podcasts"/>
    <x v="4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x v="1473"/>
    <b v="1"/>
    <n v="47"/>
    <b v="1"/>
    <s v="publishing/radio &amp; podcasts"/>
    <x v="5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474"/>
    <b v="1"/>
    <n v="76"/>
    <b v="1"/>
    <s v="publishing/radio &amp; podcasts"/>
    <x v="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475"/>
    <b v="1"/>
    <n v="441"/>
    <b v="1"/>
    <s v="publishing/radio &amp; podcasts"/>
    <x v="3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476"/>
    <b v="1"/>
    <n v="916"/>
    <b v="1"/>
    <s v="publishing/radio &amp; podcasts"/>
    <x v="6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477"/>
    <b v="1"/>
    <n v="369"/>
    <b v="1"/>
    <s v="publishing/radio &amp; podcasts"/>
    <x v="6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478"/>
    <b v="1"/>
    <n v="20242"/>
    <b v="1"/>
    <s v="publishing/radio &amp; podcasts"/>
    <x v="4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479"/>
    <b v="1"/>
    <n v="71"/>
    <b v="1"/>
    <s v="publishing/radio &amp; podcasts"/>
    <x v="3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480"/>
    <b v="1"/>
    <n v="635"/>
    <b v="1"/>
    <s v="publishing/radio &amp; podcasts"/>
    <x v="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1481"/>
    <b v="0"/>
    <n v="6"/>
    <b v="0"/>
    <s v="publishing/fiction"/>
    <x v="4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1482"/>
    <b v="0"/>
    <n v="1"/>
    <b v="0"/>
    <s v="publishing/fiction"/>
    <x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1483"/>
    <b v="0"/>
    <n v="2"/>
    <b v="0"/>
    <s v="publishing/fiction"/>
    <x v="2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x v="1484"/>
    <b v="0"/>
    <n v="0"/>
    <b v="0"/>
    <s v="publishing/fiction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1485"/>
    <b v="0"/>
    <n v="3"/>
    <b v="0"/>
    <s v="publishing/fiction"/>
    <x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1486"/>
    <b v="0"/>
    <n v="3"/>
    <b v="0"/>
    <s v="publishing/fiction"/>
    <x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1487"/>
    <b v="0"/>
    <n v="0"/>
    <b v="0"/>
    <s v="publishing/fiction"/>
    <x v="2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1488"/>
    <b v="0"/>
    <n v="6"/>
    <b v="0"/>
    <s v="publishing/fiction"/>
    <x v="4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1489"/>
    <b v="0"/>
    <n v="0"/>
    <b v="0"/>
    <s v="publishing/fiction"/>
    <x v="5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1490"/>
    <b v="0"/>
    <n v="19"/>
    <b v="0"/>
    <s v="publishing/fiction"/>
    <x v="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1491"/>
    <b v="0"/>
    <n v="1"/>
    <b v="0"/>
    <s v="publishing/fiction"/>
    <x v="3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1492"/>
    <b v="0"/>
    <n v="2"/>
    <b v="0"/>
    <s v="publishing/fiction"/>
    <x v="6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1493"/>
    <b v="0"/>
    <n v="0"/>
    <b v="0"/>
    <s v="publishing/fiction"/>
    <x v="4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1494"/>
    <b v="0"/>
    <n v="11"/>
    <b v="0"/>
    <s v="publishing/fiction"/>
    <x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1495"/>
    <b v="0"/>
    <n v="0"/>
    <b v="0"/>
    <s v="publishing/fiction"/>
    <x v="6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1496"/>
    <b v="0"/>
    <n v="0"/>
    <b v="0"/>
    <s v="publishing/fiction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1497"/>
    <b v="0"/>
    <n v="1"/>
    <b v="0"/>
    <s v="publishing/fiction"/>
    <x v="4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1498"/>
    <b v="0"/>
    <n v="3"/>
    <b v="0"/>
    <s v="publishing/fiction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1499"/>
    <b v="0"/>
    <n v="1"/>
    <b v="0"/>
    <s v="publishing/fiction"/>
    <x v="2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1500"/>
    <b v="0"/>
    <n v="15"/>
    <b v="0"/>
    <s v="publishing/fiction"/>
    <x v="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501"/>
    <b v="1"/>
    <n v="885"/>
    <b v="1"/>
    <s v="photography/photobooks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502"/>
    <b v="1"/>
    <n v="329"/>
    <b v="1"/>
    <s v="photography/photobooks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503"/>
    <b v="1"/>
    <n v="71"/>
    <b v="1"/>
    <s v="photography/photobooks"/>
    <x v="2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504"/>
    <b v="1"/>
    <n v="269"/>
    <b v="1"/>
    <s v="photography/photobooks"/>
    <x v="3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505"/>
    <b v="1"/>
    <n v="345"/>
    <b v="1"/>
    <s v="photography/photobooks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506"/>
    <b v="1"/>
    <n v="43"/>
    <b v="1"/>
    <s v="photography/photobooks"/>
    <x v="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507"/>
    <b v="1"/>
    <n v="33"/>
    <b v="1"/>
    <s v="photography/photobooks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508"/>
    <b v="1"/>
    <n v="211"/>
    <b v="1"/>
    <s v="photography/photobooks"/>
    <x v="3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509"/>
    <b v="1"/>
    <n v="196"/>
    <b v="1"/>
    <s v="photography/photobooks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510"/>
    <b v="1"/>
    <n v="405"/>
    <b v="1"/>
    <s v="photography/photobooks"/>
    <x v="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511"/>
    <b v="1"/>
    <n v="206"/>
    <b v="1"/>
    <s v="photography/photobooks"/>
    <x v="0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512"/>
    <b v="1"/>
    <n v="335"/>
    <b v="1"/>
    <s v="photography/photobooks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513"/>
    <b v="1"/>
    <n v="215"/>
    <b v="1"/>
    <s v="photography/photobooks"/>
    <x v="3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514"/>
    <b v="1"/>
    <n v="176"/>
    <b v="1"/>
    <s v="photography/photobooks"/>
    <x v="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515"/>
    <b v="1"/>
    <n v="555"/>
    <b v="1"/>
    <s v="photography/photobooks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516"/>
    <b v="1"/>
    <n v="116"/>
    <b v="1"/>
    <s v="photography/photobooks"/>
    <x v="2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517"/>
    <b v="1"/>
    <n v="615"/>
    <b v="1"/>
    <s v="photography/photobooks"/>
    <x v="3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518"/>
    <b v="1"/>
    <n v="236"/>
    <b v="1"/>
    <s v="photography/photobooks"/>
    <x v="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519"/>
    <b v="1"/>
    <n v="145"/>
    <b v="1"/>
    <s v="photography/photobooks"/>
    <x v="3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520"/>
    <b v="1"/>
    <n v="167"/>
    <b v="1"/>
    <s v="photography/photobooks"/>
    <x v="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521"/>
    <b v="1"/>
    <n v="235"/>
    <b v="1"/>
    <s v="photography/photobooks"/>
    <x v="2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522"/>
    <b v="1"/>
    <n v="452"/>
    <b v="1"/>
    <s v="photography/photobooks"/>
    <x v="3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523"/>
    <b v="1"/>
    <n v="241"/>
    <b v="1"/>
    <s v="photography/photobooks"/>
    <x v="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524"/>
    <b v="1"/>
    <n v="28"/>
    <b v="1"/>
    <s v="photography/photobooks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525"/>
    <b v="1"/>
    <n v="140"/>
    <b v="1"/>
    <s v="photography/photobooks"/>
    <x v="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526"/>
    <b v="1"/>
    <n v="280"/>
    <b v="1"/>
    <s v="photography/photobooks"/>
    <x v="0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527"/>
    <b v="1"/>
    <n v="70"/>
    <b v="1"/>
    <s v="photography/photobooks"/>
    <x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528"/>
    <b v="1"/>
    <n v="160"/>
    <b v="1"/>
    <s v="photography/photobooks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529"/>
    <b v="1"/>
    <n v="141"/>
    <b v="1"/>
    <s v="photography/photobooks"/>
    <x v="0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530"/>
    <b v="1"/>
    <n v="874"/>
    <b v="1"/>
    <s v="photography/photobooks"/>
    <x v="0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531"/>
    <b v="1"/>
    <n v="73"/>
    <b v="1"/>
    <s v="photography/photobooks"/>
    <x v="3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532"/>
    <b v="1"/>
    <n v="294"/>
    <b v="1"/>
    <s v="photography/photobooks"/>
    <x v="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533"/>
    <b v="1"/>
    <n v="740"/>
    <b v="1"/>
    <s v="photography/photobooks"/>
    <x v="2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534"/>
    <b v="1"/>
    <n v="369"/>
    <b v="1"/>
    <s v="photography/photobooks"/>
    <x v="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535"/>
    <b v="1"/>
    <n v="110"/>
    <b v="1"/>
    <s v="photography/photobooks"/>
    <x v="2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536"/>
    <b v="1"/>
    <n v="455"/>
    <b v="1"/>
    <s v="photography/photobooks"/>
    <x v="0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537"/>
    <b v="1"/>
    <n v="224"/>
    <b v="1"/>
    <s v="photography/photobooks"/>
    <x v="2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538"/>
    <b v="1"/>
    <n v="46"/>
    <b v="1"/>
    <s v="photography/photobooks"/>
    <x v="3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1539"/>
    <b v="0"/>
    <n v="284"/>
    <b v="1"/>
    <s v="photography/photobooks"/>
    <x v="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540"/>
    <b v="1"/>
    <n v="98"/>
    <b v="1"/>
    <s v="photography/photobooks"/>
    <x v="3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1541"/>
    <b v="0"/>
    <n v="2"/>
    <b v="0"/>
    <s v="photography/nature"/>
    <x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1542"/>
    <b v="0"/>
    <n v="1"/>
    <b v="0"/>
    <s v="photography/nature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1543"/>
    <b v="0"/>
    <n v="1"/>
    <b v="0"/>
    <s v="photography/nature"/>
    <x v="3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1544"/>
    <b v="0"/>
    <n v="0"/>
    <b v="0"/>
    <s v="photography/nature"/>
    <x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1545"/>
    <b v="0"/>
    <n v="1"/>
    <b v="0"/>
    <s v="photography/nature"/>
    <x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1546"/>
    <b v="0"/>
    <n v="11"/>
    <b v="0"/>
    <s v="photography/nature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1547"/>
    <b v="0"/>
    <n v="0"/>
    <b v="0"/>
    <s v="photography/nature"/>
    <x v="1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1548"/>
    <b v="0"/>
    <n v="1"/>
    <b v="0"/>
    <s v="photography/nature"/>
    <x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1549"/>
    <b v="0"/>
    <n v="6"/>
    <b v="0"/>
    <s v="photography/nature"/>
    <x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1550"/>
    <b v="0"/>
    <n v="7"/>
    <b v="0"/>
    <s v="photography/nature"/>
    <x v="2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1551"/>
    <b v="0"/>
    <n v="0"/>
    <b v="0"/>
    <s v="photography/nature"/>
    <x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1552"/>
    <b v="0"/>
    <n v="16"/>
    <b v="0"/>
    <s v="photography/nature"/>
    <x v="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1553"/>
    <b v="0"/>
    <n v="0"/>
    <b v="0"/>
    <s v="photography/nature"/>
    <x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1554"/>
    <b v="0"/>
    <n v="0"/>
    <b v="0"/>
    <s v="photography/nature"/>
    <x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1555"/>
    <b v="0"/>
    <n v="0"/>
    <b v="0"/>
    <s v="photography/nature"/>
    <x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1556"/>
    <b v="0"/>
    <n v="12"/>
    <b v="0"/>
    <s v="photography/nature"/>
    <x v="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1557"/>
    <b v="0"/>
    <n v="1"/>
    <b v="0"/>
    <s v="photography/nature"/>
    <x v="3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1558"/>
    <b v="0"/>
    <n v="3"/>
    <b v="0"/>
    <s v="photography/nature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1559"/>
    <b v="0"/>
    <n v="1"/>
    <b v="0"/>
    <s v="photography/nature"/>
    <x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1560"/>
    <b v="0"/>
    <n v="4"/>
    <b v="0"/>
    <s v="photography/nature"/>
    <x v="3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1561"/>
    <b v="0"/>
    <n v="1"/>
    <b v="0"/>
    <s v="publishing/art books"/>
    <x v="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1562"/>
    <b v="0"/>
    <n v="0"/>
    <b v="0"/>
    <s v="publishing/art books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1563"/>
    <b v="0"/>
    <n v="2"/>
    <b v="0"/>
    <s v="publishing/art books"/>
    <x v="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1564"/>
    <b v="0"/>
    <n v="1"/>
    <b v="0"/>
    <s v="publishing/art books"/>
    <x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1565"/>
    <b v="0"/>
    <n v="1"/>
    <b v="0"/>
    <s v="publishing/art books"/>
    <x v="6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1566"/>
    <b v="0"/>
    <n v="59"/>
    <b v="0"/>
    <s v="publishing/art books"/>
    <x v="2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1567"/>
    <b v="0"/>
    <n v="13"/>
    <b v="0"/>
    <s v="publishing/art books"/>
    <x v="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1568"/>
    <b v="0"/>
    <n v="22"/>
    <b v="0"/>
    <s v="publishing/art books"/>
    <x v="3"/>
    <x v="3"/>
    <s v="art books"/>
  </r>
  <r>
    <n v="1569"/>
    <s v="to be removed (Canceled)"/>
    <s v="to be removed"/>
    <n v="30000"/>
    <n v="0"/>
    <x v="1"/>
    <s v="US"/>
    <s v="USD"/>
    <n v="1369498714"/>
    <x v="1569"/>
    <x v="1569"/>
    <b v="0"/>
    <n v="0"/>
    <b v="0"/>
    <s v="publishing/art books"/>
    <x v="4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1570"/>
    <b v="0"/>
    <n v="52"/>
    <b v="0"/>
    <s v="publishing/art books"/>
    <x v="2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1571"/>
    <b v="0"/>
    <n v="4"/>
    <b v="0"/>
    <s v="publishing/art books"/>
    <x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1572"/>
    <b v="0"/>
    <n v="3"/>
    <b v="0"/>
    <s v="publishing/art books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1573"/>
    <b v="0"/>
    <n v="3"/>
    <b v="0"/>
    <s v="publishing/art books"/>
    <x v="1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1574"/>
    <b v="0"/>
    <n v="6"/>
    <b v="0"/>
    <s v="publishing/art books"/>
    <x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1575"/>
    <b v="0"/>
    <n v="35"/>
    <b v="0"/>
    <s v="publishing/art books"/>
    <x v="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1576"/>
    <b v="0"/>
    <n v="10"/>
    <b v="0"/>
    <s v="publishing/art books"/>
    <x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1577"/>
    <b v="0"/>
    <n v="2"/>
    <b v="0"/>
    <s v="publishing/art books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1578"/>
    <b v="0"/>
    <n v="4"/>
    <b v="0"/>
    <s v="publishing/art books"/>
    <x v="7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1579"/>
    <b v="0"/>
    <n v="2"/>
    <b v="0"/>
    <s v="publishing/art books"/>
    <x v="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1580"/>
    <b v="0"/>
    <n v="0"/>
    <b v="0"/>
    <s v="publishing/art books"/>
    <x v="5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1581"/>
    <b v="0"/>
    <n v="1"/>
    <b v="0"/>
    <s v="photography/places"/>
    <x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1582"/>
    <b v="0"/>
    <n v="3"/>
    <b v="0"/>
    <s v="photography/places"/>
    <x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1583"/>
    <b v="0"/>
    <n v="1"/>
    <b v="0"/>
    <s v="photography/places"/>
    <x v="3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1584"/>
    <b v="0"/>
    <n v="0"/>
    <b v="0"/>
    <s v="photography/places"/>
    <x v="3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1585"/>
    <b v="0"/>
    <n v="12"/>
    <b v="0"/>
    <s v="photography/places"/>
    <x v="2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6"/>
    <x v="1586"/>
    <b v="0"/>
    <n v="0"/>
    <b v="0"/>
    <s v="photography/places"/>
    <x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1587"/>
    <b v="0"/>
    <n v="1"/>
    <b v="0"/>
    <s v="photography/places"/>
    <x v="3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1588"/>
    <b v="0"/>
    <n v="0"/>
    <b v="0"/>
    <s v="photography/places"/>
    <x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1589"/>
    <b v="0"/>
    <n v="0"/>
    <b v="0"/>
    <s v="photography/places"/>
    <x v="0"/>
    <x v="8"/>
    <s v="places"/>
  </r>
  <r>
    <n v="1590"/>
    <s v="An Italian Adventure"/>
    <s v="Discover Italy through photography."/>
    <n v="60000"/>
    <n v="1020"/>
    <x v="2"/>
    <s v="IT"/>
    <s v="EUR"/>
    <n v="1443040464"/>
    <x v="1590"/>
    <x v="1590"/>
    <b v="0"/>
    <n v="2"/>
    <b v="0"/>
    <s v="photography/places"/>
    <x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1591"/>
    <b v="0"/>
    <n v="92"/>
    <b v="0"/>
    <s v="photography/places"/>
    <x v="2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1592"/>
    <b v="0"/>
    <n v="0"/>
    <b v="0"/>
    <s v="photography/places"/>
    <x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1593"/>
    <b v="0"/>
    <n v="3"/>
    <b v="0"/>
    <s v="photography/places"/>
    <x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1594"/>
    <b v="0"/>
    <n v="10"/>
    <b v="0"/>
    <s v="photography/places"/>
    <x v="2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1595"/>
    <b v="0"/>
    <n v="7"/>
    <b v="0"/>
    <s v="photography/places"/>
    <x v="3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1596"/>
    <b v="0"/>
    <n v="3"/>
    <b v="0"/>
    <s v="photography/places"/>
    <x v="3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1597"/>
    <b v="0"/>
    <n v="0"/>
    <b v="0"/>
    <s v="photography/places"/>
    <x v="2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1598"/>
    <b v="0"/>
    <n v="1"/>
    <b v="0"/>
    <s v="photography/places"/>
    <x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1599"/>
    <b v="0"/>
    <n v="0"/>
    <b v="0"/>
    <s v="photography/places"/>
    <x v="2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1600"/>
    <b v="0"/>
    <n v="9"/>
    <b v="0"/>
    <s v="photography/places"/>
    <x v="3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1601"/>
    <b v="0"/>
    <n v="56"/>
    <b v="1"/>
    <s v="music/rock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1602"/>
    <b v="0"/>
    <n v="32"/>
    <b v="1"/>
    <s v="music/rock"/>
    <x v="6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1603"/>
    <b v="0"/>
    <n v="30"/>
    <b v="1"/>
    <s v="music/rock"/>
    <x v="6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1604"/>
    <b v="0"/>
    <n v="70"/>
    <b v="1"/>
    <s v="music/rock"/>
    <x v="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1605"/>
    <b v="0"/>
    <n v="44"/>
    <b v="1"/>
    <s v="music/rock"/>
    <x v="6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1606"/>
    <b v="0"/>
    <n v="92"/>
    <b v="1"/>
    <s v="music/rock"/>
    <x v="7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1607"/>
    <b v="0"/>
    <n v="205"/>
    <b v="1"/>
    <s v="music/rock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1608"/>
    <b v="0"/>
    <n v="23"/>
    <b v="1"/>
    <s v="music/rock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1609"/>
    <b v="0"/>
    <n v="4"/>
    <b v="1"/>
    <s v="music/rock"/>
    <x v="6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1610"/>
    <b v="0"/>
    <n v="112"/>
    <b v="1"/>
    <s v="music/rock"/>
    <x v="5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1611"/>
    <b v="0"/>
    <n v="27"/>
    <b v="1"/>
    <s v="music/rock"/>
    <x v="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1612"/>
    <b v="0"/>
    <n v="11"/>
    <b v="1"/>
    <s v="music/rock"/>
    <x v="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1613"/>
    <b v="0"/>
    <n v="26"/>
    <b v="1"/>
    <s v="music/rock"/>
    <x v="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1614"/>
    <b v="0"/>
    <n v="77"/>
    <b v="1"/>
    <s v="music/rock"/>
    <x v="3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1615"/>
    <b v="0"/>
    <n v="136"/>
    <b v="1"/>
    <s v="music/rock"/>
    <x v="6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1616"/>
    <b v="0"/>
    <n v="157"/>
    <b v="1"/>
    <s v="music/rock"/>
    <x v="5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1617"/>
    <b v="0"/>
    <n v="158"/>
    <b v="1"/>
    <s v="music/rock"/>
    <x v="4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1618"/>
    <b v="0"/>
    <n v="27"/>
    <b v="1"/>
    <s v="music/rock"/>
    <x v="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1619"/>
    <b v="0"/>
    <n v="23"/>
    <b v="1"/>
    <s v="music/rock"/>
    <x v="3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1620"/>
    <b v="0"/>
    <n v="17"/>
    <b v="1"/>
    <s v="music/rock"/>
    <x v="4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1621"/>
    <b v="0"/>
    <n v="37"/>
    <b v="1"/>
    <s v="music/rock"/>
    <x v="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1622"/>
    <b v="0"/>
    <n v="65"/>
    <b v="1"/>
    <s v="music/rock"/>
    <x v="3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1623"/>
    <b v="0"/>
    <n v="18"/>
    <b v="1"/>
    <s v="music/rock"/>
    <x v="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1624"/>
    <b v="0"/>
    <n v="25"/>
    <b v="1"/>
    <s v="music/rock"/>
    <x v="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1625"/>
    <b v="0"/>
    <n v="104"/>
    <b v="1"/>
    <s v="music/rock"/>
    <x v="5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1626"/>
    <b v="0"/>
    <n v="108"/>
    <b v="1"/>
    <s v="music/rock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1627"/>
    <b v="0"/>
    <n v="38"/>
    <b v="1"/>
    <s v="music/rock"/>
    <x v="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1628"/>
    <b v="0"/>
    <n v="88"/>
    <b v="1"/>
    <s v="music/rock"/>
    <x v="3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1629"/>
    <b v="0"/>
    <n v="82"/>
    <b v="1"/>
    <s v="music/rock"/>
    <x v="3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1630"/>
    <b v="0"/>
    <n v="126"/>
    <b v="1"/>
    <s v="music/rock"/>
    <x v="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1631"/>
    <b v="0"/>
    <n v="133"/>
    <b v="1"/>
    <s v="music/rock"/>
    <x v="5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1632"/>
    <b v="0"/>
    <n v="47"/>
    <b v="1"/>
    <s v="music/rock"/>
    <x v="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1633"/>
    <b v="0"/>
    <n v="58"/>
    <b v="1"/>
    <s v="music/rock"/>
    <x v="6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1634"/>
    <b v="0"/>
    <n v="32"/>
    <b v="1"/>
    <s v="music/rock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1635"/>
    <b v="0"/>
    <n v="37"/>
    <b v="1"/>
    <s v="music/rock"/>
    <x v="2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1636"/>
    <b v="0"/>
    <n v="87"/>
    <b v="1"/>
    <s v="music/rock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1637"/>
    <b v="0"/>
    <n v="15"/>
    <b v="1"/>
    <s v="music/rock"/>
    <x v="8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1638"/>
    <b v="0"/>
    <n v="27"/>
    <b v="1"/>
    <s v="music/rock"/>
    <x v="4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1639"/>
    <b v="0"/>
    <n v="19"/>
    <b v="1"/>
    <s v="music/rock"/>
    <x v="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1640"/>
    <b v="0"/>
    <n v="17"/>
    <b v="1"/>
    <s v="music/rock"/>
    <x v="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1641"/>
    <b v="0"/>
    <n v="26"/>
    <b v="1"/>
    <s v="music/pop"/>
    <x v="3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1642"/>
    <b v="0"/>
    <n v="28"/>
    <b v="1"/>
    <s v="music/pop"/>
    <x v="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1643"/>
    <b v="0"/>
    <n v="37"/>
    <b v="1"/>
    <s v="music/pop"/>
    <x v="5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1644"/>
    <b v="0"/>
    <n v="128"/>
    <b v="1"/>
    <s v="music/pop"/>
    <x v="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1645"/>
    <b v="0"/>
    <n v="10"/>
    <b v="1"/>
    <s v="music/pop"/>
    <x v="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1646"/>
    <b v="0"/>
    <n v="83"/>
    <b v="1"/>
    <s v="music/pop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1647"/>
    <b v="0"/>
    <n v="46"/>
    <b v="1"/>
    <s v="music/pop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1648"/>
    <b v="0"/>
    <n v="90"/>
    <b v="1"/>
    <s v="music/pop"/>
    <x v="6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1649"/>
    <b v="0"/>
    <n v="81"/>
    <b v="1"/>
    <s v="music/pop"/>
    <x v="3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1650"/>
    <b v="0"/>
    <n v="32"/>
    <b v="1"/>
    <s v="music/pop"/>
    <x v="4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1651"/>
    <b v="0"/>
    <n v="20"/>
    <b v="1"/>
    <s v="music/pop"/>
    <x v="6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1652"/>
    <b v="0"/>
    <n v="70"/>
    <b v="1"/>
    <s v="music/pop"/>
    <x v="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1653"/>
    <b v="0"/>
    <n v="168"/>
    <b v="1"/>
    <s v="music/pop"/>
    <x v="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1654"/>
    <b v="0"/>
    <n v="34"/>
    <b v="1"/>
    <s v="music/pop"/>
    <x v="5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1655"/>
    <b v="0"/>
    <n v="48"/>
    <b v="1"/>
    <s v="music/pop"/>
    <x v="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1656"/>
    <b v="0"/>
    <n v="48"/>
    <b v="1"/>
    <s v="music/pop"/>
    <x v="5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1657"/>
    <b v="0"/>
    <n v="221"/>
    <b v="1"/>
    <s v="music/pop"/>
    <x v="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1658"/>
    <b v="0"/>
    <n v="107"/>
    <b v="1"/>
    <s v="music/pop"/>
    <x v="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1659"/>
    <b v="0"/>
    <n v="45"/>
    <b v="1"/>
    <s v="music/pop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1660"/>
    <b v="0"/>
    <n v="36"/>
    <b v="1"/>
    <s v="music/pop"/>
    <x v="2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1661"/>
    <b v="0"/>
    <n v="101"/>
    <b v="1"/>
    <s v="music/pop"/>
    <x v="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1662"/>
    <b v="0"/>
    <n v="62"/>
    <b v="1"/>
    <s v="music/pop"/>
    <x v="6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1663"/>
    <b v="0"/>
    <n v="32"/>
    <b v="1"/>
    <s v="music/pop"/>
    <x v="0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1664"/>
    <b v="0"/>
    <n v="89"/>
    <b v="1"/>
    <s v="music/pop"/>
    <x v="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1665"/>
    <b v="0"/>
    <n v="93"/>
    <b v="1"/>
    <s v="music/pop"/>
    <x v="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1666"/>
    <b v="0"/>
    <n v="98"/>
    <b v="1"/>
    <s v="music/pop"/>
    <x v="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1667"/>
    <b v="0"/>
    <n v="82"/>
    <b v="1"/>
    <s v="music/pop"/>
    <x v="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1668"/>
    <b v="0"/>
    <n v="116"/>
    <b v="1"/>
    <s v="music/pop"/>
    <x v="6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1669"/>
    <b v="0"/>
    <n v="52"/>
    <b v="1"/>
    <s v="music/pop"/>
    <x v="2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1670"/>
    <b v="0"/>
    <n v="23"/>
    <b v="1"/>
    <s v="music/pop"/>
    <x v="7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1671"/>
    <b v="0"/>
    <n v="77"/>
    <b v="1"/>
    <s v="music/pop"/>
    <x v="2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1672"/>
    <b v="0"/>
    <n v="49"/>
    <b v="1"/>
    <s v="music/pop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1673"/>
    <b v="0"/>
    <n v="59"/>
    <b v="1"/>
    <s v="music/pop"/>
    <x v="0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1674"/>
    <b v="0"/>
    <n v="113"/>
    <b v="1"/>
    <s v="music/pop"/>
    <x v="2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1675"/>
    <b v="0"/>
    <n v="34"/>
    <b v="1"/>
    <s v="music/pop"/>
    <x v="6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1676"/>
    <b v="0"/>
    <n v="42"/>
    <b v="1"/>
    <s v="music/pop"/>
    <x v="5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1677"/>
    <b v="0"/>
    <n v="42"/>
    <b v="1"/>
    <s v="music/pop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1678"/>
    <b v="0"/>
    <n v="49"/>
    <b v="1"/>
    <s v="music/pop"/>
    <x v="3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1679"/>
    <b v="0"/>
    <n v="56"/>
    <b v="1"/>
    <s v="music/pop"/>
    <x v="6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1680"/>
    <b v="0"/>
    <n v="25"/>
    <b v="1"/>
    <s v="music/pop"/>
    <x v="3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1681"/>
    <b v="0"/>
    <n v="884"/>
    <b v="0"/>
    <s v="music/faith"/>
    <x v="1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1682"/>
    <b v="0"/>
    <n v="0"/>
    <b v="0"/>
    <s v="music/faith"/>
    <x v="1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1683"/>
    <b v="0"/>
    <n v="10"/>
    <b v="0"/>
    <s v="music/faith"/>
    <x v="1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1684"/>
    <b v="0"/>
    <n v="101"/>
    <b v="0"/>
    <s v="music/faith"/>
    <x v="1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1685"/>
    <b v="0"/>
    <n v="15"/>
    <b v="0"/>
    <s v="music/faith"/>
    <x v="1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1686"/>
    <b v="0"/>
    <n v="1"/>
    <b v="0"/>
    <s v="music/faith"/>
    <x v="1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1687"/>
    <b v="0"/>
    <n v="39"/>
    <b v="0"/>
    <s v="music/faith"/>
    <x v="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1688"/>
    <b v="0"/>
    <n v="7"/>
    <b v="0"/>
    <s v="music/faith"/>
    <x v="1"/>
    <x v="4"/>
    <s v="faith"/>
  </r>
  <r>
    <n v="1689"/>
    <s v="Fly Away"/>
    <s v="Praising the Living God in the second half of life."/>
    <n v="2400"/>
    <n v="2400"/>
    <x v="3"/>
    <s v="US"/>
    <s v="USD"/>
    <n v="1489700230"/>
    <x v="1689"/>
    <x v="1689"/>
    <b v="0"/>
    <n v="14"/>
    <b v="0"/>
    <s v="music/faith"/>
    <x v="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1690"/>
    <b v="0"/>
    <n v="11"/>
    <b v="0"/>
    <s v="music/faith"/>
    <x v="1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1691"/>
    <b v="0"/>
    <n v="38"/>
    <b v="0"/>
    <s v="music/faith"/>
    <x v="1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1692"/>
    <b v="0"/>
    <n v="15"/>
    <b v="0"/>
    <s v="music/faith"/>
    <x v="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1693"/>
    <b v="0"/>
    <n v="8"/>
    <b v="0"/>
    <s v="music/faith"/>
    <x v="1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1694"/>
    <b v="0"/>
    <n v="1"/>
    <b v="0"/>
    <s v="music/faith"/>
    <x v="1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1695"/>
    <b v="0"/>
    <n v="23"/>
    <b v="0"/>
    <s v="music/faith"/>
    <x v="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1696"/>
    <b v="0"/>
    <n v="0"/>
    <b v="0"/>
    <s v="music/faith"/>
    <x v="1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1697"/>
    <b v="0"/>
    <n v="22"/>
    <b v="0"/>
    <s v="music/faith"/>
    <x v="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1698"/>
    <b v="0"/>
    <n v="0"/>
    <b v="0"/>
    <s v="music/faith"/>
    <x v="1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1699"/>
    <b v="0"/>
    <n v="4"/>
    <b v="0"/>
    <s v="music/faith"/>
    <x v="1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1700"/>
    <b v="0"/>
    <n v="79"/>
    <b v="0"/>
    <s v="music/faith"/>
    <x v="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1701"/>
    <b v="0"/>
    <n v="2"/>
    <b v="0"/>
    <s v="music/faith"/>
    <x v="3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1702"/>
    <b v="0"/>
    <n v="1"/>
    <b v="0"/>
    <s v="music/faith"/>
    <x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1703"/>
    <b v="0"/>
    <n v="2"/>
    <b v="0"/>
    <s v="music/faith"/>
    <x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1704"/>
    <b v="0"/>
    <n v="11"/>
    <b v="0"/>
    <s v="music/faith"/>
    <x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1705"/>
    <b v="0"/>
    <n v="0"/>
    <b v="0"/>
    <s v="music/faith"/>
    <x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1706"/>
    <b v="0"/>
    <n v="0"/>
    <b v="0"/>
    <s v="music/faith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1707"/>
    <b v="0"/>
    <n v="9"/>
    <b v="0"/>
    <s v="music/faith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1708"/>
    <b v="0"/>
    <n v="0"/>
    <b v="0"/>
    <s v="music/faith"/>
    <x v="2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1709"/>
    <b v="0"/>
    <n v="4"/>
    <b v="0"/>
    <s v="music/faith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1710"/>
    <b v="0"/>
    <n v="1"/>
    <b v="0"/>
    <s v="music/faith"/>
    <x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1711"/>
    <b v="0"/>
    <n v="2"/>
    <b v="0"/>
    <s v="music/faith"/>
    <x v="3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1712"/>
    <b v="0"/>
    <n v="0"/>
    <b v="0"/>
    <s v="music/faith"/>
    <x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1713"/>
    <b v="0"/>
    <n v="1"/>
    <b v="0"/>
    <s v="music/faith"/>
    <x v="3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1714"/>
    <b v="0"/>
    <n v="17"/>
    <b v="0"/>
    <s v="music/faith"/>
    <x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1715"/>
    <b v="0"/>
    <n v="2"/>
    <b v="0"/>
    <s v="music/faith"/>
    <x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1716"/>
    <b v="0"/>
    <n v="3"/>
    <b v="0"/>
    <s v="music/faith"/>
    <x v="2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1717"/>
    <b v="0"/>
    <n v="41"/>
    <b v="0"/>
    <s v="music/faith"/>
    <x v="2"/>
    <x v="4"/>
    <s v="faith"/>
  </r>
  <r>
    <n v="1718"/>
    <s v="The Prodigal Son"/>
    <s v="A melody for the galaxy."/>
    <n v="35000"/>
    <n v="75"/>
    <x v="2"/>
    <s v="US"/>
    <s v="USD"/>
    <n v="1463201940"/>
    <x v="1718"/>
    <x v="1718"/>
    <b v="0"/>
    <n v="2"/>
    <b v="0"/>
    <s v="music/faith"/>
    <x v="2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1719"/>
    <b v="0"/>
    <n v="3"/>
    <b v="0"/>
    <s v="music/faith"/>
    <x v="3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1720"/>
    <b v="0"/>
    <n v="8"/>
    <b v="0"/>
    <s v="music/faith"/>
    <x v="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1721"/>
    <b v="0"/>
    <n v="0"/>
    <b v="0"/>
    <s v="music/faith"/>
    <x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1722"/>
    <b v="0"/>
    <n v="1"/>
    <b v="0"/>
    <s v="music/faith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1723"/>
    <b v="0"/>
    <n v="3"/>
    <b v="0"/>
    <s v="music/faith"/>
    <x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1724"/>
    <b v="0"/>
    <n v="4"/>
    <b v="0"/>
    <s v="music/faith"/>
    <x v="3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1725"/>
    <b v="0"/>
    <n v="9"/>
    <b v="0"/>
    <s v="music/faith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1726"/>
    <b v="0"/>
    <n v="16"/>
    <b v="0"/>
    <s v="music/faith"/>
    <x v="3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1727"/>
    <b v="0"/>
    <n v="1"/>
    <b v="0"/>
    <s v="music/faith"/>
    <x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1728"/>
    <b v="0"/>
    <n v="7"/>
    <b v="0"/>
    <s v="music/faith"/>
    <x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1729"/>
    <b v="0"/>
    <n v="0"/>
    <b v="0"/>
    <s v="music/faith"/>
    <x v="2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1730"/>
    <b v="0"/>
    <n v="0"/>
    <b v="0"/>
    <s v="music/faith"/>
    <x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1731"/>
    <b v="0"/>
    <n v="0"/>
    <b v="0"/>
    <s v="music/faith"/>
    <x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1732"/>
    <b v="0"/>
    <n v="0"/>
    <b v="0"/>
    <s v="music/faith"/>
    <x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1733"/>
    <b v="0"/>
    <n v="0"/>
    <b v="0"/>
    <s v="music/faith"/>
    <x v="2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1734"/>
    <b v="0"/>
    <n v="1"/>
    <b v="0"/>
    <s v="music/faith"/>
    <x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1735"/>
    <b v="0"/>
    <n v="2"/>
    <b v="0"/>
    <s v="music/faith"/>
    <x v="2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1736"/>
    <b v="0"/>
    <n v="1"/>
    <b v="0"/>
    <s v="music/faith"/>
    <x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1737"/>
    <b v="0"/>
    <n v="15"/>
    <b v="0"/>
    <s v="music/faith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1738"/>
    <b v="0"/>
    <n v="1"/>
    <b v="0"/>
    <s v="music/faith"/>
    <x v="3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1739"/>
    <b v="0"/>
    <n v="1"/>
    <b v="0"/>
    <s v="music/faith"/>
    <x v="2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1740"/>
    <b v="0"/>
    <n v="0"/>
    <b v="0"/>
    <s v="music/faith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1741"/>
    <b v="0"/>
    <n v="52"/>
    <b v="1"/>
    <s v="photography/photobooks"/>
    <x v="0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1742"/>
    <b v="0"/>
    <n v="34"/>
    <b v="1"/>
    <s v="photography/photobooks"/>
    <x v="2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1743"/>
    <b v="0"/>
    <n v="67"/>
    <b v="1"/>
    <s v="photography/photobooks"/>
    <x v="2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1744"/>
    <b v="0"/>
    <n v="70"/>
    <b v="1"/>
    <s v="photography/photobooks"/>
    <x v="0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1745"/>
    <b v="0"/>
    <n v="89"/>
    <b v="1"/>
    <s v="photography/photobooks"/>
    <x v="2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1746"/>
    <b v="0"/>
    <n v="107"/>
    <b v="1"/>
    <s v="photography/photobooks"/>
    <x v="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1747"/>
    <b v="0"/>
    <n v="159"/>
    <b v="1"/>
    <s v="photography/photobooks"/>
    <x v="0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1748"/>
    <b v="0"/>
    <n v="181"/>
    <b v="1"/>
    <s v="photography/photobooks"/>
    <x v="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1749"/>
    <b v="0"/>
    <n v="131"/>
    <b v="1"/>
    <s v="photography/photobooks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1750"/>
    <b v="0"/>
    <n v="125"/>
    <b v="1"/>
    <s v="photography/photobooks"/>
    <x v="2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1751"/>
    <b v="0"/>
    <n v="61"/>
    <b v="1"/>
    <s v="photography/photobooks"/>
    <x v="0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1752"/>
    <b v="0"/>
    <n v="90"/>
    <b v="1"/>
    <s v="photography/photobooks"/>
    <x v="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1753"/>
    <b v="0"/>
    <n v="35"/>
    <b v="1"/>
    <s v="photography/photobooks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1754"/>
    <b v="0"/>
    <n v="90"/>
    <b v="1"/>
    <s v="photography/photobooks"/>
    <x v="0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1755"/>
    <b v="0"/>
    <n v="4"/>
    <b v="1"/>
    <s v="photography/photobooks"/>
    <x v="0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1756"/>
    <b v="0"/>
    <n v="120"/>
    <b v="1"/>
    <s v="photography/photobooks"/>
    <x v="2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1757"/>
    <b v="0"/>
    <n v="14"/>
    <b v="1"/>
    <s v="photography/photobooks"/>
    <x v="2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1758"/>
    <b v="0"/>
    <n v="27"/>
    <b v="1"/>
    <s v="photography/photobooks"/>
    <x v="2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9"/>
    <x v="1759"/>
    <b v="0"/>
    <n v="49"/>
    <b v="1"/>
    <s v="photography/photobooks"/>
    <x v="0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1760"/>
    <b v="0"/>
    <n v="102"/>
    <b v="1"/>
    <s v="photography/photobooks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1761"/>
    <b v="0"/>
    <n v="3"/>
    <b v="1"/>
    <s v="photography/photobooks"/>
    <x v="0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1762"/>
    <b v="0"/>
    <n v="25"/>
    <b v="1"/>
    <s v="photography/photobooks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1763"/>
    <b v="0"/>
    <n v="118"/>
    <b v="1"/>
    <s v="photography/photobooks"/>
    <x v="2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764"/>
    <b v="1"/>
    <n v="39"/>
    <b v="0"/>
    <s v="photography/photobooks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765"/>
    <b v="1"/>
    <n v="103"/>
    <b v="0"/>
    <s v="photography/photobooks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766"/>
    <b v="1"/>
    <n v="0"/>
    <b v="0"/>
    <s v="photography/photobooks"/>
    <x v="3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767"/>
    <b v="1"/>
    <n v="39"/>
    <b v="0"/>
    <s v="photography/photobooks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768"/>
    <b v="1"/>
    <n v="15"/>
    <b v="0"/>
    <s v="photography/photobooks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769"/>
    <b v="1"/>
    <n v="22"/>
    <b v="0"/>
    <s v="photography/photobooks"/>
    <x v="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770"/>
    <b v="1"/>
    <n v="92"/>
    <b v="0"/>
    <s v="photography/photobooks"/>
    <x v="3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771"/>
    <b v="1"/>
    <n v="25"/>
    <b v="0"/>
    <s v="photography/photobooks"/>
    <x v="3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772"/>
    <b v="1"/>
    <n v="19"/>
    <b v="0"/>
    <s v="photography/photobooks"/>
    <x v="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773"/>
    <b v="1"/>
    <n v="19"/>
    <b v="0"/>
    <s v="photography/photobooks"/>
    <x v="3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774"/>
    <b v="1"/>
    <n v="13"/>
    <b v="0"/>
    <s v="photography/photobooks"/>
    <x v="3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775"/>
    <b v="1"/>
    <n v="124"/>
    <b v="0"/>
    <s v="photography/photobooks"/>
    <x v="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776"/>
    <b v="1"/>
    <n v="4"/>
    <b v="0"/>
    <s v="photography/photobooks"/>
    <x v="3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777"/>
    <b v="1"/>
    <n v="10"/>
    <b v="0"/>
    <s v="photography/photobooks"/>
    <x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778"/>
    <b v="1"/>
    <n v="15"/>
    <b v="0"/>
    <s v="photography/photobooks"/>
    <x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779"/>
    <b v="1"/>
    <n v="38"/>
    <b v="0"/>
    <s v="photography/photobooks"/>
    <x v="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780"/>
    <b v="1"/>
    <n v="152"/>
    <b v="0"/>
    <s v="photography/photobooks"/>
    <x v="2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781"/>
    <b v="1"/>
    <n v="24"/>
    <b v="0"/>
    <s v="photography/photobooks"/>
    <x v="2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782"/>
    <b v="1"/>
    <n v="76"/>
    <b v="0"/>
    <s v="photography/photobooks"/>
    <x v="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783"/>
    <b v="1"/>
    <n v="185"/>
    <b v="0"/>
    <s v="photography/photobooks"/>
    <x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784"/>
    <b v="1"/>
    <n v="33"/>
    <b v="0"/>
    <s v="photography/photobooks"/>
    <x v="3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785"/>
    <b v="1"/>
    <n v="108"/>
    <b v="0"/>
    <s v="photography/photobooks"/>
    <x v="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786"/>
    <b v="1"/>
    <n v="29"/>
    <b v="0"/>
    <s v="photography/photobooks"/>
    <x v="3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787"/>
    <b v="1"/>
    <n v="24"/>
    <b v="0"/>
    <s v="photography/photobooks"/>
    <x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788"/>
    <b v="1"/>
    <n v="4"/>
    <b v="0"/>
    <s v="photography/photobooks"/>
    <x v="3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789"/>
    <b v="1"/>
    <n v="4"/>
    <b v="0"/>
    <s v="photography/photobooks"/>
    <x v="3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790"/>
    <b v="1"/>
    <n v="15"/>
    <b v="0"/>
    <s v="photography/photobooks"/>
    <x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791"/>
    <b v="1"/>
    <n v="4"/>
    <b v="0"/>
    <s v="photography/photobooks"/>
    <x v="3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792"/>
    <b v="1"/>
    <n v="139"/>
    <b v="0"/>
    <s v="photography/photobooks"/>
    <x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793"/>
    <b v="1"/>
    <n v="2"/>
    <b v="0"/>
    <s v="photography/photobooks"/>
    <x v="3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794"/>
    <b v="1"/>
    <n v="18"/>
    <b v="0"/>
    <s v="photography/photobooks"/>
    <x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795"/>
    <b v="1"/>
    <n v="81"/>
    <b v="0"/>
    <s v="photography/photobooks"/>
    <x v="2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796"/>
    <b v="1"/>
    <n v="86"/>
    <b v="0"/>
    <s v="photography/photobooks"/>
    <x v="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797"/>
    <b v="1"/>
    <n v="140"/>
    <b v="0"/>
    <s v="photography/photobooks"/>
    <x v="2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798"/>
    <b v="1"/>
    <n v="37"/>
    <b v="0"/>
    <s v="photography/photobooks"/>
    <x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799"/>
    <b v="1"/>
    <n v="6"/>
    <b v="0"/>
    <s v="photography/photobooks"/>
    <x v="3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800"/>
    <b v="1"/>
    <n v="113"/>
    <b v="0"/>
    <s v="photography/photobooks"/>
    <x v="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801"/>
    <b v="1"/>
    <n v="37"/>
    <b v="0"/>
    <s v="photography/photobooks"/>
    <x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802"/>
    <b v="1"/>
    <n v="18"/>
    <b v="0"/>
    <s v="photography/photobooks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803"/>
    <b v="1"/>
    <n v="75"/>
    <b v="0"/>
    <s v="photography/photobooks"/>
    <x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804"/>
    <b v="1"/>
    <n v="52"/>
    <b v="0"/>
    <s v="photography/photobooks"/>
    <x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805"/>
    <b v="1"/>
    <n v="122"/>
    <b v="0"/>
    <s v="photography/photobooks"/>
    <x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806"/>
    <b v="1"/>
    <n v="8"/>
    <b v="0"/>
    <s v="photography/photobooks"/>
    <x v="3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807"/>
    <b v="1"/>
    <n v="8"/>
    <b v="0"/>
    <s v="photography/photobooks"/>
    <x v="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808"/>
    <b v="1"/>
    <n v="96"/>
    <b v="0"/>
    <s v="photography/photobooks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809"/>
    <b v="1"/>
    <n v="9"/>
    <b v="0"/>
    <s v="photography/photobooks"/>
    <x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1810"/>
    <b v="0"/>
    <n v="2"/>
    <b v="0"/>
    <s v="photography/photobooks"/>
    <x v="3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1811"/>
    <b v="0"/>
    <n v="26"/>
    <b v="0"/>
    <s v="photography/photobooks"/>
    <x v="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1812"/>
    <b v="0"/>
    <n v="23"/>
    <b v="0"/>
    <s v="photography/photobooks"/>
    <x v="2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1813"/>
    <b v="0"/>
    <n v="0"/>
    <b v="0"/>
    <s v="photography/photobooks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1814"/>
    <b v="0"/>
    <n v="140"/>
    <b v="0"/>
    <s v="photography/photobooks"/>
    <x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1815"/>
    <b v="0"/>
    <n v="0"/>
    <b v="0"/>
    <s v="photography/photobooks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1816"/>
    <b v="0"/>
    <n v="6"/>
    <b v="0"/>
    <s v="photography/photobooks"/>
    <x v="2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1817"/>
    <b v="0"/>
    <n v="100"/>
    <b v="0"/>
    <s v="photography/photobooks"/>
    <x v="2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1818"/>
    <b v="0"/>
    <n v="0"/>
    <b v="0"/>
    <s v="photography/photobooks"/>
    <x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1819"/>
    <b v="0"/>
    <n v="4"/>
    <b v="0"/>
    <s v="photography/photobooks"/>
    <x v="3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1820"/>
    <b v="0"/>
    <n v="8"/>
    <b v="0"/>
    <s v="photography/photobooks"/>
    <x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1821"/>
    <b v="0"/>
    <n v="57"/>
    <b v="1"/>
    <s v="music/rock"/>
    <x v="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1822"/>
    <b v="0"/>
    <n v="11"/>
    <b v="1"/>
    <s v="music/rock"/>
    <x v="4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1823"/>
    <b v="0"/>
    <n v="33"/>
    <b v="1"/>
    <s v="music/rock"/>
    <x v="5"/>
    <x v="4"/>
    <s v="rock"/>
  </r>
  <r>
    <n v="1824"/>
    <s v="Tin Man's Broken Wisdom Fund"/>
    <s v="cd fund raiser"/>
    <n v="3000"/>
    <n v="3002"/>
    <x v="0"/>
    <s v="US"/>
    <s v="USD"/>
    <n v="1389146880"/>
    <x v="1824"/>
    <x v="1824"/>
    <b v="0"/>
    <n v="40"/>
    <b v="1"/>
    <s v="music/rock"/>
    <x v="4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1825"/>
    <b v="0"/>
    <n v="50"/>
    <b v="1"/>
    <s v="music/rock"/>
    <x v="4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1826"/>
    <b v="0"/>
    <n v="38"/>
    <b v="1"/>
    <s v="music/rock"/>
    <x v="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1827"/>
    <b v="0"/>
    <n v="96"/>
    <b v="1"/>
    <s v="music/rock"/>
    <x v="6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1828"/>
    <b v="0"/>
    <n v="48"/>
    <b v="1"/>
    <s v="music/rock"/>
    <x v="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1829"/>
    <b v="0"/>
    <n v="33"/>
    <b v="1"/>
    <s v="music/rock"/>
    <x v="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1830"/>
    <b v="0"/>
    <n v="226"/>
    <b v="1"/>
    <s v="music/rock"/>
    <x v="3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1831"/>
    <b v="0"/>
    <n v="14"/>
    <b v="1"/>
    <s v="music/rock"/>
    <x v="5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1832"/>
    <b v="0"/>
    <n v="20"/>
    <b v="1"/>
    <s v="music/rock"/>
    <x v="6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1833"/>
    <b v="0"/>
    <n v="25"/>
    <b v="1"/>
    <s v="music/rock"/>
    <x v="4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1834"/>
    <b v="0"/>
    <n v="90"/>
    <b v="1"/>
    <s v="music/rock"/>
    <x v="3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1835"/>
    <b v="0"/>
    <n v="11"/>
    <b v="1"/>
    <s v="music/rock"/>
    <x v="2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6"/>
    <x v="1836"/>
    <b v="0"/>
    <n v="55"/>
    <b v="1"/>
    <s v="music/rock"/>
    <x v="4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1837"/>
    <b v="0"/>
    <n v="30"/>
    <b v="1"/>
    <s v="music/rock"/>
    <x v="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1838"/>
    <b v="0"/>
    <n v="28"/>
    <b v="1"/>
    <s v="music/rock"/>
    <x v="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1839"/>
    <b v="0"/>
    <n v="45"/>
    <b v="1"/>
    <s v="music/rock"/>
    <x v="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1840"/>
    <b v="0"/>
    <n v="13"/>
    <b v="1"/>
    <s v="music/rock"/>
    <x v="4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1841"/>
    <b v="0"/>
    <n v="40"/>
    <b v="1"/>
    <s v="music/rock"/>
    <x v="3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1842"/>
    <b v="0"/>
    <n v="21"/>
    <b v="1"/>
    <s v="music/rock"/>
    <x v="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1843"/>
    <b v="0"/>
    <n v="134"/>
    <b v="1"/>
    <s v="music/rock"/>
    <x v="6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1844"/>
    <b v="0"/>
    <n v="20"/>
    <b v="1"/>
    <s v="music/rock"/>
    <x v="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1845"/>
    <b v="0"/>
    <n v="19"/>
    <b v="1"/>
    <s v="music/rock"/>
    <x v="2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1846"/>
    <b v="0"/>
    <n v="209"/>
    <b v="1"/>
    <s v="music/rock"/>
    <x v="5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1847"/>
    <b v="0"/>
    <n v="38"/>
    <b v="1"/>
    <s v="music/rock"/>
    <x v="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1848"/>
    <b v="0"/>
    <n v="24"/>
    <b v="1"/>
    <s v="music/rock"/>
    <x v="6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1849"/>
    <b v="0"/>
    <n v="8"/>
    <b v="1"/>
    <s v="music/rock"/>
    <x v="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1850"/>
    <b v="0"/>
    <n v="179"/>
    <b v="1"/>
    <s v="music/rock"/>
    <x v="3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1851"/>
    <b v="0"/>
    <n v="26"/>
    <b v="1"/>
    <s v="music/rock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1852"/>
    <b v="0"/>
    <n v="131"/>
    <b v="1"/>
    <s v="music/rock"/>
    <x v="0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1853"/>
    <b v="0"/>
    <n v="14"/>
    <b v="1"/>
    <s v="music/rock"/>
    <x v="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1854"/>
    <b v="0"/>
    <n v="174"/>
    <b v="1"/>
    <s v="music/rock"/>
    <x v="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1855"/>
    <b v="0"/>
    <n v="191"/>
    <b v="1"/>
    <s v="music/rock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1856"/>
    <b v="0"/>
    <n v="38"/>
    <b v="1"/>
    <s v="music/rock"/>
    <x v="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1857"/>
    <b v="0"/>
    <n v="22"/>
    <b v="1"/>
    <s v="music/rock"/>
    <x v="3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1858"/>
    <b v="0"/>
    <n v="149"/>
    <b v="1"/>
    <s v="music/rock"/>
    <x v="6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1859"/>
    <b v="0"/>
    <n v="56"/>
    <b v="1"/>
    <s v="music/rock"/>
    <x v="6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1860"/>
    <b v="0"/>
    <n v="19"/>
    <b v="1"/>
    <s v="music/rock"/>
    <x v="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1861"/>
    <b v="0"/>
    <n v="0"/>
    <b v="0"/>
    <s v="games/mobile games"/>
    <x v="3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1862"/>
    <b v="0"/>
    <n v="16"/>
    <b v="0"/>
    <s v="games/mobile games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1863"/>
    <b v="0"/>
    <n v="2"/>
    <b v="0"/>
    <s v="games/mobile games"/>
    <x v="3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1864"/>
    <b v="0"/>
    <n v="48"/>
    <b v="0"/>
    <s v="games/mobile games"/>
    <x v="3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1865"/>
    <b v="0"/>
    <n v="2"/>
    <b v="0"/>
    <s v="games/mobile games"/>
    <x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1866"/>
    <b v="0"/>
    <n v="2"/>
    <b v="0"/>
    <s v="games/mobile games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1867"/>
    <b v="0"/>
    <n v="1"/>
    <b v="0"/>
    <s v="games/mobile games"/>
    <x v="2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1868"/>
    <b v="0"/>
    <n v="17"/>
    <b v="0"/>
    <s v="games/mobile games"/>
    <x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1869"/>
    <b v="0"/>
    <n v="0"/>
    <b v="0"/>
    <s v="games/mobile games"/>
    <x v="2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1870"/>
    <b v="0"/>
    <n v="11"/>
    <b v="0"/>
    <s v="games/mobile games"/>
    <x v="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1871"/>
    <b v="0"/>
    <n v="95"/>
    <b v="0"/>
    <s v="games/mobile games"/>
    <x v="3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1872"/>
    <b v="0"/>
    <n v="13"/>
    <b v="0"/>
    <s v="games/mobile games"/>
    <x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1873"/>
    <b v="0"/>
    <n v="2"/>
    <b v="0"/>
    <s v="games/mobile games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1874"/>
    <b v="0"/>
    <n v="2"/>
    <b v="0"/>
    <s v="games/mobile games"/>
    <x v="2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1875"/>
    <b v="0"/>
    <n v="3"/>
    <b v="0"/>
    <s v="games/mobile games"/>
    <x v="2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1876"/>
    <b v="0"/>
    <n v="0"/>
    <b v="0"/>
    <s v="games/mobile games"/>
    <x v="3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1877"/>
    <b v="0"/>
    <n v="0"/>
    <b v="0"/>
    <s v="games/mobile games"/>
    <x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1878"/>
    <b v="0"/>
    <n v="0"/>
    <b v="0"/>
    <s v="games/mobile games"/>
    <x v="3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1879"/>
    <b v="0"/>
    <n v="2"/>
    <b v="0"/>
    <s v="games/mobile games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1880"/>
    <b v="0"/>
    <n v="24"/>
    <b v="0"/>
    <s v="games/mobile games"/>
    <x v="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1881"/>
    <b v="0"/>
    <n v="70"/>
    <b v="1"/>
    <s v="music/indie rock"/>
    <x v="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1882"/>
    <b v="0"/>
    <n v="81"/>
    <b v="1"/>
    <s v="music/indie rock"/>
    <x v="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1883"/>
    <b v="0"/>
    <n v="32"/>
    <b v="1"/>
    <s v="music/indie rock"/>
    <x v="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1884"/>
    <b v="0"/>
    <n v="26"/>
    <b v="1"/>
    <s v="music/indie rock"/>
    <x v="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1885"/>
    <b v="0"/>
    <n v="105"/>
    <b v="1"/>
    <s v="music/indie rock"/>
    <x v="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1886"/>
    <b v="0"/>
    <n v="29"/>
    <b v="1"/>
    <s v="music/indie rock"/>
    <x v="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1887"/>
    <b v="0"/>
    <n v="8"/>
    <b v="1"/>
    <s v="music/indie rock"/>
    <x v="0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1888"/>
    <b v="0"/>
    <n v="89"/>
    <b v="1"/>
    <s v="music/indie rock"/>
    <x v="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1889"/>
    <b v="0"/>
    <n v="44"/>
    <b v="1"/>
    <s v="music/indie rock"/>
    <x v="4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1890"/>
    <b v="0"/>
    <n v="246"/>
    <b v="1"/>
    <s v="music/indie rock"/>
    <x v="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1891"/>
    <b v="0"/>
    <n v="120"/>
    <b v="1"/>
    <s v="music/indie rock"/>
    <x v="7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1892"/>
    <b v="0"/>
    <n v="26"/>
    <b v="1"/>
    <s v="music/indie rock"/>
    <x v="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1893"/>
    <b v="0"/>
    <n v="45"/>
    <b v="1"/>
    <s v="music/indie rock"/>
    <x v="6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1894"/>
    <b v="0"/>
    <n v="20"/>
    <b v="1"/>
    <s v="music/indie rock"/>
    <x v="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1895"/>
    <b v="0"/>
    <n v="47"/>
    <b v="1"/>
    <s v="music/indie rock"/>
    <x v="0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1896"/>
    <b v="0"/>
    <n v="13"/>
    <b v="1"/>
    <s v="music/indie rock"/>
    <x v="5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1897"/>
    <b v="0"/>
    <n v="183"/>
    <b v="1"/>
    <s v="music/indie rock"/>
    <x v="3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1898"/>
    <b v="0"/>
    <n v="21"/>
    <b v="1"/>
    <s v="music/indie rock"/>
    <x v="0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1899"/>
    <b v="0"/>
    <n v="42"/>
    <b v="1"/>
    <s v="music/indie rock"/>
    <x v="0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1900"/>
    <b v="0"/>
    <n v="54"/>
    <b v="1"/>
    <s v="music/indie rock"/>
    <x v="5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1901"/>
    <b v="0"/>
    <n v="25"/>
    <b v="0"/>
    <s v="technology/gadgets"/>
    <x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1902"/>
    <b v="0"/>
    <n v="3"/>
    <b v="0"/>
    <s v="technology/gadgets"/>
    <x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1903"/>
    <b v="0"/>
    <n v="41"/>
    <b v="0"/>
    <s v="technology/gadgets"/>
    <x v="2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1904"/>
    <b v="0"/>
    <n v="2"/>
    <b v="0"/>
    <s v="technology/gadgets"/>
    <x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1905"/>
    <b v="0"/>
    <n v="4"/>
    <b v="0"/>
    <s v="technology/gadgets"/>
    <x v="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1906"/>
    <b v="0"/>
    <n v="99"/>
    <b v="0"/>
    <s v="technology/gadgets"/>
    <x v="2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1907"/>
    <b v="0"/>
    <n v="4"/>
    <b v="0"/>
    <s v="technology/gadgets"/>
    <x v="3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1908"/>
    <b v="0"/>
    <n v="4"/>
    <b v="0"/>
    <s v="technology/gadgets"/>
    <x v="2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1909"/>
    <b v="0"/>
    <n v="38"/>
    <b v="0"/>
    <s v="technology/gadgets"/>
    <x v="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1910"/>
    <b v="0"/>
    <n v="285"/>
    <b v="0"/>
    <s v="technology/gadgets"/>
    <x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1911"/>
    <b v="0"/>
    <n v="1"/>
    <b v="0"/>
    <s v="technology/gadgets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1912"/>
    <b v="0"/>
    <n v="42"/>
    <b v="0"/>
    <s v="technology/gadgets"/>
    <x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1913"/>
    <b v="0"/>
    <n v="26"/>
    <b v="0"/>
    <s v="technology/gadgets"/>
    <x v="3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1914"/>
    <b v="0"/>
    <n v="2"/>
    <b v="0"/>
    <s v="technology/gadgets"/>
    <x v="3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1915"/>
    <b v="0"/>
    <n v="4"/>
    <b v="0"/>
    <s v="technology/gadgets"/>
    <x v="3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1916"/>
    <b v="0"/>
    <n v="6"/>
    <b v="0"/>
    <s v="technology/gadgets"/>
    <x v="2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1917"/>
    <b v="0"/>
    <n v="70"/>
    <b v="0"/>
    <s v="technology/gadgets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1918"/>
    <b v="0"/>
    <n v="9"/>
    <b v="0"/>
    <s v="technology/gadgets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1919"/>
    <b v="0"/>
    <n v="8"/>
    <b v="0"/>
    <s v="technology/gadgets"/>
    <x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1920"/>
    <b v="0"/>
    <n v="105"/>
    <b v="0"/>
    <s v="technology/gadgets"/>
    <x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1921"/>
    <b v="0"/>
    <n v="38"/>
    <b v="1"/>
    <s v="music/indie rock"/>
    <x v="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1922"/>
    <b v="0"/>
    <n v="64"/>
    <b v="1"/>
    <s v="music/indie rock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1923"/>
    <b v="0"/>
    <n v="13"/>
    <b v="1"/>
    <s v="music/indie rock"/>
    <x v="6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1924"/>
    <b v="0"/>
    <n v="33"/>
    <b v="1"/>
    <s v="music/indie rock"/>
    <x v="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1925"/>
    <b v="0"/>
    <n v="52"/>
    <b v="1"/>
    <s v="music/indie rock"/>
    <x v="4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1926"/>
    <b v="0"/>
    <n v="107"/>
    <b v="1"/>
    <s v="music/indie rock"/>
    <x v="7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7"/>
    <x v="1927"/>
    <b v="0"/>
    <n v="11"/>
    <b v="1"/>
    <s v="music/indie rock"/>
    <x v="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1928"/>
    <b v="0"/>
    <n v="34"/>
    <b v="1"/>
    <s v="music/indie rock"/>
    <x v="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1929"/>
    <b v="0"/>
    <n v="75"/>
    <b v="1"/>
    <s v="music/indie rock"/>
    <x v="6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1930"/>
    <b v="0"/>
    <n v="26"/>
    <b v="1"/>
    <s v="music/indie rock"/>
    <x v="4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1931"/>
    <b v="0"/>
    <n v="50"/>
    <b v="1"/>
    <s v="music/indie rock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1932"/>
    <b v="0"/>
    <n v="80"/>
    <b v="1"/>
    <s v="music/indie rock"/>
    <x v="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1933"/>
    <b v="0"/>
    <n v="110"/>
    <b v="1"/>
    <s v="music/indie rock"/>
    <x v="3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1934"/>
    <b v="0"/>
    <n v="77"/>
    <b v="1"/>
    <s v="music/indie rock"/>
    <x v="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1935"/>
    <b v="0"/>
    <n v="50"/>
    <b v="1"/>
    <s v="music/indie rock"/>
    <x v="3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1936"/>
    <b v="0"/>
    <n v="145"/>
    <b v="1"/>
    <s v="music/indie rock"/>
    <x v="6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1937"/>
    <b v="0"/>
    <n v="29"/>
    <b v="1"/>
    <s v="music/indie rock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1938"/>
    <b v="0"/>
    <n v="114"/>
    <b v="1"/>
    <s v="music/indie rock"/>
    <x v="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1939"/>
    <b v="0"/>
    <n v="96"/>
    <b v="1"/>
    <s v="music/indie rock"/>
    <x v="4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1940"/>
    <b v="0"/>
    <n v="31"/>
    <b v="1"/>
    <s v="music/indie rock"/>
    <x v="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941"/>
    <b v="1"/>
    <n v="4883"/>
    <b v="1"/>
    <s v="technology/hardware"/>
    <x v="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942"/>
    <b v="1"/>
    <n v="95"/>
    <b v="1"/>
    <s v="technology/hardware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943"/>
    <b v="1"/>
    <n v="2478"/>
    <b v="1"/>
    <s v="technology/hardware"/>
    <x v="2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944"/>
    <b v="1"/>
    <n v="1789"/>
    <b v="1"/>
    <s v="technology/hardware"/>
    <x v="3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945"/>
    <b v="1"/>
    <n v="680"/>
    <b v="1"/>
    <s v="technology/hardware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946"/>
    <b v="1"/>
    <n v="70"/>
    <b v="1"/>
    <s v="technology/hardware"/>
    <x v="3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947"/>
    <b v="1"/>
    <n v="23"/>
    <b v="1"/>
    <s v="technology/hardware"/>
    <x v="8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948"/>
    <b v="1"/>
    <n v="4245"/>
    <b v="1"/>
    <s v="technology/hardware"/>
    <x v="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949"/>
    <b v="1"/>
    <n v="943"/>
    <b v="1"/>
    <s v="technology/hardware"/>
    <x v="3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950"/>
    <b v="1"/>
    <n v="1876"/>
    <b v="1"/>
    <s v="technology/hardware"/>
    <x v="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951"/>
    <b v="1"/>
    <n v="834"/>
    <b v="1"/>
    <s v="technology/hardware"/>
    <x v="2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952"/>
    <b v="1"/>
    <n v="682"/>
    <b v="1"/>
    <s v="technology/hardware"/>
    <x v="4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953"/>
    <b v="1"/>
    <n v="147"/>
    <b v="1"/>
    <s v="technology/hardware"/>
    <x v="5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954"/>
    <b v="1"/>
    <n v="415"/>
    <b v="1"/>
    <s v="technology/hardware"/>
    <x v="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955"/>
    <b v="1"/>
    <n v="290"/>
    <b v="1"/>
    <s v="technology/hardware"/>
    <x v="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956"/>
    <b v="1"/>
    <n v="365"/>
    <b v="1"/>
    <s v="technology/hardware"/>
    <x v="0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957"/>
    <b v="1"/>
    <n v="660"/>
    <b v="1"/>
    <s v="technology/hardware"/>
    <x v="5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958"/>
    <b v="1"/>
    <n v="1356"/>
    <b v="1"/>
    <s v="technology/hardware"/>
    <x v="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959"/>
    <b v="1"/>
    <n v="424"/>
    <b v="1"/>
    <s v="technology/hardware"/>
    <x v="3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960"/>
    <b v="1"/>
    <n v="33"/>
    <b v="1"/>
    <s v="technology/hardware"/>
    <x v="3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961"/>
    <b v="1"/>
    <n v="1633"/>
    <b v="1"/>
    <s v="technology/hardware"/>
    <x v="5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962"/>
    <b v="1"/>
    <n v="306"/>
    <b v="1"/>
    <s v="technology/hardware"/>
    <x v="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963"/>
    <b v="1"/>
    <n v="205"/>
    <b v="1"/>
    <s v="technology/hardware"/>
    <x v="3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964"/>
    <b v="1"/>
    <n v="1281"/>
    <b v="1"/>
    <s v="technology/hardware"/>
    <x v="2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965"/>
    <b v="1"/>
    <n v="103"/>
    <b v="1"/>
    <s v="technology/hardware"/>
    <x v="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966"/>
    <b v="1"/>
    <n v="1513"/>
    <b v="1"/>
    <s v="technology/hardware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967"/>
    <b v="1"/>
    <n v="405"/>
    <b v="1"/>
    <s v="technology/hardware"/>
    <x v="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968"/>
    <b v="1"/>
    <n v="510"/>
    <b v="1"/>
    <s v="technology/hardware"/>
    <x v="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969"/>
    <b v="1"/>
    <n v="1887"/>
    <b v="1"/>
    <s v="technology/hardware"/>
    <x v="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970"/>
    <b v="1"/>
    <n v="701"/>
    <b v="1"/>
    <s v="technology/hardware"/>
    <x v="4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971"/>
    <b v="1"/>
    <n v="3863"/>
    <b v="1"/>
    <s v="technology/hardware"/>
    <x v="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972"/>
    <b v="1"/>
    <n v="238"/>
    <b v="1"/>
    <s v="technology/hardware"/>
    <x v="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973"/>
    <b v="1"/>
    <n v="2051"/>
    <b v="1"/>
    <s v="technology/hardware"/>
    <x v="2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974"/>
    <b v="1"/>
    <n v="402"/>
    <b v="1"/>
    <s v="technology/hardware"/>
    <x v="4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975"/>
    <b v="1"/>
    <n v="253"/>
    <b v="1"/>
    <s v="technology/hardware"/>
    <x v="4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976"/>
    <b v="1"/>
    <n v="473"/>
    <b v="1"/>
    <s v="technology/hardware"/>
    <x v="4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977"/>
    <b v="1"/>
    <n v="821"/>
    <b v="1"/>
    <s v="technology/hardware"/>
    <x v="0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978"/>
    <b v="1"/>
    <n v="388"/>
    <b v="1"/>
    <s v="technology/hardware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979"/>
    <b v="1"/>
    <n v="813"/>
    <b v="1"/>
    <s v="technology/hardware"/>
    <x v="0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980"/>
    <b v="1"/>
    <n v="1945"/>
    <b v="1"/>
    <s v="technology/hardware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1981"/>
    <b v="0"/>
    <n v="12"/>
    <b v="0"/>
    <s v="photography/people"/>
    <x v="3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1982"/>
    <b v="0"/>
    <n v="0"/>
    <b v="0"/>
    <s v="photography/people"/>
    <x v="2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1983"/>
    <b v="0"/>
    <n v="16"/>
    <b v="0"/>
    <s v="photography/people"/>
    <x v="2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1984"/>
    <b v="0"/>
    <n v="7"/>
    <b v="0"/>
    <s v="photography/people"/>
    <x v="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1985"/>
    <b v="0"/>
    <n v="4"/>
    <b v="0"/>
    <s v="photography/people"/>
    <x v="2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1986"/>
    <b v="0"/>
    <n v="1"/>
    <b v="0"/>
    <s v="photography/people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1987"/>
    <b v="0"/>
    <n v="28"/>
    <b v="0"/>
    <s v="photography/people"/>
    <x v="0"/>
    <x v="8"/>
    <s v="people"/>
  </r>
  <r>
    <n v="1988"/>
    <s v="Phillip Michael Photography"/>
    <s v="Expressing art in an image!"/>
    <n v="6000"/>
    <n v="25"/>
    <x v="2"/>
    <s v="US"/>
    <s v="USD"/>
    <n v="1440094742"/>
    <x v="1988"/>
    <x v="1988"/>
    <b v="0"/>
    <n v="1"/>
    <b v="0"/>
    <s v="photography/people"/>
    <x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1989"/>
    <b v="0"/>
    <n v="1"/>
    <b v="0"/>
    <s v="photography/people"/>
    <x v="2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1990"/>
    <b v="0"/>
    <n v="5"/>
    <b v="0"/>
    <s v="photography/people"/>
    <x v="2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1991"/>
    <b v="0"/>
    <n v="3"/>
    <b v="0"/>
    <s v="photography/people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1992"/>
    <b v="0"/>
    <n v="2"/>
    <b v="0"/>
    <s v="photography/people"/>
    <x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1993"/>
    <b v="0"/>
    <n v="0"/>
    <b v="0"/>
    <s v="photography/people"/>
    <x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1994"/>
    <b v="0"/>
    <n v="0"/>
    <b v="0"/>
    <s v="photography/people"/>
    <x v="2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1995"/>
    <b v="0"/>
    <n v="3"/>
    <b v="0"/>
    <s v="photography/people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1996"/>
    <b v="0"/>
    <n v="0"/>
    <b v="0"/>
    <s v="photography/people"/>
    <x v="3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1997"/>
    <b v="0"/>
    <n v="0"/>
    <b v="0"/>
    <s v="photography/people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1998"/>
    <b v="0"/>
    <n v="3"/>
    <b v="0"/>
    <s v="photography/people"/>
    <x v="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1999"/>
    <b v="0"/>
    <n v="7"/>
    <b v="0"/>
    <s v="photography/people"/>
    <x v="3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2000"/>
    <b v="0"/>
    <n v="25"/>
    <b v="0"/>
    <s v="photography/people"/>
    <x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2001"/>
    <b v="1"/>
    <n v="1637"/>
    <b v="1"/>
    <s v="technology/hardware"/>
    <x v="0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2002"/>
    <b v="1"/>
    <n v="1375"/>
    <b v="1"/>
    <s v="technology/hardware"/>
    <x v="2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2003"/>
    <b v="1"/>
    <n v="17"/>
    <b v="1"/>
    <s v="technology/hardware"/>
    <x v="7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2004"/>
    <b v="1"/>
    <n v="354"/>
    <b v="1"/>
    <s v="technology/hardware"/>
    <x v="3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2005"/>
    <b v="1"/>
    <n v="191"/>
    <b v="1"/>
    <s v="technology/hardware"/>
    <x v="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2006"/>
    <b v="1"/>
    <n v="303"/>
    <b v="1"/>
    <s v="technology/hardware"/>
    <x v="3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2007"/>
    <b v="1"/>
    <n v="137"/>
    <b v="1"/>
    <s v="technology/hardware"/>
    <x v="7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2008"/>
    <b v="1"/>
    <n v="41"/>
    <b v="1"/>
    <s v="technology/hardware"/>
    <x v="6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2009"/>
    <b v="1"/>
    <n v="398"/>
    <b v="1"/>
    <s v="technology/hardware"/>
    <x v="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2010"/>
    <b v="1"/>
    <n v="1737"/>
    <b v="1"/>
    <s v="technology/hardware"/>
    <x v="2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2011"/>
    <b v="1"/>
    <n v="971"/>
    <b v="1"/>
    <s v="technology/hardware"/>
    <x v="0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2012"/>
    <b v="1"/>
    <n v="183"/>
    <b v="1"/>
    <s v="technology/hardware"/>
    <x v="0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2013"/>
    <b v="1"/>
    <n v="4562"/>
    <b v="1"/>
    <s v="technology/hardware"/>
    <x v="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2014"/>
    <b v="1"/>
    <n v="26457"/>
    <b v="1"/>
    <s v="technology/hardware"/>
    <x v="4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2015"/>
    <b v="1"/>
    <n v="162"/>
    <b v="1"/>
    <s v="technology/hardware"/>
    <x v="6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2016"/>
    <b v="1"/>
    <n v="479"/>
    <b v="1"/>
    <s v="technology/hardware"/>
    <x v="4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2017"/>
    <b v="1"/>
    <n v="426"/>
    <b v="1"/>
    <s v="technology/hardware"/>
    <x v="5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2018"/>
    <b v="1"/>
    <n v="450"/>
    <b v="1"/>
    <s v="technology/hardware"/>
    <x v="0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2019"/>
    <b v="1"/>
    <n v="1780"/>
    <b v="1"/>
    <s v="technology/hardware"/>
    <x v="2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2020"/>
    <b v="1"/>
    <n v="122"/>
    <b v="1"/>
    <s v="technology/hardware"/>
    <x v="3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2021"/>
    <b v="1"/>
    <n v="95"/>
    <b v="1"/>
    <s v="technology/hardware"/>
    <x v="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2022"/>
    <b v="1"/>
    <n v="325"/>
    <b v="1"/>
    <s v="technology/hardware"/>
    <x v="2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2023"/>
    <b v="1"/>
    <n v="353"/>
    <b v="1"/>
    <s v="technology/hardware"/>
    <x v="0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2024"/>
    <b v="1"/>
    <n v="105"/>
    <b v="1"/>
    <s v="technology/hardware"/>
    <x v="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2025"/>
    <b v="1"/>
    <n v="729"/>
    <b v="1"/>
    <s v="technology/hardware"/>
    <x v="0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2026"/>
    <b v="1"/>
    <n v="454"/>
    <b v="1"/>
    <s v="technology/hardware"/>
    <x v="3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2027"/>
    <b v="1"/>
    <n v="539"/>
    <b v="1"/>
    <s v="technology/hardware"/>
    <x v="0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2028"/>
    <b v="1"/>
    <n v="79"/>
    <b v="1"/>
    <s v="technology/hardware"/>
    <x v="7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2029"/>
    <b v="1"/>
    <n v="94"/>
    <b v="1"/>
    <s v="technology/hardware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2030"/>
    <b v="1"/>
    <n v="625"/>
    <b v="1"/>
    <s v="technology/hardware"/>
    <x v="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2031"/>
    <b v="1"/>
    <n v="508"/>
    <b v="1"/>
    <s v="technology/hardware"/>
    <x v="3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2032"/>
    <b v="1"/>
    <n v="531"/>
    <b v="1"/>
    <s v="technology/hardware"/>
    <x v="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2033"/>
    <b v="1"/>
    <n v="158"/>
    <b v="1"/>
    <s v="technology/hardware"/>
    <x v="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2034"/>
    <b v="1"/>
    <n v="508"/>
    <b v="1"/>
    <s v="technology/hardware"/>
    <x v="0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2035"/>
    <b v="1"/>
    <n v="644"/>
    <b v="1"/>
    <s v="technology/hardware"/>
    <x v="0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2036"/>
    <b v="1"/>
    <n v="848"/>
    <b v="1"/>
    <s v="technology/hardware"/>
    <x v="3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2037"/>
    <b v="1"/>
    <n v="429"/>
    <b v="1"/>
    <s v="technology/hardware"/>
    <x v="4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2038"/>
    <b v="1"/>
    <n v="204"/>
    <b v="1"/>
    <s v="technology/hardware"/>
    <x v="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2039"/>
    <b v="1"/>
    <n v="379"/>
    <b v="1"/>
    <s v="technology/hardware"/>
    <x v="2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2040"/>
    <b v="1"/>
    <n v="271"/>
    <b v="1"/>
    <s v="technology/hardware"/>
    <x v="4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2041"/>
    <b v="0"/>
    <n v="120"/>
    <b v="1"/>
    <s v="technology/hardware"/>
    <x v="2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2042"/>
    <b v="0"/>
    <n v="140"/>
    <b v="1"/>
    <s v="technology/hardware"/>
    <x v="0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2043"/>
    <b v="0"/>
    <n v="193"/>
    <b v="1"/>
    <s v="technology/hardware"/>
    <x v="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2044"/>
    <b v="0"/>
    <n v="180"/>
    <b v="1"/>
    <s v="technology/hardware"/>
    <x v="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2045"/>
    <b v="0"/>
    <n v="263"/>
    <b v="1"/>
    <s v="technology/hardware"/>
    <x v="5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2046"/>
    <b v="0"/>
    <n v="217"/>
    <b v="1"/>
    <s v="technology/hardware"/>
    <x v="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2047"/>
    <b v="0"/>
    <n v="443"/>
    <b v="1"/>
    <s v="technology/hardware"/>
    <x v="0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2048"/>
    <b v="0"/>
    <n v="1373"/>
    <b v="1"/>
    <s v="technology/hardware"/>
    <x v="4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2049"/>
    <b v="0"/>
    <n v="742"/>
    <b v="1"/>
    <s v="technology/hardware"/>
    <x v="4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2050"/>
    <b v="0"/>
    <n v="170"/>
    <b v="1"/>
    <s v="technology/hardware"/>
    <x v="0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2051"/>
    <b v="0"/>
    <n v="242"/>
    <b v="1"/>
    <s v="technology/hardware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2052"/>
    <b v="0"/>
    <n v="541"/>
    <b v="1"/>
    <s v="technology/hardware"/>
    <x v="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2053"/>
    <b v="0"/>
    <n v="121"/>
    <b v="1"/>
    <s v="technology/hardware"/>
    <x v="0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2054"/>
    <b v="0"/>
    <n v="621"/>
    <b v="1"/>
    <s v="technology/hardware"/>
    <x v="3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2055"/>
    <b v="0"/>
    <n v="101"/>
    <b v="1"/>
    <s v="technology/hardware"/>
    <x v="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2056"/>
    <b v="0"/>
    <n v="554"/>
    <b v="1"/>
    <s v="technology/hardware"/>
    <x v="4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2057"/>
    <b v="0"/>
    <n v="666"/>
    <b v="1"/>
    <s v="technology/hardware"/>
    <x v="2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2058"/>
    <b v="0"/>
    <n v="410"/>
    <b v="1"/>
    <s v="technology/hardware"/>
    <x v="0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2059"/>
    <b v="0"/>
    <n v="375"/>
    <b v="1"/>
    <s v="technology/hardware"/>
    <x v="0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2060"/>
    <b v="0"/>
    <n v="1364"/>
    <b v="1"/>
    <s v="technology/hardware"/>
    <x v="3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2061"/>
    <b v="0"/>
    <n v="35"/>
    <b v="1"/>
    <s v="technology/hardware"/>
    <x v="2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2062"/>
    <b v="0"/>
    <n v="203"/>
    <b v="1"/>
    <s v="technology/hardware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2063"/>
    <b v="0"/>
    <n v="49"/>
    <b v="1"/>
    <s v="technology/hardware"/>
    <x v="2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2064"/>
    <b v="0"/>
    <n v="5812"/>
    <b v="1"/>
    <s v="technology/hardware"/>
    <x v="4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2065"/>
    <b v="0"/>
    <n v="1556"/>
    <b v="1"/>
    <s v="technology/hardware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2066"/>
    <b v="0"/>
    <n v="65"/>
    <b v="1"/>
    <s v="technology/hardware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2067"/>
    <b v="0"/>
    <n v="10"/>
    <b v="1"/>
    <s v="technology/hardware"/>
    <x v="0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2068"/>
    <b v="0"/>
    <n v="76"/>
    <b v="1"/>
    <s v="technology/hardware"/>
    <x v="2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2069"/>
    <b v="0"/>
    <n v="263"/>
    <b v="1"/>
    <s v="technology/hardware"/>
    <x v="0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2070"/>
    <b v="0"/>
    <n v="1530"/>
    <b v="1"/>
    <s v="technology/hardware"/>
    <x v="2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2071"/>
    <b v="0"/>
    <n v="278"/>
    <b v="1"/>
    <s v="technology/hardware"/>
    <x v="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2072"/>
    <b v="0"/>
    <n v="350"/>
    <b v="1"/>
    <s v="technology/hardware"/>
    <x v="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2073"/>
    <b v="0"/>
    <n v="470"/>
    <b v="1"/>
    <s v="technology/hardware"/>
    <x v="0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2074"/>
    <b v="0"/>
    <n v="3"/>
    <b v="1"/>
    <s v="technology/hardware"/>
    <x v="2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2075"/>
    <b v="0"/>
    <n v="8200"/>
    <b v="1"/>
    <s v="technology/hardware"/>
    <x v="4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2076"/>
    <b v="0"/>
    <n v="8359"/>
    <b v="1"/>
    <s v="technology/hardware"/>
    <x v="3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2077"/>
    <b v="0"/>
    <n v="188"/>
    <b v="1"/>
    <s v="technology/hardware"/>
    <x v="0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2078"/>
    <b v="0"/>
    <n v="48"/>
    <b v="1"/>
    <s v="technology/hardware"/>
    <x v="2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2079"/>
    <b v="0"/>
    <n v="607"/>
    <b v="1"/>
    <s v="technology/hardware"/>
    <x v="0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2080"/>
    <b v="0"/>
    <n v="50"/>
    <b v="1"/>
    <s v="technology/hardware"/>
    <x v="0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2081"/>
    <b v="0"/>
    <n v="55"/>
    <b v="1"/>
    <s v="music/indie rock"/>
    <x v="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2082"/>
    <b v="0"/>
    <n v="38"/>
    <b v="1"/>
    <s v="music/indie rock"/>
    <x v="6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2083"/>
    <b v="0"/>
    <n v="25"/>
    <b v="1"/>
    <s v="music/indie rock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2084"/>
    <b v="0"/>
    <n v="46"/>
    <b v="1"/>
    <s v="music/indie rock"/>
    <x v="3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2085"/>
    <b v="0"/>
    <n v="83"/>
    <b v="1"/>
    <s v="music/indie rock"/>
    <x v="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2086"/>
    <b v="0"/>
    <n v="35"/>
    <b v="1"/>
    <s v="music/indie rock"/>
    <x v="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2087"/>
    <b v="0"/>
    <n v="25"/>
    <b v="1"/>
    <s v="music/indie rock"/>
    <x v="6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2088"/>
    <b v="0"/>
    <n v="75"/>
    <b v="1"/>
    <s v="music/indie rock"/>
    <x v="7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2089"/>
    <b v="0"/>
    <n v="62"/>
    <b v="1"/>
    <s v="music/indie rock"/>
    <x v="4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2090"/>
    <b v="0"/>
    <n v="160"/>
    <b v="1"/>
    <s v="music/indie rock"/>
    <x v="4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2091"/>
    <b v="0"/>
    <n v="246"/>
    <b v="1"/>
    <s v="music/indie rock"/>
    <x v="6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2092"/>
    <b v="0"/>
    <n v="55"/>
    <b v="1"/>
    <s v="music/indie rock"/>
    <x v="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2093"/>
    <b v="0"/>
    <n v="23"/>
    <b v="1"/>
    <s v="music/indie rock"/>
    <x v="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2094"/>
    <b v="0"/>
    <n v="72"/>
    <b v="1"/>
    <s v="music/indie rock"/>
    <x v="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2095"/>
    <b v="0"/>
    <n v="22"/>
    <b v="1"/>
    <s v="music/indie rock"/>
    <x v="6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2096"/>
    <b v="0"/>
    <n v="14"/>
    <b v="1"/>
    <s v="music/indie rock"/>
    <x v="5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2097"/>
    <b v="0"/>
    <n v="38"/>
    <b v="1"/>
    <s v="music/indie rock"/>
    <x v="6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2098"/>
    <b v="0"/>
    <n v="32"/>
    <b v="1"/>
    <s v="music/indie rock"/>
    <x v="5"/>
    <x v="4"/>
    <s v="indie rock"/>
  </r>
  <r>
    <n v="2099"/>
    <s v="Roosevelt Died."/>
    <s v="Our tour van died, we need help!"/>
    <n v="3000"/>
    <n v="3971"/>
    <x v="0"/>
    <s v="US"/>
    <s v="USD"/>
    <n v="1435808400"/>
    <x v="2099"/>
    <x v="2099"/>
    <b v="0"/>
    <n v="63"/>
    <b v="1"/>
    <s v="music/indie rock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2100"/>
    <b v="0"/>
    <n v="27"/>
    <b v="1"/>
    <s v="music/indie rock"/>
    <x v="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2101"/>
    <b v="0"/>
    <n v="44"/>
    <b v="1"/>
    <s v="music/indie rock"/>
    <x v="6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2102"/>
    <b v="0"/>
    <n v="38"/>
    <b v="1"/>
    <s v="music/indie rock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2103"/>
    <b v="0"/>
    <n v="115"/>
    <b v="1"/>
    <s v="music/indie rock"/>
    <x v="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2104"/>
    <b v="0"/>
    <n v="37"/>
    <b v="1"/>
    <s v="music/indie rock"/>
    <x v="4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2105"/>
    <b v="0"/>
    <n v="99"/>
    <b v="1"/>
    <s v="music/indie rock"/>
    <x v="3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2106"/>
    <b v="0"/>
    <n v="44"/>
    <b v="1"/>
    <s v="music/indie rock"/>
    <x v="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2107"/>
    <b v="0"/>
    <n v="58"/>
    <b v="1"/>
    <s v="music/indie rock"/>
    <x v="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2108"/>
    <b v="0"/>
    <n v="191"/>
    <b v="1"/>
    <s v="music/indie rock"/>
    <x v="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2109"/>
    <b v="0"/>
    <n v="40"/>
    <b v="1"/>
    <s v="music/indie rock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2110"/>
    <b v="0"/>
    <n v="38"/>
    <b v="1"/>
    <s v="music/indie rock"/>
    <x v="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2111"/>
    <b v="0"/>
    <n v="39"/>
    <b v="1"/>
    <s v="music/indie rock"/>
    <x v="6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2112"/>
    <b v="0"/>
    <n v="11"/>
    <b v="1"/>
    <s v="music/indie rock"/>
    <x v="4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2113"/>
    <b v="0"/>
    <n v="107"/>
    <b v="1"/>
    <s v="music/indie rock"/>
    <x v="3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2114"/>
    <b v="0"/>
    <n v="147"/>
    <b v="1"/>
    <s v="music/indie rock"/>
    <x v="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2115"/>
    <b v="0"/>
    <n v="36"/>
    <b v="1"/>
    <s v="music/indie rock"/>
    <x v="6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2116"/>
    <b v="0"/>
    <n v="92"/>
    <b v="1"/>
    <s v="music/indie rock"/>
    <x v="5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2117"/>
    <b v="0"/>
    <n v="35"/>
    <b v="1"/>
    <s v="music/indie rock"/>
    <x v="0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2118"/>
    <b v="0"/>
    <n v="17"/>
    <b v="1"/>
    <s v="music/indie rock"/>
    <x v="6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2119"/>
    <b v="0"/>
    <n v="22"/>
    <b v="1"/>
    <s v="music/indie rock"/>
    <x v="5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2120"/>
    <b v="0"/>
    <n v="69"/>
    <b v="1"/>
    <s v="music/indie rock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2121"/>
    <b v="0"/>
    <n v="10"/>
    <b v="0"/>
    <s v="games/video games"/>
    <x v="2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2122"/>
    <b v="0"/>
    <n v="3"/>
    <b v="0"/>
    <s v="games/video games"/>
    <x v="2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2123"/>
    <b v="0"/>
    <n v="5"/>
    <b v="0"/>
    <s v="games/video games"/>
    <x v="7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2124"/>
    <b v="0"/>
    <n v="5"/>
    <b v="0"/>
    <s v="games/video games"/>
    <x v="7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2125"/>
    <b v="0"/>
    <n v="27"/>
    <b v="0"/>
    <s v="games/video games"/>
    <x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2126"/>
    <b v="0"/>
    <n v="2"/>
    <b v="0"/>
    <s v="games/video games"/>
    <x v="3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2127"/>
    <b v="0"/>
    <n v="236"/>
    <b v="0"/>
    <s v="games/video games"/>
    <x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2128"/>
    <b v="0"/>
    <n v="1"/>
    <b v="0"/>
    <s v="games/video games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2129"/>
    <b v="0"/>
    <n v="12"/>
    <b v="0"/>
    <s v="games/video games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2130"/>
    <b v="0"/>
    <n v="4"/>
    <b v="0"/>
    <s v="games/video games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2131"/>
    <b v="0"/>
    <n v="3"/>
    <b v="0"/>
    <s v="games/video games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2132"/>
    <b v="0"/>
    <n v="99"/>
    <b v="0"/>
    <s v="games/video games"/>
    <x v="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2133"/>
    <b v="0"/>
    <n v="3"/>
    <b v="0"/>
    <s v="games/video games"/>
    <x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2134"/>
    <b v="0"/>
    <n v="3"/>
    <b v="0"/>
    <s v="games/video games"/>
    <x v="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2135"/>
    <b v="0"/>
    <n v="22"/>
    <b v="0"/>
    <s v="games/video games"/>
    <x v="5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2136"/>
    <b v="0"/>
    <n v="4"/>
    <b v="0"/>
    <s v="games/video games"/>
    <x v="4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2137"/>
    <b v="0"/>
    <n v="534"/>
    <b v="0"/>
    <s v="games/video games"/>
    <x v="3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2138"/>
    <b v="0"/>
    <n v="12"/>
    <b v="0"/>
    <s v="games/video games"/>
    <x v="4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2139"/>
    <b v="0"/>
    <n v="56"/>
    <b v="0"/>
    <s v="games/video games"/>
    <x v="2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2140"/>
    <b v="0"/>
    <n v="11"/>
    <b v="0"/>
    <s v="games/video games"/>
    <x v="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2141"/>
    <b v="0"/>
    <n v="0"/>
    <b v="0"/>
    <s v="games/video games"/>
    <x v="3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2142"/>
    <b v="0"/>
    <n v="12"/>
    <b v="0"/>
    <s v="games/video games"/>
    <x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2143"/>
    <b v="0"/>
    <n v="5"/>
    <b v="0"/>
    <s v="games/video games"/>
    <x v="7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2144"/>
    <b v="0"/>
    <n v="24"/>
    <b v="0"/>
    <s v="games/video games"/>
    <x v="4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2145"/>
    <b v="0"/>
    <n v="89"/>
    <b v="0"/>
    <s v="games/video games"/>
    <x v="4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2146"/>
    <b v="0"/>
    <n v="1"/>
    <b v="0"/>
    <s v="games/video games"/>
    <x v="2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7"/>
    <x v="2147"/>
    <b v="0"/>
    <n v="55"/>
    <b v="0"/>
    <s v="games/video games"/>
    <x v="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2148"/>
    <b v="0"/>
    <n v="2"/>
    <b v="0"/>
    <s v="games/video games"/>
    <x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2149"/>
    <b v="0"/>
    <n v="0"/>
    <b v="0"/>
    <s v="games/video games"/>
    <x v="7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50"/>
    <x v="2150"/>
    <b v="0"/>
    <n v="4"/>
    <b v="0"/>
    <s v="games/video games"/>
    <x v="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2151"/>
    <b v="0"/>
    <n v="6"/>
    <b v="0"/>
    <s v="games/video games"/>
    <x v="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2152"/>
    <b v="0"/>
    <n v="4"/>
    <b v="0"/>
    <s v="games/video games"/>
    <x v="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2153"/>
    <b v="0"/>
    <n v="4"/>
    <b v="0"/>
    <s v="games/video games"/>
    <x v="3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2154"/>
    <b v="0"/>
    <n v="2"/>
    <b v="0"/>
    <s v="games/video games"/>
    <x v="3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2155"/>
    <b v="0"/>
    <n v="5"/>
    <b v="0"/>
    <s v="games/video games"/>
    <x v="2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2156"/>
    <b v="0"/>
    <n v="83"/>
    <b v="0"/>
    <s v="games/video games"/>
    <x v="4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7"/>
    <x v="2157"/>
    <b v="0"/>
    <n v="57"/>
    <b v="0"/>
    <s v="games/video games"/>
    <x v="2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2158"/>
    <b v="0"/>
    <n v="311"/>
    <b v="0"/>
    <s v="games/video games"/>
    <x v="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2159"/>
    <b v="0"/>
    <n v="2"/>
    <b v="0"/>
    <s v="games/video games"/>
    <x v="6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2160"/>
    <b v="0"/>
    <n v="16"/>
    <b v="0"/>
    <s v="games/video games"/>
    <x v="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2161"/>
    <b v="0"/>
    <n v="13"/>
    <b v="1"/>
    <s v="music/rock"/>
    <x v="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2162"/>
    <b v="0"/>
    <n v="58"/>
    <b v="1"/>
    <s v="music/rock"/>
    <x v="3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2163"/>
    <b v="0"/>
    <n v="44"/>
    <b v="1"/>
    <s v="music/rock"/>
    <x v="0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2164"/>
    <b v="0"/>
    <n v="83"/>
    <b v="1"/>
    <s v="music/rock"/>
    <x v="2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2165"/>
    <b v="0"/>
    <n v="117"/>
    <b v="1"/>
    <s v="music/rock"/>
    <x v="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2166"/>
    <b v="0"/>
    <n v="32"/>
    <b v="1"/>
    <s v="music/rock"/>
    <x v="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2167"/>
    <b v="0"/>
    <n v="8"/>
    <b v="1"/>
    <s v="music/rock"/>
    <x v="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2168"/>
    <b v="0"/>
    <n v="340"/>
    <b v="1"/>
    <s v="music/rock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2169"/>
    <b v="0"/>
    <n v="7"/>
    <b v="1"/>
    <s v="music/rock"/>
    <x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2170"/>
    <b v="0"/>
    <n v="19"/>
    <b v="1"/>
    <s v="music/rock"/>
    <x v="0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2171"/>
    <b v="0"/>
    <n v="47"/>
    <b v="1"/>
    <s v="music/rock"/>
    <x v="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2172"/>
    <b v="0"/>
    <n v="13"/>
    <b v="1"/>
    <s v="music/rock"/>
    <x v="0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2173"/>
    <b v="0"/>
    <n v="90"/>
    <b v="1"/>
    <s v="music/rock"/>
    <x v="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2174"/>
    <b v="0"/>
    <n v="63"/>
    <b v="1"/>
    <s v="music/rock"/>
    <x v="2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2175"/>
    <b v="0"/>
    <n v="26"/>
    <b v="1"/>
    <s v="music/rock"/>
    <x v="2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2176"/>
    <b v="0"/>
    <n v="71"/>
    <b v="1"/>
    <s v="music/rock"/>
    <x v="0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2177"/>
    <b v="0"/>
    <n v="38"/>
    <b v="1"/>
    <s v="music/rock"/>
    <x v="2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2178"/>
    <b v="0"/>
    <n v="859"/>
    <b v="1"/>
    <s v="music/rock"/>
    <x v="2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2179"/>
    <b v="0"/>
    <n v="21"/>
    <b v="1"/>
    <s v="music/rock"/>
    <x v="0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2180"/>
    <b v="0"/>
    <n v="78"/>
    <b v="1"/>
    <s v="music/rock"/>
    <x v="0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2181"/>
    <b v="0"/>
    <n v="53"/>
    <b v="1"/>
    <s v="games/tabletop games"/>
    <x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2182"/>
    <b v="0"/>
    <n v="356"/>
    <b v="1"/>
    <s v="games/tabletop games"/>
    <x v="3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2183"/>
    <b v="0"/>
    <n v="279"/>
    <b v="1"/>
    <s v="games/tabletop games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2184"/>
    <b v="1"/>
    <n v="266"/>
    <b v="1"/>
    <s v="games/tabletop games"/>
    <x v="2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2185"/>
    <b v="0"/>
    <n v="623"/>
    <b v="1"/>
    <s v="games/tabletop games"/>
    <x v="4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2186"/>
    <b v="0"/>
    <n v="392"/>
    <b v="1"/>
    <s v="games/tabletop games"/>
    <x v="2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2187"/>
    <b v="1"/>
    <n v="3562"/>
    <b v="1"/>
    <s v="games/tabletop games"/>
    <x v="0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2188"/>
    <b v="0"/>
    <n v="514"/>
    <b v="1"/>
    <s v="games/tabletop games"/>
    <x v="2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2189"/>
    <b v="0"/>
    <n v="88"/>
    <b v="1"/>
    <s v="games/tabletop games"/>
    <x v="2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2190"/>
    <b v="0"/>
    <n v="537"/>
    <b v="1"/>
    <s v="games/tabletop games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2191"/>
    <b v="0"/>
    <n v="25"/>
    <b v="1"/>
    <s v="games/tabletop games"/>
    <x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2192"/>
    <b v="0"/>
    <n v="3238"/>
    <b v="1"/>
    <s v="games/tabletop games"/>
    <x v="2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2193"/>
    <b v="0"/>
    <n v="897"/>
    <b v="1"/>
    <s v="games/tabletop games"/>
    <x v="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2194"/>
    <b v="0"/>
    <n v="878"/>
    <b v="1"/>
    <s v="games/tabletop games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2195"/>
    <b v="0"/>
    <n v="115"/>
    <b v="1"/>
    <s v="games/tabletop games"/>
    <x v="0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2196"/>
    <b v="0"/>
    <n v="234"/>
    <b v="1"/>
    <s v="games/tabletop games"/>
    <x v="2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2197"/>
    <b v="0"/>
    <n v="4330"/>
    <b v="1"/>
    <s v="games/tabletop games"/>
    <x v="0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2198"/>
    <b v="0"/>
    <n v="651"/>
    <b v="1"/>
    <s v="games/tabletop games"/>
    <x v="0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2199"/>
    <b v="1"/>
    <n v="251"/>
    <b v="1"/>
    <s v="games/tabletop games"/>
    <x v="0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2200"/>
    <b v="0"/>
    <n v="263"/>
    <b v="1"/>
    <s v="games/tabletop games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2201"/>
    <b v="0"/>
    <n v="28"/>
    <b v="1"/>
    <s v="music/electronic music"/>
    <x v="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2202"/>
    <b v="0"/>
    <n v="721"/>
    <b v="1"/>
    <s v="music/electronic music"/>
    <x v="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2203"/>
    <b v="0"/>
    <n v="50"/>
    <b v="1"/>
    <s v="music/electronic music"/>
    <x v="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2204"/>
    <b v="0"/>
    <n v="73"/>
    <b v="1"/>
    <s v="music/electronic music"/>
    <x v="4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2205"/>
    <b v="0"/>
    <n v="27"/>
    <b v="1"/>
    <s v="music/electronic music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2206"/>
    <b v="0"/>
    <n v="34"/>
    <b v="1"/>
    <s v="music/electronic music"/>
    <x v="5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2207"/>
    <b v="0"/>
    <n v="7"/>
    <b v="1"/>
    <s v="music/electronic music"/>
    <x v="4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2208"/>
    <b v="0"/>
    <n v="24"/>
    <b v="1"/>
    <s v="music/electronic music"/>
    <x v="5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2209"/>
    <b v="0"/>
    <n v="15"/>
    <b v="1"/>
    <s v="music/electronic music"/>
    <x v="3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2210"/>
    <b v="0"/>
    <n v="72"/>
    <b v="1"/>
    <s v="music/electronic music"/>
    <x v="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2211"/>
    <b v="0"/>
    <n v="120"/>
    <b v="1"/>
    <s v="music/electronic music"/>
    <x v="3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2212"/>
    <b v="0"/>
    <n v="123"/>
    <b v="1"/>
    <s v="music/electronic music"/>
    <x v="4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2213"/>
    <b v="0"/>
    <n v="1"/>
    <b v="1"/>
    <s v="music/electronic music"/>
    <x v="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2214"/>
    <b v="0"/>
    <n v="24"/>
    <b v="1"/>
    <s v="music/electronic music"/>
    <x v="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2215"/>
    <b v="0"/>
    <n v="33"/>
    <b v="1"/>
    <s v="music/electronic music"/>
    <x v="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2216"/>
    <b v="0"/>
    <n v="14"/>
    <b v="1"/>
    <s v="music/electronic music"/>
    <x v="0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2217"/>
    <b v="0"/>
    <n v="9"/>
    <b v="1"/>
    <s v="music/electronic music"/>
    <x v="0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2218"/>
    <b v="0"/>
    <n v="76"/>
    <b v="1"/>
    <s v="music/electronic music"/>
    <x v="5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2219"/>
    <b v="0"/>
    <n v="19"/>
    <b v="1"/>
    <s v="music/electronic music"/>
    <x v="0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2220"/>
    <b v="0"/>
    <n v="69"/>
    <b v="1"/>
    <s v="music/electronic music"/>
    <x v="4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2221"/>
    <b v="0"/>
    <n v="218"/>
    <b v="1"/>
    <s v="games/tabletop games"/>
    <x v="2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2222"/>
    <b v="0"/>
    <n v="30"/>
    <b v="1"/>
    <s v="games/tabletop games"/>
    <x v="6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2223"/>
    <b v="0"/>
    <n v="100"/>
    <b v="1"/>
    <s v="games/tabletop games"/>
    <x v="0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2224"/>
    <b v="0"/>
    <n v="296"/>
    <b v="1"/>
    <s v="games/tabletop games"/>
    <x v="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2225"/>
    <b v="0"/>
    <n v="1204"/>
    <b v="1"/>
    <s v="games/tabletop games"/>
    <x v="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2226"/>
    <b v="0"/>
    <n v="321"/>
    <b v="1"/>
    <s v="games/tabletop games"/>
    <x v="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2227"/>
    <b v="0"/>
    <n v="301"/>
    <b v="1"/>
    <s v="games/tabletop games"/>
    <x v="4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2228"/>
    <b v="0"/>
    <n v="144"/>
    <b v="1"/>
    <s v="games/tabletop games"/>
    <x v="0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2229"/>
    <b v="0"/>
    <n v="539"/>
    <b v="1"/>
    <s v="games/tabletop games"/>
    <x v="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2230"/>
    <b v="0"/>
    <n v="498"/>
    <b v="1"/>
    <s v="games/tabletop games"/>
    <x v="3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2231"/>
    <b v="0"/>
    <n v="1113"/>
    <b v="1"/>
    <s v="games/tabletop games"/>
    <x v="4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2232"/>
    <b v="0"/>
    <n v="988"/>
    <b v="1"/>
    <s v="games/tabletop games"/>
    <x v="3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2233"/>
    <b v="0"/>
    <n v="391"/>
    <b v="1"/>
    <s v="games/tabletop games"/>
    <x v="0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2234"/>
    <b v="0"/>
    <n v="28"/>
    <b v="1"/>
    <s v="games/tabletop games"/>
    <x v="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2235"/>
    <b v="0"/>
    <n v="147"/>
    <b v="1"/>
    <s v="games/tabletop games"/>
    <x v="0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2236"/>
    <b v="0"/>
    <n v="680"/>
    <b v="1"/>
    <s v="games/tabletop games"/>
    <x v="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2237"/>
    <b v="0"/>
    <n v="983"/>
    <b v="1"/>
    <s v="games/tabletop games"/>
    <x v="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2238"/>
    <b v="0"/>
    <n v="79"/>
    <b v="1"/>
    <s v="games/tabletop games"/>
    <x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2239"/>
    <b v="0"/>
    <n v="426"/>
    <b v="1"/>
    <s v="games/tabletop games"/>
    <x v="4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2240"/>
    <b v="0"/>
    <n v="96"/>
    <b v="1"/>
    <s v="games/tabletop games"/>
    <x v="2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2241"/>
    <b v="0"/>
    <n v="163"/>
    <b v="1"/>
    <s v="games/tabletop games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2242"/>
    <b v="0"/>
    <n v="2525"/>
    <b v="1"/>
    <s v="games/tabletop games"/>
    <x v="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2243"/>
    <b v="0"/>
    <n v="2035"/>
    <b v="1"/>
    <s v="games/tabletop games"/>
    <x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2244"/>
    <b v="0"/>
    <n v="290"/>
    <b v="1"/>
    <s v="games/tabletop games"/>
    <x v="2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2245"/>
    <b v="0"/>
    <n v="1980"/>
    <b v="1"/>
    <s v="games/tabletop games"/>
    <x v="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2246"/>
    <b v="0"/>
    <n v="57"/>
    <b v="1"/>
    <s v="games/tabletop games"/>
    <x v="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2247"/>
    <b v="0"/>
    <n v="380"/>
    <b v="1"/>
    <s v="games/tabletop games"/>
    <x v="0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2248"/>
    <b v="0"/>
    <n v="128"/>
    <b v="1"/>
    <s v="games/tabletop games"/>
    <x v="2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2249"/>
    <b v="0"/>
    <n v="180"/>
    <b v="1"/>
    <s v="games/tabletop games"/>
    <x v="4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2250"/>
    <b v="0"/>
    <n v="571"/>
    <b v="1"/>
    <s v="games/tabletop games"/>
    <x v="2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2251"/>
    <b v="0"/>
    <n v="480"/>
    <b v="1"/>
    <s v="games/tabletop games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2252"/>
    <b v="0"/>
    <n v="249"/>
    <b v="1"/>
    <s v="games/tabletop games"/>
    <x v="2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2253"/>
    <b v="0"/>
    <n v="84"/>
    <b v="1"/>
    <s v="games/tabletop games"/>
    <x v="0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2254"/>
    <b v="0"/>
    <n v="197"/>
    <b v="1"/>
    <s v="games/tabletop games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2255"/>
    <b v="0"/>
    <n v="271"/>
    <b v="1"/>
    <s v="games/tabletop games"/>
    <x v="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2256"/>
    <b v="0"/>
    <n v="50"/>
    <b v="1"/>
    <s v="games/tabletop games"/>
    <x v="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2257"/>
    <b v="0"/>
    <n v="169"/>
    <b v="1"/>
    <s v="games/tabletop games"/>
    <x v="2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2258"/>
    <b v="0"/>
    <n v="205"/>
    <b v="1"/>
    <s v="games/tabletop games"/>
    <x v="0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2259"/>
    <b v="0"/>
    <n v="206"/>
    <b v="1"/>
    <s v="games/tabletop games"/>
    <x v="2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2260"/>
    <b v="0"/>
    <n v="84"/>
    <b v="1"/>
    <s v="games/tabletop games"/>
    <x v="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2261"/>
    <b v="0"/>
    <n v="210"/>
    <b v="1"/>
    <s v="games/tabletop games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2262"/>
    <b v="0"/>
    <n v="181"/>
    <b v="1"/>
    <s v="games/tabletop games"/>
    <x v="3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2263"/>
    <b v="0"/>
    <n v="60"/>
    <b v="1"/>
    <s v="games/tabletop games"/>
    <x v="0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2264"/>
    <b v="0"/>
    <n v="445"/>
    <b v="1"/>
    <s v="games/tabletop games"/>
    <x v="2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2265"/>
    <b v="0"/>
    <n v="17"/>
    <b v="1"/>
    <s v="games/tabletop games"/>
    <x v="2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2266"/>
    <b v="0"/>
    <n v="194"/>
    <b v="1"/>
    <s v="games/tabletop games"/>
    <x v="2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2267"/>
    <b v="0"/>
    <n v="404"/>
    <b v="1"/>
    <s v="games/tabletop games"/>
    <x v="3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2268"/>
    <b v="0"/>
    <n v="194"/>
    <b v="1"/>
    <s v="games/tabletop games"/>
    <x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2269"/>
    <b v="0"/>
    <n v="902"/>
    <b v="1"/>
    <s v="games/tabletop games"/>
    <x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2270"/>
    <b v="0"/>
    <n v="1670"/>
    <b v="1"/>
    <s v="games/tabletop games"/>
    <x v="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2271"/>
    <b v="0"/>
    <n v="1328"/>
    <b v="1"/>
    <s v="games/tabletop games"/>
    <x v="2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2272"/>
    <b v="0"/>
    <n v="944"/>
    <b v="1"/>
    <s v="games/tabletop games"/>
    <x v="0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2273"/>
    <b v="0"/>
    <n v="147"/>
    <b v="1"/>
    <s v="games/tabletop games"/>
    <x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2274"/>
    <b v="0"/>
    <n v="99"/>
    <b v="1"/>
    <s v="games/tabletop games"/>
    <x v="3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2275"/>
    <b v="0"/>
    <n v="79"/>
    <b v="1"/>
    <s v="games/tabletop games"/>
    <x v="3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2276"/>
    <b v="0"/>
    <n v="75"/>
    <b v="1"/>
    <s v="games/tabletop games"/>
    <x v="4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2277"/>
    <b v="0"/>
    <n v="207"/>
    <b v="1"/>
    <s v="games/tabletop games"/>
    <x v="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2278"/>
    <b v="0"/>
    <n v="102"/>
    <b v="1"/>
    <s v="games/tabletop games"/>
    <x v="0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2279"/>
    <b v="0"/>
    <n v="32"/>
    <b v="1"/>
    <s v="games/tabletop games"/>
    <x v="0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2280"/>
    <b v="0"/>
    <n v="480"/>
    <b v="1"/>
    <s v="games/tabletop games"/>
    <x v="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2281"/>
    <b v="0"/>
    <n v="11"/>
    <b v="1"/>
    <s v="music/rock"/>
    <x v="6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2282"/>
    <b v="0"/>
    <n v="12"/>
    <b v="1"/>
    <s v="music/rock"/>
    <x v="0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2283"/>
    <b v="0"/>
    <n v="48"/>
    <b v="1"/>
    <s v="music/rock"/>
    <x v="5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2284"/>
    <b v="0"/>
    <n v="59"/>
    <b v="1"/>
    <s v="music/rock"/>
    <x v="6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2285"/>
    <b v="0"/>
    <n v="79"/>
    <b v="1"/>
    <s v="music/rock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2286"/>
    <b v="0"/>
    <n v="14"/>
    <b v="1"/>
    <s v="music/rock"/>
    <x v="4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2287"/>
    <b v="0"/>
    <n v="106"/>
    <b v="1"/>
    <s v="music/rock"/>
    <x v="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2288"/>
    <b v="0"/>
    <n v="25"/>
    <b v="1"/>
    <s v="music/rock"/>
    <x v="5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2289"/>
    <b v="0"/>
    <n v="25"/>
    <b v="1"/>
    <s v="music/rock"/>
    <x v="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2290"/>
    <b v="0"/>
    <n v="29"/>
    <b v="1"/>
    <s v="music/rock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2291"/>
    <b v="0"/>
    <n v="43"/>
    <b v="1"/>
    <s v="music/rock"/>
    <x v="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2292"/>
    <b v="0"/>
    <n v="46"/>
    <b v="1"/>
    <s v="music/rock"/>
    <x v="5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2293"/>
    <b v="0"/>
    <n v="27"/>
    <b v="1"/>
    <s v="music/rock"/>
    <x v="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2294"/>
    <b v="0"/>
    <n v="112"/>
    <b v="1"/>
    <s v="music/rock"/>
    <x v="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2295"/>
    <b v="0"/>
    <n v="34"/>
    <b v="1"/>
    <s v="music/rock"/>
    <x v="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2296"/>
    <b v="0"/>
    <n v="145"/>
    <b v="1"/>
    <s v="music/rock"/>
    <x v="5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2297"/>
    <b v="0"/>
    <n v="19"/>
    <b v="1"/>
    <s v="music/rock"/>
    <x v="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2298"/>
    <b v="0"/>
    <n v="288"/>
    <b v="1"/>
    <s v="music/rock"/>
    <x v="3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2299"/>
    <b v="0"/>
    <n v="14"/>
    <b v="1"/>
    <s v="music/rock"/>
    <x v="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2300"/>
    <b v="0"/>
    <n v="7"/>
    <b v="1"/>
    <s v="music/rock"/>
    <x v="5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2301"/>
    <b v="1"/>
    <n v="211"/>
    <b v="1"/>
    <s v="music/indie rock"/>
    <x v="4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2302"/>
    <b v="1"/>
    <n v="85"/>
    <b v="1"/>
    <s v="music/indie rock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2303"/>
    <b v="1"/>
    <n v="103"/>
    <b v="1"/>
    <s v="music/indie rock"/>
    <x v="6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2304"/>
    <b v="1"/>
    <n v="113"/>
    <b v="1"/>
    <s v="music/indie rock"/>
    <x v="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2305"/>
    <b v="1"/>
    <n v="167"/>
    <b v="1"/>
    <s v="music/indie rock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2306"/>
    <b v="1"/>
    <n v="73"/>
    <b v="1"/>
    <s v="music/indie rock"/>
    <x v="5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2307"/>
    <b v="1"/>
    <n v="75"/>
    <b v="1"/>
    <s v="music/indie rock"/>
    <x v="5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2308"/>
    <b v="1"/>
    <n v="614"/>
    <b v="1"/>
    <s v="music/indie rock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2309"/>
    <b v="1"/>
    <n v="107"/>
    <b v="1"/>
    <s v="music/indie rock"/>
    <x v="4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2310"/>
    <b v="1"/>
    <n v="1224"/>
    <b v="1"/>
    <s v="music/indie rock"/>
    <x v="4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2311"/>
    <b v="1"/>
    <n v="104"/>
    <b v="1"/>
    <s v="music/indie rock"/>
    <x v="3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2312"/>
    <b v="1"/>
    <n v="79"/>
    <b v="1"/>
    <s v="music/indie rock"/>
    <x v="3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2313"/>
    <b v="1"/>
    <n v="157"/>
    <b v="1"/>
    <s v="music/indie rock"/>
    <x v="5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2314"/>
    <b v="1"/>
    <n v="50"/>
    <b v="1"/>
    <s v="music/indie rock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2315"/>
    <b v="1"/>
    <n v="64"/>
    <b v="1"/>
    <s v="music/indie rock"/>
    <x v="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2316"/>
    <b v="1"/>
    <n v="200"/>
    <b v="1"/>
    <s v="music/indie rock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2317"/>
    <b v="1"/>
    <n v="22"/>
    <b v="1"/>
    <s v="music/indie rock"/>
    <x v="7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2318"/>
    <b v="1"/>
    <n v="163"/>
    <b v="1"/>
    <s v="music/indie rock"/>
    <x v="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2319"/>
    <b v="1"/>
    <n v="77"/>
    <b v="1"/>
    <s v="music/indie rock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2320"/>
    <b v="1"/>
    <n v="89"/>
    <b v="1"/>
    <s v="music/indie rock"/>
    <x v="3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2321"/>
    <b v="0"/>
    <n v="64"/>
    <b v="0"/>
    <s v="food/small batch"/>
    <x v="1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2322"/>
    <b v="0"/>
    <n v="4"/>
    <b v="0"/>
    <s v="food/small batch"/>
    <x v="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2323"/>
    <b v="0"/>
    <n v="4"/>
    <b v="0"/>
    <s v="food/small batch"/>
    <x v="1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2324"/>
    <b v="0"/>
    <n v="61"/>
    <b v="0"/>
    <s v="food/small batch"/>
    <x v="1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2325"/>
    <b v="0"/>
    <n v="7"/>
    <b v="0"/>
    <s v="food/small batch"/>
    <x v="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2326"/>
    <b v="0"/>
    <n v="1"/>
    <b v="0"/>
    <s v="food/small batch"/>
    <x v="1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2327"/>
    <b v="1"/>
    <n v="3355"/>
    <b v="1"/>
    <s v="food/small batch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2328"/>
    <b v="1"/>
    <n v="537"/>
    <b v="1"/>
    <s v="food/small batch"/>
    <x v="0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2329"/>
    <b v="1"/>
    <n v="125"/>
    <b v="1"/>
    <s v="food/small batch"/>
    <x v="3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2330"/>
    <b v="1"/>
    <n v="163"/>
    <b v="1"/>
    <s v="food/small batch"/>
    <x v="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2331"/>
    <b v="1"/>
    <n v="283"/>
    <b v="1"/>
    <s v="food/small batch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2332"/>
    <b v="1"/>
    <n v="352"/>
    <b v="1"/>
    <s v="food/small batch"/>
    <x v="0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2333"/>
    <b v="1"/>
    <n v="94"/>
    <b v="1"/>
    <s v="food/small batch"/>
    <x v="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2334"/>
    <b v="1"/>
    <n v="67"/>
    <b v="1"/>
    <s v="food/small batch"/>
    <x v="3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2335"/>
    <b v="1"/>
    <n v="221"/>
    <b v="1"/>
    <s v="food/small batch"/>
    <x v="3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2336"/>
    <b v="1"/>
    <n v="2165"/>
    <b v="1"/>
    <s v="food/small batch"/>
    <x v="3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2337"/>
    <b v="1"/>
    <n v="179"/>
    <b v="1"/>
    <s v="food/small batch"/>
    <x v="3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2338"/>
    <b v="1"/>
    <n v="123"/>
    <b v="1"/>
    <s v="food/small batch"/>
    <x v="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2339"/>
    <b v="1"/>
    <n v="1104"/>
    <b v="1"/>
    <s v="food/small batch"/>
    <x v="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2340"/>
    <b v="1"/>
    <n v="403"/>
    <b v="1"/>
    <s v="food/small batch"/>
    <x v="2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2341"/>
    <b v="0"/>
    <n v="0"/>
    <b v="0"/>
    <s v="technology/web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2342"/>
    <b v="0"/>
    <n v="0"/>
    <b v="0"/>
    <s v="technology/web"/>
    <x v="3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2343"/>
    <b v="0"/>
    <n v="1"/>
    <b v="0"/>
    <s v="technology/web"/>
    <x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2344"/>
    <b v="0"/>
    <n v="1"/>
    <b v="0"/>
    <s v="technology/web"/>
    <x v="2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2345"/>
    <b v="0"/>
    <n v="0"/>
    <b v="0"/>
    <s v="technology/web"/>
    <x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2346"/>
    <b v="0"/>
    <n v="3"/>
    <b v="0"/>
    <s v="technology/web"/>
    <x v="2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2347"/>
    <b v="0"/>
    <n v="1"/>
    <b v="0"/>
    <s v="technology/web"/>
    <x v="2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2348"/>
    <b v="0"/>
    <n v="5"/>
    <b v="0"/>
    <s v="technology/web"/>
    <x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2349"/>
    <b v="0"/>
    <n v="0"/>
    <b v="0"/>
    <s v="technology/web"/>
    <x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2350"/>
    <b v="0"/>
    <n v="0"/>
    <b v="0"/>
    <s v="technology/web"/>
    <x v="2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2351"/>
    <b v="0"/>
    <n v="7"/>
    <b v="0"/>
    <s v="technology/web"/>
    <x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2352"/>
    <b v="0"/>
    <n v="0"/>
    <b v="0"/>
    <s v="technology/web"/>
    <x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2353"/>
    <b v="0"/>
    <n v="0"/>
    <b v="0"/>
    <s v="technology/web"/>
    <x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2354"/>
    <b v="0"/>
    <n v="1"/>
    <b v="0"/>
    <s v="technology/web"/>
    <x v="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2355"/>
    <b v="0"/>
    <n v="2"/>
    <b v="0"/>
    <s v="technology/web"/>
    <x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2356"/>
    <b v="0"/>
    <n v="0"/>
    <b v="0"/>
    <s v="technology/web"/>
    <x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2357"/>
    <b v="0"/>
    <n v="0"/>
    <b v="0"/>
    <s v="technology/web"/>
    <x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2358"/>
    <b v="0"/>
    <n v="0"/>
    <b v="0"/>
    <s v="technology/web"/>
    <x v="3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2359"/>
    <b v="0"/>
    <n v="3"/>
    <b v="0"/>
    <s v="technology/web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2360"/>
    <b v="0"/>
    <n v="1"/>
    <b v="0"/>
    <s v="technology/web"/>
    <x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2361"/>
    <b v="0"/>
    <n v="0"/>
    <b v="0"/>
    <s v="technology/web"/>
    <x v="2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2362"/>
    <b v="0"/>
    <n v="2"/>
    <b v="0"/>
    <s v="technology/web"/>
    <x v="3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2363"/>
    <b v="0"/>
    <n v="0"/>
    <b v="0"/>
    <s v="technology/web"/>
    <x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2364"/>
    <b v="0"/>
    <n v="0"/>
    <b v="0"/>
    <s v="technology/web"/>
    <x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2365"/>
    <b v="0"/>
    <n v="0"/>
    <b v="0"/>
    <s v="technology/web"/>
    <x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2366"/>
    <b v="0"/>
    <n v="27"/>
    <b v="0"/>
    <s v="technology/web"/>
    <x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2367"/>
    <b v="0"/>
    <n v="14"/>
    <b v="0"/>
    <s v="technology/web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2368"/>
    <b v="0"/>
    <n v="2"/>
    <b v="0"/>
    <s v="technology/web"/>
    <x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2369"/>
    <b v="0"/>
    <n v="0"/>
    <b v="0"/>
    <s v="technology/web"/>
    <x v="2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2370"/>
    <b v="0"/>
    <n v="4"/>
    <b v="0"/>
    <s v="technology/web"/>
    <x v="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2371"/>
    <b v="0"/>
    <n v="0"/>
    <b v="0"/>
    <s v="technology/web"/>
    <x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2372"/>
    <b v="0"/>
    <n v="6"/>
    <b v="0"/>
    <s v="technology/web"/>
    <x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2373"/>
    <b v="0"/>
    <n v="1"/>
    <b v="0"/>
    <s v="technology/web"/>
    <x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2374"/>
    <b v="0"/>
    <n v="1"/>
    <b v="0"/>
    <s v="technology/web"/>
    <x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2375"/>
    <b v="0"/>
    <n v="0"/>
    <b v="0"/>
    <s v="technology/web"/>
    <x v="2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2376"/>
    <b v="0"/>
    <n v="4"/>
    <b v="0"/>
    <s v="technology/web"/>
    <x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2377"/>
    <b v="0"/>
    <n v="0"/>
    <b v="0"/>
    <s v="technology/web"/>
    <x v="2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2378"/>
    <b v="0"/>
    <n v="0"/>
    <b v="0"/>
    <s v="technology/web"/>
    <x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2379"/>
    <b v="0"/>
    <n v="0"/>
    <b v="0"/>
    <s v="technology/web"/>
    <x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2380"/>
    <b v="0"/>
    <n v="3"/>
    <b v="0"/>
    <s v="technology/web"/>
    <x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2381"/>
    <b v="0"/>
    <n v="7"/>
    <b v="0"/>
    <s v="technology/web"/>
    <x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2382"/>
    <b v="0"/>
    <n v="2"/>
    <b v="0"/>
    <s v="technology/web"/>
    <x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2383"/>
    <b v="0"/>
    <n v="3"/>
    <b v="0"/>
    <s v="technology/web"/>
    <x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2384"/>
    <b v="0"/>
    <n v="8"/>
    <b v="0"/>
    <s v="technology/web"/>
    <x v="3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2385"/>
    <b v="0"/>
    <n v="7"/>
    <b v="0"/>
    <s v="technology/web"/>
    <x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2386"/>
    <b v="0"/>
    <n v="0"/>
    <b v="0"/>
    <s v="technology/web"/>
    <x v="3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2387"/>
    <b v="0"/>
    <n v="3"/>
    <b v="0"/>
    <s v="technology/web"/>
    <x v="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2388"/>
    <b v="0"/>
    <n v="8"/>
    <b v="0"/>
    <s v="technology/web"/>
    <x v="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2389"/>
    <b v="0"/>
    <n v="1"/>
    <b v="0"/>
    <s v="technology/web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2390"/>
    <b v="0"/>
    <n v="0"/>
    <b v="0"/>
    <s v="technology/web"/>
    <x v="3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2391"/>
    <b v="0"/>
    <n v="1"/>
    <b v="0"/>
    <s v="technology/web"/>
    <x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2392"/>
    <b v="0"/>
    <n v="0"/>
    <b v="0"/>
    <s v="technology/web"/>
    <x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2393"/>
    <b v="0"/>
    <n v="1"/>
    <b v="0"/>
    <s v="technology/web"/>
    <x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2394"/>
    <b v="0"/>
    <n v="2"/>
    <b v="0"/>
    <s v="technology/web"/>
    <x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2395"/>
    <b v="0"/>
    <n v="0"/>
    <b v="0"/>
    <s v="technology/web"/>
    <x v="2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2396"/>
    <b v="0"/>
    <n v="1"/>
    <b v="0"/>
    <s v="technology/web"/>
    <x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2397"/>
    <b v="0"/>
    <n v="0"/>
    <b v="0"/>
    <s v="technology/web"/>
    <x v="3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2398"/>
    <b v="0"/>
    <n v="0"/>
    <b v="0"/>
    <s v="technology/web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2399"/>
    <b v="0"/>
    <n v="0"/>
    <b v="0"/>
    <s v="technology/web"/>
    <x v="3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2400"/>
    <b v="0"/>
    <n v="0"/>
    <b v="0"/>
    <s v="technology/web"/>
    <x v="2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2401"/>
    <b v="0"/>
    <n v="9"/>
    <b v="0"/>
    <s v="food/food trucks"/>
    <x v="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2"/>
    <x v="2402"/>
    <b v="0"/>
    <n v="1"/>
    <b v="0"/>
    <s v="food/food trucks"/>
    <x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2403"/>
    <b v="0"/>
    <n v="12"/>
    <b v="0"/>
    <s v="food/food trucks"/>
    <x v="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2404"/>
    <b v="0"/>
    <n v="0"/>
    <b v="0"/>
    <s v="food/food trucks"/>
    <x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2405"/>
    <b v="0"/>
    <n v="20"/>
    <b v="0"/>
    <s v="food/food trucks"/>
    <x v="2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2406"/>
    <b v="0"/>
    <n v="16"/>
    <b v="0"/>
    <s v="food/food trucks"/>
    <x v="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2407"/>
    <b v="0"/>
    <n v="33"/>
    <b v="0"/>
    <s v="food/food trucks"/>
    <x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2408"/>
    <b v="0"/>
    <n v="2"/>
    <b v="0"/>
    <s v="food/food trucks"/>
    <x v="3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2409"/>
    <b v="0"/>
    <n v="6"/>
    <b v="0"/>
    <s v="food/food trucks"/>
    <x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2410"/>
    <b v="0"/>
    <n v="0"/>
    <b v="0"/>
    <s v="food/food trucks"/>
    <x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2411"/>
    <b v="0"/>
    <n v="3"/>
    <b v="0"/>
    <s v="food/food trucks"/>
    <x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2412"/>
    <b v="0"/>
    <n v="0"/>
    <b v="0"/>
    <s v="food/food trucks"/>
    <x v="2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2413"/>
    <b v="0"/>
    <n v="3"/>
    <b v="0"/>
    <s v="food/food trucks"/>
    <x v="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2414"/>
    <b v="0"/>
    <n v="13"/>
    <b v="0"/>
    <s v="food/food trucks"/>
    <x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2415"/>
    <b v="0"/>
    <n v="6"/>
    <b v="0"/>
    <s v="food/food trucks"/>
    <x v="2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2416"/>
    <b v="0"/>
    <n v="1"/>
    <b v="0"/>
    <s v="food/food trucks"/>
    <x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2417"/>
    <b v="0"/>
    <n v="0"/>
    <b v="0"/>
    <s v="food/food trucks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x v="2418"/>
    <x v="2418"/>
    <b v="0"/>
    <n v="5"/>
    <b v="0"/>
    <s v="food/food trucks"/>
    <x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2419"/>
    <b v="0"/>
    <n v="0"/>
    <b v="0"/>
    <s v="food/food trucks"/>
    <x v="3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2420"/>
    <b v="0"/>
    <n v="36"/>
    <b v="0"/>
    <s v="food/food trucks"/>
    <x v="3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21"/>
    <x v="2421"/>
    <b v="0"/>
    <n v="1"/>
    <b v="0"/>
    <s v="food/food trucks"/>
    <x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2422"/>
    <b v="0"/>
    <n v="1"/>
    <b v="0"/>
    <s v="food/food trucks"/>
    <x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2423"/>
    <b v="0"/>
    <n v="1"/>
    <b v="0"/>
    <s v="food/food trucks"/>
    <x v="3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2424"/>
    <b v="0"/>
    <n v="9"/>
    <b v="0"/>
    <s v="food/food trucks"/>
    <x v="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2425"/>
    <b v="0"/>
    <n v="1"/>
    <b v="0"/>
    <s v="food/food trucks"/>
    <x v="2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2426"/>
    <b v="0"/>
    <n v="0"/>
    <b v="0"/>
    <s v="food/food trucks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2427"/>
    <b v="0"/>
    <n v="1"/>
    <b v="0"/>
    <s v="food/food trucks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2428"/>
    <b v="0"/>
    <n v="1"/>
    <b v="0"/>
    <s v="food/food trucks"/>
    <x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2429"/>
    <b v="0"/>
    <n v="4"/>
    <b v="0"/>
    <s v="food/food trucks"/>
    <x v="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2430"/>
    <b v="0"/>
    <n v="2"/>
    <b v="0"/>
    <s v="food/food trucks"/>
    <x v="2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2431"/>
    <b v="0"/>
    <n v="2"/>
    <b v="0"/>
    <s v="food/food trucks"/>
    <x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2432"/>
    <b v="0"/>
    <n v="2"/>
    <b v="0"/>
    <s v="food/food trucks"/>
    <x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2433"/>
    <b v="0"/>
    <n v="0"/>
    <b v="0"/>
    <s v="food/food trucks"/>
    <x v="2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2434"/>
    <b v="0"/>
    <n v="2"/>
    <b v="0"/>
    <s v="food/food trucks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2435"/>
    <b v="0"/>
    <n v="4"/>
    <b v="0"/>
    <s v="food/food trucks"/>
    <x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2436"/>
    <b v="0"/>
    <n v="2"/>
    <b v="0"/>
    <s v="food/food trucks"/>
    <x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2437"/>
    <b v="0"/>
    <n v="0"/>
    <b v="0"/>
    <s v="food/food trucks"/>
    <x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2438"/>
    <b v="0"/>
    <n v="1"/>
    <b v="0"/>
    <s v="food/food trucks"/>
    <x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2439"/>
    <b v="0"/>
    <n v="0"/>
    <b v="0"/>
    <s v="food/food trucks"/>
    <x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2440"/>
    <b v="0"/>
    <n v="2"/>
    <b v="0"/>
    <s v="food/food trucks"/>
    <x v="2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2441"/>
    <b v="0"/>
    <n v="109"/>
    <b v="1"/>
    <s v="food/small batch"/>
    <x v="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2442"/>
    <b v="0"/>
    <n v="372"/>
    <b v="1"/>
    <s v="food/small batch"/>
    <x v="0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2443"/>
    <b v="0"/>
    <n v="311"/>
    <b v="1"/>
    <s v="food/small batch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2444"/>
    <b v="0"/>
    <n v="61"/>
    <b v="1"/>
    <s v="food/small batch"/>
    <x v="2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2445"/>
    <b v="0"/>
    <n v="115"/>
    <b v="1"/>
    <s v="food/small batch"/>
    <x v="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2446"/>
    <b v="0"/>
    <n v="111"/>
    <b v="1"/>
    <s v="food/small batch"/>
    <x v="2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2447"/>
    <b v="0"/>
    <n v="337"/>
    <b v="1"/>
    <s v="food/small batch"/>
    <x v="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2448"/>
    <b v="0"/>
    <n v="9"/>
    <b v="1"/>
    <s v="food/small batch"/>
    <x v="2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2449"/>
    <b v="0"/>
    <n v="120"/>
    <b v="1"/>
    <s v="food/small batch"/>
    <x v="3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2450"/>
    <b v="0"/>
    <n v="102"/>
    <b v="1"/>
    <s v="food/small batch"/>
    <x v="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2451"/>
    <b v="0"/>
    <n v="186"/>
    <b v="1"/>
    <s v="food/small batch"/>
    <x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2452"/>
    <b v="0"/>
    <n v="15"/>
    <b v="1"/>
    <s v="food/small batch"/>
    <x v="0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2453"/>
    <b v="0"/>
    <n v="67"/>
    <b v="1"/>
    <s v="food/small batch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2454"/>
    <b v="0"/>
    <n v="130"/>
    <b v="1"/>
    <s v="food/small batch"/>
    <x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2455"/>
    <b v="0"/>
    <n v="16"/>
    <b v="1"/>
    <s v="food/small batch"/>
    <x v="2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2456"/>
    <b v="0"/>
    <n v="67"/>
    <b v="1"/>
    <s v="food/small batch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2457"/>
    <b v="0"/>
    <n v="124"/>
    <b v="1"/>
    <s v="food/small batch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2458"/>
    <b v="0"/>
    <n v="80"/>
    <b v="1"/>
    <s v="food/small batch"/>
    <x v="2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2459"/>
    <b v="0"/>
    <n v="282"/>
    <b v="1"/>
    <s v="food/small batch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2460"/>
    <b v="0"/>
    <n v="68"/>
    <b v="1"/>
    <s v="food/small batch"/>
    <x v="2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2461"/>
    <b v="0"/>
    <n v="86"/>
    <b v="1"/>
    <s v="music/indie rock"/>
    <x v="6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2462"/>
    <b v="0"/>
    <n v="115"/>
    <b v="1"/>
    <s v="music/indie rock"/>
    <x v="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2463"/>
    <b v="0"/>
    <n v="75"/>
    <b v="1"/>
    <s v="music/indie rock"/>
    <x v="4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2464"/>
    <b v="0"/>
    <n v="43"/>
    <b v="1"/>
    <s v="music/indie rock"/>
    <x v="0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2465"/>
    <b v="0"/>
    <n v="48"/>
    <b v="1"/>
    <s v="music/indie rock"/>
    <x v="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2466"/>
    <b v="0"/>
    <n v="52"/>
    <b v="1"/>
    <s v="music/indie rock"/>
    <x v="4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2467"/>
    <b v="0"/>
    <n v="43"/>
    <b v="1"/>
    <s v="music/indie rock"/>
    <x v="5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2468"/>
    <b v="0"/>
    <n v="58"/>
    <b v="1"/>
    <s v="music/indie rock"/>
    <x v="5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2469"/>
    <b v="0"/>
    <n v="47"/>
    <b v="1"/>
    <s v="music/indie rock"/>
    <x v="6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2470"/>
    <b v="0"/>
    <n v="36"/>
    <b v="1"/>
    <s v="music/indie rock"/>
    <x v="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2471"/>
    <b v="0"/>
    <n v="17"/>
    <b v="1"/>
    <s v="music/indie rock"/>
    <x v="6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2472"/>
    <b v="0"/>
    <n v="104"/>
    <b v="1"/>
    <s v="music/indie rock"/>
    <x v="7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2473"/>
    <b v="0"/>
    <n v="47"/>
    <b v="1"/>
    <s v="music/indie rock"/>
    <x v="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2474"/>
    <b v="0"/>
    <n v="38"/>
    <b v="1"/>
    <s v="music/indie rock"/>
    <x v="7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2475"/>
    <b v="0"/>
    <n v="81"/>
    <b v="1"/>
    <s v="music/indie rock"/>
    <x v="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2476"/>
    <b v="0"/>
    <n v="55"/>
    <b v="1"/>
    <s v="music/indie rock"/>
    <x v="3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2477"/>
    <b v="0"/>
    <n v="41"/>
    <b v="1"/>
    <s v="music/indie rock"/>
    <x v="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2478"/>
    <b v="0"/>
    <n v="79"/>
    <b v="1"/>
    <s v="music/indie rock"/>
    <x v="5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2479"/>
    <b v="0"/>
    <n v="16"/>
    <b v="1"/>
    <s v="music/indie rock"/>
    <x v="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2480"/>
    <b v="0"/>
    <n v="8"/>
    <b v="1"/>
    <s v="music/indie rock"/>
    <x v="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2481"/>
    <b v="0"/>
    <n v="95"/>
    <b v="1"/>
    <s v="music/indie rock"/>
    <x v="5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2482"/>
    <b v="0"/>
    <n v="25"/>
    <b v="1"/>
    <s v="music/indie rock"/>
    <x v="6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2483"/>
    <b v="0"/>
    <n v="19"/>
    <b v="1"/>
    <s v="music/indie rock"/>
    <x v="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2484"/>
    <b v="0"/>
    <n v="90"/>
    <b v="1"/>
    <s v="music/indie rock"/>
    <x v="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2485"/>
    <b v="0"/>
    <n v="41"/>
    <b v="1"/>
    <s v="music/indie rock"/>
    <x v="6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2486"/>
    <b v="0"/>
    <n v="30"/>
    <b v="1"/>
    <s v="music/indie rock"/>
    <x v="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2487"/>
    <b v="0"/>
    <n v="38"/>
    <b v="1"/>
    <s v="music/indie rock"/>
    <x v="5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2488"/>
    <b v="0"/>
    <n v="65"/>
    <b v="1"/>
    <s v="music/indie rock"/>
    <x v="6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2489"/>
    <b v="0"/>
    <n v="75"/>
    <b v="1"/>
    <s v="music/indie rock"/>
    <x v="4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2490"/>
    <b v="0"/>
    <n v="16"/>
    <b v="1"/>
    <s v="music/indie rock"/>
    <x v="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2491"/>
    <b v="0"/>
    <n v="10"/>
    <b v="1"/>
    <s v="music/indie rock"/>
    <x v="7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2492"/>
    <b v="0"/>
    <n v="27"/>
    <b v="1"/>
    <s v="music/indie rock"/>
    <x v="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2493"/>
    <b v="0"/>
    <n v="259"/>
    <b v="1"/>
    <s v="music/indie rock"/>
    <x v="4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2494"/>
    <b v="0"/>
    <n v="39"/>
    <b v="1"/>
    <s v="music/indie rock"/>
    <x v="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2495"/>
    <b v="0"/>
    <n v="42"/>
    <b v="1"/>
    <s v="music/indie rock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2496"/>
    <b v="0"/>
    <n v="10"/>
    <b v="1"/>
    <s v="music/indie rock"/>
    <x v="4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2497"/>
    <b v="0"/>
    <n v="56"/>
    <b v="1"/>
    <s v="music/indie rock"/>
    <x v="6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2498"/>
    <b v="0"/>
    <n v="20"/>
    <b v="1"/>
    <s v="music/indie rock"/>
    <x v="0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2499"/>
    <b v="0"/>
    <n v="170"/>
    <b v="1"/>
    <s v="music/indie rock"/>
    <x v="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2500"/>
    <b v="0"/>
    <n v="29"/>
    <b v="1"/>
    <s v="music/indie rock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2501"/>
    <b v="0"/>
    <n v="7"/>
    <b v="0"/>
    <s v="food/restaurants"/>
    <x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2502"/>
    <b v="0"/>
    <n v="5"/>
    <b v="0"/>
    <s v="food/restaurants"/>
    <x v="3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2503"/>
    <b v="0"/>
    <n v="0"/>
    <b v="0"/>
    <s v="food/restaurants"/>
    <x v="2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2504"/>
    <b v="0"/>
    <n v="0"/>
    <b v="0"/>
    <s v="food/restaurants"/>
    <x v="3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2505"/>
    <b v="0"/>
    <n v="0"/>
    <b v="0"/>
    <s v="food/restaurants"/>
    <x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2506"/>
    <b v="0"/>
    <n v="2"/>
    <b v="0"/>
    <s v="food/restaurants"/>
    <x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7"/>
    <x v="2507"/>
    <b v="0"/>
    <n v="0"/>
    <b v="0"/>
    <s v="food/restaurants"/>
    <x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2508"/>
    <b v="0"/>
    <n v="0"/>
    <b v="0"/>
    <s v="food/restaurants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2509"/>
    <b v="0"/>
    <n v="28"/>
    <b v="0"/>
    <s v="food/restaurants"/>
    <x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2510"/>
    <b v="0"/>
    <n v="2"/>
    <b v="0"/>
    <s v="food/restaurants"/>
    <x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2511"/>
    <b v="0"/>
    <n v="0"/>
    <b v="0"/>
    <s v="food/restaurants"/>
    <x v="2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2512"/>
    <b v="0"/>
    <n v="0"/>
    <b v="0"/>
    <s v="food/restaurants"/>
    <x v="3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2513"/>
    <b v="0"/>
    <n v="0"/>
    <b v="0"/>
    <s v="food/restaurants"/>
    <x v="2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2514"/>
    <b v="0"/>
    <n v="4"/>
    <b v="0"/>
    <s v="food/restaurants"/>
    <x v="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2515"/>
    <b v="0"/>
    <n v="12"/>
    <b v="0"/>
    <s v="food/restaurants"/>
    <x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2516"/>
    <b v="0"/>
    <n v="0"/>
    <b v="0"/>
    <s v="food/restaurants"/>
    <x v="3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2517"/>
    <b v="0"/>
    <n v="33"/>
    <b v="0"/>
    <s v="food/restaurants"/>
    <x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2518"/>
    <b v="0"/>
    <n v="0"/>
    <b v="0"/>
    <s v="food/restaurants"/>
    <x v="3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2519"/>
    <b v="0"/>
    <n v="4"/>
    <b v="0"/>
    <s v="food/restaurants"/>
    <x v="3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2520"/>
    <b v="0"/>
    <n v="0"/>
    <b v="0"/>
    <s v="food/restaurants"/>
    <x v="2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2521"/>
    <b v="0"/>
    <n v="132"/>
    <b v="1"/>
    <s v="music/classical music"/>
    <x v="0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2522"/>
    <b v="0"/>
    <n v="27"/>
    <b v="1"/>
    <s v="music/classical music"/>
    <x v="2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2523"/>
    <b v="0"/>
    <n v="26"/>
    <b v="1"/>
    <s v="music/classical music"/>
    <x v="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2524"/>
    <b v="0"/>
    <n v="43"/>
    <b v="1"/>
    <s v="music/classical music"/>
    <x v="3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2525"/>
    <b v="0"/>
    <n v="80"/>
    <b v="1"/>
    <s v="music/classical music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2526"/>
    <b v="0"/>
    <n v="33"/>
    <b v="1"/>
    <s v="music/classical music"/>
    <x v="3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2527"/>
    <b v="0"/>
    <n v="71"/>
    <b v="1"/>
    <s v="music/classical music"/>
    <x v="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2528"/>
    <b v="0"/>
    <n v="81"/>
    <b v="1"/>
    <s v="music/classical music"/>
    <x v="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9"/>
    <x v="2529"/>
    <b v="0"/>
    <n v="76"/>
    <b v="1"/>
    <s v="music/classical music"/>
    <x v="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2530"/>
    <b v="0"/>
    <n v="48"/>
    <b v="1"/>
    <s v="music/classical music"/>
    <x v="0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2531"/>
    <b v="0"/>
    <n v="61"/>
    <b v="1"/>
    <s v="music/classical music"/>
    <x v="0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2532"/>
    <b v="0"/>
    <n v="60"/>
    <b v="1"/>
    <s v="music/classical music"/>
    <x v="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2533"/>
    <b v="0"/>
    <n v="136"/>
    <b v="1"/>
    <s v="music/classical music"/>
    <x v="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2534"/>
    <b v="0"/>
    <n v="14"/>
    <b v="1"/>
    <s v="music/classical music"/>
    <x v="8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5"/>
    <x v="2535"/>
    <b v="0"/>
    <n v="78"/>
    <b v="1"/>
    <s v="music/classical music"/>
    <x v="3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2536"/>
    <b v="0"/>
    <n v="4"/>
    <b v="1"/>
    <s v="music/classical music"/>
    <x v="4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2537"/>
    <b v="0"/>
    <n v="11"/>
    <b v="1"/>
    <s v="music/classical music"/>
    <x v="6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2538"/>
    <b v="0"/>
    <n v="185"/>
    <b v="1"/>
    <s v="music/classical music"/>
    <x v="4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2539"/>
    <b v="0"/>
    <n v="59"/>
    <b v="1"/>
    <s v="music/classical music"/>
    <x v="3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2540"/>
    <b v="0"/>
    <n v="27"/>
    <b v="1"/>
    <s v="music/classical music"/>
    <x v="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2541"/>
    <b v="0"/>
    <n v="63"/>
    <b v="1"/>
    <s v="music/classical music"/>
    <x v="4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2542"/>
    <b v="0"/>
    <n v="13"/>
    <b v="1"/>
    <s v="music/classical music"/>
    <x v="4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2543"/>
    <b v="0"/>
    <n v="13"/>
    <b v="1"/>
    <s v="music/classical music"/>
    <x v="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2544"/>
    <b v="0"/>
    <n v="57"/>
    <b v="1"/>
    <s v="music/classical music"/>
    <x v="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2545"/>
    <b v="0"/>
    <n v="61"/>
    <b v="1"/>
    <s v="music/classical music"/>
    <x v="0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2546"/>
    <b v="0"/>
    <n v="65"/>
    <b v="1"/>
    <s v="music/classical music"/>
    <x v="4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2547"/>
    <b v="0"/>
    <n v="134"/>
    <b v="1"/>
    <s v="music/classical music"/>
    <x v="5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2548"/>
    <b v="0"/>
    <n v="37"/>
    <b v="1"/>
    <s v="music/classical music"/>
    <x v="2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2549"/>
    <b v="0"/>
    <n v="37"/>
    <b v="1"/>
    <s v="music/classical music"/>
    <x v="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2550"/>
    <b v="0"/>
    <n v="150"/>
    <b v="1"/>
    <s v="music/classical music"/>
    <x v="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2551"/>
    <b v="0"/>
    <n v="56"/>
    <b v="1"/>
    <s v="music/classical music"/>
    <x v="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2552"/>
    <b v="0"/>
    <n v="18"/>
    <b v="1"/>
    <s v="music/classical music"/>
    <x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2553"/>
    <b v="0"/>
    <n v="60"/>
    <b v="1"/>
    <s v="music/classical music"/>
    <x v="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2554"/>
    <b v="0"/>
    <n v="67"/>
    <b v="1"/>
    <s v="music/classical music"/>
    <x v="0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2555"/>
    <b v="0"/>
    <n v="35"/>
    <b v="1"/>
    <s v="music/classical music"/>
    <x v="5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2556"/>
    <b v="0"/>
    <n v="34"/>
    <b v="1"/>
    <s v="music/classical music"/>
    <x v="5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2557"/>
    <b v="0"/>
    <n v="36"/>
    <b v="1"/>
    <s v="music/classical music"/>
    <x v="3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2558"/>
    <b v="0"/>
    <n v="18"/>
    <b v="1"/>
    <s v="music/classical music"/>
    <x v="0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2559"/>
    <b v="0"/>
    <n v="25"/>
    <b v="1"/>
    <s v="music/classical music"/>
    <x v="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2560"/>
    <b v="0"/>
    <n v="21"/>
    <b v="1"/>
    <s v="music/classical music"/>
    <x v="0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2561"/>
    <b v="0"/>
    <n v="0"/>
    <b v="0"/>
    <s v="food/food trucks"/>
    <x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2562"/>
    <b v="0"/>
    <n v="3"/>
    <b v="0"/>
    <s v="food/food trucks"/>
    <x v="2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2563"/>
    <b v="0"/>
    <n v="0"/>
    <b v="0"/>
    <s v="food/food trucks"/>
    <x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2564"/>
    <b v="0"/>
    <n v="0"/>
    <b v="0"/>
    <s v="food/food trucks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2565"/>
    <b v="0"/>
    <n v="1"/>
    <b v="0"/>
    <s v="food/food trucks"/>
    <x v="2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2566"/>
    <b v="0"/>
    <n v="0"/>
    <b v="0"/>
    <s v="food/food trucks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2567"/>
    <b v="0"/>
    <n v="2"/>
    <b v="0"/>
    <s v="food/food trucks"/>
    <x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2568"/>
    <b v="0"/>
    <n v="1"/>
    <b v="0"/>
    <s v="food/food trucks"/>
    <x v="2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2569"/>
    <b v="0"/>
    <n v="2"/>
    <b v="0"/>
    <s v="food/food trucks"/>
    <x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2570"/>
    <b v="0"/>
    <n v="2"/>
    <b v="0"/>
    <s v="food/food trucks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2571"/>
    <b v="0"/>
    <n v="4"/>
    <b v="0"/>
    <s v="food/food trucks"/>
    <x v="2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2572"/>
    <b v="0"/>
    <n v="0"/>
    <b v="0"/>
    <s v="food/food trucks"/>
    <x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2573"/>
    <b v="0"/>
    <n v="0"/>
    <b v="0"/>
    <s v="food/food trucks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2574"/>
    <b v="0"/>
    <n v="0"/>
    <b v="0"/>
    <s v="food/food trucks"/>
    <x v="2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2575"/>
    <b v="0"/>
    <n v="0"/>
    <b v="0"/>
    <s v="food/food trucks"/>
    <x v="3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2576"/>
    <b v="0"/>
    <n v="0"/>
    <b v="0"/>
    <s v="food/food trucks"/>
    <x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2577"/>
    <b v="0"/>
    <n v="0"/>
    <b v="0"/>
    <s v="food/food trucks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2578"/>
    <b v="0"/>
    <n v="0"/>
    <b v="0"/>
    <s v="food/food trucks"/>
    <x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2579"/>
    <b v="0"/>
    <n v="12"/>
    <b v="0"/>
    <s v="food/food trucks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2580"/>
    <b v="0"/>
    <n v="2"/>
    <b v="0"/>
    <s v="food/food trucks"/>
    <x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2581"/>
    <b v="0"/>
    <n v="11"/>
    <b v="0"/>
    <s v="food/food trucks"/>
    <x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82"/>
    <x v="2582"/>
    <b v="0"/>
    <n v="1"/>
    <b v="0"/>
    <s v="food/food trucks"/>
    <x v="2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2583"/>
    <b v="0"/>
    <n v="5"/>
    <b v="0"/>
    <s v="food/food trucks"/>
    <x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2584"/>
    <b v="0"/>
    <n v="0"/>
    <b v="0"/>
    <s v="food/food trucks"/>
    <x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2585"/>
    <b v="0"/>
    <n v="1"/>
    <b v="0"/>
    <s v="food/food trucks"/>
    <x v="3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2586"/>
    <b v="0"/>
    <n v="1"/>
    <b v="0"/>
    <s v="food/food trucks"/>
    <x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2587"/>
    <b v="0"/>
    <n v="6"/>
    <b v="0"/>
    <s v="food/food trucks"/>
    <x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2588"/>
    <b v="0"/>
    <n v="8"/>
    <b v="0"/>
    <s v="food/food trucks"/>
    <x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2589"/>
    <b v="0"/>
    <n v="1"/>
    <b v="0"/>
    <s v="food/food trucks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2590"/>
    <b v="0"/>
    <n v="0"/>
    <b v="0"/>
    <s v="food/food trucks"/>
    <x v="2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2591"/>
    <b v="0"/>
    <n v="2"/>
    <b v="0"/>
    <s v="food/food trucks"/>
    <x v="2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2592"/>
    <b v="0"/>
    <n v="1"/>
    <b v="0"/>
    <s v="food/food trucks"/>
    <x v="3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2593"/>
    <b v="0"/>
    <n v="0"/>
    <b v="0"/>
    <s v="food/food trucks"/>
    <x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2594"/>
    <b v="0"/>
    <n v="1"/>
    <b v="0"/>
    <s v="food/food trucks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2595"/>
    <b v="0"/>
    <n v="19"/>
    <b v="0"/>
    <s v="food/food trucks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2596"/>
    <b v="0"/>
    <n v="27"/>
    <b v="0"/>
    <s v="food/food trucks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2597"/>
    <b v="0"/>
    <n v="7"/>
    <b v="0"/>
    <s v="food/food trucks"/>
    <x v="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2598"/>
    <b v="0"/>
    <n v="14"/>
    <b v="0"/>
    <s v="food/food trucks"/>
    <x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2599"/>
    <b v="0"/>
    <n v="5"/>
    <b v="0"/>
    <s v="food/food trucks"/>
    <x v="3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2600"/>
    <b v="0"/>
    <n v="30"/>
    <b v="0"/>
    <s v="food/food trucks"/>
    <x v="2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2601"/>
    <b v="1"/>
    <n v="151"/>
    <b v="1"/>
    <s v="technology/space exploration"/>
    <x v="5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2602"/>
    <b v="1"/>
    <n v="489"/>
    <b v="1"/>
    <s v="technology/space exploration"/>
    <x v="3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2603"/>
    <b v="1"/>
    <n v="50"/>
    <b v="1"/>
    <s v="technology/space exploration"/>
    <x v="4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2604"/>
    <b v="1"/>
    <n v="321"/>
    <b v="1"/>
    <s v="technology/space exploration"/>
    <x v="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2605"/>
    <b v="1"/>
    <n v="1762"/>
    <b v="1"/>
    <s v="technology/space exploration"/>
    <x v="2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2606"/>
    <b v="1"/>
    <n v="385"/>
    <b v="1"/>
    <s v="technology/space exploration"/>
    <x v="3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2607"/>
    <b v="1"/>
    <n v="398"/>
    <b v="1"/>
    <s v="technology/space exploration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2608"/>
    <b v="1"/>
    <n v="304"/>
    <b v="1"/>
    <s v="technology/space exploration"/>
    <x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2609"/>
    <b v="1"/>
    <n v="676"/>
    <b v="1"/>
    <s v="technology/space exploration"/>
    <x v="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2610"/>
    <b v="1"/>
    <n v="577"/>
    <b v="1"/>
    <s v="technology/space exploration"/>
    <x v="2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2611"/>
    <b v="1"/>
    <n v="3663"/>
    <b v="1"/>
    <s v="technology/space exploration"/>
    <x v="2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2612"/>
    <b v="1"/>
    <n v="294"/>
    <b v="1"/>
    <s v="technology/space exploration"/>
    <x v="3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2613"/>
    <b v="1"/>
    <n v="28"/>
    <b v="1"/>
    <s v="technology/space exploration"/>
    <x v="5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2614"/>
    <b v="1"/>
    <n v="100"/>
    <b v="1"/>
    <s v="technology/space exploration"/>
    <x v="3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2615"/>
    <b v="0"/>
    <n v="72"/>
    <b v="1"/>
    <s v="technology/space exploration"/>
    <x v="2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2616"/>
    <b v="1"/>
    <n v="238"/>
    <b v="1"/>
    <s v="technology/space exploration"/>
    <x v="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2617"/>
    <b v="1"/>
    <n v="159"/>
    <b v="1"/>
    <s v="technology/space exploration"/>
    <x v="3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2618"/>
    <b v="1"/>
    <n v="77"/>
    <b v="1"/>
    <s v="technology/space exploration"/>
    <x v="0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2619"/>
    <b v="1"/>
    <n v="53"/>
    <b v="1"/>
    <s v="technology/space exploration"/>
    <x v="0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2620"/>
    <b v="1"/>
    <n v="1251"/>
    <b v="1"/>
    <s v="technology/space exploration"/>
    <x v="0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2621"/>
    <b v="1"/>
    <n v="465"/>
    <b v="1"/>
    <s v="technology/space exploration"/>
    <x v="0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2622"/>
    <b v="0"/>
    <n v="74"/>
    <b v="1"/>
    <s v="technology/space exploration"/>
    <x v="2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2623"/>
    <b v="0"/>
    <n v="62"/>
    <b v="1"/>
    <s v="technology/space exploration"/>
    <x v="2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2624"/>
    <b v="0"/>
    <n v="3468"/>
    <b v="1"/>
    <s v="technology/space exploration"/>
    <x v="5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2625"/>
    <b v="0"/>
    <n v="52"/>
    <b v="1"/>
    <s v="technology/space exploration"/>
    <x v="2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2626"/>
    <b v="0"/>
    <n v="50"/>
    <b v="1"/>
    <s v="technology/space exploration"/>
    <x v="0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2627"/>
    <b v="0"/>
    <n v="45"/>
    <b v="1"/>
    <s v="technology/space exploration"/>
    <x v="0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2628"/>
    <b v="0"/>
    <n v="21"/>
    <b v="1"/>
    <s v="technology/space exploration"/>
    <x v="3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2629"/>
    <b v="0"/>
    <n v="100"/>
    <b v="1"/>
    <s v="technology/space exploration"/>
    <x v="0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2630"/>
    <b v="0"/>
    <n v="81"/>
    <b v="1"/>
    <s v="technology/space exploration"/>
    <x v="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2631"/>
    <b v="0"/>
    <n v="286"/>
    <b v="1"/>
    <s v="technology/space exploration"/>
    <x v="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2632"/>
    <b v="0"/>
    <n v="42"/>
    <b v="1"/>
    <s v="technology/space exploration"/>
    <x v="2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2633"/>
    <b v="0"/>
    <n v="199"/>
    <b v="1"/>
    <s v="technology/space exploration"/>
    <x v="3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2634"/>
    <b v="0"/>
    <n v="25"/>
    <b v="1"/>
    <s v="technology/space exploration"/>
    <x v="2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2635"/>
    <b v="0"/>
    <n v="84"/>
    <b v="1"/>
    <s v="technology/space exploration"/>
    <x v="0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2636"/>
    <b v="0"/>
    <n v="50"/>
    <b v="1"/>
    <s v="technology/space exploration"/>
    <x v="2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2637"/>
    <b v="0"/>
    <n v="26"/>
    <b v="1"/>
    <s v="technology/space exploration"/>
    <x v="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2638"/>
    <b v="0"/>
    <n v="14"/>
    <b v="1"/>
    <s v="technology/space exploration"/>
    <x v="3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2639"/>
    <b v="0"/>
    <n v="49"/>
    <b v="1"/>
    <s v="technology/space exploration"/>
    <x v="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2640"/>
    <b v="0"/>
    <n v="69"/>
    <b v="1"/>
    <s v="technology/space exploration"/>
    <x v="0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2641"/>
    <b v="0"/>
    <n v="1"/>
    <b v="0"/>
    <s v="technology/space exploration"/>
    <x v="3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2642"/>
    <b v="0"/>
    <n v="0"/>
    <b v="0"/>
    <s v="technology/space exploration"/>
    <x v="2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2643"/>
    <b v="1"/>
    <n v="1501"/>
    <b v="0"/>
    <s v="technology/space exploration"/>
    <x v="2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2644"/>
    <b v="1"/>
    <n v="52"/>
    <b v="0"/>
    <s v="technology/space exploration"/>
    <x v="1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2645"/>
    <b v="1"/>
    <n v="23"/>
    <b v="0"/>
    <s v="technology/space exploration"/>
    <x v="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2646"/>
    <b v="1"/>
    <n v="535"/>
    <b v="0"/>
    <s v="technology/space exploration"/>
    <x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2647"/>
    <b v="0"/>
    <n v="3"/>
    <b v="0"/>
    <s v="technology/space exploration"/>
    <x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2648"/>
    <b v="0"/>
    <n v="6"/>
    <b v="0"/>
    <s v="technology/space exploration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2649"/>
    <b v="0"/>
    <n v="3"/>
    <b v="0"/>
    <s v="technology/space exploration"/>
    <x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2650"/>
    <b v="0"/>
    <n v="5"/>
    <b v="0"/>
    <s v="technology/space exploration"/>
    <x v="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2651"/>
    <b v="0"/>
    <n v="17"/>
    <b v="0"/>
    <s v="technology/space exploration"/>
    <x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2652"/>
    <b v="0"/>
    <n v="11"/>
    <b v="0"/>
    <s v="technology/space exploration"/>
    <x v="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2653"/>
    <b v="0"/>
    <n v="70"/>
    <b v="0"/>
    <s v="technology/space exploration"/>
    <x v="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2654"/>
    <b v="0"/>
    <n v="6"/>
    <b v="0"/>
    <s v="technology/space exploration"/>
    <x v="0"/>
    <x v="2"/>
    <s v="space exploration"/>
  </r>
  <r>
    <n v="2655"/>
    <s v="Balloons (Canceled)"/>
    <s v="Thank you for your support!"/>
    <n v="15000"/>
    <n v="3155"/>
    <x v="1"/>
    <s v="US"/>
    <s v="USD"/>
    <n v="1455048000"/>
    <x v="2655"/>
    <x v="2655"/>
    <b v="0"/>
    <n v="43"/>
    <b v="0"/>
    <s v="technology/space exploration"/>
    <x v="2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2656"/>
    <b v="0"/>
    <n v="152"/>
    <b v="0"/>
    <s v="technology/space exploration"/>
    <x v="1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2657"/>
    <b v="0"/>
    <n v="59"/>
    <b v="0"/>
    <s v="technology/space exploration"/>
    <x v="2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2658"/>
    <b v="0"/>
    <n v="4"/>
    <b v="0"/>
    <s v="technology/space exploration"/>
    <x v="2"/>
    <x v="2"/>
    <s v="space exploration"/>
  </r>
  <r>
    <n v="2659"/>
    <s v="test (Canceled)"/>
    <s v="test"/>
    <n v="49000"/>
    <n v="1333"/>
    <x v="1"/>
    <s v="US"/>
    <s v="USD"/>
    <n v="1429321210"/>
    <x v="2659"/>
    <x v="2659"/>
    <b v="0"/>
    <n v="10"/>
    <b v="0"/>
    <s v="technology/space exploration"/>
    <x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2660"/>
    <b v="0"/>
    <n v="5"/>
    <b v="0"/>
    <s v="technology/space exploration"/>
    <x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2661"/>
    <b v="0"/>
    <n v="60"/>
    <b v="1"/>
    <s v="technology/makerspaces"/>
    <x v="4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2662"/>
    <b v="0"/>
    <n v="80"/>
    <b v="1"/>
    <s v="technology/makerspaces"/>
    <x v="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2663"/>
    <b v="0"/>
    <n v="56"/>
    <b v="1"/>
    <s v="technology/makerspaces"/>
    <x v="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2664"/>
    <b v="0"/>
    <n v="104"/>
    <b v="1"/>
    <s v="technology/makerspaces"/>
    <x v="0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2665"/>
    <b v="0"/>
    <n v="46"/>
    <b v="1"/>
    <s v="technology/makerspaces"/>
    <x v="0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2666"/>
    <b v="0"/>
    <n v="206"/>
    <b v="1"/>
    <s v="technology/makerspaces"/>
    <x v="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2667"/>
    <b v="0"/>
    <n v="18"/>
    <b v="1"/>
    <s v="technology/makerspaces"/>
    <x v="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8"/>
    <x v="2668"/>
    <b v="0"/>
    <n v="28"/>
    <b v="1"/>
    <s v="technology/makerspaces"/>
    <x v="0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2669"/>
    <b v="0"/>
    <n v="11"/>
    <b v="1"/>
    <s v="technology/makerspaces"/>
    <x v="0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2670"/>
    <b v="1"/>
    <n v="60"/>
    <b v="0"/>
    <s v="technology/makerspaces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2671"/>
    <b v="1"/>
    <n v="84"/>
    <b v="0"/>
    <s v="technology/makerspaces"/>
    <x v="3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2672"/>
    <b v="1"/>
    <n v="47"/>
    <b v="0"/>
    <s v="technology/makerspaces"/>
    <x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2673"/>
    <b v="1"/>
    <n v="66"/>
    <b v="0"/>
    <s v="technology/makerspaces"/>
    <x v="3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2674"/>
    <b v="1"/>
    <n v="171"/>
    <b v="0"/>
    <s v="technology/makerspaces"/>
    <x v="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2675"/>
    <b v="1"/>
    <n v="29"/>
    <b v="0"/>
    <s v="technology/makerspaces"/>
    <x v="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2676"/>
    <b v="0"/>
    <n v="9"/>
    <b v="0"/>
    <s v="technology/makerspaces"/>
    <x v="2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2677"/>
    <b v="0"/>
    <n v="27"/>
    <b v="0"/>
    <s v="technology/makerspaces"/>
    <x v="3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2678"/>
    <b v="0"/>
    <n v="2"/>
    <b v="0"/>
    <s v="technology/makerspaces"/>
    <x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2679"/>
    <b v="0"/>
    <n v="3"/>
    <b v="0"/>
    <s v="technology/makerspaces"/>
    <x v="0"/>
    <x v="2"/>
    <s v="makerspaces"/>
  </r>
  <r>
    <n v="2680"/>
    <s v="iHeart Pillow"/>
    <s v="iHeartPillow, Connecting loved ones"/>
    <n v="32000"/>
    <n v="276"/>
    <x v="2"/>
    <s v="ES"/>
    <s v="EUR"/>
    <n v="1459915491"/>
    <x v="2680"/>
    <x v="2680"/>
    <b v="0"/>
    <n v="4"/>
    <b v="0"/>
    <s v="technology/makerspaces"/>
    <x v="2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2681"/>
    <b v="0"/>
    <n v="2"/>
    <b v="0"/>
    <s v="food/food trucks"/>
    <x v="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2682"/>
    <b v="0"/>
    <n v="20"/>
    <b v="0"/>
    <s v="food/food trucks"/>
    <x v="3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2683"/>
    <b v="0"/>
    <n v="3"/>
    <b v="0"/>
    <s v="food/food trucks"/>
    <x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2684"/>
    <b v="0"/>
    <n v="4"/>
    <b v="0"/>
    <s v="food/food trucks"/>
    <x v="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2685"/>
    <b v="0"/>
    <n v="1"/>
    <b v="0"/>
    <s v="food/food trucks"/>
    <x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2686"/>
    <b v="0"/>
    <n v="0"/>
    <b v="0"/>
    <s v="food/food trucks"/>
    <x v="3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2687"/>
    <b v="0"/>
    <n v="0"/>
    <b v="0"/>
    <s v="food/food trucks"/>
    <x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8"/>
    <x v="2688"/>
    <b v="0"/>
    <n v="14"/>
    <b v="0"/>
    <s v="food/food trucks"/>
    <x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2689"/>
    <b v="0"/>
    <n v="1"/>
    <b v="0"/>
    <s v="food/food trucks"/>
    <x v="2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2690"/>
    <b v="0"/>
    <n v="118"/>
    <b v="0"/>
    <s v="food/food trucks"/>
    <x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2691"/>
    <b v="0"/>
    <n v="2"/>
    <b v="0"/>
    <s v="food/food trucks"/>
    <x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2692"/>
    <b v="0"/>
    <n v="1"/>
    <b v="0"/>
    <s v="food/food trucks"/>
    <x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2693"/>
    <b v="0"/>
    <n v="3"/>
    <b v="0"/>
    <s v="food/food trucks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2694"/>
    <b v="0"/>
    <n v="1"/>
    <b v="0"/>
    <s v="food/food trucks"/>
    <x v="3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2695"/>
    <b v="0"/>
    <n v="3"/>
    <b v="0"/>
    <s v="food/food trucks"/>
    <x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2696"/>
    <b v="0"/>
    <n v="38"/>
    <b v="0"/>
    <s v="food/food trucks"/>
    <x v="3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2697"/>
    <b v="0"/>
    <n v="52"/>
    <b v="0"/>
    <s v="food/food trucks"/>
    <x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2698"/>
    <b v="0"/>
    <n v="2"/>
    <b v="0"/>
    <s v="food/food trucks"/>
    <x v="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2699"/>
    <b v="0"/>
    <n v="0"/>
    <b v="0"/>
    <s v="food/food trucks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2700"/>
    <b v="0"/>
    <n v="4"/>
    <b v="0"/>
    <s v="food/food trucks"/>
    <x v="3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2701"/>
    <b v="0"/>
    <n v="46"/>
    <b v="0"/>
    <s v="theater/spaces"/>
    <x v="1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2702"/>
    <b v="1"/>
    <n v="26"/>
    <b v="0"/>
    <s v="theater/spaces"/>
    <x v="1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2703"/>
    <b v="0"/>
    <n v="45"/>
    <b v="0"/>
    <s v="theater/spaces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2704"/>
    <b v="0"/>
    <n v="7"/>
    <b v="0"/>
    <s v="theater/spaces"/>
    <x v="1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2705"/>
    <b v="0"/>
    <n v="8"/>
    <b v="0"/>
    <s v="theater/spaces"/>
    <x v="1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2706"/>
    <b v="1"/>
    <n v="263"/>
    <b v="1"/>
    <s v="theater/spaces"/>
    <x v="3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2707"/>
    <b v="1"/>
    <n v="394"/>
    <b v="1"/>
    <s v="theater/spaces"/>
    <x v="4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2708"/>
    <b v="1"/>
    <n v="1049"/>
    <b v="1"/>
    <s v="theater/spaces"/>
    <x v="2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2709"/>
    <b v="1"/>
    <n v="308"/>
    <b v="1"/>
    <s v="theater/spaces"/>
    <x v="2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2710"/>
    <b v="1"/>
    <n v="1088"/>
    <b v="1"/>
    <s v="theater/spaces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2711"/>
    <b v="1"/>
    <n v="73"/>
    <b v="1"/>
    <s v="theater/spaces"/>
    <x v="3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2712"/>
    <b v="1"/>
    <n v="143"/>
    <b v="1"/>
    <s v="theater/spaces"/>
    <x v="4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2713"/>
    <b v="1"/>
    <n v="1420"/>
    <b v="1"/>
    <s v="theater/spaces"/>
    <x v="0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2714"/>
    <b v="1"/>
    <n v="305"/>
    <b v="1"/>
    <s v="theater/spaces"/>
    <x v="2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2715"/>
    <b v="1"/>
    <n v="551"/>
    <b v="1"/>
    <s v="theater/spaces"/>
    <x v="2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2716"/>
    <b v="1"/>
    <n v="187"/>
    <b v="1"/>
    <s v="theater/spaces"/>
    <x v="0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2717"/>
    <b v="1"/>
    <n v="325"/>
    <b v="1"/>
    <s v="theater/spaces"/>
    <x v="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2718"/>
    <b v="1"/>
    <n v="148"/>
    <b v="1"/>
    <s v="theater/spaces"/>
    <x v="2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2719"/>
    <b v="0"/>
    <n v="69"/>
    <b v="1"/>
    <s v="theater/spaces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2720"/>
    <b v="0"/>
    <n v="173"/>
    <b v="1"/>
    <s v="theater/spaces"/>
    <x v="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2721"/>
    <b v="0"/>
    <n v="269"/>
    <b v="1"/>
    <s v="technology/hardware"/>
    <x v="4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2722"/>
    <b v="0"/>
    <n v="185"/>
    <b v="1"/>
    <s v="technology/hardware"/>
    <x v="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2723"/>
    <b v="0"/>
    <n v="176"/>
    <b v="1"/>
    <s v="technology/hardware"/>
    <x v="3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2724"/>
    <b v="0"/>
    <n v="1019"/>
    <b v="1"/>
    <s v="technology/hardware"/>
    <x v="0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2725"/>
    <b v="0"/>
    <n v="113"/>
    <b v="1"/>
    <s v="technology/hardware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6"/>
    <x v="2726"/>
    <b v="0"/>
    <n v="404"/>
    <b v="1"/>
    <s v="technology/hardware"/>
    <x v="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2727"/>
    <b v="0"/>
    <n v="707"/>
    <b v="1"/>
    <s v="technology/hardware"/>
    <x v="0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2728"/>
    <b v="0"/>
    <n v="392"/>
    <b v="1"/>
    <s v="technology/hardware"/>
    <x v="0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2729"/>
    <b v="0"/>
    <n v="23"/>
    <b v="1"/>
    <s v="technology/hardware"/>
    <x v="0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2730"/>
    <b v="0"/>
    <n v="682"/>
    <b v="1"/>
    <s v="technology/hardware"/>
    <x v="4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2731"/>
    <b v="0"/>
    <n v="37"/>
    <b v="1"/>
    <s v="technology/hardware"/>
    <x v="3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2732"/>
    <b v="0"/>
    <n v="146"/>
    <b v="1"/>
    <s v="technology/hardware"/>
    <x v="4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2733"/>
    <b v="0"/>
    <n v="119"/>
    <b v="1"/>
    <s v="technology/hardware"/>
    <x v="0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2734"/>
    <b v="0"/>
    <n v="163"/>
    <b v="1"/>
    <s v="technology/hardware"/>
    <x v="2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2735"/>
    <b v="0"/>
    <n v="339"/>
    <b v="1"/>
    <s v="technology/hardware"/>
    <x v="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2736"/>
    <b v="0"/>
    <n v="58"/>
    <b v="1"/>
    <s v="technology/hardware"/>
    <x v="3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2737"/>
    <b v="0"/>
    <n v="456"/>
    <b v="1"/>
    <s v="technology/hardware"/>
    <x v="4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2738"/>
    <b v="0"/>
    <n v="15"/>
    <b v="1"/>
    <s v="technology/hardware"/>
    <x v="2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2739"/>
    <b v="0"/>
    <n v="191"/>
    <b v="1"/>
    <s v="technology/hardware"/>
    <x v="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2740"/>
    <b v="0"/>
    <n v="17"/>
    <b v="1"/>
    <s v="technology/hardware"/>
    <x v="0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2741"/>
    <b v="0"/>
    <n v="4"/>
    <b v="0"/>
    <s v="publishing/children's books"/>
    <x v="3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2742"/>
    <b v="0"/>
    <n v="18"/>
    <b v="0"/>
    <s v="publishing/children's books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2743"/>
    <b v="0"/>
    <n v="0"/>
    <b v="0"/>
    <s v="publishing/children's books"/>
    <x v="2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2744"/>
    <b v="0"/>
    <n v="22"/>
    <b v="0"/>
    <s v="publishing/children's books"/>
    <x v="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2745"/>
    <b v="0"/>
    <n v="49"/>
    <b v="0"/>
    <s v="publishing/children's books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2746"/>
    <b v="0"/>
    <n v="19"/>
    <b v="0"/>
    <s v="publishing/children's books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2747"/>
    <b v="0"/>
    <n v="4"/>
    <b v="0"/>
    <s v="publishing/children's books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2748"/>
    <b v="0"/>
    <n v="4"/>
    <b v="0"/>
    <s v="publishing/children's books"/>
    <x v="2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2749"/>
    <b v="0"/>
    <n v="2"/>
    <b v="0"/>
    <s v="publishing/children's books"/>
    <x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2750"/>
    <b v="0"/>
    <n v="0"/>
    <b v="0"/>
    <s v="publishing/children's books"/>
    <x v="5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2751"/>
    <b v="0"/>
    <n v="0"/>
    <b v="0"/>
    <s v="publishing/children's books"/>
    <x v="3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2752"/>
    <b v="0"/>
    <n v="14"/>
    <b v="0"/>
    <s v="publishing/children's books"/>
    <x v="6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2753"/>
    <b v="0"/>
    <n v="8"/>
    <b v="0"/>
    <s v="publishing/children's books"/>
    <x v="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2754"/>
    <b v="0"/>
    <n v="0"/>
    <b v="0"/>
    <s v="publishing/children's books"/>
    <x v="3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2755"/>
    <b v="0"/>
    <n v="15"/>
    <b v="0"/>
    <s v="publishing/children's books"/>
    <x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2756"/>
    <b v="0"/>
    <n v="33"/>
    <b v="0"/>
    <s v="publishing/children's books"/>
    <x v="4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7"/>
    <x v="2757"/>
    <b v="0"/>
    <n v="2"/>
    <b v="0"/>
    <s v="publishing/children's books"/>
    <x v="2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2758"/>
    <b v="0"/>
    <n v="6"/>
    <b v="0"/>
    <s v="publishing/children's books"/>
    <x v="2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2759"/>
    <b v="0"/>
    <n v="2"/>
    <b v="0"/>
    <s v="publishing/children's books"/>
    <x v="2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2760"/>
    <b v="0"/>
    <n v="0"/>
    <b v="0"/>
    <s v="publishing/children's books"/>
    <x v="4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2761"/>
    <b v="0"/>
    <n v="4"/>
    <b v="0"/>
    <s v="publishing/children's books"/>
    <x v="5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2762"/>
    <b v="0"/>
    <n v="1"/>
    <b v="0"/>
    <s v="publishing/children's books"/>
    <x v="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2763"/>
    <b v="0"/>
    <n v="3"/>
    <b v="0"/>
    <s v="publishing/children's books"/>
    <x v="4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2764"/>
    <b v="0"/>
    <n v="4"/>
    <b v="0"/>
    <s v="publishing/children's books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2765"/>
    <b v="0"/>
    <n v="0"/>
    <b v="0"/>
    <s v="publishing/children's books"/>
    <x v="5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2766"/>
    <b v="0"/>
    <n v="4"/>
    <b v="0"/>
    <s v="publishing/children's books"/>
    <x v="6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2767"/>
    <b v="0"/>
    <n v="3"/>
    <b v="0"/>
    <s v="publishing/children's books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2768"/>
    <b v="0"/>
    <n v="34"/>
    <b v="0"/>
    <s v="publishing/children's books"/>
    <x v="5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2769"/>
    <b v="0"/>
    <n v="2"/>
    <b v="0"/>
    <s v="publishing/children's books"/>
    <x v="3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2770"/>
    <b v="0"/>
    <n v="33"/>
    <b v="0"/>
    <s v="publishing/children's books"/>
    <x v="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2771"/>
    <b v="0"/>
    <n v="0"/>
    <b v="0"/>
    <s v="publishing/children's books"/>
    <x v="5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2772"/>
    <b v="0"/>
    <n v="0"/>
    <b v="0"/>
    <s v="publishing/children's books"/>
    <x v="4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2773"/>
    <b v="0"/>
    <n v="1"/>
    <b v="0"/>
    <s v="publishing/children's books"/>
    <x v="2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2774"/>
    <b v="0"/>
    <n v="13"/>
    <b v="0"/>
    <s v="publishing/children's books"/>
    <x v="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2775"/>
    <b v="0"/>
    <n v="2"/>
    <b v="0"/>
    <s v="publishing/children's books"/>
    <x v="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2776"/>
    <b v="0"/>
    <n v="36"/>
    <b v="0"/>
    <s v="publishing/children's books"/>
    <x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2777"/>
    <b v="0"/>
    <n v="1"/>
    <b v="0"/>
    <s v="publishing/children's books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2778"/>
    <b v="0"/>
    <n v="15"/>
    <b v="0"/>
    <s v="publishing/children's books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2779"/>
    <b v="0"/>
    <n v="1"/>
    <b v="0"/>
    <s v="publishing/children's books"/>
    <x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2780"/>
    <b v="0"/>
    <n v="0"/>
    <b v="0"/>
    <s v="publishing/children's books"/>
    <x v="1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2781"/>
    <b v="0"/>
    <n v="28"/>
    <b v="1"/>
    <s v="theater/plays"/>
    <x v="0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2782"/>
    <b v="0"/>
    <n v="18"/>
    <b v="1"/>
    <s v="theater/plays"/>
    <x v="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2783"/>
    <b v="0"/>
    <n v="61"/>
    <b v="1"/>
    <s v="theater/plays"/>
    <x v="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2784"/>
    <b v="0"/>
    <n v="108"/>
    <b v="1"/>
    <s v="theater/plays"/>
    <x v="3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2785"/>
    <b v="0"/>
    <n v="142"/>
    <b v="1"/>
    <s v="theater/plays"/>
    <x v="2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2786"/>
    <b v="0"/>
    <n v="74"/>
    <b v="1"/>
    <s v="theater/plays"/>
    <x v="3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2787"/>
    <b v="0"/>
    <n v="38"/>
    <b v="1"/>
    <s v="theater/plays"/>
    <x v="3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2788"/>
    <b v="0"/>
    <n v="20"/>
    <b v="1"/>
    <s v="theater/plays"/>
    <x v="2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2789"/>
    <b v="0"/>
    <n v="24"/>
    <b v="1"/>
    <s v="theater/plays"/>
    <x v="0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2790"/>
    <b v="0"/>
    <n v="66"/>
    <b v="1"/>
    <s v="theater/plays"/>
    <x v="0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2791"/>
    <b v="0"/>
    <n v="28"/>
    <b v="1"/>
    <s v="theater/plays"/>
    <x v="2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2792"/>
    <b v="0"/>
    <n v="24"/>
    <b v="1"/>
    <s v="theater/plays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2793"/>
    <b v="0"/>
    <n v="73"/>
    <b v="1"/>
    <s v="theater/plays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2794"/>
    <b v="0"/>
    <n v="3"/>
    <b v="1"/>
    <s v="theater/plays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2795"/>
    <b v="0"/>
    <n v="20"/>
    <b v="1"/>
    <s v="theater/plays"/>
    <x v="3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2796"/>
    <b v="0"/>
    <n v="21"/>
    <b v="1"/>
    <s v="theater/plays"/>
    <x v="3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2797"/>
    <b v="0"/>
    <n v="94"/>
    <b v="1"/>
    <s v="theater/plays"/>
    <x v="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2798"/>
    <b v="0"/>
    <n v="139"/>
    <b v="1"/>
    <s v="theater/plays"/>
    <x v="0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2799"/>
    <b v="0"/>
    <n v="130"/>
    <b v="1"/>
    <s v="theater/plays"/>
    <x v="2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2800"/>
    <b v="0"/>
    <n v="31"/>
    <b v="1"/>
    <s v="theater/plays"/>
    <x v="3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2801"/>
    <b v="0"/>
    <n v="13"/>
    <b v="1"/>
    <s v="theater/plays"/>
    <x v="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2802"/>
    <b v="0"/>
    <n v="90"/>
    <b v="1"/>
    <s v="theater/plays"/>
    <x v="0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2803"/>
    <b v="0"/>
    <n v="141"/>
    <b v="1"/>
    <s v="theater/plays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2804"/>
    <b v="0"/>
    <n v="23"/>
    <b v="1"/>
    <s v="theater/plays"/>
    <x v="3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2805"/>
    <b v="0"/>
    <n v="18"/>
    <b v="1"/>
    <s v="theater/plays"/>
    <x v="0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2806"/>
    <b v="0"/>
    <n v="76"/>
    <b v="1"/>
    <s v="theater/plays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7"/>
    <x v="2807"/>
    <b v="0"/>
    <n v="93"/>
    <b v="1"/>
    <s v="theater/plays"/>
    <x v="0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2808"/>
    <b v="0"/>
    <n v="69"/>
    <b v="1"/>
    <s v="theater/plays"/>
    <x v="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2809"/>
    <b v="0"/>
    <n v="21"/>
    <b v="1"/>
    <s v="theater/plays"/>
    <x v="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2810"/>
    <b v="0"/>
    <n v="57"/>
    <b v="1"/>
    <s v="theater/plays"/>
    <x v="3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2811"/>
    <b v="0"/>
    <n v="108"/>
    <b v="1"/>
    <s v="theater/plays"/>
    <x v="0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2812"/>
    <b v="0"/>
    <n v="83"/>
    <b v="1"/>
    <s v="theater/plays"/>
    <x v="0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2813"/>
    <b v="0"/>
    <n v="96"/>
    <b v="1"/>
    <s v="theater/plays"/>
    <x v="2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2814"/>
    <b v="0"/>
    <n v="64"/>
    <b v="1"/>
    <s v="theater/plays"/>
    <x v="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2815"/>
    <b v="0"/>
    <n v="14"/>
    <b v="1"/>
    <s v="theater/plays"/>
    <x v="2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2816"/>
    <b v="0"/>
    <n v="169"/>
    <b v="1"/>
    <s v="theater/plays"/>
    <x v="0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2817"/>
    <b v="0"/>
    <n v="33"/>
    <b v="1"/>
    <s v="theater/plays"/>
    <x v="0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2818"/>
    <b v="0"/>
    <n v="102"/>
    <b v="1"/>
    <s v="theater/plays"/>
    <x v="0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2819"/>
    <b v="0"/>
    <n v="104"/>
    <b v="1"/>
    <s v="theater/plays"/>
    <x v="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2820"/>
    <b v="0"/>
    <n v="20"/>
    <b v="1"/>
    <s v="theater/plays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2821"/>
    <b v="0"/>
    <n v="35"/>
    <b v="1"/>
    <s v="theater/plays"/>
    <x v="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2822"/>
    <b v="0"/>
    <n v="94"/>
    <b v="1"/>
    <s v="theater/plays"/>
    <x v="0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2823"/>
    <b v="0"/>
    <n v="14"/>
    <b v="1"/>
    <s v="theater/plays"/>
    <x v="0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2824"/>
    <b v="0"/>
    <n v="15"/>
    <b v="1"/>
    <s v="theater/plays"/>
    <x v="0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2825"/>
    <b v="0"/>
    <n v="51"/>
    <b v="1"/>
    <s v="theater/plays"/>
    <x v="0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2826"/>
    <b v="0"/>
    <n v="19"/>
    <b v="1"/>
    <s v="theater/plays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2827"/>
    <b v="0"/>
    <n v="23"/>
    <b v="1"/>
    <s v="theater/plays"/>
    <x v="2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2828"/>
    <b v="0"/>
    <n v="97"/>
    <b v="1"/>
    <s v="theater/plays"/>
    <x v="0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2829"/>
    <b v="0"/>
    <n v="76"/>
    <b v="1"/>
    <s v="theater/plays"/>
    <x v="2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2830"/>
    <b v="0"/>
    <n v="11"/>
    <b v="1"/>
    <s v="theater/plays"/>
    <x v="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2831"/>
    <b v="0"/>
    <n v="52"/>
    <b v="1"/>
    <s v="theater/plays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2832"/>
    <b v="0"/>
    <n v="95"/>
    <b v="1"/>
    <s v="theater/plays"/>
    <x v="3"/>
    <x v="1"/>
    <s v="plays"/>
  </r>
  <r>
    <n v="2833"/>
    <s v="Star Man Rocket Man"/>
    <s v="A new play about exploring outer space"/>
    <n v="2700"/>
    <n v="2923"/>
    <x v="0"/>
    <s v="US"/>
    <s v="USD"/>
    <n v="1444528800"/>
    <x v="2833"/>
    <x v="2833"/>
    <b v="0"/>
    <n v="35"/>
    <b v="1"/>
    <s v="theater/plays"/>
    <x v="0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2834"/>
    <b v="0"/>
    <n v="21"/>
    <b v="1"/>
    <s v="theater/plays"/>
    <x v="0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2835"/>
    <b v="0"/>
    <n v="93"/>
    <b v="1"/>
    <s v="theater/plays"/>
    <x v="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2836"/>
    <b v="0"/>
    <n v="11"/>
    <b v="1"/>
    <s v="theater/plays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2837"/>
    <b v="0"/>
    <n v="21"/>
    <b v="1"/>
    <s v="theater/plays"/>
    <x v="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2838"/>
    <b v="0"/>
    <n v="54"/>
    <b v="1"/>
    <s v="theater/plays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2839"/>
    <b v="0"/>
    <n v="31"/>
    <b v="1"/>
    <s v="theater/plays"/>
    <x v="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2840"/>
    <b v="0"/>
    <n v="132"/>
    <b v="1"/>
    <s v="theater/plays"/>
    <x v="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2841"/>
    <b v="0"/>
    <n v="1"/>
    <b v="0"/>
    <s v="theater/plays"/>
    <x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2842"/>
    <b v="0"/>
    <n v="0"/>
    <b v="0"/>
    <s v="theater/plays"/>
    <x v="3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2843"/>
    <b v="0"/>
    <n v="0"/>
    <b v="0"/>
    <s v="theater/plays"/>
    <x v="2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2844"/>
    <b v="0"/>
    <n v="1"/>
    <b v="0"/>
    <s v="theater/plays"/>
    <x v="2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2845"/>
    <b v="0"/>
    <n v="39"/>
    <b v="0"/>
    <s v="theater/plays"/>
    <x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2846"/>
    <b v="0"/>
    <n v="0"/>
    <b v="0"/>
    <s v="theater/plays"/>
    <x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2847"/>
    <b v="0"/>
    <n v="0"/>
    <b v="0"/>
    <s v="theater/plays"/>
    <x v="2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2848"/>
    <b v="0"/>
    <n v="3"/>
    <b v="0"/>
    <s v="theater/plays"/>
    <x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2849"/>
    <b v="0"/>
    <n v="1"/>
    <b v="0"/>
    <s v="theater/plays"/>
    <x v="2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2850"/>
    <b v="0"/>
    <n v="13"/>
    <b v="0"/>
    <s v="theater/plays"/>
    <x v="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2851"/>
    <b v="0"/>
    <n v="0"/>
    <b v="0"/>
    <s v="theater/plays"/>
    <x v="2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2852"/>
    <b v="0"/>
    <n v="6"/>
    <b v="0"/>
    <s v="theater/plays"/>
    <x v="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2853"/>
    <b v="0"/>
    <n v="0"/>
    <b v="0"/>
    <s v="theater/plays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2854"/>
    <b v="0"/>
    <n v="14"/>
    <b v="0"/>
    <s v="theater/plays"/>
    <x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2855"/>
    <b v="0"/>
    <n v="5"/>
    <b v="0"/>
    <s v="theater/plays"/>
    <x v="2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2856"/>
    <b v="0"/>
    <n v="6"/>
    <b v="0"/>
    <s v="theater/plays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2857"/>
    <b v="0"/>
    <n v="15"/>
    <b v="0"/>
    <s v="theater/plays"/>
    <x v="2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2858"/>
    <b v="0"/>
    <n v="0"/>
    <b v="0"/>
    <s v="theater/plays"/>
    <x v="3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2859"/>
    <b v="0"/>
    <n v="1"/>
    <b v="0"/>
    <s v="theater/plays"/>
    <x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2860"/>
    <b v="0"/>
    <n v="9"/>
    <b v="0"/>
    <s v="theater/plays"/>
    <x v="2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2861"/>
    <b v="0"/>
    <n v="3"/>
    <b v="0"/>
    <s v="theater/plays"/>
    <x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2862"/>
    <b v="0"/>
    <n v="3"/>
    <b v="0"/>
    <s v="theater/plays"/>
    <x v="3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2863"/>
    <b v="0"/>
    <n v="1"/>
    <b v="0"/>
    <s v="theater/plays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4"/>
    <x v="2864"/>
    <b v="0"/>
    <n v="3"/>
    <b v="0"/>
    <s v="theater/plays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2865"/>
    <b v="0"/>
    <n v="0"/>
    <b v="0"/>
    <s v="theater/plays"/>
    <x v="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2866"/>
    <b v="0"/>
    <n v="2"/>
    <b v="0"/>
    <s v="theater/plays"/>
    <x v="2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2867"/>
    <b v="0"/>
    <n v="10"/>
    <b v="0"/>
    <s v="theater/plays"/>
    <x v="2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2868"/>
    <b v="0"/>
    <n v="60"/>
    <b v="0"/>
    <s v="theater/plays"/>
    <x v="2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2869"/>
    <b v="0"/>
    <n v="5"/>
    <b v="0"/>
    <s v="theater/plays"/>
    <x v="2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2870"/>
    <b v="0"/>
    <n v="9"/>
    <b v="0"/>
    <s v="theater/plays"/>
    <x v="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2871"/>
    <b v="0"/>
    <n v="13"/>
    <b v="0"/>
    <s v="theater/plays"/>
    <x v="3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2872"/>
    <b v="0"/>
    <n v="0"/>
    <b v="0"/>
    <s v="theater/plays"/>
    <x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2873"/>
    <b v="0"/>
    <n v="8"/>
    <b v="0"/>
    <s v="theater/plays"/>
    <x v="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2874"/>
    <b v="0"/>
    <n v="3"/>
    <b v="0"/>
    <s v="theater/plays"/>
    <x v="2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2875"/>
    <b v="0"/>
    <n v="3"/>
    <b v="0"/>
    <s v="theater/plays"/>
    <x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2876"/>
    <b v="0"/>
    <n v="0"/>
    <b v="0"/>
    <s v="theater/plays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2877"/>
    <b v="0"/>
    <n v="6"/>
    <b v="0"/>
    <s v="theater/plays"/>
    <x v="2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2878"/>
    <b v="0"/>
    <n v="4"/>
    <b v="0"/>
    <s v="theater/plays"/>
    <x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2879"/>
    <b v="0"/>
    <n v="1"/>
    <b v="0"/>
    <s v="theater/plays"/>
    <x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2880"/>
    <b v="0"/>
    <n v="29"/>
    <b v="0"/>
    <s v="theater/plays"/>
    <x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2881"/>
    <b v="0"/>
    <n v="0"/>
    <b v="0"/>
    <s v="theater/plays"/>
    <x v="3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2882"/>
    <b v="0"/>
    <n v="4"/>
    <b v="0"/>
    <s v="theater/plays"/>
    <x v="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2883"/>
    <b v="0"/>
    <n v="5"/>
    <b v="0"/>
    <s v="theater/plays"/>
    <x v="2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2884"/>
    <b v="0"/>
    <n v="4"/>
    <b v="0"/>
    <s v="theater/plays"/>
    <x v="3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2885"/>
    <b v="0"/>
    <n v="5"/>
    <b v="0"/>
    <s v="theater/plays"/>
    <x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2886"/>
    <b v="0"/>
    <n v="1"/>
    <b v="0"/>
    <s v="theater/plays"/>
    <x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2887"/>
    <b v="0"/>
    <n v="1"/>
    <b v="0"/>
    <s v="theater/plays"/>
    <x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2888"/>
    <b v="0"/>
    <n v="0"/>
    <b v="0"/>
    <s v="theater/plays"/>
    <x v="3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2889"/>
    <b v="0"/>
    <n v="14"/>
    <b v="0"/>
    <s v="theater/plays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2890"/>
    <b v="0"/>
    <n v="3"/>
    <b v="0"/>
    <s v="theater/plays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2891"/>
    <b v="0"/>
    <n v="10"/>
    <b v="0"/>
    <s v="theater/plays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2892"/>
    <b v="0"/>
    <n v="17"/>
    <b v="0"/>
    <s v="theater/plays"/>
    <x v="3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93"/>
    <x v="2893"/>
    <b v="0"/>
    <n v="2"/>
    <b v="0"/>
    <s v="theater/plays"/>
    <x v="3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2894"/>
    <b v="0"/>
    <n v="0"/>
    <b v="0"/>
    <s v="theater/plays"/>
    <x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2895"/>
    <b v="0"/>
    <n v="4"/>
    <b v="0"/>
    <s v="theater/plays"/>
    <x v="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2896"/>
    <b v="0"/>
    <n v="12"/>
    <b v="0"/>
    <s v="theater/plays"/>
    <x v="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2897"/>
    <b v="0"/>
    <n v="3"/>
    <b v="0"/>
    <s v="theater/plays"/>
    <x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2898"/>
    <b v="0"/>
    <n v="12"/>
    <b v="0"/>
    <s v="theater/plays"/>
    <x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2899"/>
    <b v="0"/>
    <n v="0"/>
    <b v="0"/>
    <s v="theater/plays"/>
    <x v="2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2900"/>
    <b v="0"/>
    <n v="7"/>
    <b v="0"/>
    <s v="theater/plays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2901"/>
    <b v="0"/>
    <n v="2"/>
    <b v="0"/>
    <s v="theater/plays"/>
    <x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2902"/>
    <b v="0"/>
    <n v="1"/>
    <b v="0"/>
    <s v="theater/plays"/>
    <x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2903"/>
    <b v="0"/>
    <n v="4"/>
    <b v="0"/>
    <s v="theater/plays"/>
    <x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2904"/>
    <b v="0"/>
    <n v="4"/>
    <b v="0"/>
    <s v="theater/plays"/>
    <x v="3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2905"/>
    <b v="0"/>
    <n v="17"/>
    <b v="0"/>
    <s v="theater/plays"/>
    <x v="2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2906"/>
    <b v="0"/>
    <n v="7"/>
    <b v="0"/>
    <s v="theater/plays"/>
    <x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2907"/>
    <b v="0"/>
    <n v="2"/>
    <b v="0"/>
    <s v="theater/plays"/>
    <x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2908"/>
    <b v="0"/>
    <n v="5"/>
    <b v="0"/>
    <s v="theater/plays"/>
    <x v="2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2909"/>
    <b v="0"/>
    <n v="1"/>
    <b v="0"/>
    <s v="theater/plays"/>
    <x v="3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2910"/>
    <b v="0"/>
    <n v="1"/>
    <b v="0"/>
    <s v="theater/plays"/>
    <x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2911"/>
    <b v="0"/>
    <n v="14"/>
    <b v="0"/>
    <s v="theater/plays"/>
    <x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2912"/>
    <b v="0"/>
    <n v="26"/>
    <b v="0"/>
    <s v="theater/plays"/>
    <x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2913"/>
    <b v="0"/>
    <n v="2"/>
    <b v="0"/>
    <s v="theater/plays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2914"/>
    <b v="0"/>
    <n v="1"/>
    <b v="0"/>
    <s v="theater/plays"/>
    <x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2915"/>
    <b v="0"/>
    <n v="3"/>
    <b v="0"/>
    <s v="theater/plays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2916"/>
    <b v="0"/>
    <n v="7"/>
    <b v="0"/>
    <s v="theater/plays"/>
    <x v="3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2917"/>
    <b v="0"/>
    <n v="9"/>
    <b v="0"/>
    <s v="theater/plays"/>
    <x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2918"/>
    <b v="0"/>
    <n v="20"/>
    <b v="0"/>
    <s v="theater/plays"/>
    <x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2919"/>
    <b v="0"/>
    <n v="6"/>
    <b v="0"/>
    <s v="theater/plays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2920"/>
    <b v="0"/>
    <n v="13"/>
    <b v="0"/>
    <s v="theater/plays"/>
    <x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2921"/>
    <b v="0"/>
    <n v="3"/>
    <b v="1"/>
    <s v="theater/musical"/>
    <x v="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2922"/>
    <b v="0"/>
    <n v="6"/>
    <b v="1"/>
    <s v="theater/musical"/>
    <x v="0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2923"/>
    <b v="0"/>
    <n v="10"/>
    <b v="1"/>
    <s v="theater/musical"/>
    <x v="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2924"/>
    <b v="0"/>
    <n v="147"/>
    <b v="1"/>
    <s v="theater/musical"/>
    <x v="0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2925"/>
    <b v="0"/>
    <n v="199"/>
    <b v="1"/>
    <s v="theater/musical"/>
    <x v="3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2926"/>
    <b v="0"/>
    <n v="50"/>
    <b v="1"/>
    <s v="theater/musical"/>
    <x v="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2927"/>
    <b v="0"/>
    <n v="21"/>
    <b v="1"/>
    <s v="theater/musical"/>
    <x v="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2928"/>
    <b v="0"/>
    <n v="24"/>
    <b v="1"/>
    <s v="theater/musical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2929"/>
    <b v="0"/>
    <n v="32"/>
    <b v="1"/>
    <s v="theater/musical"/>
    <x v="3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2930"/>
    <b v="0"/>
    <n v="62"/>
    <b v="1"/>
    <s v="theater/musical"/>
    <x v="0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2931"/>
    <b v="0"/>
    <n v="9"/>
    <b v="1"/>
    <s v="theater/musical"/>
    <x v="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2932"/>
    <b v="0"/>
    <n v="38"/>
    <b v="1"/>
    <s v="theater/musical"/>
    <x v="0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2933"/>
    <b v="0"/>
    <n v="54"/>
    <b v="1"/>
    <s v="theater/musical"/>
    <x v="2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2934"/>
    <b v="0"/>
    <n v="37"/>
    <b v="1"/>
    <s v="theater/musical"/>
    <x v="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2935"/>
    <b v="0"/>
    <n v="39"/>
    <b v="1"/>
    <s v="theater/musical"/>
    <x v="2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2936"/>
    <b v="0"/>
    <n v="34"/>
    <b v="1"/>
    <s v="theater/musical"/>
    <x v="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2937"/>
    <b v="0"/>
    <n v="55"/>
    <b v="1"/>
    <s v="theater/musical"/>
    <x v="3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2938"/>
    <b v="0"/>
    <n v="32"/>
    <b v="1"/>
    <s v="theater/musical"/>
    <x v="3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2939"/>
    <b v="0"/>
    <n v="25"/>
    <b v="1"/>
    <s v="theater/musical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2940"/>
    <b v="0"/>
    <n v="33"/>
    <b v="1"/>
    <s v="theater/musical"/>
    <x v="3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2941"/>
    <b v="0"/>
    <n v="1"/>
    <b v="0"/>
    <s v="theater/spaces"/>
    <x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2942"/>
    <b v="0"/>
    <n v="202"/>
    <b v="0"/>
    <s v="theater/spaces"/>
    <x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2943"/>
    <b v="0"/>
    <n v="0"/>
    <b v="0"/>
    <s v="theater/spaces"/>
    <x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2944"/>
    <b v="0"/>
    <n v="1"/>
    <b v="0"/>
    <s v="theater/spaces"/>
    <x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2945"/>
    <b v="0"/>
    <n v="0"/>
    <b v="0"/>
    <s v="theater/spaces"/>
    <x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2946"/>
    <b v="0"/>
    <n v="2"/>
    <b v="0"/>
    <s v="theater/spaces"/>
    <x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2947"/>
    <b v="0"/>
    <n v="13"/>
    <b v="0"/>
    <s v="theater/spaces"/>
    <x v="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2948"/>
    <b v="0"/>
    <n v="9"/>
    <b v="0"/>
    <s v="theater/spaces"/>
    <x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2949"/>
    <b v="0"/>
    <n v="2"/>
    <b v="0"/>
    <s v="theater/spaces"/>
    <x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2950"/>
    <b v="0"/>
    <n v="0"/>
    <b v="0"/>
    <s v="theater/spaces"/>
    <x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2951"/>
    <b v="0"/>
    <n v="58"/>
    <b v="0"/>
    <s v="theater/spaces"/>
    <x v="3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2952"/>
    <b v="0"/>
    <n v="8"/>
    <b v="0"/>
    <s v="theater/spaces"/>
    <x v="2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2953"/>
    <b v="0"/>
    <n v="3"/>
    <b v="0"/>
    <s v="theater/spaces"/>
    <x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2954"/>
    <b v="0"/>
    <n v="0"/>
    <b v="0"/>
    <s v="theater/spaces"/>
    <x v="1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2955"/>
    <b v="0"/>
    <n v="11"/>
    <b v="0"/>
    <s v="theater/spaces"/>
    <x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2956"/>
    <b v="0"/>
    <n v="20"/>
    <b v="0"/>
    <s v="theater/spaces"/>
    <x v="2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2957"/>
    <b v="0"/>
    <n v="3"/>
    <b v="0"/>
    <s v="theater/spaces"/>
    <x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2958"/>
    <b v="0"/>
    <n v="0"/>
    <b v="0"/>
    <s v="theater/spaces"/>
    <x v="2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2959"/>
    <b v="0"/>
    <n v="0"/>
    <b v="0"/>
    <s v="theater/spaces"/>
    <x v="2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2960"/>
    <b v="0"/>
    <n v="0"/>
    <b v="0"/>
    <s v="theater/spaces"/>
    <x v="3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2961"/>
    <b v="0"/>
    <n v="108"/>
    <b v="1"/>
    <s v="theater/plays"/>
    <x v="0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2962"/>
    <b v="0"/>
    <n v="20"/>
    <b v="1"/>
    <s v="theater/plays"/>
    <x v="0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2963"/>
    <b v="0"/>
    <n v="98"/>
    <b v="1"/>
    <s v="theater/plays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2964"/>
    <b v="0"/>
    <n v="196"/>
    <b v="1"/>
    <s v="theater/plays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2965"/>
    <b v="0"/>
    <n v="39"/>
    <b v="1"/>
    <s v="theater/plays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2966"/>
    <b v="0"/>
    <n v="128"/>
    <b v="1"/>
    <s v="theater/plays"/>
    <x v="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2967"/>
    <b v="0"/>
    <n v="71"/>
    <b v="1"/>
    <s v="theater/plays"/>
    <x v="0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2968"/>
    <b v="0"/>
    <n v="47"/>
    <b v="1"/>
    <s v="theater/plays"/>
    <x v="2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2969"/>
    <b v="0"/>
    <n v="17"/>
    <b v="1"/>
    <s v="theater/plays"/>
    <x v="0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2970"/>
    <b v="0"/>
    <n v="91"/>
    <b v="1"/>
    <s v="theater/plays"/>
    <x v="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2971"/>
    <b v="0"/>
    <n v="43"/>
    <b v="1"/>
    <s v="theater/plays"/>
    <x v="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2972"/>
    <b v="0"/>
    <n v="17"/>
    <b v="1"/>
    <s v="theater/plays"/>
    <x v="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2973"/>
    <b v="0"/>
    <n v="33"/>
    <b v="1"/>
    <s v="theater/plays"/>
    <x v="0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2974"/>
    <b v="0"/>
    <n v="87"/>
    <b v="1"/>
    <s v="theater/plays"/>
    <x v="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2975"/>
    <b v="0"/>
    <n v="113"/>
    <b v="1"/>
    <s v="theater/plays"/>
    <x v="3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2976"/>
    <b v="0"/>
    <n v="14"/>
    <b v="1"/>
    <s v="theater/plays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2977"/>
    <b v="0"/>
    <n v="30"/>
    <b v="1"/>
    <s v="theater/plays"/>
    <x v="0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2978"/>
    <b v="0"/>
    <n v="16"/>
    <b v="1"/>
    <s v="theater/plays"/>
    <x v="3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2979"/>
    <b v="0"/>
    <n v="46"/>
    <b v="1"/>
    <s v="theater/plays"/>
    <x v="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2980"/>
    <b v="0"/>
    <n v="24"/>
    <b v="1"/>
    <s v="theater/plays"/>
    <x v="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2981"/>
    <b v="1"/>
    <n v="97"/>
    <b v="1"/>
    <s v="theater/spaces"/>
    <x v="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2982"/>
    <b v="1"/>
    <n v="59"/>
    <b v="1"/>
    <s v="theater/spaces"/>
    <x v="2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2983"/>
    <b v="1"/>
    <n v="1095"/>
    <b v="1"/>
    <s v="theater/spaces"/>
    <x v="3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2984"/>
    <b v="1"/>
    <n v="218"/>
    <b v="1"/>
    <s v="theater/spaces"/>
    <x v="2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2985"/>
    <b v="0"/>
    <n v="111"/>
    <b v="1"/>
    <s v="theater/spaces"/>
    <x v="2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2986"/>
    <b v="0"/>
    <n v="56"/>
    <b v="1"/>
    <s v="theater/spaces"/>
    <x v="2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2987"/>
    <b v="0"/>
    <n v="265"/>
    <b v="1"/>
    <s v="theater/spaces"/>
    <x v="2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2988"/>
    <b v="0"/>
    <n v="28"/>
    <b v="1"/>
    <s v="theater/spaces"/>
    <x v="2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9"/>
    <x v="2989"/>
    <b v="0"/>
    <n v="364"/>
    <b v="1"/>
    <s v="theater/spaces"/>
    <x v="0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2990"/>
    <b v="0"/>
    <n v="27"/>
    <b v="1"/>
    <s v="theater/spaces"/>
    <x v="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2991"/>
    <b v="0"/>
    <n v="93"/>
    <b v="1"/>
    <s v="theater/spaces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2992"/>
    <b v="0"/>
    <n v="64"/>
    <b v="1"/>
    <s v="theater/spaces"/>
    <x v="2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93"/>
    <x v="2993"/>
    <b v="0"/>
    <n v="22"/>
    <b v="1"/>
    <s v="theater/spaces"/>
    <x v="2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2994"/>
    <b v="0"/>
    <n v="59"/>
    <b v="1"/>
    <s v="theater/spaces"/>
    <x v="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2995"/>
    <b v="0"/>
    <n v="249"/>
    <b v="1"/>
    <s v="theater/spaces"/>
    <x v="2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2996"/>
    <b v="0"/>
    <n v="392"/>
    <b v="1"/>
    <s v="theater/spaces"/>
    <x v="0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2997"/>
    <b v="0"/>
    <n v="115"/>
    <b v="1"/>
    <s v="theater/spaces"/>
    <x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2998"/>
    <b v="0"/>
    <n v="433"/>
    <b v="1"/>
    <s v="theater/spaces"/>
    <x v="3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2999"/>
    <b v="0"/>
    <n v="20"/>
    <b v="1"/>
    <s v="theater/spaces"/>
    <x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3000"/>
    <b v="0"/>
    <n v="8"/>
    <b v="1"/>
    <s v="theater/spaces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3001"/>
    <b v="0"/>
    <n v="175"/>
    <b v="1"/>
    <s v="theater/spaces"/>
    <x v="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3002"/>
    <b v="0"/>
    <n v="104"/>
    <b v="1"/>
    <s v="theater/spaces"/>
    <x v="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3003"/>
    <b v="0"/>
    <n v="17"/>
    <b v="1"/>
    <s v="theater/spaces"/>
    <x v="2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3004"/>
    <b v="0"/>
    <n v="277"/>
    <b v="1"/>
    <s v="theater/spaces"/>
    <x v="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3005"/>
    <b v="0"/>
    <n v="118"/>
    <b v="1"/>
    <s v="theater/spaces"/>
    <x v="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3006"/>
    <b v="0"/>
    <n v="97"/>
    <b v="1"/>
    <s v="theater/spaces"/>
    <x v="3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7"/>
    <x v="3007"/>
    <b v="0"/>
    <n v="20"/>
    <b v="1"/>
    <s v="theater/spaces"/>
    <x v="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3008"/>
    <b v="0"/>
    <n v="26"/>
    <b v="1"/>
    <s v="theater/spaces"/>
    <x v="0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3009"/>
    <b v="0"/>
    <n v="128"/>
    <b v="1"/>
    <s v="theater/spaces"/>
    <x v="3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3010"/>
    <b v="0"/>
    <n v="15"/>
    <b v="1"/>
    <s v="theater/spaces"/>
    <x v="3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3011"/>
    <b v="0"/>
    <n v="25"/>
    <b v="1"/>
    <s v="theater/spaces"/>
    <x v="0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3012"/>
    <b v="0"/>
    <n v="55"/>
    <b v="1"/>
    <s v="theater/spaces"/>
    <x v="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3013"/>
    <b v="0"/>
    <n v="107"/>
    <b v="1"/>
    <s v="theater/spaces"/>
    <x v="0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3014"/>
    <b v="0"/>
    <n v="557"/>
    <b v="1"/>
    <s v="theater/spaces"/>
    <x v="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3015"/>
    <b v="0"/>
    <n v="40"/>
    <b v="1"/>
    <s v="theater/spaces"/>
    <x v="3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3016"/>
    <b v="0"/>
    <n v="36"/>
    <b v="1"/>
    <s v="theater/spaces"/>
    <x v="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3017"/>
    <b v="0"/>
    <n v="159"/>
    <b v="1"/>
    <s v="theater/spaces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3018"/>
    <b v="0"/>
    <n v="41"/>
    <b v="1"/>
    <s v="theater/spaces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3019"/>
    <b v="0"/>
    <n v="226"/>
    <b v="1"/>
    <s v="theater/spaces"/>
    <x v="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3020"/>
    <b v="0"/>
    <n v="30"/>
    <b v="1"/>
    <s v="theater/spaces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3021"/>
    <b v="0"/>
    <n v="103"/>
    <b v="1"/>
    <s v="theater/spaces"/>
    <x v="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3022"/>
    <b v="0"/>
    <n v="62"/>
    <b v="1"/>
    <s v="theater/spaces"/>
    <x v="2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3023"/>
    <b v="0"/>
    <n v="6"/>
    <b v="1"/>
    <s v="theater/spaces"/>
    <x v="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3024"/>
    <b v="0"/>
    <n v="182"/>
    <b v="1"/>
    <s v="theater/spaces"/>
    <x v="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3025"/>
    <b v="0"/>
    <n v="145"/>
    <b v="1"/>
    <s v="theater/spaces"/>
    <x v="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3026"/>
    <b v="0"/>
    <n v="25"/>
    <b v="1"/>
    <s v="theater/spaces"/>
    <x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3027"/>
    <b v="0"/>
    <n v="320"/>
    <b v="1"/>
    <s v="theater/spaces"/>
    <x v="0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3028"/>
    <b v="0"/>
    <n v="99"/>
    <b v="1"/>
    <s v="theater/spaces"/>
    <x v="2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3029"/>
    <b v="0"/>
    <n v="348"/>
    <b v="1"/>
    <s v="theater/spaces"/>
    <x v="3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3030"/>
    <b v="0"/>
    <n v="41"/>
    <b v="1"/>
    <s v="theater/spaces"/>
    <x v="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3031"/>
    <b v="0"/>
    <n v="29"/>
    <b v="1"/>
    <s v="theater/spaces"/>
    <x v="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3032"/>
    <b v="0"/>
    <n v="25"/>
    <b v="1"/>
    <s v="theater/spaces"/>
    <x v="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3033"/>
    <b v="0"/>
    <n v="23"/>
    <b v="1"/>
    <s v="theater/spaces"/>
    <x v="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3034"/>
    <b v="0"/>
    <n v="1260"/>
    <b v="1"/>
    <s v="theater/spaces"/>
    <x v="2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3035"/>
    <b v="0"/>
    <n v="307"/>
    <b v="1"/>
    <s v="theater/spaces"/>
    <x v="4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3036"/>
    <b v="0"/>
    <n v="329"/>
    <b v="1"/>
    <s v="theater/spaces"/>
    <x v="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3037"/>
    <b v="0"/>
    <n v="32"/>
    <b v="1"/>
    <s v="theater/spaces"/>
    <x v="7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3038"/>
    <b v="0"/>
    <n v="27"/>
    <b v="1"/>
    <s v="theater/spaces"/>
    <x v="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3039"/>
    <b v="0"/>
    <n v="236"/>
    <b v="1"/>
    <s v="theater/spaces"/>
    <x v="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3040"/>
    <b v="0"/>
    <n v="42"/>
    <b v="1"/>
    <s v="theater/spaces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3041"/>
    <b v="0"/>
    <n v="95"/>
    <b v="1"/>
    <s v="theater/spaces"/>
    <x v="0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3042"/>
    <b v="0"/>
    <n v="37"/>
    <b v="1"/>
    <s v="theater/spaces"/>
    <x v="0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3043"/>
    <b v="0"/>
    <n v="128"/>
    <b v="1"/>
    <s v="theater/spaces"/>
    <x v="0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3044"/>
    <b v="0"/>
    <n v="156"/>
    <b v="1"/>
    <s v="theater/spaces"/>
    <x v="2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3045"/>
    <b v="0"/>
    <n v="64"/>
    <b v="1"/>
    <s v="theater/spaces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3046"/>
    <b v="0"/>
    <n v="58"/>
    <b v="1"/>
    <s v="theater/spaces"/>
    <x v="3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3047"/>
    <b v="0"/>
    <n v="20"/>
    <b v="1"/>
    <s v="theater/spaces"/>
    <x v="2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3048"/>
    <b v="0"/>
    <n v="47"/>
    <b v="1"/>
    <s v="theater/spaces"/>
    <x v="3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3049"/>
    <b v="0"/>
    <n v="54"/>
    <b v="1"/>
    <s v="theater/spaces"/>
    <x v="0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3050"/>
    <b v="0"/>
    <n v="9"/>
    <b v="1"/>
    <s v="theater/spaces"/>
    <x v="2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3051"/>
    <b v="1"/>
    <n v="35"/>
    <b v="0"/>
    <s v="theater/spaces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3052"/>
    <b v="0"/>
    <n v="2"/>
    <b v="0"/>
    <s v="theater/spaces"/>
    <x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3053"/>
    <b v="0"/>
    <n v="3"/>
    <b v="0"/>
    <s v="theater/spaces"/>
    <x v="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3054"/>
    <b v="0"/>
    <n v="0"/>
    <b v="0"/>
    <s v="theater/spaces"/>
    <x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3055"/>
    <b v="0"/>
    <n v="1"/>
    <b v="0"/>
    <s v="theater/spaces"/>
    <x v="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3056"/>
    <b v="0"/>
    <n v="0"/>
    <b v="0"/>
    <s v="theater/spaces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3057"/>
    <b v="0"/>
    <n v="0"/>
    <b v="0"/>
    <s v="theater/spaces"/>
    <x v="2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3058"/>
    <b v="0"/>
    <n v="3"/>
    <b v="0"/>
    <s v="theater/spaces"/>
    <x v="2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3059"/>
    <b v="0"/>
    <n v="11"/>
    <b v="0"/>
    <s v="theater/spaces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3060"/>
    <b v="0"/>
    <n v="6"/>
    <b v="0"/>
    <s v="theater/spaces"/>
    <x v="0"/>
    <x v="1"/>
    <s v="spaces"/>
  </r>
  <r>
    <n v="3061"/>
    <s v="Help Save Parkway Cinemas!"/>
    <s v="Save a historic Local theater."/>
    <n v="1000000"/>
    <n v="0"/>
    <x v="2"/>
    <s v="US"/>
    <s v="USD"/>
    <n v="1407955748"/>
    <x v="3061"/>
    <x v="3061"/>
    <b v="0"/>
    <n v="0"/>
    <b v="0"/>
    <s v="theater/spaces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3062"/>
    <b v="0"/>
    <n v="67"/>
    <b v="0"/>
    <s v="theater/spaces"/>
    <x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3063"/>
    <b v="0"/>
    <n v="23"/>
    <b v="0"/>
    <s v="theater/spaces"/>
    <x v="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3064"/>
    <b v="0"/>
    <n v="72"/>
    <b v="0"/>
    <s v="theater/spaces"/>
    <x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3065"/>
    <b v="0"/>
    <n v="2"/>
    <b v="0"/>
    <s v="theater/spaces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3066"/>
    <b v="0"/>
    <n v="15"/>
    <b v="0"/>
    <s v="theater/spaces"/>
    <x v="2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3067"/>
    <b v="0"/>
    <n v="1"/>
    <b v="0"/>
    <s v="theater/spaces"/>
    <x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3068"/>
    <b v="0"/>
    <n v="2"/>
    <b v="0"/>
    <s v="theater/spaces"/>
    <x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3069"/>
    <b v="0"/>
    <n v="7"/>
    <b v="0"/>
    <s v="theater/spaces"/>
    <x v="3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3070"/>
    <b v="0"/>
    <n v="16"/>
    <b v="0"/>
    <s v="theater/spaces"/>
    <x v="2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3071"/>
    <b v="0"/>
    <n v="117"/>
    <b v="0"/>
    <s v="theater/spaces"/>
    <x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3072"/>
    <b v="0"/>
    <n v="2"/>
    <b v="0"/>
    <s v="theater/spaces"/>
    <x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3073"/>
    <b v="0"/>
    <n v="7"/>
    <b v="0"/>
    <s v="theater/spaces"/>
    <x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3074"/>
    <b v="0"/>
    <n v="3"/>
    <b v="0"/>
    <s v="theater/spaces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3075"/>
    <b v="0"/>
    <n v="20"/>
    <b v="0"/>
    <s v="theater/spaces"/>
    <x v="2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6"/>
    <x v="3076"/>
    <b v="0"/>
    <n v="50"/>
    <b v="0"/>
    <s v="theater/spaces"/>
    <x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3077"/>
    <b v="0"/>
    <n v="2"/>
    <b v="0"/>
    <s v="theater/spaces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3078"/>
    <b v="0"/>
    <n v="3"/>
    <b v="0"/>
    <s v="theater/spaces"/>
    <x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3079"/>
    <b v="0"/>
    <n v="27"/>
    <b v="0"/>
    <s v="theater/spaces"/>
    <x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3080"/>
    <b v="0"/>
    <n v="7"/>
    <b v="0"/>
    <s v="theater/spaces"/>
    <x v="3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3081"/>
    <b v="0"/>
    <n v="5"/>
    <b v="0"/>
    <s v="theater/spaces"/>
    <x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3082"/>
    <b v="0"/>
    <n v="0"/>
    <b v="0"/>
    <s v="theater/spaces"/>
    <x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3083"/>
    <b v="0"/>
    <n v="3"/>
    <b v="0"/>
    <s v="theater/spaces"/>
    <x v="3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3084"/>
    <b v="0"/>
    <n v="6"/>
    <b v="0"/>
    <s v="theater/spaces"/>
    <x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3085"/>
    <b v="0"/>
    <n v="9"/>
    <b v="0"/>
    <s v="theater/spaces"/>
    <x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3086"/>
    <b v="0"/>
    <n v="3"/>
    <b v="0"/>
    <s v="theater/spaces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3087"/>
    <b v="0"/>
    <n v="2"/>
    <b v="0"/>
    <s v="theater/spaces"/>
    <x v="2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3088"/>
    <b v="0"/>
    <n v="3"/>
    <b v="0"/>
    <s v="theater/spaces"/>
    <x v="3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3089"/>
    <b v="0"/>
    <n v="45"/>
    <b v="0"/>
    <s v="theater/spaces"/>
    <x v="2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3090"/>
    <b v="0"/>
    <n v="9"/>
    <b v="0"/>
    <s v="theater/spaces"/>
    <x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3091"/>
    <b v="0"/>
    <n v="9"/>
    <b v="0"/>
    <s v="theater/spaces"/>
    <x v="2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3092"/>
    <b v="0"/>
    <n v="21"/>
    <b v="0"/>
    <s v="theater/spaces"/>
    <x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3093"/>
    <b v="0"/>
    <n v="17"/>
    <b v="0"/>
    <s v="theater/spaces"/>
    <x v="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3094"/>
    <b v="0"/>
    <n v="1"/>
    <b v="0"/>
    <s v="theater/spaces"/>
    <x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3095"/>
    <b v="0"/>
    <n v="1"/>
    <b v="0"/>
    <s v="theater/spaces"/>
    <x v="2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3096"/>
    <b v="0"/>
    <n v="14"/>
    <b v="0"/>
    <s v="theater/spaces"/>
    <x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3097"/>
    <b v="0"/>
    <n v="42"/>
    <b v="0"/>
    <s v="theater/spaces"/>
    <x v="2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3098"/>
    <b v="0"/>
    <n v="27"/>
    <b v="0"/>
    <s v="theater/spaces"/>
    <x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3099"/>
    <b v="0"/>
    <n v="5"/>
    <b v="0"/>
    <s v="theater/spaces"/>
    <x v="2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3100"/>
    <b v="0"/>
    <n v="13"/>
    <b v="0"/>
    <s v="theater/spaces"/>
    <x v="3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3101"/>
    <b v="0"/>
    <n v="12"/>
    <b v="0"/>
    <s v="theater/spaces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3102"/>
    <b v="0"/>
    <n v="90"/>
    <b v="0"/>
    <s v="theater/spaces"/>
    <x v="2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3103"/>
    <b v="0"/>
    <n v="2"/>
    <b v="0"/>
    <s v="theater/spaces"/>
    <x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3104"/>
    <b v="0"/>
    <n v="5"/>
    <b v="0"/>
    <s v="theater/spaces"/>
    <x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3105"/>
    <b v="0"/>
    <n v="31"/>
    <b v="0"/>
    <s v="theater/spaces"/>
    <x v="3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3106"/>
    <b v="0"/>
    <n v="4"/>
    <b v="0"/>
    <s v="theater/spaces"/>
    <x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3107"/>
    <b v="0"/>
    <n v="29"/>
    <b v="0"/>
    <s v="theater/spaces"/>
    <x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3108"/>
    <b v="0"/>
    <n v="2"/>
    <b v="0"/>
    <s v="theater/spaces"/>
    <x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3109"/>
    <b v="0"/>
    <n v="114"/>
    <b v="0"/>
    <s v="theater/spaces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3110"/>
    <b v="0"/>
    <n v="1"/>
    <b v="0"/>
    <s v="theater/spaces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3111"/>
    <b v="0"/>
    <n v="76"/>
    <b v="0"/>
    <s v="theater/spaces"/>
    <x v="3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3112"/>
    <b v="0"/>
    <n v="9"/>
    <b v="0"/>
    <s v="theater/spaces"/>
    <x v="2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3113"/>
    <b v="0"/>
    <n v="37"/>
    <b v="0"/>
    <s v="theater/spaces"/>
    <x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3114"/>
    <b v="0"/>
    <n v="0"/>
    <b v="0"/>
    <s v="theater/spaces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3115"/>
    <b v="0"/>
    <n v="1"/>
    <b v="0"/>
    <s v="theater/spaces"/>
    <x v="2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3116"/>
    <b v="0"/>
    <n v="10"/>
    <b v="0"/>
    <s v="theater/spaces"/>
    <x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3117"/>
    <b v="0"/>
    <n v="1"/>
    <b v="0"/>
    <s v="theater/spaces"/>
    <x v="2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3118"/>
    <b v="0"/>
    <n v="2"/>
    <b v="0"/>
    <s v="theater/spaces"/>
    <x v="2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3119"/>
    <b v="0"/>
    <n v="1"/>
    <b v="0"/>
    <s v="theater/spaces"/>
    <x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3120"/>
    <b v="0"/>
    <n v="10"/>
    <b v="0"/>
    <s v="theater/spaces"/>
    <x v="2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3121"/>
    <b v="0"/>
    <n v="1"/>
    <b v="0"/>
    <s v="theater/spaces"/>
    <x v="3"/>
    <x v="1"/>
    <s v="spaces"/>
  </r>
  <r>
    <n v="3122"/>
    <s v="be back soon (Canceled)"/>
    <s v="cancelled until further notice"/>
    <n v="199"/>
    <n v="116"/>
    <x v="1"/>
    <s v="US"/>
    <s v="USD"/>
    <n v="1478733732"/>
    <x v="3122"/>
    <x v="3122"/>
    <b v="0"/>
    <n v="2"/>
    <b v="0"/>
    <s v="theater/spaces"/>
    <x v="2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3123"/>
    <b v="0"/>
    <n v="348"/>
    <b v="0"/>
    <s v="theater/spaces"/>
    <x v="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3124"/>
    <b v="0"/>
    <n v="4"/>
    <b v="0"/>
    <s v="theater/spaces"/>
    <x v="3"/>
    <x v="1"/>
    <s v="spaces"/>
  </r>
  <r>
    <n v="3125"/>
    <s v="N/A (Canceled)"/>
    <s v="N/A"/>
    <n v="1500000"/>
    <n v="0"/>
    <x v="1"/>
    <s v="US"/>
    <s v="USD"/>
    <n v="1452142672"/>
    <x v="3125"/>
    <x v="3125"/>
    <b v="0"/>
    <n v="0"/>
    <b v="0"/>
    <s v="theater/spaces"/>
    <x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3126"/>
    <b v="0"/>
    <n v="17"/>
    <b v="0"/>
    <s v="theater/spaces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3127"/>
    <b v="0"/>
    <n v="0"/>
    <b v="0"/>
    <s v="theater/spaces"/>
    <x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3128"/>
    <b v="0"/>
    <n v="117"/>
    <b v="0"/>
    <s v="theater/plays"/>
    <x v="1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3129"/>
    <b v="0"/>
    <n v="1"/>
    <b v="0"/>
    <s v="theater/plays"/>
    <x v="1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3130"/>
    <b v="0"/>
    <n v="4"/>
    <b v="0"/>
    <s v="theater/plays"/>
    <x v="1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31"/>
    <x v="3131"/>
    <b v="0"/>
    <n v="12"/>
    <b v="0"/>
    <s v="theater/plays"/>
    <x v="1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3132"/>
    <b v="0"/>
    <n v="1"/>
    <b v="0"/>
    <s v="theater/plays"/>
    <x v="1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3133"/>
    <b v="0"/>
    <n v="16"/>
    <b v="0"/>
    <s v="theater/plays"/>
    <x v="1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3134"/>
    <b v="0"/>
    <n v="12"/>
    <b v="0"/>
    <s v="theater/plays"/>
    <x v="1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3135"/>
    <b v="0"/>
    <n v="7"/>
    <b v="0"/>
    <s v="theater/plays"/>
    <x v="1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3136"/>
    <b v="0"/>
    <n v="22"/>
    <b v="0"/>
    <s v="theater/plays"/>
    <x v="1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3137"/>
    <b v="0"/>
    <n v="1"/>
    <b v="0"/>
    <s v="theater/plays"/>
    <x v="1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3138"/>
    <b v="0"/>
    <n v="0"/>
    <b v="0"/>
    <s v="theater/plays"/>
    <x v="1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3139"/>
    <b v="0"/>
    <n v="6"/>
    <b v="0"/>
    <s v="theater/plays"/>
    <x v="1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3140"/>
    <b v="0"/>
    <n v="4"/>
    <b v="0"/>
    <s v="theater/plays"/>
    <x v="1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3141"/>
    <b v="0"/>
    <n v="8"/>
    <b v="0"/>
    <s v="theater/plays"/>
    <x v="1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3142"/>
    <b v="0"/>
    <n v="3"/>
    <b v="0"/>
    <s v="theater/plays"/>
    <x v="1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3143"/>
    <b v="0"/>
    <n v="0"/>
    <b v="0"/>
    <s v="theater/plays"/>
    <x v="1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3144"/>
    <b v="0"/>
    <n v="30"/>
    <b v="0"/>
    <s v="theater/plays"/>
    <x v="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3145"/>
    <b v="0"/>
    <n v="0"/>
    <b v="0"/>
    <s v="theater/plays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3146"/>
    <b v="0"/>
    <n v="12"/>
    <b v="0"/>
    <s v="theater/plays"/>
    <x v="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3147"/>
    <b v="1"/>
    <n v="213"/>
    <b v="1"/>
    <s v="theater/plays"/>
    <x v="3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3148"/>
    <b v="1"/>
    <n v="57"/>
    <b v="1"/>
    <s v="theater/plays"/>
    <x v="3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3149"/>
    <b v="1"/>
    <n v="25"/>
    <b v="1"/>
    <s v="theater/plays"/>
    <x v="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3150"/>
    <b v="1"/>
    <n v="104"/>
    <b v="1"/>
    <s v="theater/plays"/>
    <x v="7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3151"/>
    <b v="1"/>
    <n v="34"/>
    <b v="1"/>
    <s v="theater/plays"/>
    <x v="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3152"/>
    <b v="1"/>
    <n v="67"/>
    <b v="1"/>
    <s v="theater/plays"/>
    <x v="4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3153"/>
    <b v="1"/>
    <n v="241"/>
    <b v="1"/>
    <s v="theater/plays"/>
    <x v="6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3154"/>
    <b v="1"/>
    <n v="123"/>
    <b v="1"/>
    <s v="theater/plays"/>
    <x v="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3155"/>
    <b v="1"/>
    <n v="302"/>
    <b v="1"/>
    <s v="theater/plays"/>
    <x v="5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3156"/>
    <b v="1"/>
    <n v="89"/>
    <b v="1"/>
    <s v="theater/plays"/>
    <x v="5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7"/>
    <x v="3157"/>
    <b v="1"/>
    <n v="41"/>
    <b v="1"/>
    <s v="theater/plays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8"/>
    <x v="3158"/>
    <b v="1"/>
    <n v="69"/>
    <b v="1"/>
    <s v="theater/plays"/>
    <x v="4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3159"/>
    <b v="1"/>
    <n v="52"/>
    <b v="1"/>
    <s v="theater/plays"/>
    <x v="6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3160"/>
    <b v="1"/>
    <n v="57"/>
    <b v="1"/>
    <s v="theater/plays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3161"/>
    <b v="1"/>
    <n v="74"/>
    <b v="1"/>
    <s v="theater/plays"/>
    <x v="3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3162"/>
    <b v="1"/>
    <n v="63"/>
    <b v="1"/>
    <s v="theater/plays"/>
    <x v="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3163"/>
    <b v="1"/>
    <n v="72"/>
    <b v="1"/>
    <s v="theater/plays"/>
    <x v="3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3164"/>
    <b v="1"/>
    <n v="71"/>
    <b v="1"/>
    <s v="theater/plays"/>
    <x v="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3165"/>
    <b v="1"/>
    <n v="21"/>
    <b v="1"/>
    <s v="theater/plays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3166"/>
    <b v="1"/>
    <n v="930"/>
    <b v="1"/>
    <s v="theater/plays"/>
    <x v="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3167"/>
    <b v="1"/>
    <n v="55"/>
    <b v="1"/>
    <s v="theater/plays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3168"/>
    <b v="1"/>
    <n v="61"/>
    <b v="1"/>
    <s v="theater/plays"/>
    <x v="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9"/>
    <x v="3169"/>
    <b v="1"/>
    <n v="82"/>
    <b v="1"/>
    <s v="theater/plays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3170"/>
    <b v="1"/>
    <n v="71"/>
    <b v="1"/>
    <s v="theater/plays"/>
    <x v="3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3171"/>
    <b v="1"/>
    <n v="117"/>
    <b v="1"/>
    <s v="theater/plays"/>
    <x v="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3172"/>
    <b v="1"/>
    <n v="29"/>
    <b v="1"/>
    <s v="theater/plays"/>
    <x v="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3173"/>
    <b v="1"/>
    <n v="74"/>
    <b v="1"/>
    <s v="theater/plays"/>
    <x v="3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3174"/>
    <b v="1"/>
    <n v="23"/>
    <b v="1"/>
    <s v="theater/plays"/>
    <x v="3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3175"/>
    <b v="1"/>
    <n v="60"/>
    <b v="1"/>
    <s v="theater/plays"/>
    <x v="7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3176"/>
    <b v="1"/>
    <n v="55"/>
    <b v="1"/>
    <s v="theater/plays"/>
    <x v="4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3177"/>
    <b v="1"/>
    <n v="51"/>
    <b v="1"/>
    <s v="theater/plays"/>
    <x v="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3178"/>
    <b v="1"/>
    <n v="78"/>
    <b v="1"/>
    <s v="theater/plays"/>
    <x v="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3179"/>
    <b v="1"/>
    <n v="62"/>
    <b v="1"/>
    <s v="theater/plays"/>
    <x v="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3180"/>
    <b v="1"/>
    <n v="45"/>
    <b v="1"/>
    <s v="theater/plays"/>
    <x v="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3181"/>
    <b v="1"/>
    <n v="15"/>
    <b v="1"/>
    <s v="theater/plays"/>
    <x v="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3182"/>
    <b v="1"/>
    <n v="151"/>
    <b v="1"/>
    <s v="theater/plays"/>
    <x v="6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3183"/>
    <b v="1"/>
    <n v="68"/>
    <b v="1"/>
    <s v="theater/plays"/>
    <x v="4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3184"/>
    <b v="1"/>
    <n v="46"/>
    <b v="1"/>
    <s v="theater/plays"/>
    <x v="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3185"/>
    <b v="1"/>
    <n v="24"/>
    <b v="1"/>
    <s v="theater/plays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3186"/>
    <b v="1"/>
    <n v="70"/>
    <b v="1"/>
    <s v="theater/plays"/>
    <x v="3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3187"/>
    <b v="1"/>
    <n v="244"/>
    <b v="1"/>
    <s v="theater/plays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3188"/>
    <b v="0"/>
    <n v="9"/>
    <b v="0"/>
    <s v="theater/musical"/>
    <x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3189"/>
    <b v="0"/>
    <n v="19"/>
    <b v="0"/>
    <s v="theater/musical"/>
    <x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3190"/>
    <b v="0"/>
    <n v="0"/>
    <b v="0"/>
    <s v="theater/musical"/>
    <x v="2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3191"/>
    <b v="0"/>
    <n v="4"/>
    <b v="0"/>
    <s v="theater/musical"/>
    <x v="2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3192"/>
    <b v="0"/>
    <n v="8"/>
    <b v="0"/>
    <s v="theater/musical"/>
    <x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3193"/>
    <b v="0"/>
    <n v="24"/>
    <b v="0"/>
    <s v="theater/musical"/>
    <x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3194"/>
    <b v="0"/>
    <n v="0"/>
    <b v="0"/>
    <s v="theater/musical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3195"/>
    <b v="0"/>
    <n v="39"/>
    <b v="0"/>
    <s v="theater/musical"/>
    <x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3196"/>
    <b v="0"/>
    <n v="6"/>
    <b v="0"/>
    <s v="theater/musical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3197"/>
    <b v="0"/>
    <n v="4"/>
    <b v="0"/>
    <s v="theater/musical"/>
    <x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3198"/>
    <b v="0"/>
    <n v="3"/>
    <b v="0"/>
    <s v="theater/musical"/>
    <x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3199"/>
    <b v="0"/>
    <n v="53"/>
    <b v="0"/>
    <s v="theater/musical"/>
    <x v="3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3200"/>
    <b v="0"/>
    <n v="1"/>
    <b v="0"/>
    <s v="theater/musical"/>
    <x v="2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3201"/>
    <b v="0"/>
    <n v="2"/>
    <b v="0"/>
    <s v="theater/musical"/>
    <x v="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3202"/>
    <b v="0"/>
    <n v="25"/>
    <b v="0"/>
    <s v="theater/musical"/>
    <x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3203"/>
    <b v="0"/>
    <n v="6"/>
    <b v="0"/>
    <s v="theater/musical"/>
    <x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3204"/>
    <b v="0"/>
    <n v="0"/>
    <b v="0"/>
    <s v="theater/musical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3205"/>
    <b v="0"/>
    <n v="12"/>
    <b v="0"/>
    <s v="theater/musical"/>
    <x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3206"/>
    <b v="0"/>
    <n v="0"/>
    <b v="0"/>
    <s v="theater/musical"/>
    <x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3207"/>
    <b v="0"/>
    <n v="36"/>
    <b v="0"/>
    <s v="theater/musical"/>
    <x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3208"/>
    <b v="1"/>
    <n v="82"/>
    <b v="1"/>
    <s v="theater/plays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3209"/>
    <b v="1"/>
    <n v="226"/>
    <b v="1"/>
    <s v="theater/plays"/>
    <x v="3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3210"/>
    <b v="1"/>
    <n v="60"/>
    <b v="1"/>
    <s v="theater/plays"/>
    <x v="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3211"/>
    <b v="1"/>
    <n v="322"/>
    <b v="1"/>
    <s v="theater/plays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3212"/>
    <b v="1"/>
    <n v="94"/>
    <b v="1"/>
    <s v="theater/plays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3213"/>
    <b v="1"/>
    <n v="47"/>
    <b v="1"/>
    <s v="theater/plays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3214"/>
    <b v="1"/>
    <n v="115"/>
    <b v="1"/>
    <s v="theater/plays"/>
    <x v="0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3215"/>
    <b v="1"/>
    <n v="134"/>
    <b v="1"/>
    <s v="theater/plays"/>
    <x v="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3216"/>
    <b v="1"/>
    <n v="35"/>
    <b v="1"/>
    <s v="theater/plays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3217"/>
    <b v="1"/>
    <n v="104"/>
    <b v="1"/>
    <s v="theater/plays"/>
    <x v="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3218"/>
    <b v="1"/>
    <n v="184"/>
    <b v="1"/>
    <s v="theater/plays"/>
    <x v="3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3219"/>
    <b v="1"/>
    <n v="119"/>
    <b v="1"/>
    <s v="theater/plays"/>
    <x v="0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20"/>
    <x v="3220"/>
    <b v="1"/>
    <n v="59"/>
    <b v="1"/>
    <s v="theater/plays"/>
    <x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3221"/>
    <b v="1"/>
    <n v="113"/>
    <b v="1"/>
    <s v="theater/plays"/>
    <x v="0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3222"/>
    <b v="1"/>
    <n v="84"/>
    <b v="1"/>
    <s v="theater/plays"/>
    <x v="0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3223"/>
    <b v="1"/>
    <n v="74"/>
    <b v="1"/>
    <s v="theater/plays"/>
    <x v="0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3224"/>
    <b v="1"/>
    <n v="216"/>
    <b v="1"/>
    <s v="theater/plays"/>
    <x v="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3225"/>
    <b v="1"/>
    <n v="39"/>
    <b v="1"/>
    <s v="theater/plays"/>
    <x v="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3226"/>
    <b v="1"/>
    <n v="21"/>
    <b v="1"/>
    <s v="theater/plays"/>
    <x v="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3227"/>
    <b v="0"/>
    <n v="30"/>
    <b v="1"/>
    <s v="theater/plays"/>
    <x v="2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3228"/>
    <b v="1"/>
    <n v="37"/>
    <b v="1"/>
    <s v="theater/plays"/>
    <x v="0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3229"/>
    <b v="1"/>
    <n v="202"/>
    <b v="1"/>
    <s v="theater/plays"/>
    <x v="3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3230"/>
    <b v="1"/>
    <n v="37"/>
    <b v="1"/>
    <s v="theater/plays"/>
    <x v="3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3231"/>
    <b v="0"/>
    <n v="28"/>
    <b v="1"/>
    <s v="theater/plays"/>
    <x v="2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3232"/>
    <b v="1"/>
    <n v="26"/>
    <b v="1"/>
    <s v="theater/plays"/>
    <x v="2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3233"/>
    <b v="0"/>
    <n v="61"/>
    <b v="1"/>
    <s v="theater/plays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3234"/>
    <b v="0"/>
    <n v="115"/>
    <b v="1"/>
    <s v="theater/plays"/>
    <x v="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3235"/>
    <b v="1"/>
    <n v="181"/>
    <b v="1"/>
    <s v="theater/plays"/>
    <x v="2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3236"/>
    <b v="0"/>
    <n v="110"/>
    <b v="1"/>
    <s v="theater/plays"/>
    <x v="2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3237"/>
    <b v="1"/>
    <n v="269"/>
    <b v="1"/>
    <s v="theater/plays"/>
    <x v="0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3238"/>
    <b v="1"/>
    <n v="79"/>
    <b v="1"/>
    <s v="theater/plays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3239"/>
    <b v="1"/>
    <n v="104"/>
    <b v="1"/>
    <s v="theater/plays"/>
    <x v="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3240"/>
    <b v="0"/>
    <n v="34"/>
    <b v="1"/>
    <s v="theater/plays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3241"/>
    <b v="1"/>
    <n v="167"/>
    <b v="1"/>
    <s v="theater/plays"/>
    <x v="3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3242"/>
    <b v="1"/>
    <n v="183"/>
    <b v="1"/>
    <s v="theater/plays"/>
    <x v="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3243"/>
    <b v="1"/>
    <n v="71"/>
    <b v="1"/>
    <s v="theater/plays"/>
    <x v="0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3244"/>
    <b v="0"/>
    <n v="69"/>
    <b v="1"/>
    <s v="theater/plays"/>
    <x v="2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3245"/>
    <b v="0"/>
    <n v="270"/>
    <b v="1"/>
    <s v="theater/plays"/>
    <x v="0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3246"/>
    <b v="1"/>
    <n v="193"/>
    <b v="1"/>
    <s v="theater/plays"/>
    <x v="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3247"/>
    <b v="1"/>
    <n v="57"/>
    <b v="1"/>
    <s v="theater/plays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3248"/>
    <b v="1"/>
    <n v="200"/>
    <b v="1"/>
    <s v="theater/plays"/>
    <x v="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3249"/>
    <b v="1"/>
    <n v="88"/>
    <b v="1"/>
    <s v="theater/plays"/>
    <x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3250"/>
    <b v="1"/>
    <n v="213"/>
    <b v="1"/>
    <s v="theater/plays"/>
    <x v="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3251"/>
    <b v="1"/>
    <n v="20"/>
    <b v="1"/>
    <s v="theater/plays"/>
    <x v="0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3252"/>
    <b v="1"/>
    <n v="50"/>
    <b v="1"/>
    <s v="theater/plays"/>
    <x v="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3253"/>
    <b v="1"/>
    <n v="115"/>
    <b v="1"/>
    <s v="theater/plays"/>
    <x v="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3254"/>
    <b v="1"/>
    <n v="186"/>
    <b v="1"/>
    <s v="theater/plays"/>
    <x v="0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3255"/>
    <b v="1"/>
    <n v="18"/>
    <b v="1"/>
    <s v="theater/plays"/>
    <x v="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3256"/>
    <b v="1"/>
    <n v="176"/>
    <b v="1"/>
    <s v="theater/plays"/>
    <x v="0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3257"/>
    <b v="0"/>
    <n v="41"/>
    <b v="1"/>
    <s v="theater/plays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3258"/>
    <b v="1"/>
    <n v="75"/>
    <b v="1"/>
    <s v="theater/plays"/>
    <x v="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3259"/>
    <b v="1"/>
    <n v="97"/>
    <b v="1"/>
    <s v="theater/plays"/>
    <x v="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3260"/>
    <b v="1"/>
    <n v="73"/>
    <b v="1"/>
    <s v="theater/plays"/>
    <x v="0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3261"/>
    <b v="1"/>
    <n v="49"/>
    <b v="1"/>
    <s v="theater/plays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3262"/>
    <b v="1"/>
    <n v="134"/>
    <b v="1"/>
    <s v="theater/plays"/>
    <x v="3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3263"/>
    <b v="1"/>
    <n v="68"/>
    <b v="1"/>
    <s v="theater/plays"/>
    <x v="0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3264"/>
    <b v="1"/>
    <n v="49"/>
    <b v="1"/>
    <s v="theater/plays"/>
    <x v="0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3265"/>
    <b v="1"/>
    <n v="63"/>
    <b v="1"/>
    <s v="theater/plays"/>
    <x v="0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3266"/>
    <b v="1"/>
    <n v="163"/>
    <b v="1"/>
    <s v="theater/plays"/>
    <x v="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3267"/>
    <b v="1"/>
    <n v="288"/>
    <b v="1"/>
    <s v="theater/plays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3268"/>
    <b v="1"/>
    <n v="42"/>
    <b v="1"/>
    <s v="theater/plays"/>
    <x v="2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3269"/>
    <b v="1"/>
    <n v="70"/>
    <b v="1"/>
    <s v="theater/plays"/>
    <x v="0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3270"/>
    <b v="1"/>
    <n v="30"/>
    <b v="1"/>
    <s v="theater/plays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71"/>
    <x v="3271"/>
    <b v="1"/>
    <n v="51"/>
    <b v="1"/>
    <s v="theater/plays"/>
    <x v="3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3272"/>
    <b v="1"/>
    <n v="145"/>
    <b v="1"/>
    <s v="theater/plays"/>
    <x v="0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3273"/>
    <b v="1"/>
    <n v="21"/>
    <b v="1"/>
    <s v="theater/plays"/>
    <x v="2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3274"/>
    <b v="1"/>
    <n v="286"/>
    <b v="1"/>
    <s v="theater/plays"/>
    <x v="2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3275"/>
    <b v="1"/>
    <n v="12"/>
    <b v="1"/>
    <s v="theater/plays"/>
    <x v="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3276"/>
    <b v="1"/>
    <n v="100"/>
    <b v="1"/>
    <s v="theater/plays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3277"/>
    <b v="1"/>
    <n v="100"/>
    <b v="1"/>
    <s v="theater/plays"/>
    <x v="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3278"/>
    <b v="1"/>
    <n v="34"/>
    <b v="1"/>
    <s v="theater/plays"/>
    <x v="0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3279"/>
    <b v="0"/>
    <n v="63"/>
    <b v="1"/>
    <s v="theater/plays"/>
    <x v="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3280"/>
    <b v="0"/>
    <n v="30"/>
    <b v="1"/>
    <s v="theater/plays"/>
    <x v="0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3281"/>
    <b v="0"/>
    <n v="47"/>
    <b v="1"/>
    <s v="theater/plays"/>
    <x v="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3282"/>
    <b v="0"/>
    <n v="237"/>
    <b v="1"/>
    <s v="theater/plays"/>
    <x v="2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3283"/>
    <b v="0"/>
    <n v="47"/>
    <b v="1"/>
    <s v="theater/plays"/>
    <x v="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3284"/>
    <b v="0"/>
    <n v="15"/>
    <b v="1"/>
    <s v="theater/plays"/>
    <x v="2"/>
    <x v="1"/>
    <s v="plays"/>
  </r>
  <r>
    <n v="3285"/>
    <s v="By Morning"/>
    <s v="A new play by Matthew Gasda"/>
    <n v="4999"/>
    <n v="5604"/>
    <x v="0"/>
    <s v="US"/>
    <s v="USD"/>
    <n v="1488258000"/>
    <x v="3285"/>
    <x v="3285"/>
    <b v="0"/>
    <n v="81"/>
    <b v="1"/>
    <s v="theater/plays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3286"/>
    <b v="0"/>
    <n v="122"/>
    <b v="1"/>
    <s v="theater/plays"/>
    <x v="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3287"/>
    <b v="0"/>
    <n v="34"/>
    <b v="1"/>
    <s v="theater/plays"/>
    <x v="0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3288"/>
    <b v="0"/>
    <n v="207"/>
    <b v="1"/>
    <s v="theater/plays"/>
    <x v="2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3289"/>
    <b v="0"/>
    <n v="25"/>
    <b v="1"/>
    <s v="theater/plays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3290"/>
    <b v="0"/>
    <n v="72"/>
    <b v="1"/>
    <s v="theater/plays"/>
    <x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3291"/>
    <b v="0"/>
    <n v="14"/>
    <b v="1"/>
    <s v="theater/plays"/>
    <x v="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3292"/>
    <b v="0"/>
    <n v="15"/>
    <b v="1"/>
    <s v="theater/plays"/>
    <x v="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3293"/>
    <b v="0"/>
    <n v="91"/>
    <b v="1"/>
    <s v="theater/plays"/>
    <x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3294"/>
    <b v="0"/>
    <n v="24"/>
    <b v="1"/>
    <s v="theater/plays"/>
    <x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3295"/>
    <b v="0"/>
    <n v="27"/>
    <b v="1"/>
    <s v="theater/plays"/>
    <x v="2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3296"/>
    <b v="0"/>
    <n v="47"/>
    <b v="1"/>
    <s v="theater/plays"/>
    <x v="0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3297"/>
    <b v="0"/>
    <n v="44"/>
    <b v="1"/>
    <s v="theater/plays"/>
    <x v="0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3298"/>
    <b v="0"/>
    <n v="72"/>
    <b v="1"/>
    <s v="theater/plays"/>
    <x v="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3299"/>
    <b v="0"/>
    <n v="63"/>
    <b v="1"/>
    <s v="theater/plays"/>
    <x v="0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3300"/>
    <b v="0"/>
    <n v="88"/>
    <b v="1"/>
    <s v="theater/plays"/>
    <x v="0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3301"/>
    <b v="0"/>
    <n v="70"/>
    <b v="1"/>
    <s v="theater/plays"/>
    <x v="2"/>
    <x v="1"/>
    <s v="plays"/>
  </r>
  <r>
    <n v="3302"/>
    <s v="El muro de BorÃ­s KiÃ©n"/>
    <s v="FilosofÃ­a de los anÃ³nimos"/>
    <n v="8400"/>
    <n v="8685"/>
    <x v="0"/>
    <s v="ES"/>
    <s v="EUR"/>
    <n v="1481099176"/>
    <x v="3302"/>
    <x v="3302"/>
    <b v="0"/>
    <n v="50"/>
    <b v="1"/>
    <s v="theater/plays"/>
    <x v="2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3303"/>
    <b v="0"/>
    <n v="35"/>
    <b v="1"/>
    <s v="theater/plays"/>
    <x v="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3304"/>
    <b v="0"/>
    <n v="175"/>
    <b v="1"/>
    <s v="theater/plays"/>
    <x v="2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3305"/>
    <b v="0"/>
    <n v="20"/>
    <b v="1"/>
    <s v="theater/plays"/>
    <x v="0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3306"/>
    <b v="0"/>
    <n v="54"/>
    <b v="1"/>
    <s v="theater/plays"/>
    <x v="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3307"/>
    <b v="0"/>
    <n v="20"/>
    <b v="1"/>
    <s v="theater/plays"/>
    <x v="2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3308"/>
    <b v="0"/>
    <n v="57"/>
    <b v="1"/>
    <s v="theater/plays"/>
    <x v="2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3309"/>
    <b v="0"/>
    <n v="31"/>
    <b v="1"/>
    <s v="theater/plays"/>
    <x v="2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3310"/>
    <b v="0"/>
    <n v="31"/>
    <b v="1"/>
    <s v="theater/plays"/>
    <x v="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3311"/>
    <b v="0"/>
    <n v="45"/>
    <b v="1"/>
    <s v="theater/plays"/>
    <x v="0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3312"/>
    <b v="0"/>
    <n v="41"/>
    <b v="1"/>
    <s v="theater/plays"/>
    <x v="2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3313"/>
    <b v="0"/>
    <n v="29"/>
    <b v="1"/>
    <s v="theater/plays"/>
    <x v="2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3314"/>
    <b v="0"/>
    <n v="58"/>
    <b v="1"/>
    <s v="theater/plays"/>
    <x v="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3315"/>
    <b v="0"/>
    <n v="89"/>
    <b v="1"/>
    <s v="theater/plays"/>
    <x v="2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3316"/>
    <b v="0"/>
    <n v="125"/>
    <b v="1"/>
    <s v="theater/plays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3317"/>
    <b v="0"/>
    <n v="18"/>
    <b v="1"/>
    <s v="theater/plays"/>
    <x v="2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3318"/>
    <b v="0"/>
    <n v="32"/>
    <b v="1"/>
    <s v="theater/plays"/>
    <x v="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3319"/>
    <b v="0"/>
    <n v="16"/>
    <b v="1"/>
    <s v="theater/plays"/>
    <x v="3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3320"/>
    <b v="0"/>
    <n v="38"/>
    <b v="1"/>
    <s v="theater/plays"/>
    <x v="2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3321"/>
    <b v="0"/>
    <n v="15"/>
    <b v="1"/>
    <s v="theater/plays"/>
    <x v="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3322"/>
    <b v="0"/>
    <n v="23"/>
    <b v="1"/>
    <s v="theater/plays"/>
    <x v="2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3323"/>
    <b v="0"/>
    <n v="49"/>
    <b v="1"/>
    <s v="theater/plays"/>
    <x v="2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3324"/>
    <b v="0"/>
    <n v="10"/>
    <b v="1"/>
    <s v="theater/plays"/>
    <x v="2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3325"/>
    <b v="0"/>
    <n v="15"/>
    <b v="1"/>
    <s v="theater/plays"/>
    <x v="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3326"/>
    <b v="0"/>
    <n v="57"/>
    <b v="1"/>
    <s v="theater/plays"/>
    <x v="0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3327"/>
    <b v="0"/>
    <n v="33"/>
    <b v="1"/>
    <s v="theater/plays"/>
    <x v="2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3328"/>
    <b v="0"/>
    <n v="9"/>
    <b v="1"/>
    <s v="theater/plays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3329"/>
    <b v="0"/>
    <n v="26"/>
    <b v="1"/>
    <s v="theater/plays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3330"/>
    <b v="0"/>
    <n v="69"/>
    <b v="1"/>
    <s v="theater/plays"/>
    <x v="0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3331"/>
    <b v="0"/>
    <n v="65"/>
    <b v="1"/>
    <s v="theater/plays"/>
    <x v="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3332"/>
    <b v="0"/>
    <n v="83"/>
    <b v="1"/>
    <s v="theater/plays"/>
    <x v="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3333"/>
    <b v="0"/>
    <n v="111"/>
    <b v="1"/>
    <s v="theater/plays"/>
    <x v="0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3334"/>
    <b v="0"/>
    <n v="46"/>
    <b v="1"/>
    <s v="theater/plays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3335"/>
    <b v="0"/>
    <n v="63"/>
    <b v="1"/>
    <s v="theater/plays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3336"/>
    <b v="0"/>
    <n v="9"/>
    <b v="1"/>
    <s v="theater/plays"/>
    <x v="2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3337"/>
    <b v="0"/>
    <n v="34"/>
    <b v="1"/>
    <s v="theater/plays"/>
    <x v="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3338"/>
    <b v="0"/>
    <n v="112"/>
    <b v="1"/>
    <s v="theater/plays"/>
    <x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3339"/>
    <b v="0"/>
    <n v="47"/>
    <b v="1"/>
    <s v="theater/plays"/>
    <x v="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3340"/>
    <b v="0"/>
    <n v="38"/>
    <b v="1"/>
    <s v="theater/plays"/>
    <x v="2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3341"/>
    <b v="0"/>
    <n v="28"/>
    <b v="1"/>
    <s v="theater/plays"/>
    <x v="2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3342"/>
    <b v="0"/>
    <n v="78"/>
    <b v="1"/>
    <s v="theater/plays"/>
    <x v="0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3343"/>
    <b v="0"/>
    <n v="23"/>
    <b v="1"/>
    <s v="theater/plays"/>
    <x v="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3344"/>
    <b v="0"/>
    <n v="40"/>
    <b v="1"/>
    <s v="theater/plays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3345"/>
    <b v="0"/>
    <n v="13"/>
    <b v="1"/>
    <s v="theater/plays"/>
    <x v="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3346"/>
    <b v="0"/>
    <n v="18"/>
    <b v="1"/>
    <s v="theater/plays"/>
    <x v="0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3347"/>
    <b v="0"/>
    <n v="22"/>
    <b v="1"/>
    <s v="theater/plays"/>
    <x v="2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3348"/>
    <b v="0"/>
    <n v="79"/>
    <b v="1"/>
    <s v="theater/plays"/>
    <x v="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3349"/>
    <b v="0"/>
    <n v="14"/>
    <b v="1"/>
    <s v="theater/plays"/>
    <x v="2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3350"/>
    <b v="0"/>
    <n v="51"/>
    <b v="1"/>
    <s v="theater/plays"/>
    <x v="0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3351"/>
    <b v="0"/>
    <n v="54"/>
    <b v="1"/>
    <s v="theater/plays"/>
    <x v="3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3352"/>
    <b v="0"/>
    <n v="70"/>
    <b v="1"/>
    <s v="theater/plays"/>
    <x v="2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3353"/>
    <b v="0"/>
    <n v="44"/>
    <b v="1"/>
    <s v="theater/plays"/>
    <x v="2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3354"/>
    <b v="0"/>
    <n v="55"/>
    <b v="1"/>
    <s v="theater/plays"/>
    <x v="0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3355"/>
    <b v="0"/>
    <n v="15"/>
    <b v="1"/>
    <s v="theater/plays"/>
    <x v="2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3356"/>
    <b v="0"/>
    <n v="27"/>
    <b v="1"/>
    <s v="theater/plays"/>
    <x v="2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3357"/>
    <b v="0"/>
    <n v="21"/>
    <b v="1"/>
    <s v="theater/plays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3358"/>
    <b v="0"/>
    <n v="162"/>
    <b v="1"/>
    <s v="theater/plays"/>
    <x v="3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3359"/>
    <b v="0"/>
    <n v="23"/>
    <b v="1"/>
    <s v="theater/plays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60"/>
    <x v="3360"/>
    <b v="0"/>
    <n v="72"/>
    <b v="1"/>
    <s v="theater/plays"/>
    <x v="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3361"/>
    <b v="0"/>
    <n v="68"/>
    <b v="1"/>
    <s v="theater/plays"/>
    <x v="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3362"/>
    <b v="0"/>
    <n v="20"/>
    <b v="1"/>
    <s v="theater/plays"/>
    <x v="0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3363"/>
    <b v="0"/>
    <n v="26"/>
    <b v="1"/>
    <s v="theater/plays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3364"/>
    <b v="0"/>
    <n v="72"/>
    <b v="1"/>
    <s v="theater/plays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3365"/>
    <b v="0"/>
    <n v="3"/>
    <b v="1"/>
    <s v="theater/plays"/>
    <x v="0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3366"/>
    <b v="0"/>
    <n v="18"/>
    <b v="1"/>
    <s v="theater/plays"/>
    <x v="0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3367"/>
    <b v="0"/>
    <n v="30"/>
    <b v="1"/>
    <s v="theater/plays"/>
    <x v="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3368"/>
    <b v="0"/>
    <n v="23"/>
    <b v="1"/>
    <s v="theater/plays"/>
    <x v="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3369"/>
    <b v="0"/>
    <n v="54"/>
    <b v="1"/>
    <s v="theater/plays"/>
    <x v="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3370"/>
    <b v="0"/>
    <n v="26"/>
    <b v="1"/>
    <s v="theater/plays"/>
    <x v="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3371"/>
    <b v="0"/>
    <n v="9"/>
    <b v="1"/>
    <s v="theater/plays"/>
    <x v="0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3372"/>
    <b v="0"/>
    <n v="27"/>
    <b v="1"/>
    <s v="theater/plays"/>
    <x v="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3373"/>
    <b v="0"/>
    <n v="30"/>
    <b v="1"/>
    <s v="theater/plays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3374"/>
    <b v="0"/>
    <n v="52"/>
    <b v="1"/>
    <s v="theater/plays"/>
    <x v="0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3375"/>
    <b v="0"/>
    <n v="17"/>
    <b v="1"/>
    <s v="theater/plays"/>
    <x v="3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3376"/>
    <b v="0"/>
    <n v="19"/>
    <b v="1"/>
    <s v="theater/plays"/>
    <x v="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3377"/>
    <b v="0"/>
    <n v="77"/>
    <b v="1"/>
    <s v="theater/plays"/>
    <x v="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3378"/>
    <b v="0"/>
    <n v="21"/>
    <b v="1"/>
    <s v="theater/plays"/>
    <x v="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3379"/>
    <b v="0"/>
    <n v="38"/>
    <b v="1"/>
    <s v="theater/plays"/>
    <x v="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3380"/>
    <b v="0"/>
    <n v="28"/>
    <b v="1"/>
    <s v="theater/plays"/>
    <x v="3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3381"/>
    <b v="0"/>
    <n v="48"/>
    <b v="1"/>
    <s v="theater/plays"/>
    <x v="0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3382"/>
    <b v="0"/>
    <n v="46"/>
    <b v="1"/>
    <s v="theater/plays"/>
    <x v="2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3383"/>
    <b v="0"/>
    <n v="30"/>
    <b v="1"/>
    <s v="theater/plays"/>
    <x v="2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3384"/>
    <b v="0"/>
    <n v="64"/>
    <b v="1"/>
    <s v="theater/plays"/>
    <x v="0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3385"/>
    <b v="0"/>
    <n v="15"/>
    <b v="1"/>
    <s v="theater/plays"/>
    <x v="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3386"/>
    <b v="0"/>
    <n v="41"/>
    <b v="1"/>
    <s v="theater/plays"/>
    <x v="3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3387"/>
    <b v="0"/>
    <n v="35"/>
    <b v="1"/>
    <s v="theater/plays"/>
    <x v="3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3388"/>
    <b v="0"/>
    <n v="45"/>
    <b v="1"/>
    <s v="theater/plays"/>
    <x v="0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3389"/>
    <b v="0"/>
    <n v="62"/>
    <b v="1"/>
    <s v="theater/plays"/>
    <x v="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3390"/>
    <b v="0"/>
    <n v="22"/>
    <b v="1"/>
    <s v="theater/plays"/>
    <x v="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3391"/>
    <b v="0"/>
    <n v="18"/>
    <b v="1"/>
    <s v="theater/plays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3392"/>
    <b v="0"/>
    <n v="12"/>
    <b v="1"/>
    <s v="theater/plays"/>
    <x v="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3393"/>
    <b v="0"/>
    <n v="44"/>
    <b v="1"/>
    <s v="theater/plays"/>
    <x v="3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3394"/>
    <b v="0"/>
    <n v="27"/>
    <b v="1"/>
    <s v="theater/plays"/>
    <x v="3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3395"/>
    <b v="0"/>
    <n v="38"/>
    <b v="1"/>
    <s v="theater/plays"/>
    <x v="0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3396"/>
    <b v="0"/>
    <n v="28"/>
    <b v="1"/>
    <s v="theater/plays"/>
    <x v="3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3397"/>
    <b v="0"/>
    <n v="24"/>
    <b v="1"/>
    <s v="theater/plays"/>
    <x v="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3398"/>
    <b v="0"/>
    <n v="65"/>
    <b v="1"/>
    <s v="theater/plays"/>
    <x v="3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3399"/>
    <b v="0"/>
    <n v="46"/>
    <b v="1"/>
    <s v="theater/plays"/>
    <x v="0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3400"/>
    <b v="0"/>
    <n v="85"/>
    <b v="1"/>
    <s v="theater/plays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3401"/>
    <b v="0"/>
    <n v="66"/>
    <b v="1"/>
    <s v="theater/plays"/>
    <x v="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3402"/>
    <b v="0"/>
    <n v="165"/>
    <b v="1"/>
    <s v="theater/plays"/>
    <x v="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3403"/>
    <b v="0"/>
    <n v="17"/>
    <b v="1"/>
    <s v="theater/plays"/>
    <x v="0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3404"/>
    <b v="0"/>
    <n v="3"/>
    <b v="1"/>
    <s v="theater/plays"/>
    <x v="0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3405"/>
    <b v="0"/>
    <n v="17"/>
    <b v="1"/>
    <s v="theater/plays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3406"/>
    <b v="0"/>
    <n v="91"/>
    <b v="1"/>
    <s v="theater/plays"/>
    <x v="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3407"/>
    <b v="0"/>
    <n v="67"/>
    <b v="1"/>
    <s v="theater/plays"/>
    <x v="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3408"/>
    <b v="0"/>
    <n v="18"/>
    <b v="1"/>
    <s v="theater/plays"/>
    <x v="3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3409"/>
    <b v="0"/>
    <n v="21"/>
    <b v="1"/>
    <s v="theater/plays"/>
    <x v="2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3410"/>
    <b v="0"/>
    <n v="40"/>
    <b v="1"/>
    <s v="theater/plays"/>
    <x v="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3411"/>
    <b v="0"/>
    <n v="78"/>
    <b v="1"/>
    <s v="theater/plays"/>
    <x v="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3412"/>
    <b v="0"/>
    <n v="26"/>
    <b v="1"/>
    <s v="theater/plays"/>
    <x v="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3413"/>
    <b v="0"/>
    <n v="14"/>
    <b v="1"/>
    <s v="theater/plays"/>
    <x v="0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3414"/>
    <b v="0"/>
    <n v="44"/>
    <b v="1"/>
    <s v="theater/plays"/>
    <x v="2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3415"/>
    <b v="0"/>
    <n v="9"/>
    <b v="1"/>
    <s v="theater/plays"/>
    <x v="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3416"/>
    <b v="0"/>
    <n v="30"/>
    <b v="1"/>
    <s v="theater/plays"/>
    <x v="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3417"/>
    <b v="0"/>
    <n v="45"/>
    <b v="1"/>
    <s v="theater/plays"/>
    <x v="3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3418"/>
    <b v="0"/>
    <n v="56"/>
    <b v="1"/>
    <s v="theater/plays"/>
    <x v="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3419"/>
    <b v="0"/>
    <n v="46"/>
    <b v="1"/>
    <s v="theater/plays"/>
    <x v="2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3420"/>
    <b v="0"/>
    <n v="34"/>
    <b v="1"/>
    <s v="theater/plays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3421"/>
    <b v="0"/>
    <n v="98"/>
    <b v="1"/>
    <s v="theater/plays"/>
    <x v="0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3422"/>
    <b v="0"/>
    <n v="46"/>
    <b v="1"/>
    <s v="theater/plays"/>
    <x v="0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3423"/>
    <b v="0"/>
    <n v="10"/>
    <b v="1"/>
    <s v="theater/plays"/>
    <x v="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3424"/>
    <b v="0"/>
    <n v="76"/>
    <b v="1"/>
    <s v="theater/plays"/>
    <x v="0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3425"/>
    <b v="0"/>
    <n v="104"/>
    <b v="1"/>
    <s v="theater/plays"/>
    <x v="3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3426"/>
    <b v="0"/>
    <n v="87"/>
    <b v="1"/>
    <s v="theater/plays"/>
    <x v="3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3427"/>
    <b v="0"/>
    <n v="29"/>
    <b v="1"/>
    <s v="theater/plays"/>
    <x v="3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3428"/>
    <b v="0"/>
    <n v="51"/>
    <b v="1"/>
    <s v="theater/plays"/>
    <x v="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3429"/>
    <b v="0"/>
    <n v="12"/>
    <b v="1"/>
    <s v="theater/plays"/>
    <x v="2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3430"/>
    <b v="0"/>
    <n v="72"/>
    <b v="1"/>
    <s v="theater/plays"/>
    <x v="3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3431"/>
    <b v="0"/>
    <n v="21"/>
    <b v="1"/>
    <s v="theater/plays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3432"/>
    <b v="0"/>
    <n v="42"/>
    <b v="1"/>
    <s v="theater/plays"/>
    <x v="2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3433"/>
    <b v="0"/>
    <n v="71"/>
    <b v="1"/>
    <s v="theater/plays"/>
    <x v="3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3434"/>
    <b v="0"/>
    <n v="168"/>
    <b v="1"/>
    <s v="theater/plays"/>
    <x v="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3435"/>
    <b v="0"/>
    <n v="19"/>
    <b v="1"/>
    <s v="theater/plays"/>
    <x v="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3436"/>
    <b v="0"/>
    <n v="37"/>
    <b v="1"/>
    <s v="theater/plays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3437"/>
    <b v="0"/>
    <n v="36"/>
    <b v="1"/>
    <s v="theater/plays"/>
    <x v="0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3438"/>
    <b v="0"/>
    <n v="14"/>
    <b v="1"/>
    <s v="theater/plays"/>
    <x v="0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3439"/>
    <b v="0"/>
    <n v="18"/>
    <b v="1"/>
    <s v="theater/plays"/>
    <x v="2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3440"/>
    <b v="0"/>
    <n v="82"/>
    <b v="1"/>
    <s v="theater/plays"/>
    <x v="3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3441"/>
    <b v="0"/>
    <n v="43"/>
    <b v="1"/>
    <s v="theater/plays"/>
    <x v="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3442"/>
    <b v="0"/>
    <n v="8"/>
    <b v="1"/>
    <s v="theater/plays"/>
    <x v="0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3443"/>
    <b v="0"/>
    <n v="45"/>
    <b v="1"/>
    <s v="theater/plays"/>
    <x v="3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3444"/>
    <b v="0"/>
    <n v="20"/>
    <b v="1"/>
    <s v="theater/plays"/>
    <x v="2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3445"/>
    <b v="0"/>
    <n v="31"/>
    <b v="1"/>
    <s v="theater/plays"/>
    <x v="0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3446"/>
    <b v="0"/>
    <n v="25"/>
    <b v="1"/>
    <s v="theater/plays"/>
    <x v="0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3447"/>
    <b v="0"/>
    <n v="14"/>
    <b v="1"/>
    <s v="theater/plays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3448"/>
    <b v="0"/>
    <n v="45"/>
    <b v="1"/>
    <s v="theater/plays"/>
    <x v="3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3449"/>
    <b v="0"/>
    <n v="20"/>
    <b v="1"/>
    <s v="theater/plays"/>
    <x v="2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3450"/>
    <b v="0"/>
    <n v="39"/>
    <b v="1"/>
    <s v="theater/plays"/>
    <x v="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3451"/>
    <b v="0"/>
    <n v="16"/>
    <b v="1"/>
    <s v="theater/plays"/>
    <x v="0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3452"/>
    <b v="0"/>
    <n v="37"/>
    <b v="1"/>
    <s v="theater/plays"/>
    <x v="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3453"/>
    <b v="0"/>
    <n v="14"/>
    <b v="1"/>
    <s v="theater/plays"/>
    <x v="2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3454"/>
    <b v="0"/>
    <n v="21"/>
    <b v="1"/>
    <s v="theater/plays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3455"/>
    <b v="0"/>
    <n v="69"/>
    <b v="1"/>
    <s v="theater/plays"/>
    <x v="2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3456"/>
    <b v="0"/>
    <n v="16"/>
    <b v="1"/>
    <s v="theater/plays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3457"/>
    <b v="0"/>
    <n v="55"/>
    <b v="1"/>
    <s v="theater/plays"/>
    <x v="0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3458"/>
    <b v="0"/>
    <n v="27"/>
    <b v="1"/>
    <s v="theater/plays"/>
    <x v="0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3459"/>
    <b v="0"/>
    <n v="36"/>
    <b v="1"/>
    <s v="theater/plays"/>
    <x v="2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3460"/>
    <b v="0"/>
    <n v="19"/>
    <b v="1"/>
    <s v="theater/plays"/>
    <x v="3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3461"/>
    <b v="0"/>
    <n v="12"/>
    <b v="1"/>
    <s v="theater/plays"/>
    <x v="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3462"/>
    <b v="0"/>
    <n v="17"/>
    <b v="1"/>
    <s v="theater/plays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3463"/>
    <b v="0"/>
    <n v="114"/>
    <b v="1"/>
    <s v="theater/plays"/>
    <x v="2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3464"/>
    <b v="0"/>
    <n v="93"/>
    <b v="1"/>
    <s v="theater/plays"/>
    <x v="2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3465"/>
    <b v="0"/>
    <n v="36"/>
    <b v="1"/>
    <s v="theater/plays"/>
    <x v="0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3466"/>
    <b v="0"/>
    <n v="61"/>
    <b v="1"/>
    <s v="theater/plays"/>
    <x v="2"/>
    <x v="1"/>
    <s v="plays"/>
  </r>
  <r>
    <n v="3467"/>
    <s v="Venus in Fur, Los Angeles."/>
    <s v="Venus in Fur, By David Ives."/>
    <n v="3000"/>
    <n v="3030"/>
    <x v="0"/>
    <s v="US"/>
    <s v="USD"/>
    <n v="1426864032"/>
    <x v="3467"/>
    <x v="3467"/>
    <b v="0"/>
    <n v="47"/>
    <b v="1"/>
    <s v="theater/plays"/>
    <x v="0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3468"/>
    <b v="0"/>
    <n v="17"/>
    <b v="1"/>
    <s v="theater/plays"/>
    <x v="2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3469"/>
    <b v="0"/>
    <n v="63"/>
    <b v="1"/>
    <s v="theater/plays"/>
    <x v="2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3470"/>
    <b v="0"/>
    <n v="9"/>
    <b v="1"/>
    <s v="theater/plays"/>
    <x v="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3471"/>
    <b v="0"/>
    <n v="30"/>
    <b v="1"/>
    <s v="theater/plays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3472"/>
    <b v="0"/>
    <n v="23"/>
    <b v="1"/>
    <s v="theater/plays"/>
    <x v="3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3473"/>
    <b v="0"/>
    <n v="33"/>
    <b v="1"/>
    <s v="theater/plays"/>
    <x v="0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3474"/>
    <b v="0"/>
    <n v="39"/>
    <b v="1"/>
    <s v="theater/plays"/>
    <x v="2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3475"/>
    <b v="0"/>
    <n v="17"/>
    <b v="1"/>
    <s v="theater/plays"/>
    <x v="3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3476"/>
    <b v="0"/>
    <n v="6"/>
    <b v="1"/>
    <s v="theater/plays"/>
    <x v="3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3477"/>
    <b v="0"/>
    <n v="39"/>
    <b v="1"/>
    <s v="theater/plays"/>
    <x v="0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3478"/>
    <b v="0"/>
    <n v="57"/>
    <b v="1"/>
    <s v="theater/plays"/>
    <x v="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3479"/>
    <b v="0"/>
    <n v="56"/>
    <b v="1"/>
    <s v="theater/plays"/>
    <x v="3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3480"/>
    <b v="0"/>
    <n v="13"/>
    <b v="1"/>
    <s v="theater/plays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3481"/>
    <b v="0"/>
    <n v="95"/>
    <b v="1"/>
    <s v="theater/plays"/>
    <x v="3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3482"/>
    <b v="0"/>
    <n v="80"/>
    <b v="1"/>
    <s v="theater/plays"/>
    <x v="3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3483"/>
    <b v="0"/>
    <n v="133"/>
    <b v="1"/>
    <s v="theater/plays"/>
    <x v="3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3484"/>
    <b v="0"/>
    <n v="44"/>
    <b v="1"/>
    <s v="theater/plays"/>
    <x v="2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3485"/>
    <b v="0"/>
    <n v="30"/>
    <b v="1"/>
    <s v="theater/plays"/>
    <x v="2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3486"/>
    <b v="0"/>
    <n v="56"/>
    <b v="1"/>
    <s v="theater/plays"/>
    <x v="0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3487"/>
    <b v="0"/>
    <n v="66"/>
    <b v="1"/>
    <s v="theater/plays"/>
    <x v="0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3488"/>
    <b v="0"/>
    <n v="29"/>
    <b v="1"/>
    <s v="theater/plays"/>
    <x v="0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3489"/>
    <b v="0"/>
    <n v="72"/>
    <b v="1"/>
    <s v="theater/plays"/>
    <x v="3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3490"/>
    <b v="0"/>
    <n v="27"/>
    <b v="1"/>
    <s v="theater/plays"/>
    <x v="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3491"/>
    <b v="0"/>
    <n v="10"/>
    <b v="1"/>
    <s v="theater/plays"/>
    <x v="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3492"/>
    <b v="0"/>
    <n v="35"/>
    <b v="1"/>
    <s v="theater/plays"/>
    <x v="0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3493"/>
    <b v="0"/>
    <n v="29"/>
    <b v="1"/>
    <s v="theater/plays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3494"/>
    <b v="0"/>
    <n v="13"/>
    <b v="1"/>
    <s v="theater/plays"/>
    <x v="2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3495"/>
    <b v="0"/>
    <n v="72"/>
    <b v="1"/>
    <s v="theater/plays"/>
    <x v="3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3496"/>
    <b v="0"/>
    <n v="78"/>
    <b v="1"/>
    <s v="theater/plays"/>
    <x v="2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3497"/>
    <b v="0"/>
    <n v="49"/>
    <b v="1"/>
    <s v="theater/plays"/>
    <x v="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3498"/>
    <b v="0"/>
    <n v="42"/>
    <b v="1"/>
    <s v="theater/plays"/>
    <x v="2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3499"/>
    <b v="0"/>
    <n v="35"/>
    <b v="1"/>
    <s v="theater/plays"/>
    <x v="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3500"/>
    <b v="0"/>
    <n v="42"/>
    <b v="1"/>
    <s v="theater/plays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3501"/>
    <b v="0"/>
    <n v="42"/>
    <b v="1"/>
    <s v="theater/plays"/>
    <x v="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3502"/>
    <b v="0"/>
    <n v="31"/>
    <b v="1"/>
    <s v="theater/plays"/>
    <x v="2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3503"/>
    <b v="0"/>
    <n v="38"/>
    <b v="1"/>
    <s v="theater/plays"/>
    <x v="2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3504"/>
    <b v="0"/>
    <n v="8"/>
    <b v="1"/>
    <s v="theater/plays"/>
    <x v="0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3505"/>
    <b v="0"/>
    <n v="39"/>
    <b v="1"/>
    <s v="theater/plays"/>
    <x v="3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3506"/>
    <b v="0"/>
    <n v="29"/>
    <b v="1"/>
    <s v="theater/plays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3507"/>
    <b v="0"/>
    <n v="72"/>
    <b v="1"/>
    <s v="theater/plays"/>
    <x v="2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3508"/>
    <b v="0"/>
    <n v="15"/>
    <b v="1"/>
    <s v="theater/plays"/>
    <x v="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3509"/>
    <b v="0"/>
    <n v="33"/>
    <b v="1"/>
    <s v="theater/plays"/>
    <x v="3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3510"/>
    <b v="0"/>
    <n v="15"/>
    <b v="1"/>
    <s v="theater/plays"/>
    <x v="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3511"/>
    <b v="0"/>
    <n v="19"/>
    <b v="1"/>
    <s v="theater/plays"/>
    <x v="3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3512"/>
    <b v="0"/>
    <n v="17"/>
    <b v="1"/>
    <s v="theater/plays"/>
    <x v="0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3513"/>
    <b v="0"/>
    <n v="44"/>
    <b v="1"/>
    <s v="theater/plays"/>
    <x v="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3514"/>
    <b v="0"/>
    <n v="10"/>
    <b v="1"/>
    <s v="theater/plays"/>
    <x v="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3515"/>
    <b v="0"/>
    <n v="46"/>
    <b v="1"/>
    <s v="theater/plays"/>
    <x v="0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3516"/>
    <b v="0"/>
    <n v="11"/>
    <b v="1"/>
    <s v="theater/plays"/>
    <x v="3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3517"/>
    <b v="0"/>
    <n v="13"/>
    <b v="1"/>
    <s v="theater/plays"/>
    <x v="3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3518"/>
    <b v="0"/>
    <n v="33"/>
    <b v="1"/>
    <s v="theater/plays"/>
    <x v="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3519"/>
    <b v="0"/>
    <n v="28"/>
    <b v="1"/>
    <s v="theater/plays"/>
    <x v="0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3520"/>
    <b v="0"/>
    <n v="21"/>
    <b v="1"/>
    <s v="theater/plays"/>
    <x v="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3521"/>
    <b v="0"/>
    <n v="13"/>
    <b v="1"/>
    <s v="theater/plays"/>
    <x v="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3522"/>
    <b v="0"/>
    <n v="34"/>
    <b v="1"/>
    <s v="theater/plays"/>
    <x v="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3523"/>
    <b v="0"/>
    <n v="80"/>
    <b v="1"/>
    <s v="theater/plays"/>
    <x v="2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3524"/>
    <b v="0"/>
    <n v="74"/>
    <b v="1"/>
    <s v="theater/plays"/>
    <x v="3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3525"/>
    <b v="0"/>
    <n v="7"/>
    <b v="1"/>
    <s v="theater/plays"/>
    <x v="0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3526"/>
    <b v="0"/>
    <n v="34"/>
    <b v="1"/>
    <s v="theater/plays"/>
    <x v="2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3527"/>
    <b v="0"/>
    <n v="86"/>
    <b v="1"/>
    <s v="theater/plays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3528"/>
    <b v="0"/>
    <n v="37"/>
    <b v="1"/>
    <s v="theater/plays"/>
    <x v="2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3529"/>
    <b v="0"/>
    <n v="18"/>
    <b v="1"/>
    <s v="theater/plays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3530"/>
    <b v="0"/>
    <n v="22"/>
    <b v="1"/>
    <s v="theater/plays"/>
    <x v="2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31"/>
    <x v="3531"/>
    <b v="0"/>
    <n v="26"/>
    <b v="1"/>
    <s v="theater/plays"/>
    <x v="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3532"/>
    <b v="0"/>
    <n v="27"/>
    <b v="1"/>
    <s v="theater/plays"/>
    <x v="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3533"/>
    <b v="0"/>
    <n v="8"/>
    <b v="1"/>
    <s v="theater/plays"/>
    <x v="0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3534"/>
    <b v="0"/>
    <n v="204"/>
    <b v="1"/>
    <s v="theater/plays"/>
    <x v="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3535"/>
    <b v="0"/>
    <n v="46"/>
    <b v="1"/>
    <s v="theater/plays"/>
    <x v="0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3536"/>
    <b v="0"/>
    <n v="17"/>
    <b v="1"/>
    <s v="theater/plays"/>
    <x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3537"/>
    <b v="0"/>
    <n v="28"/>
    <b v="1"/>
    <s v="theater/plays"/>
    <x v="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3538"/>
    <b v="0"/>
    <n v="83"/>
    <b v="1"/>
    <s v="theater/plays"/>
    <x v="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3539"/>
    <b v="0"/>
    <n v="13"/>
    <b v="1"/>
    <s v="theater/plays"/>
    <x v="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3540"/>
    <b v="0"/>
    <n v="8"/>
    <b v="1"/>
    <s v="theater/plays"/>
    <x v="2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3541"/>
    <b v="0"/>
    <n v="32"/>
    <b v="1"/>
    <s v="theater/plays"/>
    <x v="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3542"/>
    <b v="0"/>
    <n v="85"/>
    <b v="1"/>
    <s v="theater/plays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3543"/>
    <b v="0"/>
    <n v="29"/>
    <b v="1"/>
    <s v="theater/plays"/>
    <x v="0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3544"/>
    <b v="0"/>
    <n v="24"/>
    <b v="1"/>
    <s v="theater/plays"/>
    <x v="0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3545"/>
    <b v="0"/>
    <n v="8"/>
    <b v="1"/>
    <s v="theater/plays"/>
    <x v="0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3546"/>
    <b v="0"/>
    <n v="19"/>
    <b v="1"/>
    <s v="theater/plays"/>
    <x v="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3547"/>
    <b v="0"/>
    <n v="336"/>
    <b v="1"/>
    <s v="theater/plays"/>
    <x v="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3548"/>
    <b v="0"/>
    <n v="13"/>
    <b v="1"/>
    <s v="theater/plays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3549"/>
    <b v="0"/>
    <n v="42"/>
    <b v="1"/>
    <s v="theater/plays"/>
    <x v="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3550"/>
    <b v="0"/>
    <n v="64"/>
    <b v="1"/>
    <s v="theater/plays"/>
    <x v="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3551"/>
    <b v="0"/>
    <n v="25"/>
    <b v="1"/>
    <s v="theater/plays"/>
    <x v="3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3552"/>
    <b v="0"/>
    <n v="20"/>
    <b v="1"/>
    <s v="theater/plays"/>
    <x v="3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3553"/>
    <b v="0"/>
    <n v="104"/>
    <b v="1"/>
    <s v="theater/plays"/>
    <x v="0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3554"/>
    <b v="0"/>
    <n v="53"/>
    <b v="1"/>
    <s v="theater/plays"/>
    <x v="0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3555"/>
    <b v="0"/>
    <n v="14"/>
    <b v="1"/>
    <s v="theater/plays"/>
    <x v="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3556"/>
    <b v="0"/>
    <n v="20"/>
    <b v="1"/>
    <s v="theater/plays"/>
    <x v="3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3557"/>
    <b v="0"/>
    <n v="558"/>
    <b v="1"/>
    <s v="theater/plays"/>
    <x v="3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3558"/>
    <b v="0"/>
    <n v="22"/>
    <b v="1"/>
    <s v="theater/plays"/>
    <x v="0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3559"/>
    <b v="0"/>
    <n v="24"/>
    <b v="1"/>
    <s v="theater/plays"/>
    <x v="0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3560"/>
    <b v="0"/>
    <n v="74"/>
    <b v="1"/>
    <s v="theater/plays"/>
    <x v="0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3561"/>
    <b v="0"/>
    <n v="54"/>
    <b v="1"/>
    <s v="theater/plays"/>
    <x v="0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3562"/>
    <b v="0"/>
    <n v="31"/>
    <b v="1"/>
    <s v="theater/plays"/>
    <x v="2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3563"/>
    <b v="0"/>
    <n v="25"/>
    <b v="1"/>
    <s v="theater/plays"/>
    <x v="2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3564"/>
    <b v="0"/>
    <n v="17"/>
    <b v="1"/>
    <s v="theater/plays"/>
    <x v="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3565"/>
    <b v="0"/>
    <n v="12"/>
    <b v="1"/>
    <s v="theater/plays"/>
    <x v="3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3566"/>
    <b v="0"/>
    <n v="38"/>
    <b v="1"/>
    <s v="theater/plays"/>
    <x v="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3567"/>
    <b v="0"/>
    <n v="41"/>
    <b v="1"/>
    <s v="theater/plays"/>
    <x v="0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3568"/>
    <b v="0"/>
    <n v="19"/>
    <b v="1"/>
    <s v="theater/plays"/>
    <x v="3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3569"/>
    <b v="0"/>
    <n v="41"/>
    <b v="1"/>
    <s v="theater/plays"/>
    <x v="3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3570"/>
    <b v="0"/>
    <n v="26"/>
    <b v="1"/>
    <s v="theater/plays"/>
    <x v="3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3571"/>
    <b v="0"/>
    <n v="25"/>
    <b v="1"/>
    <s v="theater/plays"/>
    <x v="3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3572"/>
    <b v="0"/>
    <n v="9"/>
    <b v="1"/>
    <s v="theater/plays"/>
    <x v="0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3573"/>
    <b v="0"/>
    <n v="78"/>
    <b v="1"/>
    <s v="theater/plays"/>
    <x v="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3574"/>
    <b v="0"/>
    <n v="45"/>
    <b v="1"/>
    <s v="theater/plays"/>
    <x v="3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3575"/>
    <b v="0"/>
    <n v="102"/>
    <b v="1"/>
    <s v="theater/plays"/>
    <x v="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3576"/>
    <b v="0"/>
    <n v="5"/>
    <b v="1"/>
    <s v="theater/plays"/>
    <x v="2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3577"/>
    <b v="0"/>
    <n v="27"/>
    <b v="1"/>
    <s v="theater/plays"/>
    <x v="0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3578"/>
    <b v="0"/>
    <n v="37"/>
    <b v="1"/>
    <s v="theater/plays"/>
    <x v="2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3579"/>
    <b v="0"/>
    <n v="14"/>
    <b v="1"/>
    <s v="theater/plays"/>
    <x v="2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3580"/>
    <b v="0"/>
    <n v="27"/>
    <b v="1"/>
    <s v="theater/plays"/>
    <x v="0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3581"/>
    <b v="0"/>
    <n v="45"/>
    <b v="1"/>
    <s v="theater/plays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3582"/>
    <b v="0"/>
    <n v="49"/>
    <b v="1"/>
    <s v="theater/plays"/>
    <x v="2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3583"/>
    <b v="0"/>
    <n v="24"/>
    <b v="1"/>
    <s v="theater/plays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3584"/>
    <b v="0"/>
    <n v="112"/>
    <b v="1"/>
    <s v="theater/plays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3585"/>
    <b v="0"/>
    <n v="23"/>
    <b v="1"/>
    <s v="theater/plays"/>
    <x v="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86"/>
    <x v="3586"/>
    <b v="0"/>
    <n v="54"/>
    <b v="1"/>
    <s v="theater/plays"/>
    <x v="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3587"/>
    <b v="0"/>
    <n v="28"/>
    <b v="1"/>
    <s v="theater/plays"/>
    <x v="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3588"/>
    <b v="0"/>
    <n v="11"/>
    <b v="1"/>
    <s v="theater/plays"/>
    <x v="0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3589"/>
    <b v="0"/>
    <n v="62"/>
    <b v="1"/>
    <s v="theater/plays"/>
    <x v="0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3590"/>
    <b v="0"/>
    <n v="73"/>
    <b v="1"/>
    <s v="theater/plays"/>
    <x v="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3591"/>
    <b v="0"/>
    <n v="18"/>
    <b v="1"/>
    <s v="theater/plays"/>
    <x v="3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3592"/>
    <b v="0"/>
    <n v="35"/>
    <b v="1"/>
    <s v="theater/plays"/>
    <x v="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3593"/>
    <b v="0"/>
    <n v="43"/>
    <b v="1"/>
    <s v="theater/plays"/>
    <x v="3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3594"/>
    <b v="0"/>
    <n v="36"/>
    <b v="1"/>
    <s v="theater/plays"/>
    <x v="2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95"/>
    <x v="3595"/>
    <b v="0"/>
    <n v="62"/>
    <b v="1"/>
    <s v="theater/plays"/>
    <x v="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3596"/>
    <b v="0"/>
    <n v="15"/>
    <b v="1"/>
    <s v="theater/plays"/>
    <x v="3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3597"/>
    <b v="0"/>
    <n v="33"/>
    <b v="1"/>
    <s v="theater/plays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3598"/>
    <b v="0"/>
    <n v="27"/>
    <b v="1"/>
    <s v="theater/plays"/>
    <x v="3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3599"/>
    <b v="0"/>
    <n v="17"/>
    <b v="1"/>
    <s v="theater/plays"/>
    <x v="0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600"/>
    <x v="3600"/>
    <b v="0"/>
    <n v="4"/>
    <b v="1"/>
    <s v="theater/plays"/>
    <x v="2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3601"/>
    <b v="0"/>
    <n v="53"/>
    <b v="1"/>
    <s v="theater/plays"/>
    <x v="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3602"/>
    <b v="0"/>
    <n v="49"/>
    <b v="1"/>
    <s v="theater/plays"/>
    <x v="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3603"/>
    <b v="0"/>
    <n v="57"/>
    <b v="1"/>
    <s v="theater/plays"/>
    <x v="0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3604"/>
    <b v="0"/>
    <n v="69"/>
    <b v="1"/>
    <s v="theater/plays"/>
    <x v="2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3605"/>
    <b v="0"/>
    <n v="15"/>
    <b v="1"/>
    <s v="theater/plays"/>
    <x v="2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3606"/>
    <b v="0"/>
    <n v="64"/>
    <b v="1"/>
    <s v="theater/plays"/>
    <x v="2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3607"/>
    <b v="0"/>
    <n v="20"/>
    <b v="1"/>
    <s v="theater/plays"/>
    <x v="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3608"/>
    <b v="0"/>
    <n v="27"/>
    <b v="1"/>
    <s v="theater/plays"/>
    <x v="2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3609"/>
    <b v="0"/>
    <n v="21"/>
    <b v="1"/>
    <s v="theater/plays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3610"/>
    <b v="0"/>
    <n v="31"/>
    <b v="1"/>
    <s v="theater/plays"/>
    <x v="0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3611"/>
    <b v="0"/>
    <n v="51"/>
    <b v="1"/>
    <s v="theater/plays"/>
    <x v="0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3612"/>
    <b v="0"/>
    <n v="57"/>
    <b v="1"/>
    <s v="theater/plays"/>
    <x v="3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3613"/>
    <b v="0"/>
    <n v="20"/>
    <b v="1"/>
    <s v="theater/plays"/>
    <x v="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3614"/>
    <b v="0"/>
    <n v="71"/>
    <b v="1"/>
    <s v="theater/plays"/>
    <x v="0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3615"/>
    <b v="0"/>
    <n v="72"/>
    <b v="1"/>
    <s v="theater/plays"/>
    <x v="0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3616"/>
    <b v="0"/>
    <n v="45"/>
    <b v="1"/>
    <s v="theater/plays"/>
    <x v="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3617"/>
    <b v="0"/>
    <n v="51"/>
    <b v="1"/>
    <s v="theater/plays"/>
    <x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3618"/>
    <b v="0"/>
    <n v="56"/>
    <b v="1"/>
    <s v="theater/plays"/>
    <x v="0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3619"/>
    <b v="0"/>
    <n v="17"/>
    <b v="1"/>
    <s v="theater/plays"/>
    <x v="2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3620"/>
    <b v="0"/>
    <n v="197"/>
    <b v="1"/>
    <s v="theater/plays"/>
    <x v="0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3621"/>
    <b v="0"/>
    <n v="70"/>
    <b v="1"/>
    <s v="theater/plays"/>
    <x v="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3622"/>
    <b v="0"/>
    <n v="21"/>
    <b v="1"/>
    <s v="theater/plays"/>
    <x v="3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3623"/>
    <b v="0"/>
    <n v="34"/>
    <b v="1"/>
    <s v="theater/plays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3624"/>
    <b v="0"/>
    <n v="39"/>
    <b v="1"/>
    <s v="theater/plays"/>
    <x v="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3625"/>
    <b v="0"/>
    <n v="78"/>
    <b v="1"/>
    <s v="theater/plays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3626"/>
    <b v="0"/>
    <n v="48"/>
    <b v="1"/>
    <s v="theater/plays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3627"/>
    <b v="0"/>
    <n v="29"/>
    <b v="1"/>
    <s v="theater/plays"/>
    <x v="2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3628"/>
    <b v="0"/>
    <n v="0"/>
    <b v="0"/>
    <s v="theater/musical"/>
    <x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3629"/>
    <b v="0"/>
    <n v="2"/>
    <b v="0"/>
    <s v="theater/musical"/>
    <x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3630"/>
    <b v="0"/>
    <n v="1"/>
    <b v="0"/>
    <s v="theater/musical"/>
    <x v="3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3631"/>
    <b v="0"/>
    <n v="59"/>
    <b v="0"/>
    <s v="theater/musical"/>
    <x v="3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3632"/>
    <b v="0"/>
    <n v="1"/>
    <b v="0"/>
    <s v="theater/musical"/>
    <x v="3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3633"/>
    <b v="0"/>
    <n v="31"/>
    <b v="0"/>
    <s v="theater/musical"/>
    <x v="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3634"/>
    <b v="0"/>
    <n v="18"/>
    <b v="0"/>
    <s v="theater/musical"/>
    <x v="2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3635"/>
    <b v="0"/>
    <n v="10"/>
    <b v="0"/>
    <s v="theater/musical"/>
    <x v="2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3636"/>
    <b v="0"/>
    <n v="0"/>
    <b v="0"/>
    <s v="theater/musical"/>
    <x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3637"/>
    <b v="0"/>
    <n v="14"/>
    <b v="0"/>
    <s v="theater/musical"/>
    <x v="3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3638"/>
    <b v="0"/>
    <n v="2"/>
    <b v="0"/>
    <s v="theater/musical"/>
    <x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3639"/>
    <b v="0"/>
    <n v="1"/>
    <b v="0"/>
    <s v="theater/musical"/>
    <x v="2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3640"/>
    <b v="0"/>
    <n v="3"/>
    <b v="0"/>
    <s v="theater/musical"/>
    <x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3641"/>
    <b v="0"/>
    <n v="0"/>
    <b v="0"/>
    <s v="theater/musical"/>
    <x v="3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3642"/>
    <b v="0"/>
    <n v="2"/>
    <b v="0"/>
    <s v="theater/musical"/>
    <x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3643"/>
    <b v="0"/>
    <n v="0"/>
    <b v="0"/>
    <s v="theater/musical"/>
    <x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3644"/>
    <b v="0"/>
    <n v="12"/>
    <b v="0"/>
    <s v="theater/musical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3645"/>
    <b v="0"/>
    <n v="1"/>
    <b v="0"/>
    <s v="theater/musical"/>
    <x v="2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3646"/>
    <b v="0"/>
    <n v="8"/>
    <b v="0"/>
    <s v="theater/musical"/>
    <x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3647"/>
    <b v="0"/>
    <n v="2"/>
    <b v="0"/>
    <s v="theater/musical"/>
    <x v="2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3648"/>
    <b v="0"/>
    <n v="73"/>
    <b v="1"/>
    <s v="theater/plays"/>
    <x v="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3649"/>
    <b v="0"/>
    <n v="8"/>
    <b v="1"/>
    <s v="theater/plays"/>
    <x v="3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3650"/>
    <b v="0"/>
    <n v="17"/>
    <b v="1"/>
    <s v="theater/plays"/>
    <x v="2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3651"/>
    <b v="0"/>
    <n v="9"/>
    <b v="1"/>
    <s v="theater/plays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3652"/>
    <b v="0"/>
    <n v="17"/>
    <b v="1"/>
    <s v="theater/plays"/>
    <x v="2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3653"/>
    <b v="0"/>
    <n v="33"/>
    <b v="1"/>
    <s v="theater/plays"/>
    <x v="0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3654"/>
    <b v="0"/>
    <n v="38"/>
    <b v="1"/>
    <s v="theater/plays"/>
    <x v="2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3655"/>
    <b v="0"/>
    <n v="79"/>
    <b v="1"/>
    <s v="theater/plays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3656"/>
    <b v="0"/>
    <n v="46"/>
    <b v="1"/>
    <s v="theater/plays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3657"/>
    <b v="0"/>
    <n v="20"/>
    <b v="1"/>
    <s v="theater/plays"/>
    <x v="2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3658"/>
    <b v="0"/>
    <n v="20"/>
    <b v="1"/>
    <s v="theater/plays"/>
    <x v="3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3659"/>
    <b v="0"/>
    <n v="13"/>
    <b v="1"/>
    <s v="theater/plays"/>
    <x v="0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3660"/>
    <b v="0"/>
    <n v="22"/>
    <b v="1"/>
    <s v="theater/plays"/>
    <x v="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3661"/>
    <b v="0"/>
    <n v="36"/>
    <b v="1"/>
    <s v="theater/plays"/>
    <x v="2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3662"/>
    <b v="0"/>
    <n v="40"/>
    <b v="1"/>
    <s v="theater/plays"/>
    <x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3663"/>
    <b v="0"/>
    <n v="9"/>
    <b v="1"/>
    <s v="theater/plays"/>
    <x v="2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3664"/>
    <b v="0"/>
    <n v="19"/>
    <b v="1"/>
    <s v="theater/plays"/>
    <x v="2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3665"/>
    <b v="0"/>
    <n v="14"/>
    <b v="1"/>
    <s v="theater/plays"/>
    <x v="0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3666"/>
    <b v="0"/>
    <n v="38"/>
    <b v="1"/>
    <s v="theater/plays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3667"/>
    <b v="0"/>
    <n v="58"/>
    <b v="1"/>
    <s v="theater/plays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3668"/>
    <b v="0"/>
    <n v="28"/>
    <b v="1"/>
    <s v="theater/plays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3669"/>
    <b v="0"/>
    <n v="17"/>
    <b v="1"/>
    <s v="theater/plays"/>
    <x v="0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3670"/>
    <b v="0"/>
    <n v="12"/>
    <b v="1"/>
    <s v="theater/plays"/>
    <x v="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3671"/>
    <b v="0"/>
    <n v="40"/>
    <b v="1"/>
    <s v="theater/plays"/>
    <x v="3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3672"/>
    <b v="0"/>
    <n v="57"/>
    <b v="1"/>
    <s v="theater/plays"/>
    <x v="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3673"/>
    <b v="0"/>
    <n v="114"/>
    <b v="1"/>
    <s v="theater/plays"/>
    <x v="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3674"/>
    <b v="0"/>
    <n v="31"/>
    <b v="1"/>
    <s v="theater/plays"/>
    <x v="2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3675"/>
    <b v="0"/>
    <n v="3"/>
    <b v="1"/>
    <s v="theater/plays"/>
    <x v="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3676"/>
    <b v="0"/>
    <n v="16"/>
    <b v="1"/>
    <s v="theater/plays"/>
    <x v="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3677"/>
    <b v="0"/>
    <n v="199"/>
    <b v="1"/>
    <s v="theater/plays"/>
    <x v="3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3678"/>
    <b v="0"/>
    <n v="31"/>
    <b v="1"/>
    <s v="theater/plays"/>
    <x v="0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3679"/>
    <b v="0"/>
    <n v="30"/>
    <b v="1"/>
    <s v="theater/plays"/>
    <x v="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3680"/>
    <b v="0"/>
    <n v="34"/>
    <b v="1"/>
    <s v="theater/plays"/>
    <x v="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3681"/>
    <b v="0"/>
    <n v="18"/>
    <b v="1"/>
    <s v="theater/plays"/>
    <x v="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3682"/>
    <b v="0"/>
    <n v="67"/>
    <b v="1"/>
    <s v="theater/plays"/>
    <x v="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3683"/>
    <b v="0"/>
    <n v="66"/>
    <b v="1"/>
    <s v="theater/plays"/>
    <x v="2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3684"/>
    <b v="0"/>
    <n v="23"/>
    <b v="1"/>
    <s v="theater/plays"/>
    <x v="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3685"/>
    <b v="0"/>
    <n v="126"/>
    <b v="1"/>
    <s v="theater/plays"/>
    <x v="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3686"/>
    <b v="0"/>
    <n v="6"/>
    <b v="1"/>
    <s v="theater/plays"/>
    <x v="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3687"/>
    <b v="0"/>
    <n v="25"/>
    <b v="1"/>
    <s v="theater/plays"/>
    <x v="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3688"/>
    <b v="0"/>
    <n v="39"/>
    <b v="1"/>
    <s v="theater/plays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3689"/>
    <b v="0"/>
    <n v="62"/>
    <b v="1"/>
    <s v="theater/plays"/>
    <x v="0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3690"/>
    <b v="0"/>
    <n v="31"/>
    <b v="1"/>
    <s v="theater/plays"/>
    <x v="3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3691"/>
    <b v="0"/>
    <n v="274"/>
    <b v="1"/>
    <s v="theater/plays"/>
    <x v="0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3692"/>
    <b v="0"/>
    <n v="17"/>
    <b v="1"/>
    <s v="theater/plays"/>
    <x v="3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3693"/>
    <b v="0"/>
    <n v="14"/>
    <b v="1"/>
    <s v="theater/plays"/>
    <x v="0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3694"/>
    <b v="0"/>
    <n v="60"/>
    <b v="1"/>
    <s v="theater/plays"/>
    <x v="2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3695"/>
    <b v="0"/>
    <n v="33"/>
    <b v="1"/>
    <s v="theater/plays"/>
    <x v="3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3696"/>
    <b v="0"/>
    <n v="78"/>
    <b v="1"/>
    <s v="theater/plays"/>
    <x v="3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3697"/>
    <b v="0"/>
    <n v="30"/>
    <b v="1"/>
    <s v="theater/plays"/>
    <x v="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3698"/>
    <b v="0"/>
    <n v="136"/>
    <b v="1"/>
    <s v="theater/plays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3699"/>
    <b v="0"/>
    <n v="40"/>
    <b v="1"/>
    <s v="theater/plays"/>
    <x v="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3700"/>
    <b v="0"/>
    <n v="18"/>
    <b v="1"/>
    <s v="theater/plays"/>
    <x v="3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3701"/>
    <b v="0"/>
    <n v="39"/>
    <b v="1"/>
    <s v="theater/plays"/>
    <x v="0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3702"/>
    <b v="0"/>
    <n v="21"/>
    <b v="1"/>
    <s v="theater/plays"/>
    <x v="2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3703"/>
    <b v="0"/>
    <n v="30"/>
    <b v="1"/>
    <s v="theater/plays"/>
    <x v="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3704"/>
    <b v="0"/>
    <n v="27"/>
    <b v="1"/>
    <s v="theater/plays"/>
    <x v="2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3705"/>
    <b v="0"/>
    <n v="35"/>
    <b v="1"/>
    <s v="theater/plays"/>
    <x v="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3706"/>
    <b v="0"/>
    <n v="13"/>
    <b v="1"/>
    <s v="theater/plays"/>
    <x v="3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3707"/>
    <b v="0"/>
    <n v="23"/>
    <b v="1"/>
    <s v="theater/plays"/>
    <x v="2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3708"/>
    <b v="0"/>
    <n v="39"/>
    <b v="1"/>
    <s v="theater/plays"/>
    <x v="3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3709"/>
    <b v="0"/>
    <n v="35"/>
    <b v="1"/>
    <s v="theater/plays"/>
    <x v="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3710"/>
    <b v="0"/>
    <n v="27"/>
    <b v="1"/>
    <s v="theater/plays"/>
    <x v="0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3711"/>
    <b v="0"/>
    <n v="21"/>
    <b v="1"/>
    <s v="theater/plays"/>
    <x v="3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3712"/>
    <b v="0"/>
    <n v="104"/>
    <b v="1"/>
    <s v="theater/plays"/>
    <x v="0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3713"/>
    <b v="0"/>
    <n v="19"/>
    <b v="1"/>
    <s v="theater/plays"/>
    <x v="2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3714"/>
    <b v="0"/>
    <n v="97"/>
    <b v="1"/>
    <s v="theater/plays"/>
    <x v="0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3715"/>
    <b v="0"/>
    <n v="27"/>
    <b v="1"/>
    <s v="theater/plays"/>
    <x v="0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3716"/>
    <b v="0"/>
    <n v="24"/>
    <b v="1"/>
    <s v="theater/plays"/>
    <x v="0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3717"/>
    <b v="0"/>
    <n v="13"/>
    <b v="1"/>
    <s v="theater/plays"/>
    <x v="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3718"/>
    <b v="0"/>
    <n v="46"/>
    <b v="1"/>
    <s v="theater/plays"/>
    <x v="0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19"/>
    <x v="3719"/>
    <b v="0"/>
    <n v="4"/>
    <b v="1"/>
    <s v="theater/plays"/>
    <x v="0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3720"/>
    <b v="0"/>
    <n v="40"/>
    <b v="1"/>
    <s v="theater/plays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3721"/>
    <b v="0"/>
    <n v="44"/>
    <b v="1"/>
    <s v="theater/plays"/>
    <x v="3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3722"/>
    <b v="0"/>
    <n v="35"/>
    <b v="1"/>
    <s v="theater/plays"/>
    <x v="2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23"/>
    <x v="3723"/>
    <b v="0"/>
    <n v="63"/>
    <b v="1"/>
    <s v="theater/plays"/>
    <x v="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3724"/>
    <b v="0"/>
    <n v="89"/>
    <b v="1"/>
    <s v="theater/plays"/>
    <x v="2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3725"/>
    <b v="0"/>
    <n v="15"/>
    <b v="1"/>
    <s v="theater/plays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3726"/>
    <b v="0"/>
    <n v="46"/>
    <b v="1"/>
    <s v="theater/plays"/>
    <x v="2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3727"/>
    <b v="0"/>
    <n v="33"/>
    <b v="1"/>
    <s v="theater/plays"/>
    <x v="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3728"/>
    <b v="0"/>
    <n v="31"/>
    <b v="0"/>
    <s v="theater/plays"/>
    <x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3729"/>
    <b v="0"/>
    <n v="5"/>
    <b v="0"/>
    <s v="theater/plays"/>
    <x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3730"/>
    <b v="0"/>
    <n v="1"/>
    <b v="0"/>
    <s v="theater/plays"/>
    <x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3731"/>
    <b v="0"/>
    <n v="12"/>
    <b v="0"/>
    <s v="theater/plays"/>
    <x v="3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3732"/>
    <b v="0"/>
    <n v="4"/>
    <b v="0"/>
    <s v="theater/plays"/>
    <x v="3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3733"/>
    <b v="0"/>
    <n v="0"/>
    <b v="0"/>
    <s v="theater/plays"/>
    <x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3734"/>
    <b v="0"/>
    <n v="7"/>
    <b v="0"/>
    <s v="theater/plays"/>
    <x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3735"/>
    <b v="0"/>
    <n v="2"/>
    <b v="0"/>
    <s v="theater/plays"/>
    <x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3736"/>
    <b v="0"/>
    <n v="1"/>
    <b v="0"/>
    <s v="theater/plays"/>
    <x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3737"/>
    <b v="0"/>
    <n v="4"/>
    <b v="0"/>
    <s v="theater/plays"/>
    <x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3738"/>
    <b v="0"/>
    <n v="6"/>
    <b v="0"/>
    <s v="theater/plays"/>
    <x v="3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3739"/>
    <b v="0"/>
    <n v="8"/>
    <b v="0"/>
    <s v="theater/plays"/>
    <x v="2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3740"/>
    <b v="0"/>
    <n v="14"/>
    <b v="0"/>
    <s v="theater/plays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3741"/>
    <b v="0"/>
    <n v="0"/>
    <b v="0"/>
    <s v="theater/plays"/>
    <x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3742"/>
    <b v="0"/>
    <n v="4"/>
    <b v="0"/>
    <s v="theater/plays"/>
    <x v="3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3743"/>
    <b v="0"/>
    <n v="0"/>
    <b v="0"/>
    <s v="theater/plays"/>
    <x v="3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3744"/>
    <b v="0"/>
    <n v="0"/>
    <b v="0"/>
    <s v="theater/plays"/>
    <x v="3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3745"/>
    <b v="0"/>
    <n v="1"/>
    <b v="0"/>
    <s v="theater/plays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3746"/>
    <b v="0"/>
    <n v="1"/>
    <b v="0"/>
    <s v="theater/plays"/>
    <x v="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3747"/>
    <b v="0"/>
    <n v="1"/>
    <b v="0"/>
    <s v="theater/plays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3748"/>
    <b v="0"/>
    <n v="52"/>
    <b v="1"/>
    <s v="theater/musical"/>
    <x v="2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3749"/>
    <b v="0"/>
    <n v="7"/>
    <b v="1"/>
    <s v="theater/musical"/>
    <x v="2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3750"/>
    <b v="0"/>
    <n v="28"/>
    <b v="1"/>
    <s v="theater/musical"/>
    <x v="0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3751"/>
    <b v="0"/>
    <n v="11"/>
    <b v="1"/>
    <s v="theater/musical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3752"/>
    <b v="0"/>
    <n v="15"/>
    <b v="1"/>
    <s v="theater/musical"/>
    <x v="2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3753"/>
    <b v="0"/>
    <n v="30"/>
    <b v="1"/>
    <s v="theater/musical"/>
    <x v="0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3754"/>
    <b v="0"/>
    <n v="27"/>
    <b v="1"/>
    <s v="theater/musical"/>
    <x v="3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3755"/>
    <b v="0"/>
    <n v="28"/>
    <b v="1"/>
    <s v="theater/musical"/>
    <x v="2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3756"/>
    <b v="0"/>
    <n v="17"/>
    <b v="1"/>
    <s v="theater/musical"/>
    <x v="3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3757"/>
    <b v="0"/>
    <n v="50"/>
    <b v="1"/>
    <s v="theater/musical"/>
    <x v="3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58"/>
    <x v="3758"/>
    <b v="0"/>
    <n v="26"/>
    <b v="1"/>
    <s v="theater/musical"/>
    <x v="3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3759"/>
    <b v="0"/>
    <n v="88"/>
    <b v="1"/>
    <s v="theater/musical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3760"/>
    <b v="0"/>
    <n v="91"/>
    <b v="1"/>
    <s v="theater/musical"/>
    <x v="3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3761"/>
    <b v="0"/>
    <n v="3"/>
    <b v="1"/>
    <s v="theater/musical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3762"/>
    <b v="0"/>
    <n v="28"/>
    <b v="1"/>
    <s v="theater/musical"/>
    <x v="0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3763"/>
    <b v="0"/>
    <n v="77"/>
    <b v="1"/>
    <s v="theater/musical"/>
    <x v="0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3764"/>
    <b v="0"/>
    <n v="27"/>
    <b v="1"/>
    <s v="theater/musical"/>
    <x v="2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3765"/>
    <b v="0"/>
    <n v="107"/>
    <b v="1"/>
    <s v="theater/musical"/>
    <x v="3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3766"/>
    <b v="0"/>
    <n v="96"/>
    <b v="1"/>
    <s v="theater/musical"/>
    <x v="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3767"/>
    <b v="0"/>
    <n v="56"/>
    <b v="1"/>
    <s v="theater/musical"/>
    <x v="0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3768"/>
    <b v="0"/>
    <n v="58"/>
    <b v="1"/>
    <s v="theater/musical"/>
    <x v="3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3769"/>
    <b v="0"/>
    <n v="15"/>
    <b v="1"/>
    <s v="theater/musical"/>
    <x v="2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3770"/>
    <b v="0"/>
    <n v="20"/>
    <b v="1"/>
    <s v="theater/musical"/>
    <x v="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3771"/>
    <b v="0"/>
    <n v="38"/>
    <b v="1"/>
    <s v="theater/musical"/>
    <x v="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3772"/>
    <b v="0"/>
    <n v="33"/>
    <b v="1"/>
    <s v="theater/musical"/>
    <x v="2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3773"/>
    <b v="0"/>
    <n v="57"/>
    <b v="1"/>
    <s v="theater/musical"/>
    <x v="2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3774"/>
    <b v="0"/>
    <n v="25"/>
    <b v="1"/>
    <s v="theater/musical"/>
    <x v="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3775"/>
    <b v="0"/>
    <n v="14"/>
    <b v="1"/>
    <s v="theater/musical"/>
    <x v="0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3776"/>
    <b v="0"/>
    <n v="94"/>
    <b v="1"/>
    <s v="theater/musical"/>
    <x v="3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3777"/>
    <b v="0"/>
    <n v="59"/>
    <b v="1"/>
    <s v="theater/musical"/>
    <x v="3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3778"/>
    <b v="0"/>
    <n v="36"/>
    <b v="1"/>
    <s v="theater/musical"/>
    <x v="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3779"/>
    <b v="0"/>
    <n v="115"/>
    <b v="1"/>
    <s v="theater/musical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3780"/>
    <b v="0"/>
    <n v="30"/>
    <b v="1"/>
    <s v="theater/musical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3781"/>
    <b v="0"/>
    <n v="52"/>
    <b v="1"/>
    <s v="theater/musical"/>
    <x v="3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3782"/>
    <b v="0"/>
    <n v="27"/>
    <b v="1"/>
    <s v="theater/musical"/>
    <x v="2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3783"/>
    <b v="0"/>
    <n v="24"/>
    <b v="1"/>
    <s v="theater/musical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3784"/>
    <b v="0"/>
    <n v="10"/>
    <b v="1"/>
    <s v="theater/musical"/>
    <x v="2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3785"/>
    <b v="0"/>
    <n v="30"/>
    <b v="1"/>
    <s v="theater/musical"/>
    <x v="2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3786"/>
    <b v="0"/>
    <n v="71"/>
    <b v="1"/>
    <s v="theater/musical"/>
    <x v="2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3787"/>
    <b v="0"/>
    <n v="10"/>
    <b v="1"/>
    <s v="theater/musical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3788"/>
    <b v="0"/>
    <n v="1"/>
    <b v="0"/>
    <s v="theater/musical"/>
    <x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3789"/>
    <b v="0"/>
    <n v="4"/>
    <b v="0"/>
    <s v="theater/musical"/>
    <x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3790"/>
    <b v="0"/>
    <n v="0"/>
    <b v="0"/>
    <s v="theater/musical"/>
    <x v="2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3791"/>
    <b v="0"/>
    <n v="0"/>
    <b v="0"/>
    <s v="theater/musical"/>
    <x v="3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3792"/>
    <b v="0"/>
    <n v="2"/>
    <b v="0"/>
    <s v="theater/musical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3793"/>
    <b v="0"/>
    <n v="24"/>
    <b v="0"/>
    <s v="theater/musical"/>
    <x v="3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3794"/>
    <b v="0"/>
    <n v="1"/>
    <b v="0"/>
    <s v="theater/musical"/>
    <x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3795"/>
    <b v="0"/>
    <n v="2"/>
    <b v="0"/>
    <s v="theater/musical"/>
    <x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3796"/>
    <b v="0"/>
    <n v="1"/>
    <b v="0"/>
    <s v="theater/musical"/>
    <x v="2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3797"/>
    <b v="0"/>
    <n v="37"/>
    <b v="0"/>
    <s v="theater/musical"/>
    <x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3798"/>
    <b v="0"/>
    <n v="5"/>
    <b v="0"/>
    <s v="theater/musical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3799"/>
    <b v="0"/>
    <n v="4"/>
    <b v="0"/>
    <s v="theater/musical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3800"/>
    <b v="0"/>
    <n v="16"/>
    <b v="0"/>
    <s v="theater/musical"/>
    <x v="3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3801"/>
    <b v="0"/>
    <n v="9"/>
    <b v="0"/>
    <s v="theater/musical"/>
    <x v="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3802"/>
    <b v="0"/>
    <n v="0"/>
    <b v="0"/>
    <s v="theater/musical"/>
    <x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3803"/>
    <b v="0"/>
    <n v="40"/>
    <b v="0"/>
    <s v="theater/musical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3804"/>
    <b v="0"/>
    <n v="0"/>
    <b v="0"/>
    <s v="theater/musical"/>
    <x v="2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3805"/>
    <b v="0"/>
    <n v="2"/>
    <b v="0"/>
    <s v="theater/musical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3806"/>
    <b v="0"/>
    <n v="1"/>
    <b v="0"/>
    <s v="theater/musical"/>
    <x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3807"/>
    <b v="0"/>
    <n v="9"/>
    <b v="0"/>
    <s v="theater/musical"/>
    <x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3808"/>
    <b v="0"/>
    <n v="24"/>
    <b v="1"/>
    <s v="theater/plays"/>
    <x v="0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3809"/>
    <b v="0"/>
    <n v="38"/>
    <b v="1"/>
    <s v="theater/plays"/>
    <x v="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3810"/>
    <b v="0"/>
    <n v="26"/>
    <b v="1"/>
    <s v="theater/plays"/>
    <x v="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3811"/>
    <b v="0"/>
    <n v="19"/>
    <b v="1"/>
    <s v="theater/plays"/>
    <x v="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3812"/>
    <b v="0"/>
    <n v="11"/>
    <b v="1"/>
    <s v="theater/plays"/>
    <x v="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3813"/>
    <b v="0"/>
    <n v="27"/>
    <b v="1"/>
    <s v="theater/plays"/>
    <x v="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3814"/>
    <b v="0"/>
    <n v="34"/>
    <b v="1"/>
    <s v="theater/plays"/>
    <x v="0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3815"/>
    <b v="0"/>
    <n v="20"/>
    <b v="1"/>
    <s v="theater/plays"/>
    <x v="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3816"/>
    <b v="0"/>
    <n v="37"/>
    <b v="1"/>
    <s v="theater/plays"/>
    <x v="3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3817"/>
    <b v="0"/>
    <n v="20"/>
    <b v="1"/>
    <s v="theater/plays"/>
    <x v="0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3818"/>
    <b v="0"/>
    <n v="10"/>
    <b v="1"/>
    <s v="theater/plays"/>
    <x v="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3819"/>
    <b v="0"/>
    <n v="26"/>
    <b v="1"/>
    <s v="theater/plays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3820"/>
    <b v="0"/>
    <n v="20"/>
    <b v="1"/>
    <s v="theater/plays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3821"/>
    <b v="0"/>
    <n v="46"/>
    <b v="1"/>
    <s v="theater/plays"/>
    <x v="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3822"/>
    <b v="0"/>
    <n v="76"/>
    <b v="1"/>
    <s v="theater/plays"/>
    <x v="0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3823"/>
    <b v="0"/>
    <n v="41"/>
    <b v="1"/>
    <s v="theater/plays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3824"/>
    <b v="0"/>
    <n v="7"/>
    <b v="1"/>
    <s v="theater/plays"/>
    <x v="2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3825"/>
    <b v="0"/>
    <n v="49"/>
    <b v="1"/>
    <s v="theater/plays"/>
    <x v="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3826"/>
    <b v="0"/>
    <n v="26"/>
    <b v="1"/>
    <s v="theater/plays"/>
    <x v="0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3827"/>
    <b v="0"/>
    <n v="65"/>
    <b v="1"/>
    <s v="theater/plays"/>
    <x v="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3828"/>
    <b v="0"/>
    <n v="28"/>
    <b v="1"/>
    <s v="theater/plays"/>
    <x v="3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3829"/>
    <b v="0"/>
    <n v="8"/>
    <b v="1"/>
    <s v="theater/plays"/>
    <x v="2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3830"/>
    <b v="0"/>
    <n v="3"/>
    <b v="1"/>
    <s v="theater/plays"/>
    <x v="2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3831"/>
    <b v="0"/>
    <n v="9"/>
    <b v="1"/>
    <s v="theater/plays"/>
    <x v="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3832"/>
    <b v="0"/>
    <n v="9"/>
    <b v="1"/>
    <s v="theater/plays"/>
    <x v="2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3833"/>
    <b v="0"/>
    <n v="20"/>
    <b v="1"/>
    <s v="theater/plays"/>
    <x v="3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3834"/>
    <b v="0"/>
    <n v="57"/>
    <b v="1"/>
    <s v="theater/plays"/>
    <x v="0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3835"/>
    <b v="0"/>
    <n v="8"/>
    <b v="1"/>
    <s v="theater/plays"/>
    <x v="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3836"/>
    <b v="0"/>
    <n v="14"/>
    <b v="1"/>
    <s v="theater/plays"/>
    <x v="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3837"/>
    <b v="0"/>
    <n v="17"/>
    <b v="1"/>
    <s v="theater/plays"/>
    <x v="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3838"/>
    <b v="0"/>
    <n v="100"/>
    <b v="1"/>
    <s v="theater/plays"/>
    <x v="0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3839"/>
    <b v="0"/>
    <n v="32"/>
    <b v="1"/>
    <s v="theater/plays"/>
    <x v="0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3840"/>
    <b v="0"/>
    <n v="3"/>
    <b v="1"/>
    <s v="theater/plays"/>
    <x v="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3841"/>
    <b v="1"/>
    <n v="34"/>
    <b v="0"/>
    <s v="theater/plays"/>
    <x v="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3842"/>
    <b v="1"/>
    <n v="23"/>
    <b v="0"/>
    <s v="theater/plays"/>
    <x v="3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3843"/>
    <b v="1"/>
    <n v="19"/>
    <b v="0"/>
    <s v="theater/plays"/>
    <x v="3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3844"/>
    <b v="1"/>
    <n v="50"/>
    <b v="0"/>
    <s v="theater/plays"/>
    <x v="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3845"/>
    <b v="1"/>
    <n v="12"/>
    <b v="0"/>
    <s v="theater/plays"/>
    <x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3846"/>
    <b v="1"/>
    <n v="8"/>
    <b v="0"/>
    <s v="theater/plays"/>
    <x v="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3847"/>
    <b v="1"/>
    <n v="9"/>
    <b v="0"/>
    <s v="theater/plays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3848"/>
    <b v="1"/>
    <n v="43"/>
    <b v="0"/>
    <s v="theater/plays"/>
    <x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3849"/>
    <b v="1"/>
    <n v="28"/>
    <b v="0"/>
    <s v="theater/plays"/>
    <x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3850"/>
    <b v="1"/>
    <n v="4"/>
    <b v="0"/>
    <s v="theater/plays"/>
    <x v="3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3851"/>
    <b v="1"/>
    <n v="24"/>
    <b v="0"/>
    <s v="theater/plays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3852"/>
    <b v="0"/>
    <n v="2"/>
    <b v="0"/>
    <s v="theater/plays"/>
    <x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3853"/>
    <b v="0"/>
    <n v="2"/>
    <b v="0"/>
    <s v="theater/plays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3854"/>
    <b v="0"/>
    <n v="20"/>
    <b v="0"/>
    <s v="theater/plays"/>
    <x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3855"/>
    <b v="0"/>
    <n v="1"/>
    <b v="0"/>
    <s v="theater/plays"/>
    <x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3856"/>
    <b v="0"/>
    <n v="1"/>
    <b v="0"/>
    <s v="theater/plays"/>
    <x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3857"/>
    <b v="0"/>
    <n v="4"/>
    <b v="0"/>
    <s v="theater/plays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3858"/>
    <b v="0"/>
    <n v="1"/>
    <b v="0"/>
    <s v="theater/plays"/>
    <x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3859"/>
    <b v="0"/>
    <n v="1"/>
    <b v="0"/>
    <s v="theater/plays"/>
    <x v="3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3860"/>
    <b v="0"/>
    <n v="13"/>
    <b v="0"/>
    <s v="theater/plays"/>
    <x v="3"/>
    <x v="1"/>
    <s v="plays"/>
  </r>
  <r>
    <n v="3861"/>
    <s v="READY OR NOT HERE I COME"/>
    <s v="THE COMING OF THE LORD!"/>
    <n v="2000"/>
    <n v="100"/>
    <x v="2"/>
    <s v="US"/>
    <s v="USD"/>
    <n v="1415828820"/>
    <x v="3861"/>
    <x v="3861"/>
    <b v="0"/>
    <n v="1"/>
    <b v="0"/>
    <s v="theater/plays"/>
    <x v="3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3862"/>
    <b v="0"/>
    <n v="1"/>
    <b v="0"/>
    <s v="theater/plays"/>
    <x v="2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3863"/>
    <b v="0"/>
    <n v="0"/>
    <b v="0"/>
    <s v="theater/plays"/>
    <x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3864"/>
    <b v="0"/>
    <n v="3"/>
    <b v="0"/>
    <s v="theater/plays"/>
    <x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3865"/>
    <b v="0"/>
    <n v="14"/>
    <b v="0"/>
    <s v="theater/plays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3866"/>
    <b v="0"/>
    <n v="2"/>
    <b v="0"/>
    <s v="theater/plays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3867"/>
    <b v="0"/>
    <n v="5"/>
    <b v="0"/>
    <s v="theater/plays"/>
    <x v="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68"/>
    <x v="3868"/>
    <b v="0"/>
    <n v="1"/>
    <b v="0"/>
    <s v="theater/musical"/>
    <x v="3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3869"/>
    <b v="0"/>
    <n v="15"/>
    <b v="0"/>
    <s v="theater/musical"/>
    <x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3870"/>
    <b v="0"/>
    <n v="10"/>
    <b v="0"/>
    <s v="theater/musical"/>
    <x v="3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3871"/>
    <b v="0"/>
    <n v="3"/>
    <b v="0"/>
    <s v="theater/musical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3872"/>
    <b v="0"/>
    <n v="0"/>
    <b v="0"/>
    <s v="theater/musical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3873"/>
    <b v="0"/>
    <n v="0"/>
    <b v="0"/>
    <s v="theater/musical"/>
    <x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3874"/>
    <b v="0"/>
    <n v="0"/>
    <b v="0"/>
    <s v="theater/musical"/>
    <x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3875"/>
    <b v="0"/>
    <n v="0"/>
    <b v="0"/>
    <s v="theater/musical"/>
    <x v="2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3876"/>
    <b v="0"/>
    <n v="46"/>
    <b v="0"/>
    <s v="theater/musical"/>
    <x v="2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3877"/>
    <b v="0"/>
    <n v="14"/>
    <b v="0"/>
    <s v="theater/musical"/>
    <x v="2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3878"/>
    <b v="0"/>
    <n v="1"/>
    <b v="0"/>
    <s v="theater/musical"/>
    <x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3879"/>
    <b v="0"/>
    <n v="0"/>
    <b v="0"/>
    <s v="theater/musical"/>
    <x v="3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3880"/>
    <b v="0"/>
    <n v="17"/>
    <b v="0"/>
    <s v="theater/musical"/>
    <x v="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3881"/>
    <b v="0"/>
    <n v="1"/>
    <b v="0"/>
    <s v="theater/musical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3882"/>
    <b v="0"/>
    <n v="0"/>
    <b v="0"/>
    <s v="theater/musical"/>
    <x v="2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3883"/>
    <b v="0"/>
    <n v="0"/>
    <b v="0"/>
    <s v="theater/musical"/>
    <x v="3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3884"/>
    <b v="0"/>
    <n v="0"/>
    <b v="0"/>
    <s v="theater/musical"/>
    <x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3885"/>
    <b v="0"/>
    <n v="0"/>
    <b v="0"/>
    <s v="theater/musical"/>
    <x v="2"/>
    <x v="1"/>
    <s v="musical"/>
  </r>
  <r>
    <n v="3886"/>
    <s v="a (Canceled)"/>
    <n v="1"/>
    <n v="10000"/>
    <n v="0"/>
    <x v="1"/>
    <s v="AU"/>
    <s v="AUD"/>
    <n v="1418275702"/>
    <x v="3886"/>
    <x v="3886"/>
    <b v="0"/>
    <n v="0"/>
    <b v="0"/>
    <s v="theater/musical"/>
    <x v="3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3887"/>
    <b v="0"/>
    <n v="2"/>
    <b v="0"/>
    <s v="theater/musical"/>
    <x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3888"/>
    <b v="0"/>
    <n v="14"/>
    <b v="0"/>
    <s v="theater/plays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3889"/>
    <b v="0"/>
    <n v="9"/>
    <b v="0"/>
    <s v="theater/plays"/>
    <x v="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3890"/>
    <b v="0"/>
    <n v="8"/>
    <b v="0"/>
    <s v="theater/plays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3891"/>
    <b v="0"/>
    <n v="7"/>
    <b v="0"/>
    <s v="theater/plays"/>
    <x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3892"/>
    <b v="0"/>
    <n v="0"/>
    <b v="0"/>
    <s v="theater/plays"/>
    <x v="3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3893"/>
    <b v="0"/>
    <n v="84"/>
    <b v="0"/>
    <s v="theater/plays"/>
    <x v="3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3894"/>
    <b v="0"/>
    <n v="11"/>
    <b v="0"/>
    <s v="theater/plays"/>
    <x v="2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3895"/>
    <b v="0"/>
    <n v="1"/>
    <b v="0"/>
    <s v="theater/plays"/>
    <x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3896"/>
    <b v="0"/>
    <n v="4"/>
    <b v="0"/>
    <s v="theater/plays"/>
    <x v="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3897"/>
    <b v="0"/>
    <n v="10"/>
    <b v="0"/>
    <s v="theater/plays"/>
    <x v="3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3898"/>
    <b v="0"/>
    <n v="16"/>
    <b v="0"/>
    <s v="theater/plays"/>
    <x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3899"/>
    <b v="0"/>
    <n v="2"/>
    <b v="0"/>
    <s v="theater/plays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3900"/>
    <b v="0"/>
    <n v="5"/>
    <b v="0"/>
    <s v="theater/plays"/>
    <x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3901"/>
    <b v="0"/>
    <n v="1"/>
    <b v="0"/>
    <s v="theater/plays"/>
    <x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3902"/>
    <b v="0"/>
    <n v="31"/>
    <b v="0"/>
    <s v="theater/plays"/>
    <x v="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3903"/>
    <b v="0"/>
    <n v="0"/>
    <b v="0"/>
    <s v="theater/plays"/>
    <x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3904"/>
    <b v="0"/>
    <n v="2"/>
    <b v="0"/>
    <s v="theater/plays"/>
    <x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3905"/>
    <b v="0"/>
    <n v="7"/>
    <b v="0"/>
    <s v="theater/plays"/>
    <x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3906"/>
    <b v="0"/>
    <n v="16"/>
    <b v="0"/>
    <s v="theater/plays"/>
    <x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3907"/>
    <b v="0"/>
    <n v="4"/>
    <b v="0"/>
    <s v="theater/plays"/>
    <x v="3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3908"/>
    <b v="0"/>
    <n v="4"/>
    <b v="0"/>
    <s v="theater/plays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3909"/>
    <b v="0"/>
    <n v="4"/>
    <b v="0"/>
    <s v="theater/plays"/>
    <x v="3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3910"/>
    <b v="0"/>
    <n v="3"/>
    <b v="0"/>
    <s v="theater/plays"/>
    <x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3911"/>
    <b v="0"/>
    <n v="36"/>
    <b v="0"/>
    <s v="theater/plays"/>
    <x v="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3912"/>
    <b v="0"/>
    <n v="1"/>
    <b v="0"/>
    <s v="theater/plays"/>
    <x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3913"/>
    <b v="0"/>
    <n v="7"/>
    <b v="0"/>
    <s v="theater/plays"/>
    <x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3914"/>
    <b v="0"/>
    <n v="27"/>
    <b v="0"/>
    <s v="theater/plays"/>
    <x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3915"/>
    <b v="0"/>
    <n v="1"/>
    <b v="0"/>
    <s v="theater/plays"/>
    <x v="2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3916"/>
    <b v="0"/>
    <n v="0"/>
    <b v="0"/>
    <s v="theater/plays"/>
    <x v="2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3917"/>
    <b v="0"/>
    <n v="1"/>
    <b v="0"/>
    <s v="theater/plays"/>
    <x v="3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3918"/>
    <b v="0"/>
    <n v="3"/>
    <b v="0"/>
    <s v="theater/plays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3919"/>
    <b v="0"/>
    <n v="3"/>
    <b v="0"/>
    <s v="theater/plays"/>
    <x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3920"/>
    <b v="0"/>
    <n v="3"/>
    <b v="0"/>
    <s v="theater/plays"/>
    <x v="2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3921"/>
    <b v="0"/>
    <n v="0"/>
    <b v="0"/>
    <s v="theater/plays"/>
    <x v="3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3922"/>
    <b v="0"/>
    <n v="6"/>
    <b v="0"/>
    <s v="theater/plays"/>
    <x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3923"/>
    <b v="0"/>
    <n v="17"/>
    <b v="0"/>
    <s v="theater/plays"/>
    <x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3924"/>
    <b v="0"/>
    <n v="40"/>
    <b v="0"/>
    <s v="theater/plays"/>
    <x v="3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3925"/>
    <b v="0"/>
    <n v="3"/>
    <b v="0"/>
    <s v="theater/plays"/>
    <x v="3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3926"/>
    <b v="0"/>
    <n v="1"/>
    <b v="0"/>
    <s v="theater/plays"/>
    <x v="3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3927"/>
    <b v="0"/>
    <n v="2"/>
    <b v="0"/>
    <s v="theater/plays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3928"/>
    <b v="0"/>
    <n v="7"/>
    <b v="0"/>
    <s v="theater/plays"/>
    <x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3929"/>
    <b v="0"/>
    <n v="14"/>
    <b v="0"/>
    <s v="theater/plays"/>
    <x v="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3930"/>
    <b v="0"/>
    <n v="0"/>
    <b v="0"/>
    <s v="theater/plays"/>
    <x v="2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3931"/>
    <b v="0"/>
    <n v="0"/>
    <b v="0"/>
    <s v="theater/plays"/>
    <x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3932"/>
    <b v="0"/>
    <n v="1"/>
    <b v="0"/>
    <s v="theater/plays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3933"/>
    <b v="0"/>
    <n v="12"/>
    <b v="0"/>
    <s v="theater/plays"/>
    <x v="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3934"/>
    <b v="0"/>
    <n v="12"/>
    <b v="0"/>
    <s v="theater/plays"/>
    <x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3935"/>
    <b v="0"/>
    <n v="23"/>
    <b v="0"/>
    <s v="theater/plays"/>
    <x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3936"/>
    <b v="0"/>
    <n v="0"/>
    <b v="0"/>
    <s v="theater/plays"/>
    <x v="2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3937"/>
    <b v="0"/>
    <n v="10"/>
    <b v="0"/>
    <s v="theater/plays"/>
    <x v="2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3938"/>
    <b v="0"/>
    <n v="5"/>
    <b v="0"/>
    <s v="theater/plays"/>
    <x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3939"/>
    <b v="0"/>
    <n v="1"/>
    <b v="0"/>
    <s v="theater/plays"/>
    <x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3940"/>
    <b v="0"/>
    <n v="2"/>
    <b v="0"/>
    <s v="theater/plays"/>
    <x v="3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3941"/>
    <b v="0"/>
    <n v="2"/>
    <b v="0"/>
    <s v="theater/plays"/>
    <x v="3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3942"/>
    <b v="0"/>
    <n v="0"/>
    <b v="0"/>
    <s v="theater/plays"/>
    <x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3943"/>
    <b v="0"/>
    <n v="13"/>
    <b v="0"/>
    <s v="theater/plays"/>
    <x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3944"/>
    <b v="0"/>
    <n v="0"/>
    <b v="0"/>
    <s v="theater/plays"/>
    <x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3945"/>
    <b v="0"/>
    <n v="1"/>
    <b v="0"/>
    <s v="theater/plays"/>
    <x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3946"/>
    <b v="0"/>
    <n v="5"/>
    <b v="0"/>
    <s v="theater/plays"/>
    <x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3947"/>
    <b v="0"/>
    <n v="2"/>
    <b v="0"/>
    <s v="theater/plays"/>
    <x v="2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3948"/>
    <b v="0"/>
    <n v="0"/>
    <b v="0"/>
    <s v="theater/plays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3949"/>
    <b v="0"/>
    <n v="32"/>
    <b v="0"/>
    <s v="theater/plays"/>
    <x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3950"/>
    <b v="0"/>
    <n v="1"/>
    <b v="0"/>
    <s v="theater/plays"/>
    <x v="2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3951"/>
    <b v="0"/>
    <n v="1"/>
    <b v="0"/>
    <s v="theater/plays"/>
    <x v="2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3952"/>
    <b v="0"/>
    <n v="1"/>
    <b v="0"/>
    <s v="theater/plays"/>
    <x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3953"/>
    <b v="0"/>
    <n v="0"/>
    <b v="0"/>
    <s v="theater/plays"/>
    <x v="2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3954"/>
    <b v="0"/>
    <n v="0"/>
    <b v="0"/>
    <s v="theater/plays"/>
    <x v="3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3955"/>
    <b v="0"/>
    <n v="8"/>
    <b v="0"/>
    <s v="theater/plays"/>
    <x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3956"/>
    <b v="0"/>
    <n v="0"/>
    <b v="0"/>
    <s v="theater/plays"/>
    <x v="2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3957"/>
    <b v="0"/>
    <n v="1"/>
    <b v="0"/>
    <s v="theater/plays"/>
    <x v="2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3958"/>
    <b v="0"/>
    <n v="16"/>
    <b v="0"/>
    <s v="theater/plays"/>
    <x v="3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3959"/>
    <b v="0"/>
    <n v="12"/>
    <b v="0"/>
    <s v="theater/plays"/>
    <x v="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3960"/>
    <b v="0"/>
    <n v="4"/>
    <b v="0"/>
    <s v="theater/plays"/>
    <x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3961"/>
    <b v="0"/>
    <n v="2"/>
    <b v="0"/>
    <s v="theater/plays"/>
    <x v="3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3962"/>
    <b v="0"/>
    <n v="3"/>
    <b v="0"/>
    <s v="theater/plays"/>
    <x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3963"/>
    <b v="0"/>
    <n v="0"/>
    <b v="0"/>
    <s v="theater/plays"/>
    <x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3964"/>
    <b v="0"/>
    <n v="3"/>
    <b v="0"/>
    <s v="theater/plays"/>
    <x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3965"/>
    <b v="0"/>
    <n v="4"/>
    <b v="0"/>
    <s v="theater/plays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3966"/>
    <b v="0"/>
    <n v="2"/>
    <b v="0"/>
    <s v="theater/plays"/>
    <x v="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3967"/>
    <b v="0"/>
    <n v="10"/>
    <b v="0"/>
    <s v="theater/plays"/>
    <x v="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3968"/>
    <b v="0"/>
    <n v="11"/>
    <b v="0"/>
    <s v="theater/plays"/>
    <x v="2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3969"/>
    <b v="0"/>
    <n v="6"/>
    <b v="0"/>
    <s v="theater/plays"/>
    <x v="2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3970"/>
    <b v="0"/>
    <n v="2"/>
    <b v="0"/>
    <s v="theater/plays"/>
    <x v="2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3971"/>
    <b v="0"/>
    <n v="6"/>
    <b v="0"/>
    <s v="theater/plays"/>
    <x v="3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3972"/>
    <b v="0"/>
    <n v="8"/>
    <b v="0"/>
    <s v="theater/plays"/>
    <x v="3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3973"/>
    <b v="0"/>
    <n v="37"/>
    <b v="0"/>
    <s v="theater/plays"/>
    <x v="2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3974"/>
    <b v="0"/>
    <n v="11"/>
    <b v="0"/>
    <s v="theater/plays"/>
    <x v="2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3975"/>
    <b v="0"/>
    <n v="0"/>
    <b v="0"/>
    <s v="theater/plays"/>
    <x v="2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3976"/>
    <b v="0"/>
    <n v="10"/>
    <b v="0"/>
    <s v="theater/plays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3977"/>
    <b v="0"/>
    <n v="6"/>
    <b v="0"/>
    <s v="theater/plays"/>
    <x v="2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3978"/>
    <b v="0"/>
    <n v="8"/>
    <b v="0"/>
    <s v="theater/plays"/>
    <x v="3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3979"/>
    <b v="0"/>
    <n v="6"/>
    <b v="0"/>
    <s v="theater/plays"/>
    <x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3980"/>
    <b v="0"/>
    <n v="7"/>
    <b v="0"/>
    <s v="theater/plays"/>
    <x v="3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3981"/>
    <b v="0"/>
    <n v="7"/>
    <b v="0"/>
    <s v="theater/plays"/>
    <x v="2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3982"/>
    <b v="0"/>
    <n v="5"/>
    <b v="0"/>
    <s v="theater/plays"/>
    <x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3983"/>
    <b v="0"/>
    <n v="46"/>
    <b v="0"/>
    <s v="theater/plays"/>
    <x v="3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3984"/>
    <b v="0"/>
    <n v="10"/>
    <b v="0"/>
    <s v="theater/plays"/>
    <x v="3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3985"/>
    <b v="0"/>
    <n v="19"/>
    <b v="0"/>
    <s v="theater/plays"/>
    <x v="2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3986"/>
    <b v="0"/>
    <n v="13"/>
    <b v="0"/>
    <s v="theater/plays"/>
    <x v="2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3987"/>
    <b v="0"/>
    <n v="13"/>
    <b v="0"/>
    <s v="theater/plays"/>
    <x v="3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3988"/>
    <b v="0"/>
    <n v="4"/>
    <b v="0"/>
    <s v="theater/plays"/>
    <x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3989"/>
    <b v="0"/>
    <n v="0"/>
    <b v="0"/>
    <s v="theater/plays"/>
    <x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3990"/>
    <b v="0"/>
    <n v="3"/>
    <b v="0"/>
    <s v="theater/plays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3991"/>
    <b v="0"/>
    <n v="1"/>
    <b v="0"/>
    <s v="theater/plays"/>
    <x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3992"/>
    <b v="0"/>
    <n v="9"/>
    <b v="0"/>
    <s v="theater/plays"/>
    <x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3993"/>
    <b v="0"/>
    <n v="1"/>
    <b v="0"/>
    <s v="theater/plays"/>
    <x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3994"/>
    <b v="0"/>
    <n v="1"/>
    <b v="0"/>
    <s v="theater/plays"/>
    <x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3995"/>
    <b v="0"/>
    <n v="4"/>
    <b v="0"/>
    <s v="theater/plays"/>
    <x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3996"/>
    <b v="0"/>
    <n v="17"/>
    <b v="0"/>
    <s v="theater/plays"/>
    <x v="3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3997"/>
    <b v="0"/>
    <n v="0"/>
    <b v="0"/>
    <s v="theater/plays"/>
    <x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3998"/>
    <b v="0"/>
    <n v="12"/>
    <b v="0"/>
    <s v="theater/plays"/>
    <x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3999"/>
    <b v="0"/>
    <n v="14"/>
    <b v="0"/>
    <s v="theater/plays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x v="4000"/>
    <x v="4000"/>
    <b v="0"/>
    <n v="1"/>
    <b v="0"/>
    <s v="theater/plays"/>
    <x v="2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4001"/>
    <b v="0"/>
    <n v="14"/>
    <b v="0"/>
    <s v="theater/plays"/>
    <x v="1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4002"/>
    <b v="0"/>
    <n v="4"/>
    <b v="0"/>
    <s v="theater/plays"/>
    <x v="3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4003"/>
    <b v="0"/>
    <n v="2"/>
    <b v="0"/>
    <s v="theater/plays"/>
    <x v="0"/>
    <x v="1"/>
    <s v="plays"/>
  </r>
  <r>
    <n v="4004"/>
    <s v="South Florida Tours"/>
    <s v="Help Launch The Queen Into South Florida!"/>
    <n v="500"/>
    <n v="1"/>
    <x v="2"/>
    <s v="US"/>
    <s v="USD"/>
    <n v="1412740457"/>
    <x v="4004"/>
    <x v="4004"/>
    <b v="0"/>
    <n v="1"/>
    <b v="0"/>
    <s v="theater/plays"/>
    <x v="3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4005"/>
    <b v="0"/>
    <n v="2"/>
    <b v="0"/>
    <s v="theater/plays"/>
    <x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4006"/>
    <b v="0"/>
    <n v="1"/>
    <b v="0"/>
    <s v="theater/plays"/>
    <x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4007"/>
    <b v="0"/>
    <n v="1"/>
    <b v="0"/>
    <s v="theater/plays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4008"/>
    <b v="0"/>
    <n v="4"/>
    <b v="0"/>
    <s v="theater/plays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4009"/>
    <b v="0"/>
    <n v="3"/>
    <b v="0"/>
    <s v="theater/plays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4010"/>
    <b v="0"/>
    <n v="38"/>
    <b v="0"/>
    <s v="theater/plays"/>
    <x v="3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4011"/>
    <b v="0"/>
    <n v="4"/>
    <b v="0"/>
    <s v="theater/plays"/>
    <x v="3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4012"/>
    <b v="0"/>
    <n v="0"/>
    <b v="0"/>
    <s v="theater/plays"/>
    <x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4013"/>
    <b v="0"/>
    <n v="2"/>
    <b v="0"/>
    <s v="theater/plays"/>
    <x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4014"/>
    <b v="0"/>
    <n v="0"/>
    <b v="0"/>
    <s v="theater/plays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4015"/>
    <b v="0"/>
    <n v="1"/>
    <b v="0"/>
    <s v="theater/plays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4016"/>
    <b v="0"/>
    <n v="7"/>
    <b v="0"/>
    <s v="theater/plays"/>
    <x v="3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4017"/>
    <b v="0"/>
    <n v="2"/>
    <b v="0"/>
    <s v="theater/plays"/>
    <x v="3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4018"/>
    <b v="0"/>
    <n v="4"/>
    <b v="0"/>
    <s v="theater/plays"/>
    <x v="2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4019"/>
    <b v="0"/>
    <n v="4"/>
    <b v="0"/>
    <s v="theater/plays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4020"/>
    <b v="0"/>
    <n v="3"/>
    <b v="0"/>
    <s v="theater/plays"/>
    <x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4021"/>
    <b v="0"/>
    <n v="2"/>
    <b v="0"/>
    <s v="theater/plays"/>
    <x v="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4022"/>
    <b v="0"/>
    <n v="197"/>
    <b v="0"/>
    <s v="theater/plays"/>
    <x v="3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4023"/>
    <b v="0"/>
    <n v="0"/>
    <b v="0"/>
    <s v="theater/plays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4024"/>
    <b v="0"/>
    <n v="1"/>
    <b v="0"/>
    <s v="theater/plays"/>
    <x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4025"/>
    <b v="0"/>
    <n v="4"/>
    <b v="0"/>
    <s v="theater/plays"/>
    <x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4026"/>
    <b v="0"/>
    <n v="0"/>
    <b v="0"/>
    <s v="theater/plays"/>
    <x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4027"/>
    <b v="0"/>
    <n v="7"/>
    <b v="0"/>
    <s v="theater/plays"/>
    <x v="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4028"/>
    <b v="0"/>
    <n v="11"/>
    <b v="0"/>
    <s v="theater/plays"/>
    <x v="3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4029"/>
    <b v="0"/>
    <n v="0"/>
    <b v="0"/>
    <s v="theater/plays"/>
    <x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4030"/>
    <b v="0"/>
    <n v="6"/>
    <b v="0"/>
    <s v="theater/plays"/>
    <x v="2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4031"/>
    <b v="0"/>
    <n v="0"/>
    <b v="0"/>
    <s v="theater/plays"/>
    <x v="3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4032"/>
    <b v="0"/>
    <n v="7"/>
    <b v="0"/>
    <s v="theater/plays"/>
    <x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4033"/>
    <b v="0"/>
    <n v="94"/>
    <b v="0"/>
    <s v="theater/plays"/>
    <x v="2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4034"/>
    <b v="0"/>
    <n v="2"/>
    <b v="0"/>
    <s v="theater/plays"/>
    <x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4035"/>
    <b v="0"/>
    <n v="25"/>
    <b v="0"/>
    <s v="theater/plays"/>
    <x v="3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4036"/>
    <b v="0"/>
    <n v="17"/>
    <b v="0"/>
    <s v="theater/plays"/>
    <x v="3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4037"/>
    <b v="0"/>
    <n v="2"/>
    <b v="0"/>
    <s v="theater/plays"/>
    <x v="2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4038"/>
    <b v="0"/>
    <n v="4"/>
    <b v="0"/>
    <s v="theater/plays"/>
    <x v="3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4039"/>
    <b v="0"/>
    <n v="5"/>
    <b v="0"/>
    <s v="theater/plays"/>
    <x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4040"/>
    <b v="0"/>
    <n v="2"/>
    <b v="0"/>
    <s v="theater/plays"/>
    <x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4041"/>
    <b v="0"/>
    <n v="2"/>
    <b v="0"/>
    <s v="theater/plays"/>
    <x v="2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4042"/>
    <b v="0"/>
    <n v="3"/>
    <b v="0"/>
    <s v="theater/plays"/>
    <x v="3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4043"/>
    <b v="0"/>
    <n v="0"/>
    <b v="0"/>
    <s v="theater/plays"/>
    <x v="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4044"/>
    <b v="0"/>
    <n v="4"/>
    <b v="0"/>
    <s v="theater/plays"/>
    <x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4045"/>
    <b v="0"/>
    <n v="1"/>
    <b v="0"/>
    <s v="theater/plays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4046"/>
    <b v="0"/>
    <n v="12"/>
    <b v="0"/>
    <s v="theater/plays"/>
    <x v="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4047"/>
    <b v="0"/>
    <n v="4"/>
    <b v="0"/>
    <s v="theater/plays"/>
    <x v="3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4048"/>
    <b v="0"/>
    <n v="91"/>
    <b v="0"/>
    <s v="theater/plays"/>
    <x v="2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4049"/>
    <b v="0"/>
    <n v="1"/>
    <b v="0"/>
    <s v="theater/plays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4050"/>
    <b v="0"/>
    <n v="1"/>
    <b v="0"/>
    <s v="theater/plays"/>
    <x v="3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4051"/>
    <b v="0"/>
    <n v="0"/>
    <b v="0"/>
    <s v="theater/plays"/>
    <x v="3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4052"/>
    <b v="0"/>
    <n v="13"/>
    <b v="0"/>
    <s v="theater/plays"/>
    <x v="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4053"/>
    <b v="0"/>
    <n v="2"/>
    <b v="0"/>
    <s v="theater/plays"/>
    <x v="3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4054"/>
    <b v="0"/>
    <n v="0"/>
    <b v="0"/>
    <s v="theater/plays"/>
    <x v="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4055"/>
    <b v="0"/>
    <n v="21"/>
    <b v="0"/>
    <s v="theater/plays"/>
    <x v="3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4056"/>
    <b v="0"/>
    <n v="9"/>
    <b v="0"/>
    <s v="theater/plays"/>
    <x v="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4057"/>
    <b v="0"/>
    <n v="6"/>
    <b v="0"/>
    <s v="theater/plays"/>
    <x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4058"/>
    <b v="0"/>
    <n v="4"/>
    <b v="0"/>
    <s v="theater/plays"/>
    <x v="2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4059"/>
    <b v="0"/>
    <n v="7"/>
    <b v="0"/>
    <s v="theater/plays"/>
    <x v="3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4060"/>
    <b v="0"/>
    <n v="5"/>
    <b v="0"/>
    <s v="theater/plays"/>
    <x v="3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4061"/>
    <b v="0"/>
    <n v="0"/>
    <b v="0"/>
    <s v="theater/plays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4062"/>
    <b v="0"/>
    <n v="3"/>
    <b v="0"/>
    <s v="theater/plays"/>
    <x v="2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4063"/>
    <b v="0"/>
    <n v="9"/>
    <b v="0"/>
    <s v="theater/plays"/>
    <x v="3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4064"/>
    <b v="0"/>
    <n v="6"/>
    <b v="0"/>
    <s v="theater/plays"/>
    <x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4065"/>
    <b v="0"/>
    <n v="4"/>
    <b v="0"/>
    <s v="theater/plays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4066"/>
    <b v="0"/>
    <n v="1"/>
    <b v="0"/>
    <s v="theater/plays"/>
    <x v="2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4067"/>
    <b v="0"/>
    <n v="17"/>
    <b v="0"/>
    <s v="theater/plays"/>
    <x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4068"/>
    <b v="0"/>
    <n v="1"/>
    <b v="0"/>
    <s v="theater/plays"/>
    <x v="2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4069"/>
    <b v="0"/>
    <n v="13"/>
    <b v="0"/>
    <s v="theater/plays"/>
    <x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4070"/>
    <b v="0"/>
    <n v="6"/>
    <b v="0"/>
    <s v="theater/plays"/>
    <x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4071"/>
    <b v="0"/>
    <n v="0"/>
    <b v="0"/>
    <s v="theater/plays"/>
    <x v="2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4072"/>
    <b v="0"/>
    <n v="2"/>
    <b v="0"/>
    <s v="theater/plays"/>
    <x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4073"/>
    <b v="0"/>
    <n v="2"/>
    <b v="0"/>
    <s v="theater/plays"/>
    <x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4074"/>
    <b v="0"/>
    <n v="21"/>
    <b v="0"/>
    <s v="theater/plays"/>
    <x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4075"/>
    <b v="0"/>
    <n v="13"/>
    <b v="0"/>
    <s v="theater/plays"/>
    <x v="3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4076"/>
    <b v="0"/>
    <n v="0"/>
    <b v="0"/>
    <s v="theater/plays"/>
    <x v="3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4077"/>
    <b v="0"/>
    <n v="6"/>
    <b v="0"/>
    <s v="theater/plays"/>
    <x v="2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4078"/>
    <b v="0"/>
    <n v="0"/>
    <b v="0"/>
    <s v="theater/plays"/>
    <x v="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4079"/>
    <b v="0"/>
    <n v="1"/>
    <b v="0"/>
    <s v="theater/plays"/>
    <x v="2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4080"/>
    <b v="0"/>
    <n v="0"/>
    <b v="0"/>
    <s v="theater/plays"/>
    <x v="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4081"/>
    <b v="0"/>
    <n v="12"/>
    <b v="0"/>
    <s v="theater/plays"/>
    <x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4082"/>
    <b v="0"/>
    <n v="2"/>
    <b v="0"/>
    <s v="theater/plays"/>
    <x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4083"/>
    <b v="0"/>
    <n v="6"/>
    <b v="0"/>
    <s v="theater/plays"/>
    <x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4084"/>
    <b v="0"/>
    <n v="1"/>
    <b v="0"/>
    <s v="theater/plays"/>
    <x v="2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4085"/>
    <b v="0"/>
    <n v="1"/>
    <b v="0"/>
    <s v="theater/plays"/>
    <x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4086"/>
    <b v="0"/>
    <n v="5"/>
    <b v="0"/>
    <s v="theater/plays"/>
    <x v="0"/>
    <x v="1"/>
    <s v="plays"/>
  </r>
  <r>
    <n v="4087"/>
    <s v="Stage Production &quot;The Nail Shop&quot;"/>
    <s v="Comedy Stage Play"/>
    <n v="9600"/>
    <n v="0"/>
    <x v="2"/>
    <s v="US"/>
    <s v="USD"/>
    <n v="1468777786"/>
    <x v="4087"/>
    <x v="4087"/>
    <b v="0"/>
    <n v="0"/>
    <b v="0"/>
    <s v="theater/plays"/>
    <x v="2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4088"/>
    <b v="0"/>
    <n v="3"/>
    <b v="0"/>
    <s v="theater/plays"/>
    <x v="3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4089"/>
    <b v="0"/>
    <n v="8"/>
    <b v="0"/>
    <s v="theater/plays"/>
    <x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4090"/>
    <b v="0"/>
    <n v="3"/>
    <b v="0"/>
    <s v="theater/plays"/>
    <x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4091"/>
    <b v="0"/>
    <n v="8"/>
    <b v="0"/>
    <s v="theater/plays"/>
    <x v="3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4092"/>
    <b v="0"/>
    <n v="1"/>
    <b v="0"/>
    <s v="theater/plays"/>
    <x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4093"/>
    <b v="0"/>
    <n v="4"/>
    <b v="0"/>
    <s v="theater/plays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4094"/>
    <b v="0"/>
    <n v="8"/>
    <b v="0"/>
    <s v="theater/plays"/>
    <x v="3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4095"/>
    <b v="0"/>
    <n v="1"/>
    <b v="0"/>
    <s v="theater/plays"/>
    <x v="2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4096"/>
    <b v="0"/>
    <n v="5"/>
    <b v="0"/>
    <s v="theater/plays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4097"/>
    <b v="0"/>
    <n v="0"/>
    <b v="0"/>
    <s v="theater/plays"/>
    <x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4098"/>
    <b v="0"/>
    <n v="0"/>
    <b v="0"/>
    <s v="theater/plays"/>
    <x v="2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4099"/>
    <b v="0"/>
    <n v="1"/>
    <b v="0"/>
    <s v="theater/plays"/>
    <x v="2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4100"/>
    <b v="0"/>
    <n v="0"/>
    <b v="0"/>
    <s v="theater/plays"/>
    <x v="3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4101"/>
    <b v="0"/>
    <n v="0"/>
    <b v="0"/>
    <s v="theater/plays"/>
    <x v="2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4102"/>
    <b v="0"/>
    <n v="6"/>
    <b v="0"/>
    <s v="theater/plays"/>
    <x v="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4103"/>
    <b v="0"/>
    <n v="6"/>
    <b v="0"/>
    <s v="theater/plays"/>
    <x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4104"/>
    <b v="0"/>
    <n v="14"/>
    <b v="0"/>
    <s v="theater/plays"/>
    <x v="2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4105"/>
    <b v="0"/>
    <n v="6"/>
    <b v="0"/>
    <s v="theater/plays"/>
    <x v="2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4106"/>
    <b v="0"/>
    <n v="33"/>
    <b v="0"/>
    <s v="theater/plays"/>
    <x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4107"/>
    <b v="0"/>
    <n v="4"/>
    <b v="0"/>
    <s v="theater/plays"/>
    <x v="3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4108"/>
    <b v="0"/>
    <n v="1"/>
    <b v="0"/>
    <s v="theater/plays"/>
    <x v="1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4109"/>
    <b v="0"/>
    <n v="0"/>
    <b v="0"/>
    <s v="theater/plays"/>
    <x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4110"/>
    <b v="0"/>
    <n v="6"/>
    <b v="0"/>
    <s v="theater/plays"/>
    <x v="2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4111"/>
    <b v="0"/>
    <n v="6"/>
    <b v="0"/>
    <s v="theater/plays"/>
    <x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4112"/>
    <b v="0"/>
    <n v="1"/>
    <b v="0"/>
    <s v="theater/plays"/>
    <x v="2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4113"/>
    <b v="0"/>
    <n v="3"/>
    <b v="0"/>
    <s v="theater/plays"/>
    <x v="0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0"/>
    <x v="0"/>
  </r>
  <r>
    <x v="1"/>
    <x v="1"/>
    <n v="0"/>
    <x v="1"/>
  </r>
  <r>
    <x v="2"/>
    <x v="2"/>
    <n v="0"/>
    <x v="2"/>
  </r>
  <r>
    <x v="3"/>
    <x v="3"/>
    <n v="0"/>
    <x v="3"/>
  </r>
  <r>
    <x v="4"/>
    <x v="4"/>
    <n v="0"/>
    <x v="4"/>
  </r>
  <r>
    <x v="5"/>
    <x v="5"/>
    <n v="0"/>
    <x v="5"/>
  </r>
  <r>
    <x v="6"/>
    <x v="6"/>
    <n v="0"/>
    <x v="6"/>
  </r>
  <r>
    <x v="7"/>
    <x v="7"/>
    <n v="0"/>
    <x v="7"/>
  </r>
  <r>
    <x v="8"/>
    <x v="8"/>
    <n v="0"/>
    <x v="8"/>
  </r>
  <r>
    <x v="8"/>
    <x v="8"/>
    <n v="0"/>
    <x v="9"/>
  </r>
  <r>
    <x v="9"/>
    <x v="9"/>
    <n v="0"/>
    <x v="10"/>
  </r>
  <r>
    <x v="10"/>
    <x v="10"/>
    <n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0CE37-264F-AC4F-A0DB-D5A63058E0D3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5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07095-0FAB-5B4D-9A70-E190EE24AB3E}" name="PivotTable8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D14" firstHeaderRow="0" firstDataRow="1" firstDataCol="1"/>
  <pivotFields count="4"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Canceled" fld="2" baseField="0" baseItem="0"/>
    <dataField name="Sum of Percentage Failed" fld="1" baseField="0" baseItem="0"/>
    <dataField name="Sum of Percentage Successful" fld="0" baseField="0" baseItem="0"/>
  </dataFields>
  <formats count="1">
    <format dxfId="1">
      <pivotArea collapsedLevelsAreSubtotals="1" fieldPosition="0">
        <references count="2">
          <reference field="4294967294" count="2" selected="0">
            <x v="1"/>
            <x v="2"/>
          </reference>
          <reference field="3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B2AA1-CB58-5642-AB1C-E75F92C6E87D}">
  <dimension ref="A1:E18"/>
  <sheetViews>
    <sheetView zoomScale="118" workbookViewId="0">
      <selection activeCell="L10" sqref="L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20" bestFit="1" customWidth="1"/>
    <col min="8" max="8" width="15" bestFit="1" customWidth="1"/>
  </cols>
  <sheetData>
    <row r="1" spans="1:5" x14ac:dyDescent="0.2">
      <c r="A1" s="13" t="s">
        <v>8308</v>
      </c>
      <c r="B1" t="s">
        <v>8316</v>
      </c>
    </row>
    <row r="2" spans="1:5" x14ac:dyDescent="0.2">
      <c r="A2" s="13" t="s">
        <v>8306</v>
      </c>
      <c r="B2" t="s">
        <v>8360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5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5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5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5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5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5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5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5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5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5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5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5" t="s">
        <v>8362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119" zoomScaleNormal="157" workbookViewId="0">
      <selection activeCell="B4123" sqref="B41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3.5" style="9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24.33203125" customWidth="1"/>
    <col min="17" max="17" width="41.1640625" customWidth="1"/>
    <col min="18" max="18" width="15.66406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0" t="s">
        <v>8307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8308</v>
      </c>
      <c r="R1" s="1" t="s">
        <v>8359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9">
        <v>1434931811</v>
      </c>
      <c r="K2" s="11">
        <f>(((J2/60/60/24)+DATE(1970,1,1)))</f>
        <v>42177.007071759261</v>
      </c>
      <c r="L2" t="b">
        <v>0</v>
      </c>
      <c r="M2">
        <v>182</v>
      </c>
      <c r="N2" t="b">
        <v>1</v>
      </c>
      <c r="O2" t="s">
        <v>8263</v>
      </c>
      <c r="P2">
        <f>YEAR(K2)</f>
        <v>2015</v>
      </c>
      <c r="Q2" t="s">
        <v>8309</v>
      </c>
      <c r="R2" t="s">
        <v>8310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1">
        <f>(((J3/60/60/24)+DATE(1970,1,1)))</f>
        <v>42766.600497685184</v>
      </c>
      <c r="L3" t="b">
        <v>0</v>
      </c>
      <c r="M3">
        <v>79</v>
      </c>
      <c r="N3" t="b">
        <v>1</v>
      </c>
      <c r="O3" t="s">
        <v>8263</v>
      </c>
      <c r="P3">
        <f>YEAR(K3)</f>
        <v>2017</v>
      </c>
      <c r="Q3" t="s">
        <v>8309</v>
      </c>
      <c r="R3" t="s">
        <v>8310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1">
        <f>(((J4/60/60/24)+DATE(1970,1,1)))</f>
        <v>42405.702349537038</v>
      </c>
      <c r="L4" t="b">
        <v>0</v>
      </c>
      <c r="M4">
        <v>35</v>
      </c>
      <c r="N4" t="b">
        <v>1</v>
      </c>
      <c r="O4" t="s">
        <v>8263</v>
      </c>
      <c r="P4">
        <f>YEAR(K4)</f>
        <v>2016</v>
      </c>
      <c r="Q4" t="s">
        <v>8309</v>
      </c>
      <c r="R4" t="s">
        <v>8310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1">
        <f>(((J5/60/60/24)+DATE(1970,1,1)))</f>
        <v>41828.515127314815</v>
      </c>
      <c r="L5" t="b">
        <v>0</v>
      </c>
      <c r="M5">
        <v>150</v>
      </c>
      <c r="N5" t="b">
        <v>1</v>
      </c>
      <c r="O5" t="s">
        <v>8263</v>
      </c>
      <c r="P5">
        <f>YEAR(K5)</f>
        <v>2014</v>
      </c>
      <c r="Q5" t="s">
        <v>8309</v>
      </c>
      <c r="R5" t="s">
        <v>8310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1">
        <f>(((J6/60/60/24)+DATE(1970,1,1)))</f>
        <v>42327.834247685183</v>
      </c>
      <c r="L6" t="b">
        <v>0</v>
      </c>
      <c r="M6">
        <v>284</v>
      </c>
      <c r="N6" t="b">
        <v>1</v>
      </c>
      <c r="O6" t="s">
        <v>8263</v>
      </c>
      <c r="P6">
        <f>YEAR(K6)</f>
        <v>2015</v>
      </c>
      <c r="Q6" t="s">
        <v>8309</v>
      </c>
      <c r="R6" t="s">
        <v>8310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1">
        <f>(((J7/60/60/24)+DATE(1970,1,1)))</f>
        <v>42563.932951388888</v>
      </c>
      <c r="L7" t="b">
        <v>0</v>
      </c>
      <c r="M7">
        <v>47</v>
      </c>
      <c r="N7" t="b">
        <v>1</v>
      </c>
      <c r="O7" t="s">
        <v>8263</v>
      </c>
      <c r="P7">
        <f>YEAR(K7)</f>
        <v>2016</v>
      </c>
      <c r="Q7" t="s">
        <v>8309</v>
      </c>
      <c r="R7" t="s">
        <v>8310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1">
        <f>(((J8/60/60/24)+DATE(1970,1,1)))</f>
        <v>41794.072337962964</v>
      </c>
      <c r="L8" t="b">
        <v>0</v>
      </c>
      <c r="M8">
        <v>58</v>
      </c>
      <c r="N8" t="b">
        <v>1</v>
      </c>
      <c r="O8" t="s">
        <v>8263</v>
      </c>
      <c r="P8">
        <f>YEAR(K8)</f>
        <v>2014</v>
      </c>
      <c r="Q8" t="s">
        <v>8309</v>
      </c>
      <c r="R8" t="s">
        <v>8310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1">
        <f>(((J9/60/60/24)+DATE(1970,1,1)))</f>
        <v>42516.047071759262</v>
      </c>
      <c r="L9" t="b">
        <v>0</v>
      </c>
      <c r="M9">
        <v>57</v>
      </c>
      <c r="N9" t="b">
        <v>1</v>
      </c>
      <c r="O9" t="s">
        <v>8263</v>
      </c>
      <c r="P9">
        <f>YEAR(K9)</f>
        <v>2016</v>
      </c>
      <c r="Q9" t="s">
        <v>8309</v>
      </c>
      <c r="R9" t="s">
        <v>8310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1">
        <f>(((J10/60/60/24)+DATE(1970,1,1)))</f>
        <v>42468.94458333333</v>
      </c>
      <c r="L10" t="b">
        <v>0</v>
      </c>
      <c r="M10">
        <v>12</v>
      </c>
      <c r="N10" t="b">
        <v>1</v>
      </c>
      <c r="O10" t="s">
        <v>8263</v>
      </c>
      <c r="P10">
        <f>YEAR(K10)</f>
        <v>2016</v>
      </c>
      <c r="Q10" t="s">
        <v>8309</v>
      </c>
      <c r="R10" t="s">
        <v>8310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1">
        <f>(((J11/60/60/24)+DATE(1970,1,1)))</f>
        <v>42447.103518518517</v>
      </c>
      <c r="L11" t="b">
        <v>0</v>
      </c>
      <c r="M11">
        <v>20</v>
      </c>
      <c r="N11" t="b">
        <v>1</v>
      </c>
      <c r="O11" t="s">
        <v>8263</v>
      </c>
      <c r="P11">
        <f>YEAR(K11)</f>
        <v>2016</v>
      </c>
      <c r="Q11" t="s">
        <v>8309</v>
      </c>
      <c r="R11" t="s">
        <v>8310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1">
        <f>(((J12/60/60/24)+DATE(1970,1,1)))</f>
        <v>41780.068043981482</v>
      </c>
      <c r="L12" t="b">
        <v>0</v>
      </c>
      <c r="M12">
        <v>19</v>
      </c>
      <c r="N12" t="b">
        <v>1</v>
      </c>
      <c r="O12" t="s">
        <v>8263</v>
      </c>
      <c r="P12">
        <f>YEAR(K12)</f>
        <v>2014</v>
      </c>
      <c r="Q12" t="s">
        <v>8309</v>
      </c>
      <c r="R12" t="s">
        <v>8310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1">
        <f>(((J13/60/60/24)+DATE(1970,1,1)))</f>
        <v>42572.778495370367</v>
      </c>
      <c r="L13" t="b">
        <v>0</v>
      </c>
      <c r="M13">
        <v>75</v>
      </c>
      <c r="N13" t="b">
        <v>1</v>
      </c>
      <c r="O13" t="s">
        <v>8263</v>
      </c>
      <c r="P13">
        <f>YEAR(K13)</f>
        <v>2016</v>
      </c>
      <c r="Q13" t="s">
        <v>8309</v>
      </c>
      <c r="R13" t="s">
        <v>8310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1">
        <f>(((J14/60/60/24)+DATE(1970,1,1)))</f>
        <v>41791.713252314818</v>
      </c>
      <c r="L14" t="b">
        <v>0</v>
      </c>
      <c r="M14">
        <v>827</v>
      </c>
      <c r="N14" t="b">
        <v>1</v>
      </c>
      <c r="O14" t="s">
        <v>8263</v>
      </c>
      <c r="P14">
        <f>YEAR(K14)</f>
        <v>2014</v>
      </c>
      <c r="Q14" t="s">
        <v>8309</v>
      </c>
      <c r="R14" t="s">
        <v>8310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1">
        <f>(((J15/60/60/24)+DATE(1970,1,1)))</f>
        <v>42508.677187499998</v>
      </c>
      <c r="L15" t="b">
        <v>0</v>
      </c>
      <c r="M15">
        <v>51</v>
      </c>
      <c r="N15" t="b">
        <v>1</v>
      </c>
      <c r="O15" t="s">
        <v>8263</v>
      </c>
      <c r="P15">
        <f>YEAR(K15)</f>
        <v>2016</v>
      </c>
      <c r="Q15" t="s">
        <v>8309</v>
      </c>
      <c r="R15" t="s">
        <v>8310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1">
        <f>(((J16/60/60/24)+DATE(1970,1,1)))</f>
        <v>41808.02648148148</v>
      </c>
      <c r="L16" t="b">
        <v>0</v>
      </c>
      <c r="M16">
        <v>41</v>
      </c>
      <c r="N16" t="b">
        <v>1</v>
      </c>
      <c r="O16" t="s">
        <v>8263</v>
      </c>
      <c r="P16">
        <f>YEAR(K16)</f>
        <v>2014</v>
      </c>
      <c r="Q16" t="s">
        <v>8309</v>
      </c>
      <c r="R16" t="s">
        <v>8310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1">
        <f>(((J17/60/60/24)+DATE(1970,1,1)))</f>
        <v>42256.391875000001</v>
      </c>
      <c r="L17" t="b">
        <v>0</v>
      </c>
      <c r="M17">
        <v>98</v>
      </c>
      <c r="N17" t="b">
        <v>1</v>
      </c>
      <c r="O17" t="s">
        <v>8263</v>
      </c>
      <c r="P17">
        <f>YEAR(K17)</f>
        <v>2015</v>
      </c>
      <c r="Q17" t="s">
        <v>8309</v>
      </c>
      <c r="R17" t="s">
        <v>8310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1">
        <f>(((J18/60/60/24)+DATE(1970,1,1)))</f>
        <v>41760.796423611115</v>
      </c>
      <c r="L18" t="b">
        <v>0</v>
      </c>
      <c r="M18">
        <v>70</v>
      </c>
      <c r="N18" t="b">
        <v>1</v>
      </c>
      <c r="O18" t="s">
        <v>8263</v>
      </c>
      <c r="P18">
        <f>YEAR(K18)</f>
        <v>2014</v>
      </c>
      <c r="Q18" t="s">
        <v>8309</v>
      </c>
      <c r="R18" t="s">
        <v>8310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1">
        <f>(((J19/60/60/24)+DATE(1970,1,1)))</f>
        <v>41917.731736111113</v>
      </c>
      <c r="L19" t="b">
        <v>0</v>
      </c>
      <c r="M19">
        <v>36</v>
      </c>
      <c r="N19" t="b">
        <v>1</v>
      </c>
      <c r="O19" t="s">
        <v>8263</v>
      </c>
      <c r="P19">
        <f>YEAR(K19)</f>
        <v>2014</v>
      </c>
      <c r="Q19" t="s">
        <v>8309</v>
      </c>
      <c r="R19" t="s">
        <v>8310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1">
        <f>(((J20/60/60/24)+DATE(1970,1,1)))</f>
        <v>41869.542314814818</v>
      </c>
      <c r="L20" t="b">
        <v>0</v>
      </c>
      <c r="M20">
        <v>342</v>
      </c>
      <c r="N20" t="b">
        <v>1</v>
      </c>
      <c r="O20" t="s">
        <v>8263</v>
      </c>
      <c r="P20">
        <f>YEAR(K20)</f>
        <v>2014</v>
      </c>
      <c r="Q20" t="s">
        <v>8309</v>
      </c>
      <c r="R20" t="s">
        <v>8310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1">
        <f>(((J21/60/60/24)+DATE(1970,1,1)))</f>
        <v>42175.816365740742</v>
      </c>
      <c r="L21" t="b">
        <v>0</v>
      </c>
      <c r="M21">
        <v>22</v>
      </c>
      <c r="N21" t="b">
        <v>1</v>
      </c>
      <c r="O21" t="s">
        <v>8263</v>
      </c>
      <c r="P21">
        <f>YEAR(K21)</f>
        <v>2015</v>
      </c>
      <c r="Q21" t="s">
        <v>8309</v>
      </c>
      <c r="R21" t="s">
        <v>8310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1">
        <f>(((J22/60/60/24)+DATE(1970,1,1)))</f>
        <v>42200.758240740746</v>
      </c>
      <c r="L22" t="b">
        <v>0</v>
      </c>
      <c r="M22">
        <v>25</v>
      </c>
      <c r="N22" t="b">
        <v>1</v>
      </c>
      <c r="O22" t="s">
        <v>8263</v>
      </c>
      <c r="P22">
        <f>YEAR(K22)</f>
        <v>2015</v>
      </c>
      <c r="Q22" t="s">
        <v>8309</v>
      </c>
      <c r="R22" t="s">
        <v>8310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1">
        <f>(((J23/60/60/24)+DATE(1970,1,1)))</f>
        <v>41878.627187500002</v>
      </c>
      <c r="L23" t="b">
        <v>0</v>
      </c>
      <c r="M23">
        <v>101</v>
      </c>
      <c r="N23" t="b">
        <v>1</v>
      </c>
      <c r="O23" t="s">
        <v>8263</v>
      </c>
      <c r="P23">
        <f>YEAR(K23)</f>
        <v>2014</v>
      </c>
      <c r="Q23" t="s">
        <v>8309</v>
      </c>
      <c r="R23" t="s">
        <v>8310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1">
        <f>(((J24/60/60/24)+DATE(1970,1,1)))</f>
        <v>41989.91134259259</v>
      </c>
      <c r="L24" t="b">
        <v>0</v>
      </c>
      <c r="M24">
        <v>8</v>
      </c>
      <c r="N24" t="b">
        <v>1</v>
      </c>
      <c r="O24" t="s">
        <v>8263</v>
      </c>
      <c r="P24">
        <f>YEAR(K24)</f>
        <v>2014</v>
      </c>
      <c r="Q24" t="s">
        <v>8309</v>
      </c>
      <c r="R24" t="s">
        <v>8310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1">
        <f>(((J25/60/60/24)+DATE(1970,1,1)))</f>
        <v>42097.778946759259</v>
      </c>
      <c r="L25" t="b">
        <v>0</v>
      </c>
      <c r="M25">
        <v>23</v>
      </c>
      <c r="N25" t="b">
        <v>1</v>
      </c>
      <c r="O25" t="s">
        <v>8263</v>
      </c>
      <c r="P25">
        <f>YEAR(K25)</f>
        <v>2015</v>
      </c>
      <c r="Q25" t="s">
        <v>8309</v>
      </c>
      <c r="R25" t="s">
        <v>8310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1">
        <f>(((J26/60/60/24)+DATE(1970,1,1)))</f>
        <v>42229.820173611108</v>
      </c>
      <c r="L26" t="b">
        <v>0</v>
      </c>
      <c r="M26">
        <v>574</v>
      </c>
      <c r="N26" t="b">
        <v>1</v>
      </c>
      <c r="O26" t="s">
        <v>8263</v>
      </c>
      <c r="P26">
        <f>YEAR(K26)</f>
        <v>2015</v>
      </c>
      <c r="Q26" t="s">
        <v>8309</v>
      </c>
      <c r="R26" t="s">
        <v>8310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1">
        <f>(((J27/60/60/24)+DATE(1970,1,1)))</f>
        <v>42318.025011574078</v>
      </c>
      <c r="L27" t="b">
        <v>0</v>
      </c>
      <c r="M27">
        <v>14</v>
      </c>
      <c r="N27" t="b">
        <v>1</v>
      </c>
      <c r="O27" t="s">
        <v>8263</v>
      </c>
      <c r="P27">
        <f>YEAR(K27)</f>
        <v>2015</v>
      </c>
      <c r="Q27" t="s">
        <v>8309</v>
      </c>
      <c r="R27" t="s">
        <v>8310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1">
        <f>(((J28/60/60/24)+DATE(1970,1,1)))</f>
        <v>41828.515555555554</v>
      </c>
      <c r="L28" t="b">
        <v>0</v>
      </c>
      <c r="M28">
        <v>19</v>
      </c>
      <c r="N28" t="b">
        <v>1</v>
      </c>
      <c r="O28" t="s">
        <v>8263</v>
      </c>
      <c r="P28">
        <f>YEAR(K28)</f>
        <v>2014</v>
      </c>
      <c r="Q28" t="s">
        <v>8309</v>
      </c>
      <c r="R28" t="s">
        <v>8310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1">
        <f>(((J29/60/60/24)+DATE(1970,1,1)))</f>
        <v>41929.164733796293</v>
      </c>
      <c r="L29" t="b">
        <v>0</v>
      </c>
      <c r="M29">
        <v>150</v>
      </c>
      <c r="N29" t="b">
        <v>1</v>
      </c>
      <c r="O29" t="s">
        <v>8263</v>
      </c>
      <c r="P29">
        <f>YEAR(K29)</f>
        <v>2014</v>
      </c>
      <c r="Q29" t="s">
        <v>8309</v>
      </c>
      <c r="R29" t="s">
        <v>8310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1">
        <f>(((J30/60/60/24)+DATE(1970,1,1)))</f>
        <v>42324.96393518518</v>
      </c>
      <c r="L30" t="b">
        <v>0</v>
      </c>
      <c r="M30">
        <v>71</v>
      </c>
      <c r="N30" t="b">
        <v>1</v>
      </c>
      <c r="O30" t="s">
        <v>8263</v>
      </c>
      <c r="P30">
        <f>YEAR(K30)</f>
        <v>2015</v>
      </c>
      <c r="Q30" t="s">
        <v>8309</v>
      </c>
      <c r="R30" t="s">
        <v>8310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1">
        <f>(((J31/60/60/24)+DATE(1970,1,1)))</f>
        <v>41812.67324074074</v>
      </c>
      <c r="L31" t="b">
        <v>0</v>
      </c>
      <c r="M31">
        <v>117</v>
      </c>
      <c r="N31" t="b">
        <v>1</v>
      </c>
      <c r="O31" t="s">
        <v>8263</v>
      </c>
      <c r="P31">
        <f>YEAR(K31)</f>
        <v>2014</v>
      </c>
      <c r="Q31" t="s">
        <v>8309</v>
      </c>
      <c r="R31" t="s">
        <v>8310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1">
        <f>(((J32/60/60/24)+DATE(1970,1,1)))</f>
        <v>41842.292997685188</v>
      </c>
      <c r="L32" t="b">
        <v>0</v>
      </c>
      <c r="M32">
        <v>53</v>
      </c>
      <c r="N32" t="b">
        <v>1</v>
      </c>
      <c r="O32" t="s">
        <v>8263</v>
      </c>
      <c r="P32">
        <f>YEAR(K32)</f>
        <v>2014</v>
      </c>
      <c r="Q32" t="s">
        <v>8309</v>
      </c>
      <c r="R32" t="s">
        <v>8310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1">
        <f>(((J33/60/60/24)+DATE(1970,1,1)))</f>
        <v>42376.79206018518</v>
      </c>
      <c r="L33" t="b">
        <v>0</v>
      </c>
      <c r="M33">
        <v>1</v>
      </c>
      <c r="N33" t="b">
        <v>1</v>
      </c>
      <c r="O33" t="s">
        <v>8263</v>
      </c>
      <c r="P33">
        <f>YEAR(K33)</f>
        <v>2016</v>
      </c>
      <c r="Q33" t="s">
        <v>8309</v>
      </c>
      <c r="R33" t="s">
        <v>8310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1">
        <f>(((J34/60/60/24)+DATE(1970,1,1)))</f>
        <v>42461.627511574072</v>
      </c>
      <c r="L34" t="b">
        <v>0</v>
      </c>
      <c r="M34">
        <v>89</v>
      </c>
      <c r="N34" t="b">
        <v>1</v>
      </c>
      <c r="O34" t="s">
        <v>8263</v>
      </c>
      <c r="P34">
        <f>YEAR(K34)</f>
        <v>2016</v>
      </c>
      <c r="Q34" t="s">
        <v>8309</v>
      </c>
      <c r="R34" t="s">
        <v>8310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1">
        <f>(((J35/60/60/24)+DATE(1970,1,1)))</f>
        <v>42286.660891203705</v>
      </c>
      <c r="L35" t="b">
        <v>0</v>
      </c>
      <c r="M35">
        <v>64</v>
      </c>
      <c r="N35" t="b">
        <v>1</v>
      </c>
      <c r="O35" t="s">
        <v>8263</v>
      </c>
      <c r="P35">
        <f>YEAR(K35)</f>
        <v>2015</v>
      </c>
      <c r="Q35" t="s">
        <v>8309</v>
      </c>
      <c r="R35" t="s">
        <v>8310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1">
        <f>(((J36/60/60/24)+DATE(1970,1,1)))</f>
        <v>41841.321770833332</v>
      </c>
      <c r="L36" t="b">
        <v>0</v>
      </c>
      <c r="M36">
        <v>68</v>
      </c>
      <c r="N36" t="b">
        <v>1</v>
      </c>
      <c r="O36" t="s">
        <v>8263</v>
      </c>
      <c r="P36">
        <f>YEAR(K36)</f>
        <v>2014</v>
      </c>
      <c r="Q36" t="s">
        <v>8309</v>
      </c>
      <c r="R36" t="s">
        <v>8310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1">
        <f>(((J37/60/60/24)+DATE(1970,1,1)))</f>
        <v>42098.291828703703</v>
      </c>
      <c r="L37" t="b">
        <v>0</v>
      </c>
      <c r="M37">
        <v>28</v>
      </c>
      <c r="N37" t="b">
        <v>1</v>
      </c>
      <c r="O37" t="s">
        <v>8263</v>
      </c>
      <c r="P37">
        <f>YEAR(K37)</f>
        <v>2015</v>
      </c>
      <c r="Q37" t="s">
        <v>8309</v>
      </c>
      <c r="R37" t="s">
        <v>8310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1">
        <f>(((J38/60/60/24)+DATE(1970,1,1)))</f>
        <v>42068.307002314818</v>
      </c>
      <c r="L38" t="b">
        <v>0</v>
      </c>
      <c r="M38">
        <v>44</v>
      </c>
      <c r="N38" t="b">
        <v>1</v>
      </c>
      <c r="O38" t="s">
        <v>8263</v>
      </c>
      <c r="P38">
        <f>YEAR(K38)</f>
        <v>2015</v>
      </c>
      <c r="Q38" t="s">
        <v>8309</v>
      </c>
      <c r="R38" t="s">
        <v>8310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1">
        <f>(((J39/60/60/24)+DATE(1970,1,1)))</f>
        <v>42032.693043981482</v>
      </c>
      <c r="L39" t="b">
        <v>0</v>
      </c>
      <c r="M39">
        <v>253</v>
      </c>
      <c r="N39" t="b">
        <v>1</v>
      </c>
      <c r="O39" t="s">
        <v>8263</v>
      </c>
      <c r="P39">
        <f>YEAR(K39)</f>
        <v>2015</v>
      </c>
      <c r="Q39" t="s">
        <v>8309</v>
      </c>
      <c r="R39" t="s">
        <v>8310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1">
        <f>(((J40/60/60/24)+DATE(1970,1,1)))</f>
        <v>41375.057222222218</v>
      </c>
      <c r="L40" t="b">
        <v>0</v>
      </c>
      <c r="M40">
        <v>66</v>
      </c>
      <c r="N40" t="b">
        <v>1</v>
      </c>
      <c r="O40" t="s">
        <v>8263</v>
      </c>
      <c r="P40">
        <f>YEAR(K40)</f>
        <v>2013</v>
      </c>
      <c r="Q40" t="s">
        <v>8309</v>
      </c>
      <c r="R40" t="s">
        <v>8310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1">
        <f>(((J41/60/60/24)+DATE(1970,1,1)))</f>
        <v>41754.047083333331</v>
      </c>
      <c r="L41" t="b">
        <v>0</v>
      </c>
      <c r="M41">
        <v>217</v>
      </c>
      <c r="N41" t="b">
        <v>1</v>
      </c>
      <c r="O41" t="s">
        <v>8263</v>
      </c>
      <c r="P41">
        <f>YEAR(K41)</f>
        <v>2014</v>
      </c>
      <c r="Q41" t="s">
        <v>8309</v>
      </c>
      <c r="R41" t="s">
        <v>8310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1">
        <f>(((J42/60/60/24)+DATE(1970,1,1)))</f>
        <v>41789.21398148148</v>
      </c>
      <c r="L42" t="b">
        <v>0</v>
      </c>
      <c r="M42">
        <v>16</v>
      </c>
      <c r="N42" t="b">
        <v>1</v>
      </c>
      <c r="O42" t="s">
        <v>8263</v>
      </c>
      <c r="P42">
        <f>YEAR(K42)</f>
        <v>2014</v>
      </c>
      <c r="Q42" t="s">
        <v>8309</v>
      </c>
      <c r="R42" t="s">
        <v>8310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1">
        <f>(((J43/60/60/24)+DATE(1970,1,1)))</f>
        <v>41887.568912037037</v>
      </c>
      <c r="L43" t="b">
        <v>0</v>
      </c>
      <c r="M43">
        <v>19</v>
      </c>
      <c r="N43" t="b">
        <v>1</v>
      </c>
      <c r="O43" t="s">
        <v>8263</v>
      </c>
      <c r="P43">
        <f>YEAR(K43)</f>
        <v>2014</v>
      </c>
      <c r="Q43" t="s">
        <v>8309</v>
      </c>
      <c r="R43" t="s">
        <v>8310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1">
        <f>(((J44/60/60/24)+DATE(1970,1,1)))</f>
        <v>41971.639189814814</v>
      </c>
      <c r="L44" t="b">
        <v>0</v>
      </c>
      <c r="M44">
        <v>169</v>
      </c>
      <c r="N44" t="b">
        <v>1</v>
      </c>
      <c r="O44" t="s">
        <v>8263</v>
      </c>
      <c r="P44">
        <f>YEAR(K44)</f>
        <v>2014</v>
      </c>
      <c r="Q44" t="s">
        <v>8309</v>
      </c>
      <c r="R44" t="s">
        <v>8310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1">
        <f>(((J45/60/60/24)+DATE(1970,1,1)))</f>
        <v>41802.790347222224</v>
      </c>
      <c r="L45" t="b">
        <v>0</v>
      </c>
      <c r="M45">
        <v>263</v>
      </c>
      <c r="N45" t="b">
        <v>1</v>
      </c>
      <c r="O45" t="s">
        <v>8263</v>
      </c>
      <c r="P45">
        <f>YEAR(K45)</f>
        <v>2014</v>
      </c>
      <c r="Q45" t="s">
        <v>8309</v>
      </c>
      <c r="R45" t="s">
        <v>8310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1">
        <f>(((J46/60/60/24)+DATE(1970,1,1)))</f>
        <v>41874.098807870374</v>
      </c>
      <c r="L46" t="b">
        <v>0</v>
      </c>
      <c r="M46">
        <v>15</v>
      </c>
      <c r="N46" t="b">
        <v>1</v>
      </c>
      <c r="O46" t="s">
        <v>8263</v>
      </c>
      <c r="P46">
        <f>YEAR(K46)</f>
        <v>2014</v>
      </c>
      <c r="Q46" t="s">
        <v>8309</v>
      </c>
      <c r="R46" t="s">
        <v>8310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1">
        <f>(((J47/60/60/24)+DATE(1970,1,1)))</f>
        <v>42457.623923611114</v>
      </c>
      <c r="L47" t="b">
        <v>0</v>
      </c>
      <c r="M47">
        <v>61</v>
      </c>
      <c r="N47" t="b">
        <v>1</v>
      </c>
      <c r="O47" t="s">
        <v>8263</v>
      </c>
      <c r="P47">
        <f>YEAR(K47)</f>
        <v>2016</v>
      </c>
      <c r="Q47" t="s">
        <v>8309</v>
      </c>
      <c r="R47" t="s">
        <v>8310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1">
        <f>(((J48/60/60/24)+DATE(1970,1,1)))</f>
        <v>42323.964976851858</v>
      </c>
      <c r="L48" t="b">
        <v>0</v>
      </c>
      <c r="M48">
        <v>45</v>
      </c>
      <c r="N48" t="b">
        <v>1</v>
      </c>
      <c r="O48" t="s">
        <v>8263</v>
      </c>
      <c r="P48">
        <f>YEAR(K48)</f>
        <v>2015</v>
      </c>
      <c r="Q48" t="s">
        <v>8309</v>
      </c>
      <c r="R48" t="s">
        <v>8310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1">
        <f>(((J49/60/60/24)+DATE(1970,1,1)))</f>
        <v>41932.819525462961</v>
      </c>
      <c r="L49" t="b">
        <v>0</v>
      </c>
      <c r="M49">
        <v>70</v>
      </c>
      <c r="N49" t="b">
        <v>1</v>
      </c>
      <c r="O49" t="s">
        <v>8263</v>
      </c>
      <c r="P49">
        <f>YEAR(K49)</f>
        <v>2014</v>
      </c>
      <c r="Q49" t="s">
        <v>8309</v>
      </c>
      <c r="R49" t="s">
        <v>8310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1">
        <f>(((J50/60/60/24)+DATE(1970,1,1)))</f>
        <v>42033.516898148147</v>
      </c>
      <c r="L50" t="b">
        <v>0</v>
      </c>
      <c r="M50">
        <v>38</v>
      </c>
      <c r="N50" t="b">
        <v>1</v>
      </c>
      <c r="O50" t="s">
        <v>8263</v>
      </c>
      <c r="P50">
        <f>YEAR(K50)</f>
        <v>2015</v>
      </c>
      <c r="Q50" t="s">
        <v>8309</v>
      </c>
      <c r="R50" t="s">
        <v>8310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1">
        <f>(((J51/60/60/24)+DATE(1970,1,1)))</f>
        <v>42271.176446759258</v>
      </c>
      <c r="L51" t="b">
        <v>0</v>
      </c>
      <c r="M51">
        <v>87</v>
      </c>
      <c r="N51" t="b">
        <v>1</v>
      </c>
      <c r="O51" t="s">
        <v>8263</v>
      </c>
      <c r="P51">
        <f>YEAR(K51)</f>
        <v>2015</v>
      </c>
      <c r="Q51" t="s">
        <v>8309</v>
      </c>
      <c r="R51" t="s">
        <v>8310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1">
        <f>(((J52/60/60/24)+DATE(1970,1,1)))</f>
        <v>41995.752986111111</v>
      </c>
      <c r="L52" t="b">
        <v>0</v>
      </c>
      <c r="M52">
        <v>22</v>
      </c>
      <c r="N52" t="b">
        <v>1</v>
      </c>
      <c r="O52" t="s">
        <v>8263</v>
      </c>
      <c r="P52">
        <f>YEAR(K52)</f>
        <v>2014</v>
      </c>
      <c r="Q52" t="s">
        <v>8309</v>
      </c>
      <c r="R52" t="s">
        <v>8310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1">
        <f>(((J53/60/60/24)+DATE(1970,1,1)))</f>
        <v>42196.928668981483</v>
      </c>
      <c r="L53" t="b">
        <v>0</v>
      </c>
      <c r="M53">
        <v>119</v>
      </c>
      <c r="N53" t="b">
        <v>1</v>
      </c>
      <c r="O53" t="s">
        <v>8263</v>
      </c>
      <c r="P53">
        <f>YEAR(K53)</f>
        <v>2015</v>
      </c>
      <c r="Q53" t="s">
        <v>8309</v>
      </c>
      <c r="R53" t="s">
        <v>8310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1">
        <f>(((J54/60/60/24)+DATE(1970,1,1)))</f>
        <v>41807.701921296299</v>
      </c>
      <c r="L54" t="b">
        <v>0</v>
      </c>
      <c r="M54">
        <v>52</v>
      </c>
      <c r="N54" t="b">
        <v>1</v>
      </c>
      <c r="O54" t="s">
        <v>8263</v>
      </c>
      <c r="P54">
        <f>YEAR(K54)</f>
        <v>2014</v>
      </c>
      <c r="Q54" t="s">
        <v>8309</v>
      </c>
      <c r="R54" t="s">
        <v>8310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1">
        <f>(((J55/60/60/24)+DATE(1970,1,1)))</f>
        <v>41719.549131944441</v>
      </c>
      <c r="L55" t="b">
        <v>0</v>
      </c>
      <c r="M55">
        <v>117</v>
      </c>
      <c r="N55" t="b">
        <v>1</v>
      </c>
      <c r="O55" t="s">
        <v>8263</v>
      </c>
      <c r="P55">
        <f>YEAR(K55)</f>
        <v>2014</v>
      </c>
      <c r="Q55" t="s">
        <v>8309</v>
      </c>
      <c r="R55" t="s">
        <v>8310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1">
        <f>(((J56/60/60/24)+DATE(1970,1,1)))</f>
        <v>42333.713206018518</v>
      </c>
      <c r="L56" t="b">
        <v>0</v>
      </c>
      <c r="M56">
        <v>52</v>
      </c>
      <c r="N56" t="b">
        <v>1</v>
      </c>
      <c r="O56" t="s">
        <v>8263</v>
      </c>
      <c r="P56">
        <f>YEAR(K56)</f>
        <v>2015</v>
      </c>
      <c r="Q56" t="s">
        <v>8309</v>
      </c>
      <c r="R56" t="s">
        <v>8310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1">
        <f>(((J57/60/60/24)+DATE(1970,1,1)))</f>
        <v>42496.968935185185</v>
      </c>
      <c r="L57" t="b">
        <v>0</v>
      </c>
      <c r="M57">
        <v>86</v>
      </c>
      <c r="N57" t="b">
        <v>1</v>
      </c>
      <c r="O57" t="s">
        <v>8263</v>
      </c>
      <c r="P57">
        <f>YEAR(K57)</f>
        <v>2016</v>
      </c>
      <c r="Q57" t="s">
        <v>8309</v>
      </c>
      <c r="R57" t="s">
        <v>8310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1">
        <f>(((J58/60/60/24)+DATE(1970,1,1)))</f>
        <v>42149.548888888887</v>
      </c>
      <c r="L58" t="b">
        <v>0</v>
      </c>
      <c r="M58">
        <v>174</v>
      </c>
      <c r="N58" t="b">
        <v>1</v>
      </c>
      <c r="O58" t="s">
        <v>8263</v>
      </c>
      <c r="P58">
        <f>YEAR(K58)</f>
        <v>2015</v>
      </c>
      <c r="Q58" t="s">
        <v>8309</v>
      </c>
      <c r="R58" t="s">
        <v>8310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1">
        <f>(((J59/60/60/24)+DATE(1970,1,1)))</f>
        <v>42089.83289351852</v>
      </c>
      <c r="L59" t="b">
        <v>0</v>
      </c>
      <c r="M59">
        <v>69</v>
      </c>
      <c r="N59" t="b">
        <v>1</v>
      </c>
      <c r="O59" t="s">
        <v>8263</v>
      </c>
      <c r="P59">
        <f>YEAR(K59)</f>
        <v>2015</v>
      </c>
      <c r="Q59" t="s">
        <v>8309</v>
      </c>
      <c r="R59" t="s">
        <v>8310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1">
        <f>(((J60/60/60/24)+DATE(1970,1,1)))</f>
        <v>41932.745046296295</v>
      </c>
      <c r="L60" t="b">
        <v>0</v>
      </c>
      <c r="M60">
        <v>75</v>
      </c>
      <c r="N60" t="b">
        <v>1</v>
      </c>
      <c r="O60" t="s">
        <v>8263</v>
      </c>
      <c r="P60">
        <f>YEAR(K60)</f>
        <v>2014</v>
      </c>
      <c r="Q60" t="s">
        <v>8309</v>
      </c>
      <c r="R60" t="s">
        <v>8310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1">
        <f>(((J61/60/60/24)+DATE(1970,1,1)))</f>
        <v>42230.23583333334</v>
      </c>
      <c r="L61" t="b">
        <v>0</v>
      </c>
      <c r="M61">
        <v>33</v>
      </c>
      <c r="N61" t="b">
        <v>1</v>
      </c>
      <c r="O61" t="s">
        <v>8263</v>
      </c>
      <c r="P61">
        <f>YEAR(K61)</f>
        <v>2015</v>
      </c>
      <c r="Q61" t="s">
        <v>8309</v>
      </c>
      <c r="R61" t="s">
        <v>8310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1">
        <f>(((J62/60/60/24)+DATE(1970,1,1)))</f>
        <v>41701.901817129627</v>
      </c>
      <c r="L62" t="b">
        <v>0</v>
      </c>
      <c r="M62">
        <v>108</v>
      </c>
      <c r="N62" t="b">
        <v>1</v>
      </c>
      <c r="O62" t="s">
        <v>8264</v>
      </c>
      <c r="P62">
        <f>YEAR(K62)</f>
        <v>2014</v>
      </c>
      <c r="Q62" t="s">
        <v>8309</v>
      </c>
      <c r="R62" t="s">
        <v>8311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1">
        <f>(((J63/60/60/24)+DATE(1970,1,1)))</f>
        <v>41409.814317129632</v>
      </c>
      <c r="L63" t="b">
        <v>0</v>
      </c>
      <c r="M63">
        <v>23</v>
      </c>
      <c r="N63" t="b">
        <v>1</v>
      </c>
      <c r="O63" t="s">
        <v>8264</v>
      </c>
      <c r="P63">
        <f>YEAR(K63)</f>
        <v>2013</v>
      </c>
      <c r="Q63" t="s">
        <v>8309</v>
      </c>
      <c r="R63" t="s">
        <v>8311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1">
        <f>(((J64/60/60/24)+DATE(1970,1,1)))</f>
        <v>41311.799513888887</v>
      </c>
      <c r="L64" t="b">
        <v>0</v>
      </c>
      <c r="M64">
        <v>48</v>
      </c>
      <c r="N64" t="b">
        <v>1</v>
      </c>
      <c r="O64" t="s">
        <v>8264</v>
      </c>
      <c r="P64">
        <f>YEAR(K64)</f>
        <v>2013</v>
      </c>
      <c r="Q64" t="s">
        <v>8309</v>
      </c>
      <c r="R64" t="s">
        <v>8311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1">
        <f>(((J65/60/60/24)+DATE(1970,1,1)))</f>
        <v>41612.912187499998</v>
      </c>
      <c r="L65" t="b">
        <v>0</v>
      </c>
      <c r="M65">
        <v>64</v>
      </c>
      <c r="N65" t="b">
        <v>1</v>
      </c>
      <c r="O65" t="s">
        <v>8264</v>
      </c>
      <c r="P65">
        <f>YEAR(K65)</f>
        <v>2013</v>
      </c>
      <c r="Q65" t="s">
        <v>8309</v>
      </c>
      <c r="R65" t="s">
        <v>8311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1">
        <f>(((J66/60/60/24)+DATE(1970,1,1)))</f>
        <v>41433.01829861111</v>
      </c>
      <c r="L66" t="b">
        <v>0</v>
      </c>
      <c r="M66">
        <v>24</v>
      </c>
      <c r="N66" t="b">
        <v>1</v>
      </c>
      <c r="O66" t="s">
        <v>8264</v>
      </c>
      <c r="P66">
        <f>YEAR(K66)</f>
        <v>2013</v>
      </c>
      <c r="Q66" t="s">
        <v>8309</v>
      </c>
      <c r="R66" t="s">
        <v>8311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1">
        <f>(((J67/60/60/24)+DATE(1970,1,1)))</f>
        <v>41835.821226851855</v>
      </c>
      <c r="L67" t="b">
        <v>0</v>
      </c>
      <c r="M67">
        <v>57</v>
      </c>
      <c r="N67" t="b">
        <v>1</v>
      </c>
      <c r="O67" t="s">
        <v>8264</v>
      </c>
      <c r="P67">
        <f>YEAR(K67)</f>
        <v>2014</v>
      </c>
      <c r="Q67" t="s">
        <v>8309</v>
      </c>
      <c r="R67" t="s">
        <v>8311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1">
        <f>(((J68/60/60/24)+DATE(1970,1,1)))</f>
        <v>42539.849768518514</v>
      </c>
      <c r="L68" t="b">
        <v>0</v>
      </c>
      <c r="M68">
        <v>26</v>
      </c>
      <c r="N68" t="b">
        <v>1</v>
      </c>
      <c r="O68" t="s">
        <v>8264</v>
      </c>
      <c r="P68">
        <f>YEAR(K68)</f>
        <v>2016</v>
      </c>
      <c r="Q68" t="s">
        <v>8309</v>
      </c>
      <c r="R68" t="s">
        <v>8311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1">
        <f>(((J69/60/60/24)+DATE(1970,1,1)))</f>
        <v>41075.583379629628</v>
      </c>
      <c r="L69" t="b">
        <v>0</v>
      </c>
      <c r="M69">
        <v>20</v>
      </c>
      <c r="N69" t="b">
        <v>1</v>
      </c>
      <c r="O69" t="s">
        <v>8264</v>
      </c>
      <c r="P69">
        <f>YEAR(K69)</f>
        <v>2012</v>
      </c>
      <c r="Q69" t="s">
        <v>8309</v>
      </c>
      <c r="R69" t="s">
        <v>8311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1">
        <f>(((J70/60/60/24)+DATE(1970,1,1)))</f>
        <v>41663.569340277776</v>
      </c>
      <c r="L70" t="b">
        <v>0</v>
      </c>
      <c r="M70">
        <v>36</v>
      </c>
      <c r="N70" t="b">
        <v>1</v>
      </c>
      <c r="O70" t="s">
        <v>8264</v>
      </c>
      <c r="P70">
        <f>YEAR(K70)</f>
        <v>2014</v>
      </c>
      <c r="Q70" t="s">
        <v>8309</v>
      </c>
      <c r="R70" t="s">
        <v>8311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1">
        <f>(((J71/60/60/24)+DATE(1970,1,1)))</f>
        <v>40786.187789351854</v>
      </c>
      <c r="L71" t="b">
        <v>0</v>
      </c>
      <c r="M71">
        <v>178</v>
      </c>
      <c r="N71" t="b">
        <v>1</v>
      </c>
      <c r="O71" t="s">
        <v>8264</v>
      </c>
      <c r="P71">
        <f>YEAR(K71)</f>
        <v>2011</v>
      </c>
      <c r="Q71" t="s">
        <v>8309</v>
      </c>
      <c r="R71" t="s">
        <v>8311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1">
        <f>(((J72/60/60/24)+DATE(1970,1,1)))</f>
        <v>40730.896354166667</v>
      </c>
      <c r="L72" t="b">
        <v>0</v>
      </c>
      <c r="M72">
        <v>17</v>
      </c>
      <c r="N72" t="b">
        <v>1</v>
      </c>
      <c r="O72" t="s">
        <v>8264</v>
      </c>
      <c r="P72">
        <f>YEAR(K72)</f>
        <v>2011</v>
      </c>
      <c r="Q72" t="s">
        <v>8309</v>
      </c>
      <c r="R72" t="s">
        <v>8311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1">
        <f>(((J73/60/60/24)+DATE(1970,1,1)))</f>
        <v>40997.271493055552</v>
      </c>
      <c r="L73" t="b">
        <v>0</v>
      </c>
      <c r="M73">
        <v>32</v>
      </c>
      <c r="N73" t="b">
        <v>1</v>
      </c>
      <c r="O73" t="s">
        <v>8264</v>
      </c>
      <c r="P73">
        <f>YEAR(K73)</f>
        <v>2012</v>
      </c>
      <c r="Q73" t="s">
        <v>8309</v>
      </c>
      <c r="R73" t="s">
        <v>8311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1">
        <f>(((J74/60/60/24)+DATE(1970,1,1)))</f>
        <v>41208.010196759256</v>
      </c>
      <c r="L74" t="b">
        <v>0</v>
      </c>
      <c r="M74">
        <v>41</v>
      </c>
      <c r="N74" t="b">
        <v>1</v>
      </c>
      <c r="O74" t="s">
        <v>8264</v>
      </c>
      <c r="P74">
        <f>YEAR(K74)</f>
        <v>2012</v>
      </c>
      <c r="Q74" t="s">
        <v>8309</v>
      </c>
      <c r="R74" t="s">
        <v>8311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1">
        <f>(((J75/60/60/24)+DATE(1970,1,1)))</f>
        <v>40587.75675925926</v>
      </c>
      <c r="L75" t="b">
        <v>0</v>
      </c>
      <c r="M75">
        <v>18</v>
      </c>
      <c r="N75" t="b">
        <v>1</v>
      </c>
      <c r="O75" t="s">
        <v>8264</v>
      </c>
      <c r="P75">
        <f>YEAR(K75)</f>
        <v>2011</v>
      </c>
      <c r="Q75" t="s">
        <v>8309</v>
      </c>
      <c r="R75" t="s">
        <v>8311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1">
        <f>(((J76/60/60/24)+DATE(1970,1,1)))</f>
        <v>42360.487210648149</v>
      </c>
      <c r="L76" t="b">
        <v>0</v>
      </c>
      <c r="M76">
        <v>29</v>
      </c>
      <c r="N76" t="b">
        <v>1</v>
      </c>
      <c r="O76" t="s">
        <v>8264</v>
      </c>
      <c r="P76">
        <f>YEAR(K76)</f>
        <v>2015</v>
      </c>
      <c r="Q76" t="s">
        <v>8309</v>
      </c>
      <c r="R76" t="s">
        <v>8311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1">
        <f>(((J77/60/60/24)+DATE(1970,1,1)))</f>
        <v>41357.209166666667</v>
      </c>
      <c r="L77" t="b">
        <v>0</v>
      </c>
      <c r="M77">
        <v>47</v>
      </c>
      <c r="N77" t="b">
        <v>1</v>
      </c>
      <c r="O77" t="s">
        <v>8264</v>
      </c>
      <c r="P77">
        <f>YEAR(K77)</f>
        <v>2013</v>
      </c>
      <c r="Q77" t="s">
        <v>8309</v>
      </c>
      <c r="R77" t="s">
        <v>8311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1">
        <f>(((J78/60/60/24)+DATE(1970,1,1)))</f>
        <v>40844.691643518519</v>
      </c>
      <c r="L78" t="b">
        <v>0</v>
      </c>
      <c r="M78">
        <v>15</v>
      </c>
      <c r="N78" t="b">
        <v>1</v>
      </c>
      <c r="O78" t="s">
        <v>8264</v>
      </c>
      <c r="P78">
        <f>YEAR(K78)</f>
        <v>2011</v>
      </c>
      <c r="Q78" t="s">
        <v>8309</v>
      </c>
      <c r="R78" t="s">
        <v>8311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1">
        <f>(((J79/60/60/24)+DATE(1970,1,1)))</f>
        <v>40997.144872685189</v>
      </c>
      <c r="L79" t="b">
        <v>0</v>
      </c>
      <c r="M79">
        <v>26</v>
      </c>
      <c r="N79" t="b">
        <v>1</v>
      </c>
      <c r="O79" t="s">
        <v>8264</v>
      </c>
      <c r="P79">
        <f>YEAR(K79)</f>
        <v>2012</v>
      </c>
      <c r="Q79" t="s">
        <v>8309</v>
      </c>
      <c r="R79" t="s">
        <v>8311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1">
        <f>(((J80/60/60/24)+DATE(1970,1,1)))</f>
        <v>42604.730567129634</v>
      </c>
      <c r="L80" t="b">
        <v>0</v>
      </c>
      <c r="M80">
        <v>35</v>
      </c>
      <c r="N80" t="b">
        <v>1</v>
      </c>
      <c r="O80" t="s">
        <v>8264</v>
      </c>
      <c r="P80">
        <f>YEAR(K80)</f>
        <v>2016</v>
      </c>
      <c r="Q80" t="s">
        <v>8309</v>
      </c>
      <c r="R80" t="s">
        <v>8311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1">
        <f>(((J81/60/60/24)+DATE(1970,1,1)))</f>
        <v>41724.776539351849</v>
      </c>
      <c r="L81" t="b">
        <v>0</v>
      </c>
      <c r="M81">
        <v>41</v>
      </c>
      <c r="N81" t="b">
        <v>1</v>
      </c>
      <c r="O81" t="s">
        <v>8264</v>
      </c>
      <c r="P81">
        <f>YEAR(K81)</f>
        <v>2014</v>
      </c>
      <c r="Q81" t="s">
        <v>8309</v>
      </c>
      <c r="R81" t="s">
        <v>8311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1">
        <f>(((J82/60/60/24)+DATE(1970,1,1)))</f>
        <v>41583.083981481483</v>
      </c>
      <c r="L82" t="b">
        <v>0</v>
      </c>
      <c r="M82">
        <v>47</v>
      </c>
      <c r="N82" t="b">
        <v>1</v>
      </c>
      <c r="O82" t="s">
        <v>8264</v>
      </c>
      <c r="P82">
        <f>YEAR(K82)</f>
        <v>2013</v>
      </c>
      <c r="Q82" t="s">
        <v>8309</v>
      </c>
      <c r="R82" t="s">
        <v>8311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1">
        <f>(((J83/60/60/24)+DATE(1970,1,1)))</f>
        <v>41100.158877314818</v>
      </c>
      <c r="L83" t="b">
        <v>0</v>
      </c>
      <c r="M83">
        <v>28</v>
      </c>
      <c r="N83" t="b">
        <v>1</v>
      </c>
      <c r="O83" t="s">
        <v>8264</v>
      </c>
      <c r="P83">
        <f>YEAR(K83)</f>
        <v>2012</v>
      </c>
      <c r="Q83" t="s">
        <v>8309</v>
      </c>
      <c r="R83" t="s">
        <v>8311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1">
        <f>(((J84/60/60/24)+DATE(1970,1,1)))</f>
        <v>40795.820150462961</v>
      </c>
      <c r="L84" t="b">
        <v>0</v>
      </c>
      <c r="M84">
        <v>100</v>
      </c>
      <c r="N84" t="b">
        <v>1</v>
      </c>
      <c r="O84" t="s">
        <v>8264</v>
      </c>
      <c r="P84">
        <f>YEAR(K84)</f>
        <v>2011</v>
      </c>
      <c r="Q84" t="s">
        <v>8309</v>
      </c>
      <c r="R84" t="s">
        <v>8311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1">
        <f>(((J85/60/60/24)+DATE(1970,1,1)))</f>
        <v>42042.615613425922</v>
      </c>
      <c r="L85" t="b">
        <v>0</v>
      </c>
      <c r="M85">
        <v>13</v>
      </c>
      <c r="N85" t="b">
        <v>1</v>
      </c>
      <c r="O85" t="s">
        <v>8264</v>
      </c>
      <c r="P85">
        <f>YEAR(K85)</f>
        <v>2015</v>
      </c>
      <c r="Q85" t="s">
        <v>8309</v>
      </c>
      <c r="R85" t="s">
        <v>8311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1">
        <f>(((J86/60/60/24)+DATE(1970,1,1)))</f>
        <v>40648.757939814815</v>
      </c>
      <c r="L86" t="b">
        <v>0</v>
      </c>
      <c r="M86">
        <v>7</v>
      </c>
      <c r="N86" t="b">
        <v>1</v>
      </c>
      <c r="O86" t="s">
        <v>8264</v>
      </c>
      <c r="P86">
        <f>YEAR(K86)</f>
        <v>2011</v>
      </c>
      <c r="Q86" t="s">
        <v>8309</v>
      </c>
      <c r="R86" t="s">
        <v>8311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1">
        <f>(((J87/60/60/24)+DATE(1970,1,1)))</f>
        <v>40779.125428240739</v>
      </c>
      <c r="L87" t="b">
        <v>0</v>
      </c>
      <c r="M87">
        <v>21</v>
      </c>
      <c r="N87" t="b">
        <v>1</v>
      </c>
      <c r="O87" t="s">
        <v>8264</v>
      </c>
      <c r="P87">
        <f>YEAR(K87)</f>
        <v>2011</v>
      </c>
      <c r="Q87" t="s">
        <v>8309</v>
      </c>
      <c r="R87" t="s">
        <v>8311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1">
        <f>(((J88/60/60/24)+DATE(1970,1,1)))</f>
        <v>42291.556076388893</v>
      </c>
      <c r="L88" t="b">
        <v>0</v>
      </c>
      <c r="M88">
        <v>17</v>
      </c>
      <c r="N88" t="b">
        <v>1</v>
      </c>
      <c r="O88" t="s">
        <v>8264</v>
      </c>
      <c r="P88">
        <f>YEAR(K88)</f>
        <v>2015</v>
      </c>
      <c r="Q88" t="s">
        <v>8309</v>
      </c>
      <c r="R88" t="s">
        <v>8311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1">
        <f>(((J89/60/60/24)+DATE(1970,1,1)))</f>
        <v>40322.53938657407</v>
      </c>
      <c r="L89" t="b">
        <v>0</v>
      </c>
      <c r="M89">
        <v>25</v>
      </c>
      <c r="N89" t="b">
        <v>1</v>
      </c>
      <c r="O89" t="s">
        <v>8264</v>
      </c>
      <c r="P89">
        <f>YEAR(K89)</f>
        <v>2010</v>
      </c>
      <c r="Q89" t="s">
        <v>8309</v>
      </c>
      <c r="R89" t="s">
        <v>8311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1">
        <f>(((J90/60/60/24)+DATE(1970,1,1)))</f>
        <v>41786.65892361111</v>
      </c>
      <c r="L90" t="b">
        <v>0</v>
      </c>
      <c r="M90">
        <v>60</v>
      </c>
      <c r="N90" t="b">
        <v>1</v>
      </c>
      <c r="O90" t="s">
        <v>8264</v>
      </c>
      <c r="P90">
        <f>YEAR(K90)</f>
        <v>2014</v>
      </c>
      <c r="Q90" t="s">
        <v>8309</v>
      </c>
      <c r="R90" t="s">
        <v>8311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1">
        <f>(((J91/60/60/24)+DATE(1970,1,1)))</f>
        <v>41402.752222222225</v>
      </c>
      <c r="L91" t="b">
        <v>0</v>
      </c>
      <c r="M91">
        <v>56</v>
      </c>
      <c r="N91" t="b">
        <v>1</v>
      </c>
      <c r="O91" t="s">
        <v>8264</v>
      </c>
      <c r="P91">
        <f>YEAR(K91)</f>
        <v>2013</v>
      </c>
      <c r="Q91" t="s">
        <v>8309</v>
      </c>
      <c r="R91" t="s">
        <v>8311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1">
        <f>(((J92/60/60/24)+DATE(1970,1,1)))</f>
        <v>40706.297442129631</v>
      </c>
      <c r="L92" t="b">
        <v>0</v>
      </c>
      <c r="M92">
        <v>16</v>
      </c>
      <c r="N92" t="b">
        <v>1</v>
      </c>
      <c r="O92" t="s">
        <v>8264</v>
      </c>
      <c r="P92">
        <f>YEAR(K92)</f>
        <v>2011</v>
      </c>
      <c r="Q92" t="s">
        <v>8309</v>
      </c>
      <c r="R92" t="s">
        <v>8311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1">
        <f>(((J93/60/60/24)+DATE(1970,1,1)))</f>
        <v>40619.402361111112</v>
      </c>
      <c r="L93" t="b">
        <v>0</v>
      </c>
      <c r="M93">
        <v>46</v>
      </c>
      <c r="N93" t="b">
        <v>1</v>
      </c>
      <c r="O93" t="s">
        <v>8264</v>
      </c>
      <c r="P93">
        <f>YEAR(K93)</f>
        <v>2011</v>
      </c>
      <c r="Q93" t="s">
        <v>8309</v>
      </c>
      <c r="R93" t="s">
        <v>8311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1">
        <f>(((J94/60/60/24)+DATE(1970,1,1)))</f>
        <v>42721.198877314819</v>
      </c>
      <c r="L94" t="b">
        <v>0</v>
      </c>
      <c r="M94">
        <v>43</v>
      </c>
      <c r="N94" t="b">
        <v>1</v>
      </c>
      <c r="O94" t="s">
        <v>8264</v>
      </c>
      <c r="P94">
        <f>YEAR(K94)</f>
        <v>2016</v>
      </c>
      <c r="Q94" t="s">
        <v>8309</v>
      </c>
      <c r="R94" t="s">
        <v>8311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1">
        <f>(((J95/60/60/24)+DATE(1970,1,1)))</f>
        <v>41065.858067129629</v>
      </c>
      <c r="L95" t="b">
        <v>0</v>
      </c>
      <c r="M95">
        <v>15</v>
      </c>
      <c r="N95" t="b">
        <v>1</v>
      </c>
      <c r="O95" t="s">
        <v>8264</v>
      </c>
      <c r="P95">
        <f>YEAR(K95)</f>
        <v>2012</v>
      </c>
      <c r="Q95" t="s">
        <v>8309</v>
      </c>
      <c r="R95" t="s">
        <v>8311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1">
        <f>(((J96/60/60/24)+DATE(1970,1,1)))</f>
        <v>41716.717847222222</v>
      </c>
      <c r="L96" t="b">
        <v>0</v>
      </c>
      <c r="M96">
        <v>12</v>
      </c>
      <c r="N96" t="b">
        <v>1</v>
      </c>
      <c r="O96" t="s">
        <v>8264</v>
      </c>
      <c r="P96">
        <f>YEAR(K96)</f>
        <v>2014</v>
      </c>
      <c r="Q96" t="s">
        <v>8309</v>
      </c>
      <c r="R96" t="s">
        <v>8311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1">
        <f>(((J97/60/60/24)+DATE(1970,1,1)))</f>
        <v>40935.005104166667</v>
      </c>
      <c r="L97" t="b">
        <v>0</v>
      </c>
      <c r="M97">
        <v>21</v>
      </c>
      <c r="N97" t="b">
        <v>1</v>
      </c>
      <c r="O97" t="s">
        <v>8264</v>
      </c>
      <c r="P97">
        <f>YEAR(K97)</f>
        <v>2012</v>
      </c>
      <c r="Q97" t="s">
        <v>8309</v>
      </c>
      <c r="R97" t="s">
        <v>8311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1">
        <f>(((J98/60/60/24)+DATE(1970,1,1)))</f>
        <v>40324.662511574075</v>
      </c>
      <c r="L98" t="b">
        <v>0</v>
      </c>
      <c r="M98">
        <v>34</v>
      </c>
      <c r="N98" t="b">
        <v>1</v>
      </c>
      <c r="O98" t="s">
        <v>8264</v>
      </c>
      <c r="P98">
        <f>YEAR(K98)</f>
        <v>2010</v>
      </c>
      <c r="Q98" t="s">
        <v>8309</v>
      </c>
      <c r="R98" t="s">
        <v>8311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1">
        <f>(((J99/60/60/24)+DATE(1970,1,1)))</f>
        <v>40706.135208333333</v>
      </c>
      <c r="L99" t="b">
        <v>0</v>
      </c>
      <c r="M99">
        <v>8</v>
      </c>
      <c r="N99" t="b">
        <v>1</v>
      </c>
      <c r="O99" t="s">
        <v>8264</v>
      </c>
      <c r="P99">
        <f>YEAR(K99)</f>
        <v>2011</v>
      </c>
      <c r="Q99" t="s">
        <v>8309</v>
      </c>
      <c r="R99" t="s">
        <v>8311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1">
        <f>(((J100/60/60/24)+DATE(1970,1,1)))</f>
        <v>41214.79483796296</v>
      </c>
      <c r="L100" t="b">
        <v>0</v>
      </c>
      <c r="M100">
        <v>60</v>
      </c>
      <c r="N100" t="b">
        <v>1</v>
      </c>
      <c r="O100" t="s">
        <v>8264</v>
      </c>
      <c r="P100">
        <f>YEAR(K100)</f>
        <v>2012</v>
      </c>
      <c r="Q100" t="s">
        <v>8309</v>
      </c>
      <c r="R100" t="s">
        <v>8311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1">
        <f>(((J101/60/60/24)+DATE(1970,1,1)))</f>
        <v>41631.902766203704</v>
      </c>
      <c r="L101" t="b">
        <v>0</v>
      </c>
      <c r="M101">
        <v>39</v>
      </c>
      <c r="N101" t="b">
        <v>1</v>
      </c>
      <c r="O101" t="s">
        <v>8264</v>
      </c>
      <c r="P101">
        <f>YEAR(K101)</f>
        <v>2013</v>
      </c>
      <c r="Q101" t="s">
        <v>8309</v>
      </c>
      <c r="R101" t="s">
        <v>8311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1">
        <f>(((J102/60/60/24)+DATE(1970,1,1)))</f>
        <v>41197.753310185188</v>
      </c>
      <c r="L102" t="b">
        <v>0</v>
      </c>
      <c r="M102">
        <v>26</v>
      </c>
      <c r="N102" t="b">
        <v>1</v>
      </c>
      <c r="O102" t="s">
        <v>8264</v>
      </c>
      <c r="P102">
        <f>YEAR(K102)</f>
        <v>2012</v>
      </c>
      <c r="Q102" t="s">
        <v>8309</v>
      </c>
      <c r="R102" t="s">
        <v>8311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1">
        <f>(((J103/60/60/24)+DATE(1970,1,1)))</f>
        <v>41274.776736111111</v>
      </c>
      <c r="L103" t="b">
        <v>0</v>
      </c>
      <c r="M103">
        <v>35</v>
      </c>
      <c r="N103" t="b">
        <v>1</v>
      </c>
      <c r="O103" t="s">
        <v>8264</v>
      </c>
      <c r="P103">
        <f>YEAR(K103)</f>
        <v>2012</v>
      </c>
      <c r="Q103" t="s">
        <v>8309</v>
      </c>
      <c r="R103" t="s">
        <v>8311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1">
        <f>(((J104/60/60/24)+DATE(1970,1,1)))</f>
        <v>40505.131168981483</v>
      </c>
      <c r="L104" t="b">
        <v>0</v>
      </c>
      <c r="M104">
        <v>65</v>
      </c>
      <c r="N104" t="b">
        <v>1</v>
      </c>
      <c r="O104" t="s">
        <v>8264</v>
      </c>
      <c r="P104">
        <f>YEAR(K104)</f>
        <v>2010</v>
      </c>
      <c r="Q104" t="s">
        <v>8309</v>
      </c>
      <c r="R104" t="s">
        <v>8311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1">
        <f>(((J105/60/60/24)+DATE(1970,1,1)))</f>
        <v>41682.805902777778</v>
      </c>
      <c r="L105" t="b">
        <v>0</v>
      </c>
      <c r="M105">
        <v>49</v>
      </c>
      <c r="N105" t="b">
        <v>1</v>
      </c>
      <c r="O105" t="s">
        <v>8264</v>
      </c>
      <c r="P105">
        <f>YEAR(K105)</f>
        <v>2014</v>
      </c>
      <c r="Q105" t="s">
        <v>8309</v>
      </c>
      <c r="R105" t="s">
        <v>8311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1">
        <f>(((J106/60/60/24)+DATE(1970,1,1)))</f>
        <v>40612.695208333331</v>
      </c>
      <c r="L106" t="b">
        <v>0</v>
      </c>
      <c r="M106">
        <v>10</v>
      </c>
      <c r="N106" t="b">
        <v>1</v>
      </c>
      <c r="O106" t="s">
        <v>8264</v>
      </c>
      <c r="P106">
        <f>YEAR(K106)</f>
        <v>2011</v>
      </c>
      <c r="Q106" t="s">
        <v>8309</v>
      </c>
      <c r="R106" t="s">
        <v>8311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1">
        <f>(((J107/60/60/24)+DATE(1970,1,1)))</f>
        <v>42485.724768518514</v>
      </c>
      <c r="L107" t="b">
        <v>0</v>
      </c>
      <c r="M107">
        <v>60</v>
      </c>
      <c r="N107" t="b">
        <v>1</v>
      </c>
      <c r="O107" t="s">
        <v>8264</v>
      </c>
      <c r="P107">
        <f>YEAR(K107)</f>
        <v>2016</v>
      </c>
      <c r="Q107" t="s">
        <v>8309</v>
      </c>
      <c r="R107" t="s">
        <v>8311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1">
        <f>(((J108/60/60/24)+DATE(1970,1,1)))</f>
        <v>40987.776631944449</v>
      </c>
      <c r="L108" t="b">
        <v>0</v>
      </c>
      <c r="M108">
        <v>27</v>
      </c>
      <c r="N108" t="b">
        <v>1</v>
      </c>
      <c r="O108" t="s">
        <v>8264</v>
      </c>
      <c r="P108">
        <f>YEAR(K108)</f>
        <v>2012</v>
      </c>
      <c r="Q108" t="s">
        <v>8309</v>
      </c>
      <c r="R108" t="s">
        <v>8311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1">
        <f>(((J109/60/60/24)+DATE(1970,1,1)))</f>
        <v>40635.982488425929</v>
      </c>
      <c r="L109" t="b">
        <v>0</v>
      </c>
      <c r="M109">
        <v>69</v>
      </c>
      <c r="N109" t="b">
        <v>1</v>
      </c>
      <c r="O109" t="s">
        <v>8264</v>
      </c>
      <c r="P109">
        <f>YEAR(K109)</f>
        <v>2011</v>
      </c>
      <c r="Q109" t="s">
        <v>8309</v>
      </c>
      <c r="R109" t="s">
        <v>8311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1">
        <f>(((J110/60/60/24)+DATE(1970,1,1)))</f>
        <v>41365.613078703704</v>
      </c>
      <c r="L110" t="b">
        <v>0</v>
      </c>
      <c r="M110">
        <v>47</v>
      </c>
      <c r="N110" t="b">
        <v>1</v>
      </c>
      <c r="O110" t="s">
        <v>8264</v>
      </c>
      <c r="P110">
        <f>YEAR(K110)</f>
        <v>2013</v>
      </c>
      <c r="Q110" t="s">
        <v>8309</v>
      </c>
      <c r="R110" t="s">
        <v>8311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1">
        <f>(((J111/60/60/24)+DATE(1970,1,1)))</f>
        <v>40570.025810185187</v>
      </c>
      <c r="L111" t="b">
        <v>0</v>
      </c>
      <c r="M111">
        <v>47</v>
      </c>
      <c r="N111" t="b">
        <v>1</v>
      </c>
      <c r="O111" t="s">
        <v>8264</v>
      </c>
      <c r="P111">
        <f>YEAR(K111)</f>
        <v>2011</v>
      </c>
      <c r="Q111" t="s">
        <v>8309</v>
      </c>
      <c r="R111" t="s">
        <v>8311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1">
        <f>(((J112/60/60/24)+DATE(1970,1,1)))</f>
        <v>41557.949687500004</v>
      </c>
      <c r="L112" t="b">
        <v>0</v>
      </c>
      <c r="M112">
        <v>26</v>
      </c>
      <c r="N112" t="b">
        <v>1</v>
      </c>
      <c r="O112" t="s">
        <v>8264</v>
      </c>
      <c r="P112">
        <f>YEAR(K112)</f>
        <v>2013</v>
      </c>
      <c r="Q112" t="s">
        <v>8309</v>
      </c>
      <c r="R112" t="s">
        <v>8311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1">
        <f>(((J113/60/60/24)+DATE(1970,1,1)))</f>
        <v>42125.333182870367</v>
      </c>
      <c r="L113" t="b">
        <v>0</v>
      </c>
      <c r="M113">
        <v>53</v>
      </c>
      <c r="N113" t="b">
        <v>1</v>
      </c>
      <c r="O113" t="s">
        <v>8264</v>
      </c>
      <c r="P113">
        <f>YEAR(K113)</f>
        <v>2015</v>
      </c>
      <c r="Q113" t="s">
        <v>8309</v>
      </c>
      <c r="R113" t="s">
        <v>8311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1">
        <f>(((J114/60/60/24)+DATE(1970,1,1)))</f>
        <v>41718.043032407404</v>
      </c>
      <c r="L114" t="b">
        <v>0</v>
      </c>
      <c r="M114">
        <v>81</v>
      </c>
      <c r="N114" t="b">
        <v>1</v>
      </c>
      <c r="O114" t="s">
        <v>8264</v>
      </c>
      <c r="P114">
        <f>YEAR(K114)</f>
        <v>2014</v>
      </c>
      <c r="Q114" t="s">
        <v>8309</v>
      </c>
      <c r="R114" t="s">
        <v>8311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1">
        <f>(((J115/60/60/24)+DATE(1970,1,1)))</f>
        <v>40753.758425925924</v>
      </c>
      <c r="L115" t="b">
        <v>0</v>
      </c>
      <c r="M115">
        <v>78</v>
      </c>
      <c r="N115" t="b">
        <v>1</v>
      </c>
      <c r="O115" t="s">
        <v>8264</v>
      </c>
      <c r="P115">
        <f>YEAR(K115)</f>
        <v>2011</v>
      </c>
      <c r="Q115" t="s">
        <v>8309</v>
      </c>
      <c r="R115" t="s">
        <v>8311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1">
        <f>(((J116/60/60/24)+DATE(1970,1,1)))</f>
        <v>40861.27416666667</v>
      </c>
      <c r="L116" t="b">
        <v>0</v>
      </c>
      <c r="M116">
        <v>35</v>
      </c>
      <c r="N116" t="b">
        <v>1</v>
      </c>
      <c r="O116" t="s">
        <v>8264</v>
      </c>
      <c r="P116">
        <f>YEAR(K116)</f>
        <v>2011</v>
      </c>
      <c r="Q116" t="s">
        <v>8309</v>
      </c>
      <c r="R116" t="s">
        <v>8311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1">
        <f>(((J117/60/60/24)+DATE(1970,1,1)))</f>
        <v>40918.738935185182</v>
      </c>
      <c r="L117" t="b">
        <v>0</v>
      </c>
      <c r="M117">
        <v>22</v>
      </c>
      <c r="N117" t="b">
        <v>1</v>
      </c>
      <c r="O117" t="s">
        <v>8264</v>
      </c>
      <c r="P117">
        <f>YEAR(K117)</f>
        <v>2012</v>
      </c>
      <c r="Q117" t="s">
        <v>8309</v>
      </c>
      <c r="R117" t="s">
        <v>8311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1">
        <f>(((J118/60/60/24)+DATE(1970,1,1)))</f>
        <v>40595.497164351851</v>
      </c>
      <c r="L118" t="b">
        <v>0</v>
      </c>
      <c r="M118">
        <v>57</v>
      </c>
      <c r="N118" t="b">
        <v>1</v>
      </c>
      <c r="O118" t="s">
        <v>8264</v>
      </c>
      <c r="P118">
        <f>YEAR(K118)</f>
        <v>2011</v>
      </c>
      <c r="Q118" t="s">
        <v>8309</v>
      </c>
      <c r="R118" t="s">
        <v>8311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1">
        <f>(((J119/60/60/24)+DATE(1970,1,1)))</f>
        <v>40248.834999999999</v>
      </c>
      <c r="L119" t="b">
        <v>0</v>
      </c>
      <c r="M119">
        <v>27</v>
      </c>
      <c r="N119" t="b">
        <v>1</v>
      </c>
      <c r="O119" t="s">
        <v>8264</v>
      </c>
      <c r="P119">
        <f>YEAR(K119)</f>
        <v>2010</v>
      </c>
      <c r="Q119" t="s">
        <v>8309</v>
      </c>
      <c r="R119" t="s">
        <v>8311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1">
        <f>(((J120/60/60/24)+DATE(1970,1,1)))</f>
        <v>40723.053657407407</v>
      </c>
      <c r="L120" t="b">
        <v>0</v>
      </c>
      <c r="M120">
        <v>39</v>
      </c>
      <c r="N120" t="b">
        <v>1</v>
      </c>
      <c r="O120" t="s">
        <v>8264</v>
      </c>
      <c r="P120">
        <f>YEAR(K120)</f>
        <v>2011</v>
      </c>
      <c r="Q120" t="s">
        <v>8309</v>
      </c>
      <c r="R120" t="s">
        <v>8311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1">
        <f>(((J121/60/60/24)+DATE(1970,1,1)))</f>
        <v>40739.069282407407</v>
      </c>
      <c r="L121" t="b">
        <v>0</v>
      </c>
      <c r="M121">
        <v>37</v>
      </c>
      <c r="N121" t="b">
        <v>1</v>
      </c>
      <c r="O121" t="s">
        <v>8264</v>
      </c>
      <c r="P121">
        <f>YEAR(K121)</f>
        <v>2011</v>
      </c>
      <c r="Q121" t="s">
        <v>8309</v>
      </c>
      <c r="R121" t="s">
        <v>8311</v>
      </c>
    </row>
    <row r="122" spans="1:18" ht="48" hidden="1" x14ac:dyDescent="0.2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s="11">
        <f>(((J122/60/60/24)+DATE(1970,1,1)))</f>
        <v>41354.708460648151</v>
      </c>
      <c r="L122" t="b">
        <v>1</v>
      </c>
      <c r="M122">
        <v>137</v>
      </c>
      <c r="N122" t="b">
        <v>1</v>
      </c>
      <c r="O122" t="s">
        <v>8267</v>
      </c>
      <c r="P122">
        <f>YEAR(K122)</f>
        <v>2013</v>
      </c>
      <c r="Q122" t="s">
        <v>8309</v>
      </c>
      <c r="R122" t="s">
        <v>8314</v>
      </c>
    </row>
    <row r="123" spans="1:18" ht="48" hidden="1" x14ac:dyDescent="0.2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s="11">
        <f>(((J123/60/60/24)+DATE(1970,1,1)))</f>
        <v>41949.697962962964</v>
      </c>
      <c r="L123" t="b">
        <v>1</v>
      </c>
      <c r="M123">
        <v>376</v>
      </c>
      <c r="N123" t="b">
        <v>1</v>
      </c>
      <c r="O123" t="s">
        <v>8267</v>
      </c>
      <c r="P123">
        <f>YEAR(K123)</f>
        <v>2014</v>
      </c>
      <c r="Q123" t="s">
        <v>8309</v>
      </c>
      <c r="R123" t="s">
        <v>8314</v>
      </c>
    </row>
    <row r="124" spans="1:18" ht="48" hidden="1" x14ac:dyDescent="0.2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s="11">
        <f>(((J124/60/60/24)+DATE(1970,1,1)))</f>
        <v>40862.492939814816</v>
      </c>
      <c r="L124" t="b">
        <v>1</v>
      </c>
      <c r="M124">
        <v>202</v>
      </c>
      <c r="N124" t="b">
        <v>1</v>
      </c>
      <c r="O124" t="s">
        <v>8267</v>
      </c>
      <c r="P124">
        <f>YEAR(K124)</f>
        <v>2011</v>
      </c>
      <c r="Q124" t="s">
        <v>8309</v>
      </c>
      <c r="R124" t="s">
        <v>8314</v>
      </c>
    </row>
    <row r="125" spans="1:18" ht="48" hidden="1" x14ac:dyDescent="0.2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s="11">
        <f>(((J125/60/60/24)+DATE(1970,1,1)))</f>
        <v>41662.047500000001</v>
      </c>
      <c r="L125" t="b">
        <v>1</v>
      </c>
      <c r="M125">
        <v>328</v>
      </c>
      <c r="N125" t="b">
        <v>1</v>
      </c>
      <c r="O125" t="s">
        <v>8267</v>
      </c>
      <c r="P125">
        <f>YEAR(K125)</f>
        <v>2014</v>
      </c>
      <c r="Q125" t="s">
        <v>8309</v>
      </c>
      <c r="R125" t="s">
        <v>8314</v>
      </c>
    </row>
    <row r="126" spans="1:18" ht="48" hidden="1" x14ac:dyDescent="0.2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s="11">
        <f>(((J126/60/60/24)+DATE(1970,1,1)))</f>
        <v>40213.323599537034</v>
      </c>
      <c r="L126" t="b">
        <v>1</v>
      </c>
      <c r="M126">
        <v>84</v>
      </c>
      <c r="N126" t="b">
        <v>1</v>
      </c>
      <c r="O126" t="s">
        <v>8267</v>
      </c>
      <c r="P126">
        <f>YEAR(K126)</f>
        <v>2010</v>
      </c>
      <c r="Q126" t="s">
        <v>8309</v>
      </c>
      <c r="R126" t="s">
        <v>8314</v>
      </c>
    </row>
    <row r="127" spans="1:18" ht="48" hidden="1" x14ac:dyDescent="0.2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s="11">
        <f>(((J127/60/60/24)+DATE(1970,1,1)))</f>
        <v>41107.053067129629</v>
      </c>
      <c r="L127" t="b">
        <v>1</v>
      </c>
      <c r="M127">
        <v>96</v>
      </c>
      <c r="N127" t="b">
        <v>1</v>
      </c>
      <c r="O127" t="s">
        <v>8267</v>
      </c>
      <c r="P127">
        <f>YEAR(K127)</f>
        <v>2012</v>
      </c>
      <c r="Q127" t="s">
        <v>8309</v>
      </c>
      <c r="R127" t="s">
        <v>8314</v>
      </c>
    </row>
    <row r="128" spans="1:18" ht="48" hidden="1" x14ac:dyDescent="0.2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s="11">
        <f>(((J128/60/60/24)+DATE(1970,1,1)))</f>
        <v>40480.363483796296</v>
      </c>
      <c r="L128" t="b">
        <v>1</v>
      </c>
      <c r="M128">
        <v>223</v>
      </c>
      <c r="N128" t="b">
        <v>1</v>
      </c>
      <c r="O128" t="s">
        <v>8267</v>
      </c>
      <c r="P128">
        <f>YEAR(K128)</f>
        <v>2010</v>
      </c>
      <c r="Q128" t="s">
        <v>8309</v>
      </c>
      <c r="R128" t="s">
        <v>8314</v>
      </c>
    </row>
    <row r="129" spans="1:18" ht="64" hidden="1" x14ac:dyDescent="0.2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s="11">
        <f>(((J129/60/60/24)+DATE(1970,1,1)))</f>
        <v>40430.604328703703</v>
      </c>
      <c r="L129" t="b">
        <v>1</v>
      </c>
      <c r="M129">
        <v>62</v>
      </c>
      <c r="N129" t="b">
        <v>1</v>
      </c>
      <c r="O129" t="s">
        <v>8267</v>
      </c>
      <c r="P129">
        <f>YEAR(K129)</f>
        <v>2010</v>
      </c>
      <c r="Q129" t="s">
        <v>8309</v>
      </c>
      <c r="R129" t="s">
        <v>8314</v>
      </c>
    </row>
    <row r="130" spans="1:18" ht="48" hidden="1" x14ac:dyDescent="0.2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s="11">
        <f>(((J130/60/60/24)+DATE(1970,1,1)))</f>
        <v>40870.774409722224</v>
      </c>
      <c r="L130" t="b">
        <v>1</v>
      </c>
      <c r="M130">
        <v>146</v>
      </c>
      <c r="N130" t="b">
        <v>1</v>
      </c>
      <c r="O130" t="s">
        <v>8267</v>
      </c>
      <c r="P130">
        <f>YEAR(K130)</f>
        <v>2011</v>
      </c>
      <c r="Q130" t="s">
        <v>8309</v>
      </c>
      <c r="R130" t="s">
        <v>8314</v>
      </c>
    </row>
    <row r="131" spans="1:18" ht="48" hidden="1" x14ac:dyDescent="0.2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s="11">
        <f>(((J131/60/60/24)+DATE(1970,1,1)))</f>
        <v>40332.923842592594</v>
      </c>
      <c r="L131" t="b">
        <v>1</v>
      </c>
      <c r="M131">
        <v>235</v>
      </c>
      <c r="N131" t="b">
        <v>1</v>
      </c>
      <c r="O131" t="s">
        <v>8267</v>
      </c>
      <c r="P131">
        <f>YEAR(K131)</f>
        <v>2010</v>
      </c>
      <c r="Q131" t="s">
        <v>8309</v>
      </c>
      <c r="R131" t="s">
        <v>8314</v>
      </c>
    </row>
    <row r="132" spans="1:18" ht="48" hidden="1" x14ac:dyDescent="0.2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s="11">
        <f>(((J132/60/60/24)+DATE(1970,1,1)))</f>
        <v>41401.565868055557</v>
      </c>
      <c r="L132" t="b">
        <v>1</v>
      </c>
      <c r="M132">
        <v>437</v>
      </c>
      <c r="N132" t="b">
        <v>1</v>
      </c>
      <c r="O132" t="s">
        <v>8267</v>
      </c>
      <c r="P132">
        <f>YEAR(K132)</f>
        <v>2013</v>
      </c>
      <c r="Q132" t="s">
        <v>8309</v>
      </c>
      <c r="R132" t="s">
        <v>8314</v>
      </c>
    </row>
    <row r="133" spans="1:18" ht="48" hidden="1" x14ac:dyDescent="0.2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s="11">
        <f>(((J133/60/60/24)+DATE(1970,1,1)))</f>
        <v>41013.787569444445</v>
      </c>
      <c r="L133" t="b">
        <v>1</v>
      </c>
      <c r="M133">
        <v>77</v>
      </c>
      <c r="N133" t="b">
        <v>1</v>
      </c>
      <c r="O133" t="s">
        <v>8267</v>
      </c>
      <c r="P133">
        <f>YEAR(K133)</f>
        <v>2012</v>
      </c>
      <c r="Q133" t="s">
        <v>8309</v>
      </c>
      <c r="R133" t="s">
        <v>8314</v>
      </c>
    </row>
    <row r="134" spans="1:18" ht="48" hidden="1" x14ac:dyDescent="0.2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s="11">
        <f>(((J134/60/60/24)+DATE(1970,1,1)))</f>
        <v>40266.662708333337</v>
      </c>
      <c r="L134" t="b">
        <v>1</v>
      </c>
      <c r="M134">
        <v>108</v>
      </c>
      <c r="N134" t="b">
        <v>1</v>
      </c>
      <c r="O134" t="s">
        <v>8267</v>
      </c>
      <c r="P134">
        <f>YEAR(K134)</f>
        <v>2010</v>
      </c>
      <c r="Q134" t="s">
        <v>8309</v>
      </c>
      <c r="R134" t="s">
        <v>8314</v>
      </c>
    </row>
    <row r="135" spans="1:18" ht="48" hidden="1" x14ac:dyDescent="0.2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s="11">
        <f>(((J135/60/60/24)+DATE(1970,1,1)))</f>
        <v>40924.650868055556</v>
      </c>
      <c r="L135" t="b">
        <v>1</v>
      </c>
      <c r="M135">
        <v>7</v>
      </c>
      <c r="N135" t="b">
        <v>1</v>
      </c>
      <c r="O135" t="s">
        <v>8267</v>
      </c>
      <c r="P135">
        <f>YEAR(K135)</f>
        <v>2012</v>
      </c>
      <c r="Q135" t="s">
        <v>8309</v>
      </c>
      <c r="R135" t="s">
        <v>8314</v>
      </c>
    </row>
    <row r="136" spans="1:18" ht="48" hidden="1" x14ac:dyDescent="0.2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s="11">
        <f>(((J136/60/60/24)+DATE(1970,1,1)))</f>
        <v>42263.952662037031</v>
      </c>
      <c r="L136" t="b">
        <v>1</v>
      </c>
      <c r="M136">
        <v>314</v>
      </c>
      <c r="N136" t="b">
        <v>1</v>
      </c>
      <c r="O136" t="s">
        <v>8267</v>
      </c>
      <c r="P136">
        <f>YEAR(K136)</f>
        <v>2015</v>
      </c>
      <c r="Q136" t="s">
        <v>8309</v>
      </c>
      <c r="R136" t="s">
        <v>8314</v>
      </c>
    </row>
    <row r="137" spans="1:18" ht="32" hidden="1" x14ac:dyDescent="0.2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s="11">
        <f>(((J137/60/60/24)+DATE(1970,1,1)))</f>
        <v>40588.526412037041</v>
      </c>
      <c r="L137" t="b">
        <v>1</v>
      </c>
      <c r="M137">
        <v>188</v>
      </c>
      <c r="N137" t="b">
        <v>1</v>
      </c>
      <c r="O137" t="s">
        <v>8267</v>
      </c>
      <c r="P137">
        <f>YEAR(K137)</f>
        <v>2011</v>
      </c>
      <c r="Q137" t="s">
        <v>8309</v>
      </c>
      <c r="R137" t="s">
        <v>8314</v>
      </c>
    </row>
    <row r="138" spans="1:18" ht="48" hidden="1" x14ac:dyDescent="0.2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s="11">
        <f>(((J138/60/60/24)+DATE(1970,1,1)))</f>
        <v>41319.769293981481</v>
      </c>
      <c r="L138" t="b">
        <v>1</v>
      </c>
      <c r="M138">
        <v>275</v>
      </c>
      <c r="N138" t="b">
        <v>1</v>
      </c>
      <c r="O138" t="s">
        <v>8267</v>
      </c>
      <c r="P138">
        <f>YEAR(K138)</f>
        <v>2013</v>
      </c>
      <c r="Q138" t="s">
        <v>8309</v>
      </c>
      <c r="R138" t="s">
        <v>8314</v>
      </c>
    </row>
    <row r="139" spans="1:18" ht="48" hidden="1" x14ac:dyDescent="0.2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s="11">
        <f>(((J139/60/60/24)+DATE(1970,1,1)))</f>
        <v>42479.626875000002</v>
      </c>
      <c r="L139" t="b">
        <v>1</v>
      </c>
      <c r="M139">
        <v>560</v>
      </c>
      <c r="N139" t="b">
        <v>1</v>
      </c>
      <c r="O139" t="s">
        <v>8267</v>
      </c>
      <c r="P139">
        <f>YEAR(K139)</f>
        <v>2016</v>
      </c>
      <c r="Q139" t="s">
        <v>8309</v>
      </c>
      <c r="R139" t="s">
        <v>8314</v>
      </c>
    </row>
    <row r="140" spans="1:18" ht="48" hidden="1" x14ac:dyDescent="0.2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s="11">
        <f>(((J140/60/60/24)+DATE(1970,1,1)))</f>
        <v>40682.051689814813</v>
      </c>
      <c r="L140" t="b">
        <v>1</v>
      </c>
      <c r="M140">
        <v>688</v>
      </c>
      <c r="N140" t="b">
        <v>1</v>
      </c>
      <c r="O140" t="s">
        <v>8267</v>
      </c>
      <c r="P140">
        <f>YEAR(K140)</f>
        <v>2011</v>
      </c>
      <c r="Q140" t="s">
        <v>8309</v>
      </c>
      <c r="R140" t="s">
        <v>8314</v>
      </c>
    </row>
    <row r="141" spans="1:18" ht="48" hidden="1" x14ac:dyDescent="0.2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s="11">
        <f>(((J141/60/60/24)+DATE(1970,1,1)))</f>
        <v>42072.738067129627</v>
      </c>
      <c r="L141" t="b">
        <v>1</v>
      </c>
      <c r="M141">
        <v>942</v>
      </c>
      <c r="N141" t="b">
        <v>1</v>
      </c>
      <c r="O141" t="s">
        <v>8267</v>
      </c>
      <c r="P141">
        <f>YEAR(K141)</f>
        <v>2015</v>
      </c>
      <c r="Q141" t="s">
        <v>8309</v>
      </c>
      <c r="R141" t="s">
        <v>8314</v>
      </c>
    </row>
    <row r="142" spans="1:18" ht="32" hidden="1" x14ac:dyDescent="0.2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s="11">
        <f>(((J142/60/60/24)+DATE(1970,1,1)))</f>
        <v>40330.755543981482</v>
      </c>
      <c r="L142" t="b">
        <v>1</v>
      </c>
      <c r="M142">
        <v>88</v>
      </c>
      <c r="N142" t="b">
        <v>1</v>
      </c>
      <c r="O142" t="s">
        <v>8267</v>
      </c>
      <c r="P142">
        <f>YEAR(K142)</f>
        <v>2010</v>
      </c>
      <c r="Q142" t="s">
        <v>8309</v>
      </c>
      <c r="R142" t="s">
        <v>8314</v>
      </c>
    </row>
    <row r="143" spans="1:18" ht="32" hidden="1" x14ac:dyDescent="0.2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s="11">
        <f>(((J143/60/60/24)+DATE(1970,1,1)))</f>
        <v>41017.885462962964</v>
      </c>
      <c r="L143" t="b">
        <v>1</v>
      </c>
      <c r="M143">
        <v>220</v>
      </c>
      <c r="N143" t="b">
        <v>1</v>
      </c>
      <c r="O143" t="s">
        <v>8267</v>
      </c>
      <c r="P143">
        <f>YEAR(K143)</f>
        <v>2012</v>
      </c>
      <c r="Q143" t="s">
        <v>8309</v>
      </c>
      <c r="R143" t="s">
        <v>8314</v>
      </c>
    </row>
    <row r="144" spans="1:18" ht="32" hidden="1" x14ac:dyDescent="0.2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s="11">
        <f>(((J144/60/60/24)+DATE(1970,1,1)))</f>
        <v>40555.24800925926</v>
      </c>
      <c r="L144" t="b">
        <v>1</v>
      </c>
      <c r="M144">
        <v>145</v>
      </c>
      <c r="N144" t="b">
        <v>1</v>
      </c>
      <c r="O144" t="s">
        <v>8267</v>
      </c>
      <c r="P144">
        <f>YEAR(K144)</f>
        <v>2011</v>
      </c>
      <c r="Q144" t="s">
        <v>8309</v>
      </c>
      <c r="R144" t="s">
        <v>8314</v>
      </c>
    </row>
    <row r="145" spans="1:18" ht="64" hidden="1" x14ac:dyDescent="0.2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s="11">
        <f>(((J145/60/60/24)+DATE(1970,1,1)))</f>
        <v>41149.954791666663</v>
      </c>
      <c r="L145" t="b">
        <v>1</v>
      </c>
      <c r="M145">
        <v>963</v>
      </c>
      <c r="N145" t="b">
        <v>1</v>
      </c>
      <c r="O145" t="s">
        <v>8267</v>
      </c>
      <c r="P145">
        <f>YEAR(K145)</f>
        <v>2012</v>
      </c>
      <c r="Q145" t="s">
        <v>8309</v>
      </c>
      <c r="R145" t="s">
        <v>8314</v>
      </c>
    </row>
    <row r="146" spans="1:18" ht="64" hidden="1" x14ac:dyDescent="0.2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s="11">
        <f>(((J146/60/60/24)+DATE(1970,1,1)))</f>
        <v>41010.620312500003</v>
      </c>
      <c r="L146" t="b">
        <v>1</v>
      </c>
      <c r="M146">
        <v>91</v>
      </c>
      <c r="N146" t="b">
        <v>1</v>
      </c>
      <c r="O146" t="s">
        <v>8267</v>
      </c>
      <c r="P146">
        <f>YEAR(K146)</f>
        <v>2012</v>
      </c>
      <c r="Q146" t="s">
        <v>8309</v>
      </c>
      <c r="R146" t="s">
        <v>8314</v>
      </c>
    </row>
    <row r="147" spans="1:18" ht="64" hidden="1" x14ac:dyDescent="0.2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s="11">
        <f>(((J147/60/60/24)+DATE(1970,1,1)))</f>
        <v>40267.245717592588</v>
      </c>
      <c r="L147" t="b">
        <v>1</v>
      </c>
      <c r="M147">
        <v>58</v>
      </c>
      <c r="N147" t="b">
        <v>1</v>
      </c>
      <c r="O147" t="s">
        <v>8267</v>
      </c>
      <c r="P147">
        <f>YEAR(K147)</f>
        <v>2010</v>
      </c>
      <c r="Q147" t="s">
        <v>8309</v>
      </c>
      <c r="R147" t="s">
        <v>8314</v>
      </c>
    </row>
    <row r="148" spans="1:18" ht="48" hidden="1" x14ac:dyDescent="0.2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s="11">
        <f>(((J148/60/60/24)+DATE(1970,1,1)))</f>
        <v>40205.174849537041</v>
      </c>
      <c r="L148" t="b">
        <v>1</v>
      </c>
      <c r="M148">
        <v>36</v>
      </c>
      <c r="N148" t="b">
        <v>1</v>
      </c>
      <c r="O148" t="s">
        <v>8267</v>
      </c>
      <c r="P148">
        <f>YEAR(K148)</f>
        <v>2010</v>
      </c>
      <c r="Q148" t="s">
        <v>8309</v>
      </c>
      <c r="R148" t="s">
        <v>8314</v>
      </c>
    </row>
    <row r="149" spans="1:18" ht="48" hidden="1" x14ac:dyDescent="0.2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s="11">
        <f>(((J149/60/60/24)+DATE(1970,1,1)))</f>
        <v>41785.452534722222</v>
      </c>
      <c r="L149" t="b">
        <v>1</v>
      </c>
      <c r="M149">
        <v>165</v>
      </c>
      <c r="N149" t="b">
        <v>1</v>
      </c>
      <c r="O149" t="s">
        <v>8267</v>
      </c>
      <c r="P149">
        <f>YEAR(K149)</f>
        <v>2014</v>
      </c>
      <c r="Q149" t="s">
        <v>8309</v>
      </c>
      <c r="R149" t="s">
        <v>8314</v>
      </c>
    </row>
    <row r="150" spans="1:18" ht="48" hidden="1" x14ac:dyDescent="0.2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s="11">
        <f>(((J150/60/60/24)+DATE(1970,1,1)))</f>
        <v>40809.15252314815</v>
      </c>
      <c r="L150" t="b">
        <v>1</v>
      </c>
      <c r="M150">
        <v>111</v>
      </c>
      <c r="N150" t="b">
        <v>1</v>
      </c>
      <c r="O150" t="s">
        <v>8267</v>
      </c>
      <c r="P150">
        <f>YEAR(K150)</f>
        <v>2011</v>
      </c>
      <c r="Q150" t="s">
        <v>8309</v>
      </c>
      <c r="R150" t="s">
        <v>8314</v>
      </c>
    </row>
    <row r="151" spans="1:18" ht="48" hidden="1" x14ac:dyDescent="0.2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s="11">
        <f>(((J151/60/60/24)+DATE(1970,1,1)))</f>
        <v>42758.197013888886</v>
      </c>
      <c r="L151" t="b">
        <v>1</v>
      </c>
      <c r="M151">
        <v>1596</v>
      </c>
      <c r="N151" t="b">
        <v>1</v>
      </c>
      <c r="O151" t="s">
        <v>8267</v>
      </c>
      <c r="P151">
        <f>YEAR(K151)</f>
        <v>2017</v>
      </c>
      <c r="Q151" t="s">
        <v>8309</v>
      </c>
      <c r="R151" t="s">
        <v>8314</v>
      </c>
    </row>
    <row r="152" spans="1:18" ht="48" hidden="1" x14ac:dyDescent="0.2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s="11">
        <f>(((J152/60/60/24)+DATE(1970,1,1)))</f>
        <v>40637.866550925923</v>
      </c>
      <c r="L152" t="b">
        <v>1</v>
      </c>
      <c r="M152">
        <v>61</v>
      </c>
      <c r="N152" t="b">
        <v>1</v>
      </c>
      <c r="O152" t="s">
        <v>8267</v>
      </c>
      <c r="P152">
        <f>YEAR(K152)</f>
        <v>2011</v>
      </c>
      <c r="Q152" t="s">
        <v>8309</v>
      </c>
      <c r="R152" t="s">
        <v>8314</v>
      </c>
    </row>
    <row r="153" spans="1:18" ht="48" hidden="1" x14ac:dyDescent="0.2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s="11">
        <f>(((J153/60/60/24)+DATE(1970,1,1)))</f>
        <v>41612.10024305556</v>
      </c>
      <c r="L153" t="b">
        <v>1</v>
      </c>
      <c r="M153">
        <v>287</v>
      </c>
      <c r="N153" t="b">
        <v>1</v>
      </c>
      <c r="O153" t="s">
        <v>8267</v>
      </c>
      <c r="P153">
        <f>YEAR(K153)</f>
        <v>2013</v>
      </c>
      <c r="Q153" t="s">
        <v>8309</v>
      </c>
      <c r="R153" t="s">
        <v>8314</v>
      </c>
    </row>
    <row r="154" spans="1:18" ht="48" hidden="1" x14ac:dyDescent="0.2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s="11">
        <f>(((J154/60/60/24)+DATE(1970,1,1)))</f>
        <v>40235.900358796294</v>
      </c>
      <c r="L154" t="b">
        <v>1</v>
      </c>
      <c r="M154">
        <v>65</v>
      </c>
      <c r="N154" t="b">
        <v>1</v>
      </c>
      <c r="O154" t="s">
        <v>8267</v>
      </c>
      <c r="P154">
        <f>YEAR(K154)</f>
        <v>2010</v>
      </c>
      <c r="Q154" t="s">
        <v>8309</v>
      </c>
      <c r="R154" t="s">
        <v>8314</v>
      </c>
    </row>
    <row r="155" spans="1:18" ht="48" hidden="1" x14ac:dyDescent="0.2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s="11">
        <f>(((J155/60/60/24)+DATE(1970,1,1)))</f>
        <v>40697.498449074075</v>
      </c>
      <c r="L155" t="b">
        <v>1</v>
      </c>
      <c r="M155">
        <v>118</v>
      </c>
      <c r="N155" t="b">
        <v>1</v>
      </c>
      <c r="O155" t="s">
        <v>8267</v>
      </c>
      <c r="P155">
        <f>YEAR(K155)</f>
        <v>2011</v>
      </c>
      <c r="Q155" t="s">
        <v>8309</v>
      </c>
      <c r="R155" t="s">
        <v>8314</v>
      </c>
    </row>
    <row r="156" spans="1:18" ht="48" hidden="1" x14ac:dyDescent="0.2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s="11">
        <f>(((J156/60/60/24)+DATE(1970,1,1)))</f>
        <v>40969.912372685183</v>
      </c>
      <c r="L156" t="b">
        <v>1</v>
      </c>
      <c r="M156">
        <v>113</v>
      </c>
      <c r="N156" t="b">
        <v>1</v>
      </c>
      <c r="O156" t="s">
        <v>8267</v>
      </c>
      <c r="P156">
        <f>YEAR(K156)</f>
        <v>2012</v>
      </c>
      <c r="Q156" t="s">
        <v>8309</v>
      </c>
      <c r="R156" t="s">
        <v>8314</v>
      </c>
    </row>
    <row r="157" spans="1:18" ht="48" hidden="1" x14ac:dyDescent="0.2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s="11">
        <f>(((J157/60/60/24)+DATE(1970,1,1)))</f>
        <v>41193.032013888893</v>
      </c>
      <c r="L157" t="b">
        <v>1</v>
      </c>
      <c r="M157">
        <v>332</v>
      </c>
      <c r="N157" t="b">
        <v>1</v>
      </c>
      <c r="O157" t="s">
        <v>8267</v>
      </c>
      <c r="P157">
        <f>YEAR(K157)</f>
        <v>2012</v>
      </c>
      <c r="Q157" t="s">
        <v>8309</v>
      </c>
      <c r="R157" t="s">
        <v>8314</v>
      </c>
    </row>
    <row r="158" spans="1:18" ht="48" hidden="1" x14ac:dyDescent="0.2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s="11">
        <f>(((J158/60/60/24)+DATE(1970,1,1)))</f>
        <v>40967.081874999996</v>
      </c>
      <c r="L158" t="b">
        <v>1</v>
      </c>
      <c r="M158">
        <v>62</v>
      </c>
      <c r="N158" t="b">
        <v>1</v>
      </c>
      <c r="O158" t="s">
        <v>8267</v>
      </c>
      <c r="P158">
        <f>YEAR(K158)</f>
        <v>2012</v>
      </c>
      <c r="Q158" t="s">
        <v>8309</v>
      </c>
      <c r="R158" t="s">
        <v>8314</v>
      </c>
    </row>
    <row r="159" spans="1:18" ht="48" hidden="1" x14ac:dyDescent="0.2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s="11">
        <f>(((J159/60/60/24)+DATE(1970,1,1)))</f>
        <v>42117.891423611116</v>
      </c>
      <c r="L159" t="b">
        <v>1</v>
      </c>
      <c r="M159">
        <v>951</v>
      </c>
      <c r="N159" t="b">
        <v>1</v>
      </c>
      <c r="O159" t="s">
        <v>8267</v>
      </c>
      <c r="P159">
        <f>YEAR(K159)</f>
        <v>2015</v>
      </c>
      <c r="Q159" t="s">
        <v>8309</v>
      </c>
      <c r="R159" t="s">
        <v>8314</v>
      </c>
    </row>
    <row r="160" spans="1:18" ht="32" hidden="1" x14ac:dyDescent="0.2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s="11">
        <f>(((J160/60/60/24)+DATE(1970,1,1)))</f>
        <v>41164.040960648148</v>
      </c>
      <c r="L160" t="b">
        <v>1</v>
      </c>
      <c r="M160">
        <v>415</v>
      </c>
      <c r="N160" t="b">
        <v>1</v>
      </c>
      <c r="O160" t="s">
        <v>8267</v>
      </c>
      <c r="P160">
        <f>YEAR(K160)</f>
        <v>2012</v>
      </c>
      <c r="Q160" t="s">
        <v>8309</v>
      </c>
      <c r="R160" t="s">
        <v>8314</v>
      </c>
    </row>
    <row r="161" spans="1:18" ht="48" hidden="1" x14ac:dyDescent="0.2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s="11">
        <f>(((J161/60/60/24)+DATE(1970,1,1)))</f>
        <v>42759.244166666671</v>
      </c>
      <c r="L161" t="b">
        <v>1</v>
      </c>
      <c r="M161">
        <v>305</v>
      </c>
      <c r="N161" t="b">
        <v>1</v>
      </c>
      <c r="O161" t="s">
        <v>8267</v>
      </c>
      <c r="P161">
        <f>YEAR(K161)</f>
        <v>2017</v>
      </c>
      <c r="Q161" t="s">
        <v>8309</v>
      </c>
      <c r="R161" t="s">
        <v>8314</v>
      </c>
    </row>
    <row r="162" spans="1:18" ht="48" hidden="1" x14ac:dyDescent="0.2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s="11">
        <f>(((J162/60/60/24)+DATE(1970,1,1)))</f>
        <v>41744.590682870366</v>
      </c>
      <c r="L162" t="b">
        <v>1</v>
      </c>
      <c r="M162">
        <v>2139</v>
      </c>
      <c r="N162" t="b">
        <v>1</v>
      </c>
      <c r="O162" t="s">
        <v>8267</v>
      </c>
      <c r="P162">
        <f>YEAR(K162)</f>
        <v>2014</v>
      </c>
      <c r="Q162" t="s">
        <v>8309</v>
      </c>
      <c r="R162" t="s">
        <v>8314</v>
      </c>
    </row>
    <row r="163" spans="1:18" ht="48" hidden="1" x14ac:dyDescent="0.2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s="11">
        <f>(((J163/60/60/24)+DATE(1970,1,1)))</f>
        <v>39950.163344907407</v>
      </c>
      <c r="L163" t="b">
        <v>1</v>
      </c>
      <c r="M163">
        <v>79</v>
      </c>
      <c r="N163" t="b">
        <v>1</v>
      </c>
      <c r="O163" t="s">
        <v>8267</v>
      </c>
      <c r="P163">
        <f>YEAR(K163)</f>
        <v>2009</v>
      </c>
      <c r="Q163" t="s">
        <v>8309</v>
      </c>
      <c r="R163" t="s">
        <v>8314</v>
      </c>
    </row>
    <row r="164" spans="1:18" ht="48" hidden="1" x14ac:dyDescent="0.2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s="11">
        <f>(((J164/60/60/24)+DATE(1970,1,1)))</f>
        <v>40194.920046296298</v>
      </c>
      <c r="L164" t="b">
        <v>1</v>
      </c>
      <c r="M164">
        <v>179</v>
      </c>
      <c r="N164" t="b">
        <v>1</v>
      </c>
      <c r="O164" t="s">
        <v>8267</v>
      </c>
      <c r="P164">
        <f>YEAR(K164)</f>
        <v>2010</v>
      </c>
      <c r="Q164" t="s">
        <v>8309</v>
      </c>
      <c r="R164" t="s">
        <v>8314</v>
      </c>
    </row>
    <row r="165" spans="1:18" ht="32" hidden="1" x14ac:dyDescent="0.2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s="11">
        <f>(((J165/60/60/24)+DATE(1970,1,1)))</f>
        <v>40675.71</v>
      </c>
      <c r="L165" t="b">
        <v>1</v>
      </c>
      <c r="M165">
        <v>202</v>
      </c>
      <c r="N165" t="b">
        <v>1</v>
      </c>
      <c r="O165" t="s">
        <v>8267</v>
      </c>
      <c r="P165">
        <f>YEAR(K165)</f>
        <v>2011</v>
      </c>
      <c r="Q165" t="s">
        <v>8309</v>
      </c>
      <c r="R165" t="s">
        <v>8314</v>
      </c>
    </row>
    <row r="166" spans="1:18" ht="48" hidden="1" x14ac:dyDescent="0.2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s="11">
        <f>(((J166/60/60/24)+DATE(1970,1,1)))</f>
        <v>40904.738194444442</v>
      </c>
      <c r="L166" t="b">
        <v>1</v>
      </c>
      <c r="M166">
        <v>760</v>
      </c>
      <c r="N166" t="b">
        <v>1</v>
      </c>
      <c r="O166" t="s">
        <v>8267</v>
      </c>
      <c r="P166">
        <f>YEAR(K166)</f>
        <v>2011</v>
      </c>
      <c r="Q166" t="s">
        <v>8309</v>
      </c>
      <c r="R166" t="s">
        <v>8314</v>
      </c>
    </row>
    <row r="167" spans="1:18" ht="48" hidden="1" x14ac:dyDescent="0.2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s="11">
        <f>(((J167/60/60/24)+DATE(1970,1,1)))</f>
        <v>41506.756111111114</v>
      </c>
      <c r="L167" t="b">
        <v>1</v>
      </c>
      <c r="M167">
        <v>563</v>
      </c>
      <c r="N167" t="b">
        <v>1</v>
      </c>
      <c r="O167" t="s">
        <v>8267</v>
      </c>
      <c r="P167">
        <f>YEAR(K167)</f>
        <v>2013</v>
      </c>
      <c r="Q167" t="s">
        <v>8309</v>
      </c>
      <c r="R167" t="s">
        <v>8314</v>
      </c>
    </row>
    <row r="168" spans="1:18" ht="48" hidden="1" x14ac:dyDescent="0.2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s="11">
        <f>(((J168/60/60/24)+DATE(1970,1,1)))</f>
        <v>41313.816249999996</v>
      </c>
      <c r="L168" t="b">
        <v>1</v>
      </c>
      <c r="M168">
        <v>135</v>
      </c>
      <c r="N168" t="b">
        <v>1</v>
      </c>
      <c r="O168" t="s">
        <v>8267</v>
      </c>
      <c r="P168">
        <f>YEAR(K168)</f>
        <v>2013</v>
      </c>
      <c r="Q168" t="s">
        <v>8309</v>
      </c>
      <c r="R168" t="s">
        <v>8314</v>
      </c>
    </row>
    <row r="169" spans="1:18" ht="32" hidden="1" x14ac:dyDescent="0.2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s="11">
        <f>(((J169/60/60/24)+DATE(1970,1,1)))</f>
        <v>41184.277986111112</v>
      </c>
      <c r="L169" t="b">
        <v>1</v>
      </c>
      <c r="M169">
        <v>290</v>
      </c>
      <c r="N169" t="b">
        <v>1</v>
      </c>
      <c r="O169" t="s">
        <v>8267</v>
      </c>
      <c r="P169">
        <f>YEAR(K169)</f>
        <v>2012</v>
      </c>
      <c r="Q169" t="s">
        <v>8309</v>
      </c>
      <c r="R169" t="s">
        <v>8314</v>
      </c>
    </row>
    <row r="170" spans="1:18" ht="48" hidden="1" x14ac:dyDescent="0.2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s="11">
        <f>(((J170/60/60/24)+DATE(1970,1,1)))</f>
        <v>41051.168900462959</v>
      </c>
      <c r="L170" t="b">
        <v>1</v>
      </c>
      <c r="M170">
        <v>447</v>
      </c>
      <c r="N170" t="b">
        <v>1</v>
      </c>
      <c r="O170" t="s">
        <v>8267</v>
      </c>
      <c r="P170">
        <f>YEAR(K170)</f>
        <v>2012</v>
      </c>
      <c r="Q170" t="s">
        <v>8309</v>
      </c>
      <c r="R170" t="s">
        <v>8314</v>
      </c>
    </row>
    <row r="171" spans="1:18" ht="48" hidden="1" x14ac:dyDescent="0.2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s="11">
        <f>(((J171/60/60/24)+DATE(1970,1,1)))</f>
        <v>41550.456412037034</v>
      </c>
      <c r="L171" t="b">
        <v>1</v>
      </c>
      <c r="M171">
        <v>232</v>
      </c>
      <c r="N171" t="b">
        <v>1</v>
      </c>
      <c r="O171" t="s">
        <v>8267</v>
      </c>
      <c r="P171">
        <f>YEAR(K171)</f>
        <v>2013</v>
      </c>
      <c r="Q171" t="s">
        <v>8309</v>
      </c>
      <c r="R171" t="s">
        <v>8314</v>
      </c>
    </row>
    <row r="172" spans="1:18" ht="32" hidden="1" x14ac:dyDescent="0.2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s="11">
        <f>(((J172/60/60/24)+DATE(1970,1,1)))</f>
        <v>40526.36917824074</v>
      </c>
      <c r="L172" t="b">
        <v>1</v>
      </c>
      <c r="M172">
        <v>168</v>
      </c>
      <c r="N172" t="b">
        <v>1</v>
      </c>
      <c r="O172" t="s">
        <v>8267</v>
      </c>
      <c r="P172">
        <f>YEAR(K172)</f>
        <v>2010</v>
      </c>
      <c r="Q172" t="s">
        <v>8309</v>
      </c>
      <c r="R172" t="s">
        <v>8314</v>
      </c>
    </row>
    <row r="173" spans="1:18" ht="48" hidden="1" x14ac:dyDescent="0.2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s="11">
        <f>(((J173/60/60/24)+DATE(1970,1,1)))</f>
        <v>41376.769050925926</v>
      </c>
      <c r="L173" t="b">
        <v>1</v>
      </c>
      <c r="M173">
        <v>128</v>
      </c>
      <c r="N173" t="b">
        <v>1</v>
      </c>
      <c r="O173" t="s">
        <v>8267</v>
      </c>
      <c r="P173">
        <f>YEAR(K173)</f>
        <v>2013</v>
      </c>
      <c r="Q173" t="s">
        <v>8309</v>
      </c>
      <c r="R173" t="s">
        <v>8314</v>
      </c>
    </row>
    <row r="174" spans="1:18" ht="48" hidden="1" x14ac:dyDescent="0.2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s="11">
        <f>(((J174/60/60/24)+DATE(1970,1,1)))</f>
        <v>40812.803229166668</v>
      </c>
      <c r="L174" t="b">
        <v>1</v>
      </c>
      <c r="M174">
        <v>493</v>
      </c>
      <c r="N174" t="b">
        <v>1</v>
      </c>
      <c r="O174" t="s">
        <v>8267</v>
      </c>
      <c r="P174">
        <f>YEAR(K174)</f>
        <v>2011</v>
      </c>
      <c r="Q174" t="s">
        <v>8309</v>
      </c>
      <c r="R174" t="s">
        <v>8314</v>
      </c>
    </row>
    <row r="175" spans="1:18" ht="48" hidden="1" x14ac:dyDescent="0.2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s="11">
        <f>(((J175/60/60/24)+DATE(1970,1,1)))</f>
        <v>41719.667986111112</v>
      </c>
      <c r="L175" t="b">
        <v>1</v>
      </c>
      <c r="M175">
        <v>131</v>
      </c>
      <c r="N175" t="b">
        <v>1</v>
      </c>
      <c r="O175" t="s">
        <v>8267</v>
      </c>
      <c r="P175">
        <f>YEAR(K175)</f>
        <v>2014</v>
      </c>
      <c r="Q175" t="s">
        <v>8309</v>
      </c>
      <c r="R175" t="s">
        <v>8314</v>
      </c>
    </row>
    <row r="176" spans="1:18" ht="48" hidden="1" x14ac:dyDescent="0.2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s="11">
        <f>(((J176/60/60/24)+DATE(1970,1,1)))</f>
        <v>40343.084421296298</v>
      </c>
      <c r="L176" t="b">
        <v>1</v>
      </c>
      <c r="M176">
        <v>50</v>
      </c>
      <c r="N176" t="b">
        <v>1</v>
      </c>
      <c r="O176" t="s">
        <v>8267</v>
      </c>
      <c r="P176">
        <f>YEAR(K176)</f>
        <v>2010</v>
      </c>
      <c r="Q176" t="s">
        <v>8309</v>
      </c>
      <c r="R176" t="s">
        <v>8314</v>
      </c>
    </row>
    <row r="177" spans="1:18" ht="48" hidden="1" x14ac:dyDescent="0.2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s="11">
        <f>(((J177/60/60/24)+DATE(1970,1,1)))</f>
        <v>41519.004733796297</v>
      </c>
      <c r="L177" t="b">
        <v>1</v>
      </c>
      <c r="M177">
        <v>665</v>
      </c>
      <c r="N177" t="b">
        <v>1</v>
      </c>
      <c r="O177" t="s">
        <v>8267</v>
      </c>
      <c r="P177">
        <f>YEAR(K177)</f>
        <v>2013</v>
      </c>
      <c r="Q177" t="s">
        <v>8309</v>
      </c>
      <c r="R177" t="s">
        <v>8314</v>
      </c>
    </row>
    <row r="178" spans="1:18" ht="48" hidden="1" x14ac:dyDescent="0.2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s="11">
        <f>(((J178/60/60/24)+DATE(1970,1,1)))</f>
        <v>41134.475497685184</v>
      </c>
      <c r="L178" t="b">
        <v>1</v>
      </c>
      <c r="M178">
        <v>129</v>
      </c>
      <c r="N178" t="b">
        <v>1</v>
      </c>
      <c r="O178" t="s">
        <v>8267</v>
      </c>
      <c r="P178">
        <f>YEAR(K178)</f>
        <v>2012</v>
      </c>
      <c r="Q178" t="s">
        <v>8309</v>
      </c>
      <c r="R178" t="s">
        <v>8314</v>
      </c>
    </row>
    <row r="179" spans="1:18" ht="48" hidden="1" x14ac:dyDescent="0.2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s="11">
        <f>(((J179/60/60/24)+DATE(1970,1,1)))</f>
        <v>42089.72802083334</v>
      </c>
      <c r="L179" t="b">
        <v>1</v>
      </c>
      <c r="M179">
        <v>142</v>
      </c>
      <c r="N179" t="b">
        <v>1</v>
      </c>
      <c r="O179" t="s">
        <v>8267</v>
      </c>
      <c r="P179">
        <f>YEAR(K179)</f>
        <v>2015</v>
      </c>
      <c r="Q179" t="s">
        <v>8309</v>
      </c>
      <c r="R179" t="s">
        <v>8314</v>
      </c>
    </row>
    <row r="180" spans="1:18" ht="32" hidden="1" x14ac:dyDescent="0.2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s="11">
        <f>(((J180/60/60/24)+DATE(1970,1,1)))</f>
        <v>41709.463518518518</v>
      </c>
      <c r="L180" t="b">
        <v>1</v>
      </c>
      <c r="M180">
        <v>2436</v>
      </c>
      <c r="N180" t="b">
        <v>1</v>
      </c>
      <c r="O180" t="s">
        <v>8267</v>
      </c>
      <c r="P180">
        <f>YEAR(K180)</f>
        <v>2014</v>
      </c>
      <c r="Q180" t="s">
        <v>8309</v>
      </c>
      <c r="R180" t="s">
        <v>8314</v>
      </c>
    </row>
    <row r="181" spans="1:18" ht="48" hidden="1" x14ac:dyDescent="0.2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s="11">
        <f>(((J181/60/60/24)+DATE(1970,1,1)))</f>
        <v>40469.225231481483</v>
      </c>
      <c r="L181" t="b">
        <v>1</v>
      </c>
      <c r="M181">
        <v>244</v>
      </c>
      <c r="N181" t="b">
        <v>1</v>
      </c>
      <c r="O181" t="s">
        <v>8267</v>
      </c>
      <c r="P181">
        <f>YEAR(K181)</f>
        <v>2010</v>
      </c>
      <c r="Q181" t="s">
        <v>8309</v>
      </c>
      <c r="R181" t="s">
        <v>8314</v>
      </c>
    </row>
    <row r="182" spans="1:18" ht="48" hidden="1" x14ac:dyDescent="0.2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s="11">
        <f>(((J182/60/60/24)+DATE(1970,1,1)))</f>
        <v>40626.959930555553</v>
      </c>
      <c r="L182" t="b">
        <v>1</v>
      </c>
      <c r="M182">
        <v>298</v>
      </c>
      <c r="N182" t="b">
        <v>1</v>
      </c>
      <c r="O182" t="s">
        <v>8267</v>
      </c>
      <c r="P182">
        <f>YEAR(K182)</f>
        <v>2011</v>
      </c>
      <c r="Q182" t="s">
        <v>8309</v>
      </c>
      <c r="R182" t="s">
        <v>8314</v>
      </c>
    </row>
    <row r="183" spans="1:18" ht="48" hidden="1" x14ac:dyDescent="0.2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s="11">
        <f>(((J183/60/60/24)+DATE(1970,1,1)))</f>
        <v>41312.737673611111</v>
      </c>
      <c r="L183" t="b">
        <v>1</v>
      </c>
      <c r="M183">
        <v>251</v>
      </c>
      <c r="N183" t="b">
        <v>1</v>
      </c>
      <c r="O183" t="s">
        <v>8267</v>
      </c>
      <c r="P183">
        <f>YEAR(K183)</f>
        <v>2013</v>
      </c>
      <c r="Q183" t="s">
        <v>8309</v>
      </c>
      <c r="R183" t="s">
        <v>8314</v>
      </c>
    </row>
    <row r="184" spans="1:18" ht="64" hidden="1" x14ac:dyDescent="0.2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s="11">
        <f>(((J184/60/60/24)+DATE(1970,1,1)))</f>
        <v>40933.856921296298</v>
      </c>
      <c r="L184" t="b">
        <v>1</v>
      </c>
      <c r="M184">
        <v>108</v>
      </c>
      <c r="N184" t="b">
        <v>1</v>
      </c>
      <c r="O184" t="s">
        <v>8267</v>
      </c>
      <c r="P184">
        <f>YEAR(K184)</f>
        <v>2012</v>
      </c>
      <c r="Q184" t="s">
        <v>8309</v>
      </c>
      <c r="R184" t="s">
        <v>8314</v>
      </c>
    </row>
    <row r="185" spans="1:18" ht="48" hidden="1" x14ac:dyDescent="0.2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s="11">
        <f>(((J185/60/60/24)+DATE(1970,1,1)))</f>
        <v>41032.071134259262</v>
      </c>
      <c r="L185" t="b">
        <v>1</v>
      </c>
      <c r="M185">
        <v>82</v>
      </c>
      <c r="N185" t="b">
        <v>1</v>
      </c>
      <c r="O185" t="s">
        <v>8267</v>
      </c>
      <c r="P185">
        <f>YEAR(K185)</f>
        <v>2012</v>
      </c>
      <c r="Q185" t="s">
        <v>8309</v>
      </c>
      <c r="R185" t="s">
        <v>8314</v>
      </c>
    </row>
    <row r="186" spans="1:18" ht="32" hidden="1" x14ac:dyDescent="0.2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s="11">
        <f>(((J186/60/60/24)+DATE(1970,1,1)))</f>
        <v>41114.094872685186</v>
      </c>
      <c r="L186" t="b">
        <v>1</v>
      </c>
      <c r="M186">
        <v>74</v>
      </c>
      <c r="N186" t="b">
        <v>1</v>
      </c>
      <c r="O186" t="s">
        <v>8267</v>
      </c>
      <c r="P186">
        <f>YEAR(K186)</f>
        <v>2012</v>
      </c>
      <c r="Q186" t="s">
        <v>8309</v>
      </c>
      <c r="R186" t="s">
        <v>8314</v>
      </c>
    </row>
    <row r="187" spans="1:18" ht="32" hidden="1" x14ac:dyDescent="0.2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s="11">
        <f>(((J187/60/60/24)+DATE(1970,1,1)))</f>
        <v>40948.630196759259</v>
      </c>
      <c r="L187" t="b">
        <v>1</v>
      </c>
      <c r="M187">
        <v>189</v>
      </c>
      <c r="N187" t="b">
        <v>1</v>
      </c>
      <c r="O187" t="s">
        <v>8267</v>
      </c>
      <c r="P187">
        <f>YEAR(K187)</f>
        <v>2012</v>
      </c>
      <c r="Q187" t="s">
        <v>8309</v>
      </c>
      <c r="R187" t="s">
        <v>8314</v>
      </c>
    </row>
    <row r="188" spans="1:18" ht="32" hidden="1" x14ac:dyDescent="0.2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s="11">
        <f>(((J188/60/60/24)+DATE(1970,1,1)))</f>
        <v>41333.837187500001</v>
      </c>
      <c r="L188" t="b">
        <v>1</v>
      </c>
      <c r="M188">
        <v>80</v>
      </c>
      <c r="N188" t="b">
        <v>1</v>
      </c>
      <c r="O188" t="s">
        <v>8267</v>
      </c>
      <c r="P188">
        <f>YEAR(K188)</f>
        <v>2013</v>
      </c>
      <c r="Q188" t="s">
        <v>8309</v>
      </c>
      <c r="R188" t="s">
        <v>8314</v>
      </c>
    </row>
    <row r="189" spans="1:18" ht="16" hidden="1" x14ac:dyDescent="0.2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s="11">
        <f>(((J189/60/60/24)+DATE(1970,1,1)))</f>
        <v>41282.944456018515</v>
      </c>
      <c r="L189" t="b">
        <v>1</v>
      </c>
      <c r="M189">
        <v>576</v>
      </c>
      <c r="N189" t="b">
        <v>1</v>
      </c>
      <c r="O189" t="s">
        <v>8267</v>
      </c>
      <c r="P189">
        <f>YEAR(K189)</f>
        <v>2013</v>
      </c>
      <c r="Q189" t="s">
        <v>8309</v>
      </c>
      <c r="R189" t="s">
        <v>8314</v>
      </c>
    </row>
    <row r="190" spans="1:18" ht="48" hidden="1" x14ac:dyDescent="0.2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s="11">
        <f>(((J190/60/60/24)+DATE(1970,1,1)))</f>
        <v>40567.694560185184</v>
      </c>
      <c r="L190" t="b">
        <v>1</v>
      </c>
      <c r="M190">
        <v>202</v>
      </c>
      <c r="N190" t="b">
        <v>1</v>
      </c>
      <c r="O190" t="s">
        <v>8267</v>
      </c>
      <c r="P190">
        <f>YEAR(K190)</f>
        <v>2011</v>
      </c>
      <c r="Q190" t="s">
        <v>8309</v>
      </c>
      <c r="R190" t="s">
        <v>8314</v>
      </c>
    </row>
    <row r="191" spans="1:18" ht="48" hidden="1" x14ac:dyDescent="0.2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s="11">
        <f>(((J191/60/60/24)+DATE(1970,1,1)))</f>
        <v>41134.751550925925</v>
      </c>
      <c r="L191" t="b">
        <v>1</v>
      </c>
      <c r="M191">
        <v>238</v>
      </c>
      <c r="N191" t="b">
        <v>1</v>
      </c>
      <c r="O191" t="s">
        <v>8267</v>
      </c>
      <c r="P191">
        <f>YEAR(K191)</f>
        <v>2012</v>
      </c>
      <c r="Q191" t="s">
        <v>8309</v>
      </c>
      <c r="R191" t="s">
        <v>8314</v>
      </c>
    </row>
    <row r="192" spans="1:18" ht="48" hidden="1" x14ac:dyDescent="0.2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s="11">
        <f>(((J192/60/60/24)+DATE(1970,1,1)))</f>
        <v>40821.183136574073</v>
      </c>
      <c r="L192" t="b">
        <v>1</v>
      </c>
      <c r="M192">
        <v>36</v>
      </c>
      <c r="N192" t="b">
        <v>1</v>
      </c>
      <c r="O192" t="s">
        <v>8267</v>
      </c>
      <c r="P192">
        <f>YEAR(K192)</f>
        <v>2011</v>
      </c>
      <c r="Q192" t="s">
        <v>8309</v>
      </c>
      <c r="R192" t="s">
        <v>8314</v>
      </c>
    </row>
    <row r="193" spans="1:18" ht="48" hidden="1" x14ac:dyDescent="0.2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s="11">
        <f>(((J193/60/60/24)+DATE(1970,1,1)))</f>
        <v>40868.219814814816</v>
      </c>
      <c r="L193" t="b">
        <v>1</v>
      </c>
      <c r="M193">
        <v>150</v>
      </c>
      <c r="N193" t="b">
        <v>1</v>
      </c>
      <c r="O193" t="s">
        <v>8267</v>
      </c>
      <c r="P193">
        <f>YEAR(K193)</f>
        <v>2011</v>
      </c>
      <c r="Q193" t="s">
        <v>8309</v>
      </c>
      <c r="R193" t="s">
        <v>8314</v>
      </c>
    </row>
    <row r="194" spans="1:18" ht="48" hidden="1" x14ac:dyDescent="0.2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s="11">
        <f>(((J194/60/60/24)+DATE(1970,1,1)))</f>
        <v>41348.877685185187</v>
      </c>
      <c r="L194" t="b">
        <v>1</v>
      </c>
      <c r="M194">
        <v>146</v>
      </c>
      <c r="N194" t="b">
        <v>1</v>
      </c>
      <c r="O194" t="s">
        <v>8267</v>
      </c>
      <c r="P194">
        <f>YEAR(K194)</f>
        <v>2013</v>
      </c>
      <c r="Q194" t="s">
        <v>8309</v>
      </c>
      <c r="R194" t="s">
        <v>8314</v>
      </c>
    </row>
    <row r="195" spans="1:18" ht="48" hidden="1" x14ac:dyDescent="0.2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s="11">
        <f>(((J195/60/60/24)+DATE(1970,1,1)))</f>
        <v>40357.227939814817</v>
      </c>
      <c r="L195" t="b">
        <v>1</v>
      </c>
      <c r="M195">
        <v>222</v>
      </c>
      <c r="N195" t="b">
        <v>1</v>
      </c>
      <c r="O195" t="s">
        <v>8267</v>
      </c>
      <c r="P195">
        <f>YEAR(K195)</f>
        <v>2010</v>
      </c>
      <c r="Q195" t="s">
        <v>8309</v>
      </c>
      <c r="R195" t="s">
        <v>8314</v>
      </c>
    </row>
    <row r="196" spans="1:18" ht="48" hidden="1" x14ac:dyDescent="0.2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s="11">
        <f>(((J196/60/60/24)+DATE(1970,1,1)))</f>
        <v>41304.833194444444</v>
      </c>
      <c r="L196" t="b">
        <v>1</v>
      </c>
      <c r="M196">
        <v>120</v>
      </c>
      <c r="N196" t="b">
        <v>1</v>
      </c>
      <c r="O196" t="s">
        <v>8267</v>
      </c>
      <c r="P196">
        <f>YEAR(K196)</f>
        <v>2013</v>
      </c>
      <c r="Q196" t="s">
        <v>8309</v>
      </c>
      <c r="R196" t="s">
        <v>8314</v>
      </c>
    </row>
    <row r="197" spans="1:18" ht="48" hidden="1" x14ac:dyDescent="0.2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s="11">
        <f>(((J197/60/60/24)+DATE(1970,1,1)))</f>
        <v>41113.77238425926</v>
      </c>
      <c r="L197" t="b">
        <v>1</v>
      </c>
      <c r="M197">
        <v>126</v>
      </c>
      <c r="N197" t="b">
        <v>1</v>
      </c>
      <c r="O197" t="s">
        <v>8267</v>
      </c>
      <c r="P197">
        <f>YEAR(K197)</f>
        <v>2012</v>
      </c>
      <c r="Q197" t="s">
        <v>8309</v>
      </c>
      <c r="R197" t="s">
        <v>8314</v>
      </c>
    </row>
    <row r="198" spans="1:18" ht="32" hidden="1" x14ac:dyDescent="0.2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s="11">
        <f>(((J198/60/60/24)+DATE(1970,1,1)))</f>
        <v>41950.923576388886</v>
      </c>
      <c r="L198" t="b">
        <v>1</v>
      </c>
      <c r="M198">
        <v>158</v>
      </c>
      <c r="N198" t="b">
        <v>1</v>
      </c>
      <c r="O198" t="s">
        <v>8267</v>
      </c>
      <c r="P198">
        <f>YEAR(K198)</f>
        <v>2014</v>
      </c>
      <c r="Q198" t="s">
        <v>8309</v>
      </c>
      <c r="R198" t="s">
        <v>8314</v>
      </c>
    </row>
    <row r="199" spans="1:18" ht="32" hidden="1" x14ac:dyDescent="0.2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s="11">
        <f>(((J199/60/60/24)+DATE(1970,1,1)))</f>
        <v>41589.676886574074</v>
      </c>
      <c r="L199" t="b">
        <v>1</v>
      </c>
      <c r="M199">
        <v>316</v>
      </c>
      <c r="N199" t="b">
        <v>1</v>
      </c>
      <c r="O199" t="s">
        <v>8267</v>
      </c>
      <c r="P199">
        <f>YEAR(K199)</f>
        <v>2013</v>
      </c>
      <c r="Q199" t="s">
        <v>8309</v>
      </c>
      <c r="R199" t="s">
        <v>8314</v>
      </c>
    </row>
    <row r="200" spans="1:18" ht="48" hidden="1" x14ac:dyDescent="0.2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s="11">
        <f>(((J200/60/60/24)+DATE(1970,1,1)))</f>
        <v>41330.038784722223</v>
      </c>
      <c r="L200" t="b">
        <v>1</v>
      </c>
      <c r="M200">
        <v>284</v>
      </c>
      <c r="N200" t="b">
        <v>1</v>
      </c>
      <c r="O200" t="s">
        <v>8267</v>
      </c>
      <c r="P200">
        <f>YEAR(K200)</f>
        <v>2013</v>
      </c>
      <c r="Q200" t="s">
        <v>8309</v>
      </c>
      <c r="R200" t="s">
        <v>8314</v>
      </c>
    </row>
    <row r="201" spans="1:18" ht="64" hidden="1" x14ac:dyDescent="0.2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s="11">
        <f>(((J201/60/60/24)+DATE(1970,1,1)))</f>
        <v>40123.83829861111</v>
      </c>
      <c r="L201" t="b">
        <v>1</v>
      </c>
      <c r="M201">
        <v>51</v>
      </c>
      <c r="N201" t="b">
        <v>1</v>
      </c>
      <c r="O201" t="s">
        <v>8267</v>
      </c>
      <c r="P201">
        <f>YEAR(K201)</f>
        <v>2009</v>
      </c>
      <c r="Q201" t="s">
        <v>8309</v>
      </c>
      <c r="R201" t="s">
        <v>8314</v>
      </c>
    </row>
    <row r="202" spans="1:18" ht="48" hidden="1" x14ac:dyDescent="0.2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s="11">
        <f>(((J202/60/60/24)+DATE(1970,1,1)))</f>
        <v>42331.551307870366</v>
      </c>
      <c r="L202" t="b">
        <v>1</v>
      </c>
      <c r="M202">
        <v>158</v>
      </c>
      <c r="N202" t="b">
        <v>1</v>
      </c>
      <c r="O202" t="s">
        <v>8267</v>
      </c>
      <c r="P202">
        <f>YEAR(K202)</f>
        <v>2015</v>
      </c>
      <c r="Q202" t="s">
        <v>8309</v>
      </c>
      <c r="R202" t="s">
        <v>8314</v>
      </c>
    </row>
    <row r="203" spans="1:18" ht="48" hidden="1" x14ac:dyDescent="0.2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s="11">
        <f>(((J203/60/60/24)+DATE(1970,1,1)))</f>
        <v>42647.446597222224</v>
      </c>
      <c r="L203" t="b">
        <v>1</v>
      </c>
      <c r="M203">
        <v>337</v>
      </c>
      <c r="N203" t="b">
        <v>1</v>
      </c>
      <c r="O203" t="s">
        <v>8267</v>
      </c>
      <c r="P203">
        <f>YEAR(K203)</f>
        <v>2016</v>
      </c>
      <c r="Q203" t="s">
        <v>8309</v>
      </c>
      <c r="R203" t="s">
        <v>8314</v>
      </c>
    </row>
    <row r="204" spans="1:18" ht="48" hidden="1" x14ac:dyDescent="0.2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s="11">
        <f>(((J204/60/60/24)+DATE(1970,1,1)))</f>
        <v>42473.57</v>
      </c>
      <c r="L204" t="b">
        <v>1</v>
      </c>
      <c r="M204">
        <v>186</v>
      </c>
      <c r="N204" t="b">
        <v>1</v>
      </c>
      <c r="O204" t="s">
        <v>8267</v>
      </c>
      <c r="P204">
        <f>YEAR(K204)</f>
        <v>2016</v>
      </c>
      <c r="Q204" t="s">
        <v>8309</v>
      </c>
      <c r="R204" t="s">
        <v>8314</v>
      </c>
    </row>
    <row r="205" spans="1:18" ht="48" hidden="1" x14ac:dyDescent="0.2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s="11">
        <f>(((J205/60/60/24)+DATE(1970,1,1)))</f>
        <v>42697.32136574074</v>
      </c>
      <c r="L205" t="b">
        <v>1</v>
      </c>
      <c r="M205">
        <v>58</v>
      </c>
      <c r="N205" t="b">
        <v>1</v>
      </c>
      <c r="O205" t="s">
        <v>8267</v>
      </c>
      <c r="P205">
        <f>YEAR(K205)</f>
        <v>2016</v>
      </c>
      <c r="Q205" t="s">
        <v>8309</v>
      </c>
      <c r="R205" t="s">
        <v>8314</v>
      </c>
    </row>
    <row r="206" spans="1:18" ht="48" hidden="1" x14ac:dyDescent="0.2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s="11">
        <f>(((J206/60/60/24)+DATE(1970,1,1)))</f>
        <v>42184.626250000001</v>
      </c>
      <c r="L206" t="b">
        <v>1</v>
      </c>
      <c r="M206">
        <v>82</v>
      </c>
      <c r="N206" t="b">
        <v>1</v>
      </c>
      <c r="O206" t="s">
        <v>8267</v>
      </c>
      <c r="P206">
        <f>YEAR(K206)</f>
        <v>2015</v>
      </c>
      <c r="Q206" t="s">
        <v>8309</v>
      </c>
      <c r="R206" t="s">
        <v>8314</v>
      </c>
    </row>
    <row r="207" spans="1:18" ht="48" hidden="1" x14ac:dyDescent="0.2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s="11">
        <f>(((J207/60/60/24)+DATE(1970,1,1)))</f>
        <v>42689.187881944439</v>
      </c>
      <c r="L207" t="b">
        <v>1</v>
      </c>
      <c r="M207">
        <v>736</v>
      </c>
      <c r="N207" t="b">
        <v>1</v>
      </c>
      <c r="O207" t="s">
        <v>8267</v>
      </c>
      <c r="P207">
        <f>YEAR(K207)</f>
        <v>2016</v>
      </c>
      <c r="Q207" t="s">
        <v>8309</v>
      </c>
      <c r="R207" t="s">
        <v>8314</v>
      </c>
    </row>
    <row r="208" spans="1:18" ht="48" hidden="1" x14ac:dyDescent="0.2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s="11">
        <f>(((J208/60/60/24)+DATE(1970,1,1)))</f>
        <v>42775.314884259264</v>
      </c>
      <c r="L208" t="b">
        <v>1</v>
      </c>
      <c r="M208">
        <v>1151</v>
      </c>
      <c r="N208" t="b">
        <v>1</v>
      </c>
      <c r="O208" t="s">
        <v>8267</v>
      </c>
      <c r="P208">
        <f>YEAR(K208)</f>
        <v>2017</v>
      </c>
      <c r="Q208" t="s">
        <v>8309</v>
      </c>
      <c r="R208" t="s">
        <v>8314</v>
      </c>
    </row>
    <row r="209" spans="1:18" ht="48" hidden="1" x14ac:dyDescent="0.2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s="11">
        <f>(((J209/60/60/24)+DATE(1970,1,1)))</f>
        <v>42058.235289351855</v>
      </c>
      <c r="L209" t="b">
        <v>1</v>
      </c>
      <c r="M209">
        <v>34</v>
      </c>
      <c r="N209" t="b">
        <v>1</v>
      </c>
      <c r="O209" t="s">
        <v>8267</v>
      </c>
      <c r="P209">
        <f>YEAR(K209)</f>
        <v>2015</v>
      </c>
      <c r="Q209" t="s">
        <v>8309</v>
      </c>
      <c r="R209" t="s">
        <v>8314</v>
      </c>
    </row>
    <row r="210" spans="1:18" ht="48" hidden="1" x14ac:dyDescent="0.2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s="11">
        <f>(((J210/60/60/24)+DATE(1970,1,1)))</f>
        <v>42278.946620370371</v>
      </c>
      <c r="L210" t="b">
        <v>1</v>
      </c>
      <c r="M210">
        <v>498</v>
      </c>
      <c r="N210" t="b">
        <v>1</v>
      </c>
      <c r="O210" t="s">
        <v>8267</v>
      </c>
      <c r="P210">
        <f>YEAR(K210)</f>
        <v>2015</v>
      </c>
      <c r="Q210" t="s">
        <v>8309</v>
      </c>
      <c r="R210" t="s">
        <v>8314</v>
      </c>
    </row>
    <row r="211" spans="1:18" ht="48" hidden="1" x14ac:dyDescent="0.2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s="11">
        <f>(((J211/60/60/24)+DATE(1970,1,1)))</f>
        <v>42291.46674768519</v>
      </c>
      <c r="L211" t="b">
        <v>1</v>
      </c>
      <c r="M211">
        <v>167</v>
      </c>
      <c r="N211" t="b">
        <v>1</v>
      </c>
      <c r="O211" t="s">
        <v>8267</v>
      </c>
      <c r="P211">
        <f>YEAR(K211)</f>
        <v>2015</v>
      </c>
      <c r="Q211" t="s">
        <v>8309</v>
      </c>
      <c r="R211" t="s">
        <v>8314</v>
      </c>
    </row>
    <row r="212" spans="1:18" ht="48" hidden="1" x14ac:dyDescent="0.2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s="11">
        <f>(((J212/60/60/24)+DATE(1970,1,1)))</f>
        <v>41379.515775462962</v>
      </c>
      <c r="L212" t="b">
        <v>1</v>
      </c>
      <c r="M212">
        <v>340</v>
      </c>
      <c r="N212" t="b">
        <v>1</v>
      </c>
      <c r="O212" t="s">
        <v>8267</v>
      </c>
      <c r="P212">
        <f>YEAR(K212)</f>
        <v>2013</v>
      </c>
      <c r="Q212" t="s">
        <v>8309</v>
      </c>
      <c r="R212" t="s">
        <v>8314</v>
      </c>
    </row>
    <row r="213" spans="1:18" ht="48" hidden="1" x14ac:dyDescent="0.2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s="11">
        <f>(((J213/60/60/24)+DATE(1970,1,1)))</f>
        <v>42507.581412037034</v>
      </c>
      <c r="L213" t="b">
        <v>1</v>
      </c>
      <c r="M213">
        <v>438</v>
      </c>
      <c r="N213" t="b">
        <v>1</v>
      </c>
      <c r="O213" t="s">
        <v>8267</v>
      </c>
      <c r="P213">
        <f>YEAR(K213)</f>
        <v>2016</v>
      </c>
      <c r="Q213" t="s">
        <v>8309</v>
      </c>
      <c r="R213" t="s">
        <v>8314</v>
      </c>
    </row>
    <row r="214" spans="1:18" ht="48" hidden="1" x14ac:dyDescent="0.2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s="11">
        <f>(((J214/60/60/24)+DATE(1970,1,1)))</f>
        <v>42263.680289351847</v>
      </c>
      <c r="L214" t="b">
        <v>1</v>
      </c>
      <c r="M214">
        <v>555</v>
      </c>
      <c r="N214" t="b">
        <v>1</v>
      </c>
      <c r="O214" t="s">
        <v>8267</v>
      </c>
      <c r="P214">
        <f>YEAR(K214)</f>
        <v>2015</v>
      </c>
      <c r="Q214" t="s">
        <v>8309</v>
      </c>
      <c r="R214" t="s">
        <v>8314</v>
      </c>
    </row>
    <row r="215" spans="1:18" ht="48" hidden="1" x14ac:dyDescent="0.2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s="11">
        <f>(((J215/60/60/24)+DATE(1970,1,1)))</f>
        <v>42437.636469907404</v>
      </c>
      <c r="L215" t="b">
        <v>1</v>
      </c>
      <c r="M215">
        <v>266</v>
      </c>
      <c r="N215" t="b">
        <v>1</v>
      </c>
      <c r="O215" t="s">
        <v>8267</v>
      </c>
      <c r="P215">
        <f>YEAR(K215)</f>
        <v>2016</v>
      </c>
      <c r="Q215" t="s">
        <v>8309</v>
      </c>
      <c r="R215" t="s">
        <v>8314</v>
      </c>
    </row>
    <row r="216" spans="1:18" ht="48" hidden="1" x14ac:dyDescent="0.2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s="11">
        <f>(((J216/60/60/24)+DATE(1970,1,1)))</f>
        <v>42101.682372685187</v>
      </c>
      <c r="L216" t="b">
        <v>1</v>
      </c>
      <c r="M216">
        <v>69</v>
      </c>
      <c r="N216" t="b">
        <v>1</v>
      </c>
      <c r="O216" t="s">
        <v>8267</v>
      </c>
      <c r="P216">
        <f>YEAR(K216)</f>
        <v>2015</v>
      </c>
      <c r="Q216" t="s">
        <v>8309</v>
      </c>
      <c r="R216" t="s">
        <v>8314</v>
      </c>
    </row>
    <row r="217" spans="1:18" ht="48" hidden="1" x14ac:dyDescent="0.2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s="11">
        <f>(((J217/60/60/24)+DATE(1970,1,1)))</f>
        <v>42101.737442129626</v>
      </c>
      <c r="L217" t="b">
        <v>1</v>
      </c>
      <c r="M217">
        <v>80</v>
      </c>
      <c r="N217" t="b">
        <v>1</v>
      </c>
      <c r="O217" t="s">
        <v>8267</v>
      </c>
      <c r="P217">
        <f>YEAR(K217)</f>
        <v>2015</v>
      </c>
      <c r="Q217" t="s">
        <v>8309</v>
      </c>
      <c r="R217" t="s">
        <v>8314</v>
      </c>
    </row>
    <row r="218" spans="1:18" ht="48" hidden="1" x14ac:dyDescent="0.2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s="11">
        <f>(((J218/60/60/24)+DATE(1970,1,1)))</f>
        <v>42291.596273148149</v>
      </c>
      <c r="L218" t="b">
        <v>1</v>
      </c>
      <c r="M218">
        <v>493</v>
      </c>
      <c r="N218" t="b">
        <v>1</v>
      </c>
      <c r="O218" t="s">
        <v>8267</v>
      </c>
      <c r="P218">
        <f>YEAR(K218)</f>
        <v>2015</v>
      </c>
      <c r="Q218" t="s">
        <v>8309</v>
      </c>
      <c r="R218" t="s">
        <v>8314</v>
      </c>
    </row>
    <row r="219" spans="1:18" ht="48" hidden="1" x14ac:dyDescent="0.2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s="11">
        <f>(((J219/60/60/24)+DATE(1970,1,1)))</f>
        <v>42047.128564814819</v>
      </c>
      <c r="L219" t="b">
        <v>1</v>
      </c>
      <c r="M219">
        <v>31</v>
      </c>
      <c r="N219" t="b">
        <v>1</v>
      </c>
      <c r="O219" t="s">
        <v>8267</v>
      </c>
      <c r="P219">
        <f>YEAR(K219)</f>
        <v>2015</v>
      </c>
      <c r="Q219" t="s">
        <v>8309</v>
      </c>
      <c r="R219" t="s">
        <v>8314</v>
      </c>
    </row>
    <row r="220" spans="1:18" ht="48" hidden="1" x14ac:dyDescent="0.2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s="11">
        <f>(((J220/60/60/24)+DATE(1970,1,1)))</f>
        <v>42559.755671296298</v>
      </c>
      <c r="L220" t="b">
        <v>1</v>
      </c>
      <c r="M220">
        <v>236</v>
      </c>
      <c r="N220" t="b">
        <v>1</v>
      </c>
      <c r="O220" t="s">
        <v>8267</v>
      </c>
      <c r="P220">
        <f>YEAR(K220)</f>
        <v>2016</v>
      </c>
      <c r="Q220" t="s">
        <v>8309</v>
      </c>
      <c r="R220" t="s">
        <v>8314</v>
      </c>
    </row>
    <row r="221" spans="1:18" ht="48" hidden="1" x14ac:dyDescent="0.2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s="11">
        <f>(((J221/60/60/24)+DATE(1970,1,1)))</f>
        <v>42093.760046296295</v>
      </c>
      <c r="L221" t="b">
        <v>1</v>
      </c>
      <c r="M221">
        <v>89</v>
      </c>
      <c r="N221" t="b">
        <v>1</v>
      </c>
      <c r="O221" t="s">
        <v>8267</v>
      </c>
      <c r="P221">
        <f>YEAR(K221)</f>
        <v>2015</v>
      </c>
      <c r="Q221" t="s">
        <v>8309</v>
      </c>
      <c r="R221" t="s">
        <v>8314</v>
      </c>
    </row>
    <row r="222" spans="1:18" ht="48" hidden="1" x14ac:dyDescent="0.2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s="11">
        <f>(((J222/60/60/24)+DATE(1970,1,1)))</f>
        <v>42772.669062500005</v>
      </c>
      <c r="L222" t="b">
        <v>1</v>
      </c>
      <c r="M222">
        <v>299</v>
      </c>
      <c r="N222" t="b">
        <v>1</v>
      </c>
      <c r="O222" t="s">
        <v>8267</v>
      </c>
      <c r="P222">
        <f>YEAR(K222)</f>
        <v>2017</v>
      </c>
      <c r="Q222" t="s">
        <v>8309</v>
      </c>
      <c r="R222" t="s">
        <v>8314</v>
      </c>
    </row>
    <row r="223" spans="1:18" ht="48" hidden="1" x14ac:dyDescent="0.2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s="11">
        <f>(((J223/60/60/24)+DATE(1970,1,1)))</f>
        <v>41894.879606481481</v>
      </c>
      <c r="L223" t="b">
        <v>1</v>
      </c>
      <c r="M223">
        <v>55</v>
      </c>
      <c r="N223" t="b">
        <v>1</v>
      </c>
      <c r="O223" t="s">
        <v>8267</v>
      </c>
      <c r="P223">
        <f>YEAR(K223)</f>
        <v>2014</v>
      </c>
      <c r="Q223" t="s">
        <v>8309</v>
      </c>
      <c r="R223" t="s">
        <v>8314</v>
      </c>
    </row>
    <row r="224" spans="1:18" ht="32" hidden="1" x14ac:dyDescent="0.2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s="11">
        <f>(((J224/60/60/24)+DATE(1970,1,1)))</f>
        <v>42459.780844907407</v>
      </c>
      <c r="L224" t="b">
        <v>1</v>
      </c>
      <c r="M224">
        <v>325</v>
      </c>
      <c r="N224" t="b">
        <v>1</v>
      </c>
      <c r="O224" t="s">
        <v>8267</v>
      </c>
      <c r="P224">
        <f>YEAR(K224)</f>
        <v>2016</v>
      </c>
      <c r="Q224" t="s">
        <v>8309</v>
      </c>
      <c r="R224" t="s">
        <v>8314</v>
      </c>
    </row>
    <row r="225" spans="1:18" ht="48" hidden="1" x14ac:dyDescent="0.2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s="11">
        <f>(((J225/60/60/24)+DATE(1970,1,1)))</f>
        <v>41926.73778935185</v>
      </c>
      <c r="L225" t="b">
        <v>1</v>
      </c>
      <c r="M225">
        <v>524</v>
      </c>
      <c r="N225" t="b">
        <v>1</v>
      </c>
      <c r="O225" t="s">
        <v>8267</v>
      </c>
      <c r="P225">
        <f>YEAR(K225)</f>
        <v>2014</v>
      </c>
      <c r="Q225" t="s">
        <v>8309</v>
      </c>
      <c r="R225" t="s">
        <v>8314</v>
      </c>
    </row>
    <row r="226" spans="1:18" ht="48" hidden="1" x14ac:dyDescent="0.2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s="11">
        <f>(((J226/60/60/24)+DATE(1970,1,1)))</f>
        <v>42111.970995370371</v>
      </c>
      <c r="L226" t="b">
        <v>1</v>
      </c>
      <c r="M226">
        <v>285</v>
      </c>
      <c r="N226" t="b">
        <v>1</v>
      </c>
      <c r="O226" t="s">
        <v>8267</v>
      </c>
      <c r="P226">
        <f>YEAR(K226)</f>
        <v>2015</v>
      </c>
      <c r="Q226" t="s">
        <v>8309</v>
      </c>
      <c r="R226" t="s">
        <v>8314</v>
      </c>
    </row>
    <row r="227" spans="1:18" ht="48" hidden="1" x14ac:dyDescent="0.2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s="11">
        <f>(((J227/60/60/24)+DATE(1970,1,1)))</f>
        <v>42114.944328703699</v>
      </c>
      <c r="L227" t="b">
        <v>1</v>
      </c>
      <c r="M227">
        <v>179</v>
      </c>
      <c r="N227" t="b">
        <v>1</v>
      </c>
      <c r="O227" t="s">
        <v>8267</v>
      </c>
      <c r="P227">
        <f>YEAR(K227)</f>
        <v>2015</v>
      </c>
      <c r="Q227" t="s">
        <v>8309</v>
      </c>
      <c r="R227" t="s">
        <v>8314</v>
      </c>
    </row>
    <row r="228" spans="1:18" ht="48" hidden="1" x14ac:dyDescent="0.2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s="11">
        <f>(((J228/60/60/24)+DATE(1970,1,1)))</f>
        <v>42261.500243055561</v>
      </c>
      <c r="L228" t="b">
        <v>1</v>
      </c>
      <c r="M228">
        <v>188</v>
      </c>
      <c r="N228" t="b">
        <v>1</v>
      </c>
      <c r="O228" t="s">
        <v>8267</v>
      </c>
      <c r="P228">
        <f>YEAR(K228)</f>
        <v>2015</v>
      </c>
      <c r="Q228" t="s">
        <v>8309</v>
      </c>
      <c r="R228" t="s">
        <v>8314</v>
      </c>
    </row>
    <row r="229" spans="1:18" ht="48" hidden="1" x14ac:dyDescent="0.2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s="11">
        <f>(((J229/60/60/24)+DATE(1970,1,1)))</f>
        <v>42292.495474537034</v>
      </c>
      <c r="L229" t="b">
        <v>1</v>
      </c>
      <c r="M229">
        <v>379</v>
      </c>
      <c r="N229" t="b">
        <v>1</v>
      </c>
      <c r="O229" t="s">
        <v>8267</v>
      </c>
      <c r="P229">
        <f>YEAR(K229)</f>
        <v>2015</v>
      </c>
      <c r="Q229" t="s">
        <v>8309</v>
      </c>
      <c r="R229" t="s">
        <v>8314</v>
      </c>
    </row>
    <row r="230" spans="1:18" ht="48" hidden="1" x14ac:dyDescent="0.2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s="11">
        <f>(((J230/60/60/24)+DATE(1970,1,1)))</f>
        <v>42207.58699074074</v>
      </c>
      <c r="L230" t="b">
        <v>1</v>
      </c>
      <c r="M230">
        <v>119</v>
      </c>
      <c r="N230" t="b">
        <v>1</v>
      </c>
      <c r="O230" t="s">
        <v>8267</v>
      </c>
      <c r="P230">
        <f>YEAR(K230)</f>
        <v>2015</v>
      </c>
      <c r="Q230" t="s">
        <v>8309</v>
      </c>
      <c r="R230" t="s">
        <v>8314</v>
      </c>
    </row>
    <row r="231" spans="1:18" ht="32" hidden="1" x14ac:dyDescent="0.2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s="11">
        <f>(((J231/60/60/24)+DATE(1970,1,1)))</f>
        <v>42760.498935185184</v>
      </c>
      <c r="L231" t="b">
        <v>1</v>
      </c>
      <c r="M231">
        <v>167</v>
      </c>
      <c r="N231" t="b">
        <v>1</v>
      </c>
      <c r="O231" t="s">
        <v>8267</v>
      </c>
      <c r="P231">
        <f>YEAR(K231)</f>
        <v>2017</v>
      </c>
      <c r="Q231" t="s">
        <v>8309</v>
      </c>
      <c r="R231" t="s">
        <v>8314</v>
      </c>
    </row>
    <row r="232" spans="1:18" ht="48" hidden="1" x14ac:dyDescent="0.2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s="11">
        <f>(((J232/60/60/24)+DATE(1970,1,1)))</f>
        <v>42586.066076388888</v>
      </c>
      <c r="L232" t="b">
        <v>1</v>
      </c>
      <c r="M232">
        <v>221</v>
      </c>
      <c r="N232" t="b">
        <v>1</v>
      </c>
      <c r="O232" t="s">
        <v>8267</v>
      </c>
      <c r="P232">
        <f>YEAR(K232)</f>
        <v>2016</v>
      </c>
      <c r="Q232" t="s">
        <v>8309</v>
      </c>
      <c r="R232" t="s">
        <v>8314</v>
      </c>
    </row>
    <row r="233" spans="1:18" ht="48" hidden="1" x14ac:dyDescent="0.2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s="11">
        <f>(((J233/60/60/24)+DATE(1970,1,1)))</f>
        <v>42427.964745370366</v>
      </c>
      <c r="L233" t="b">
        <v>1</v>
      </c>
      <c r="M233">
        <v>964</v>
      </c>
      <c r="N233" t="b">
        <v>1</v>
      </c>
      <c r="O233" t="s">
        <v>8267</v>
      </c>
      <c r="P233">
        <f>YEAR(K233)</f>
        <v>2016</v>
      </c>
      <c r="Q233" t="s">
        <v>8309</v>
      </c>
      <c r="R233" t="s">
        <v>8314</v>
      </c>
    </row>
    <row r="234" spans="1:18" ht="48" hidden="1" x14ac:dyDescent="0.2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s="11">
        <f>(((J234/60/60/24)+DATE(1970,1,1)))</f>
        <v>41890.167453703703</v>
      </c>
      <c r="L234" t="b">
        <v>1</v>
      </c>
      <c r="M234">
        <v>286</v>
      </c>
      <c r="N234" t="b">
        <v>1</v>
      </c>
      <c r="O234" t="s">
        <v>8267</v>
      </c>
      <c r="P234">
        <f>YEAR(K234)</f>
        <v>2014</v>
      </c>
      <c r="Q234" t="s">
        <v>8309</v>
      </c>
      <c r="R234" t="s">
        <v>8314</v>
      </c>
    </row>
    <row r="235" spans="1:18" ht="48" hidden="1" x14ac:dyDescent="0.2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s="11">
        <f>(((J235/60/60/24)+DATE(1970,1,1)))</f>
        <v>42297.791886574079</v>
      </c>
      <c r="L235" t="b">
        <v>1</v>
      </c>
      <c r="M235">
        <v>613</v>
      </c>
      <c r="N235" t="b">
        <v>1</v>
      </c>
      <c r="O235" t="s">
        <v>8267</v>
      </c>
      <c r="P235">
        <f>YEAR(K235)</f>
        <v>2015</v>
      </c>
      <c r="Q235" t="s">
        <v>8309</v>
      </c>
      <c r="R235" t="s">
        <v>8314</v>
      </c>
    </row>
    <row r="236" spans="1:18" ht="48" hidden="1" x14ac:dyDescent="0.2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s="11">
        <f>(((J236/60/60/24)+DATE(1970,1,1)))</f>
        <v>42438.827789351853</v>
      </c>
      <c r="L236" t="b">
        <v>1</v>
      </c>
      <c r="M236">
        <v>29</v>
      </c>
      <c r="N236" t="b">
        <v>1</v>
      </c>
      <c r="O236" t="s">
        <v>8267</v>
      </c>
      <c r="P236">
        <f>YEAR(K236)</f>
        <v>2016</v>
      </c>
      <c r="Q236" t="s">
        <v>8309</v>
      </c>
      <c r="R236" t="s">
        <v>8314</v>
      </c>
    </row>
    <row r="237" spans="1:18" ht="32" hidden="1" x14ac:dyDescent="0.2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s="11">
        <f>(((J237/60/60/24)+DATE(1970,1,1)))</f>
        <v>41943.293912037036</v>
      </c>
      <c r="L237" t="b">
        <v>1</v>
      </c>
      <c r="M237">
        <v>165</v>
      </c>
      <c r="N237" t="b">
        <v>1</v>
      </c>
      <c r="O237" t="s">
        <v>8267</v>
      </c>
      <c r="P237">
        <f>YEAR(K237)</f>
        <v>2014</v>
      </c>
      <c r="Q237" t="s">
        <v>8309</v>
      </c>
      <c r="R237" t="s">
        <v>8314</v>
      </c>
    </row>
    <row r="238" spans="1:18" ht="32" hidden="1" x14ac:dyDescent="0.2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s="11">
        <f>(((J238/60/60/24)+DATE(1970,1,1)))</f>
        <v>42415.803159722222</v>
      </c>
      <c r="L238" t="b">
        <v>1</v>
      </c>
      <c r="M238">
        <v>97</v>
      </c>
      <c r="N238" t="b">
        <v>1</v>
      </c>
      <c r="O238" t="s">
        <v>8267</v>
      </c>
      <c r="P238">
        <f>YEAR(K238)</f>
        <v>2016</v>
      </c>
      <c r="Q238" t="s">
        <v>8309</v>
      </c>
      <c r="R238" t="s">
        <v>8314</v>
      </c>
    </row>
    <row r="239" spans="1:18" ht="48" hidden="1" x14ac:dyDescent="0.2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s="11">
        <f>(((J239/60/60/24)+DATE(1970,1,1)))</f>
        <v>42078.222187499996</v>
      </c>
      <c r="L239" t="b">
        <v>1</v>
      </c>
      <c r="M239">
        <v>303</v>
      </c>
      <c r="N239" t="b">
        <v>1</v>
      </c>
      <c r="O239" t="s">
        <v>8267</v>
      </c>
      <c r="P239">
        <f>YEAR(K239)</f>
        <v>2015</v>
      </c>
      <c r="Q239" t="s">
        <v>8309</v>
      </c>
      <c r="R239" t="s">
        <v>8314</v>
      </c>
    </row>
    <row r="240" spans="1:18" ht="48" hidden="1" x14ac:dyDescent="0.2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s="11">
        <f>(((J240/60/60/24)+DATE(1970,1,1)))</f>
        <v>42507.860196759255</v>
      </c>
      <c r="L240" t="b">
        <v>1</v>
      </c>
      <c r="M240">
        <v>267</v>
      </c>
      <c r="N240" t="b">
        <v>1</v>
      </c>
      <c r="O240" t="s">
        <v>8267</v>
      </c>
      <c r="P240">
        <f>YEAR(K240)</f>
        <v>2016</v>
      </c>
      <c r="Q240" t="s">
        <v>8309</v>
      </c>
      <c r="R240" t="s">
        <v>8314</v>
      </c>
    </row>
    <row r="241" spans="1:18" ht="48" hidden="1" x14ac:dyDescent="0.2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s="11">
        <f>(((J241/60/60/24)+DATE(1970,1,1)))</f>
        <v>41935.070486111108</v>
      </c>
      <c r="L241" t="b">
        <v>1</v>
      </c>
      <c r="M241">
        <v>302</v>
      </c>
      <c r="N241" t="b">
        <v>1</v>
      </c>
      <c r="O241" t="s">
        <v>8267</v>
      </c>
      <c r="P241">
        <f>YEAR(K241)</f>
        <v>2014</v>
      </c>
      <c r="Q241" t="s">
        <v>8309</v>
      </c>
      <c r="R241" t="s">
        <v>8314</v>
      </c>
    </row>
    <row r="242" spans="1:18" ht="48" hidden="1" x14ac:dyDescent="0.2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s="11">
        <f>(((J242/60/60/24)+DATE(1970,1,1)))</f>
        <v>42163.897916666669</v>
      </c>
      <c r="L242" t="b">
        <v>0</v>
      </c>
      <c r="M242">
        <v>87</v>
      </c>
      <c r="N242" t="b">
        <v>1</v>
      </c>
      <c r="O242" t="s">
        <v>8267</v>
      </c>
      <c r="P242">
        <f>YEAR(K242)</f>
        <v>2015</v>
      </c>
      <c r="Q242" t="s">
        <v>8309</v>
      </c>
      <c r="R242" t="s">
        <v>8314</v>
      </c>
    </row>
    <row r="243" spans="1:18" ht="48" hidden="1" x14ac:dyDescent="0.2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s="11">
        <f>(((J243/60/60/24)+DATE(1970,1,1)))</f>
        <v>41936.001226851848</v>
      </c>
      <c r="L243" t="b">
        <v>0</v>
      </c>
      <c r="M243">
        <v>354</v>
      </c>
      <c r="N243" t="b">
        <v>1</v>
      </c>
      <c r="O243" t="s">
        <v>8267</v>
      </c>
      <c r="P243">
        <f>YEAR(K243)</f>
        <v>2014</v>
      </c>
      <c r="Q243" t="s">
        <v>8309</v>
      </c>
      <c r="R243" t="s">
        <v>8314</v>
      </c>
    </row>
    <row r="244" spans="1:18" ht="48" hidden="1" x14ac:dyDescent="0.2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s="11">
        <f>(((J244/60/60/24)+DATE(1970,1,1)))</f>
        <v>41837.210543981484</v>
      </c>
      <c r="L244" t="b">
        <v>0</v>
      </c>
      <c r="M244">
        <v>86</v>
      </c>
      <c r="N244" t="b">
        <v>1</v>
      </c>
      <c r="O244" t="s">
        <v>8267</v>
      </c>
      <c r="P244">
        <f>YEAR(K244)</f>
        <v>2014</v>
      </c>
      <c r="Q244" t="s">
        <v>8309</v>
      </c>
      <c r="R244" t="s">
        <v>8314</v>
      </c>
    </row>
    <row r="245" spans="1:18" ht="48" hidden="1" x14ac:dyDescent="0.2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s="11">
        <f>(((J245/60/60/24)+DATE(1970,1,1)))</f>
        <v>40255.744629629626</v>
      </c>
      <c r="L245" t="b">
        <v>0</v>
      </c>
      <c r="M245">
        <v>26</v>
      </c>
      <c r="N245" t="b">
        <v>1</v>
      </c>
      <c r="O245" t="s">
        <v>8267</v>
      </c>
      <c r="P245">
        <f>YEAR(K245)</f>
        <v>2010</v>
      </c>
      <c r="Q245" t="s">
        <v>8309</v>
      </c>
      <c r="R245" t="s">
        <v>8314</v>
      </c>
    </row>
    <row r="246" spans="1:18" ht="48" hidden="1" x14ac:dyDescent="0.2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s="11">
        <f>(((J246/60/60/24)+DATE(1970,1,1)))</f>
        <v>41780.859629629631</v>
      </c>
      <c r="L246" t="b">
        <v>0</v>
      </c>
      <c r="M246">
        <v>113</v>
      </c>
      <c r="N246" t="b">
        <v>1</v>
      </c>
      <c r="O246" t="s">
        <v>8267</v>
      </c>
      <c r="P246">
        <f>YEAR(K246)</f>
        <v>2014</v>
      </c>
      <c r="Q246" t="s">
        <v>8309</v>
      </c>
      <c r="R246" t="s">
        <v>8314</v>
      </c>
    </row>
    <row r="247" spans="1:18" ht="48" hidden="1" x14ac:dyDescent="0.2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s="11">
        <f>(((J247/60/60/24)+DATE(1970,1,1)))</f>
        <v>41668.606469907405</v>
      </c>
      <c r="L247" t="b">
        <v>0</v>
      </c>
      <c r="M247">
        <v>65</v>
      </c>
      <c r="N247" t="b">
        <v>1</v>
      </c>
      <c r="O247" t="s">
        <v>8267</v>
      </c>
      <c r="P247">
        <f>YEAR(K247)</f>
        <v>2014</v>
      </c>
      <c r="Q247" t="s">
        <v>8309</v>
      </c>
      <c r="R247" t="s">
        <v>8314</v>
      </c>
    </row>
    <row r="248" spans="1:18" ht="48" hidden="1" x14ac:dyDescent="0.2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s="11">
        <f>(((J248/60/60/24)+DATE(1970,1,1)))</f>
        <v>41019.793032407404</v>
      </c>
      <c r="L248" t="b">
        <v>0</v>
      </c>
      <c r="M248">
        <v>134</v>
      </c>
      <c r="N248" t="b">
        <v>1</v>
      </c>
      <c r="O248" t="s">
        <v>8267</v>
      </c>
      <c r="P248">
        <f>YEAR(K248)</f>
        <v>2012</v>
      </c>
      <c r="Q248" t="s">
        <v>8309</v>
      </c>
      <c r="R248" t="s">
        <v>8314</v>
      </c>
    </row>
    <row r="249" spans="1:18" ht="48" hidden="1" x14ac:dyDescent="0.2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s="11">
        <f>(((J249/60/60/24)+DATE(1970,1,1)))</f>
        <v>41355.577291666668</v>
      </c>
      <c r="L249" t="b">
        <v>0</v>
      </c>
      <c r="M249">
        <v>119</v>
      </c>
      <c r="N249" t="b">
        <v>1</v>
      </c>
      <c r="O249" t="s">
        <v>8267</v>
      </c>
      <c r="P249">
        <f>YEAR(K249)</f>
        <v>2013</v>
      </c>
      <c r="Q249" t="s">
        <v>8309</v>
      </c>
      <c r="R249" t="s">
        <v>8314</v>
      </c>
    </row>
    <row r="250" spans="1:18" ht="48" hidden="1" x14ac:dyDescent="0.2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s="11">
        <f>(((J250/60/60/24)+DATE(1970,1,1)))</f>
        <v>42043.605578703704</v>
      </c>
      <c r="L250" t="b">
        <v>0</v>
      </c>
      <c r="M250">
        <v>159</v>
      </c>
      <c r="N250" t="b">
        <v>1</v>
      </c>
      <c r="O250" t="s">
        <v>8267</v>
      </c>
      <c r="P250">
        <f>YEAR(K250)</f>
        <v>2015</v>
      </c>
      <c r="Q250" t="s">
        <v>8309</v>
      </c>
      <c r="R250" t="s">
        <v>8314</v>
      </c>
    </row>
    <row r="251" spans="1:18" ht="48" hidden="1" x14ac:dyDescent="0.2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s="11">
        <f>(((J251/60/60/24)+DATE(1970,1,1)))</f>
        <v>40893.551724537036</v>
      </c>
      <c r="L251" t="b">
        <v>0</v>
      </c>
      <c r="M251">
        <v>167</v>
      </c>
      <c r="N251" t="b">
        <v>1</v>
      </c>
      <c r="O251" t="s">
        <v>8267</v>
      </c>
      <c r="P251">
        <f>YEAR(K251)</f>
        <v>2011</v>
      </c>
      <c r="Q251" t="s">
        <v>8309</v>
      </c>
      <c r="R251" t="s">
        <v>8314</v>
      </c>
    </row>
    <row r="252" spans="1:18" ht="48" hidden="1" x14ac:dyDescent="0.2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s="11">
        <f>(((J252/60/60/24)+DATE(1970,1,1)))</f>
        <v>42711.795138888891</v>
      </c>
      <c r="L252" t="b">
        <v>0</v>
      </c>
      <c r="M252">
        <v>43</v>
      </c>
      <c r="N252" t="b">
        <v>1</v>
      </c>
      <c r="O252" t="s">
        <v>8267</v>
      </c>
      <c r="P252">
        <f>YEAR(K252)</f>
        <v>2016</v>
      </c>
      <c r="Q252" t="s">
        <v>8309</v>
      </c>
      <c r="R252" t="s">
        <v>8314</v>
      </c>
    </row>
    <row r="253" spans="1:18" ht="48" hidden="1" x14ac:dyDescent="0.2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s="11">
        <f>(((J253/60/60/24)+DATE(1970,1,1)))</f>
        <v>41261.767812500002</v>
      </c>
      <c r="L253" t="b">
        <v>0</v>
      </c>
      <c r="M253">
        <v>1062</v>
      </c>
      <c r="N253" t="b">
        <v>1</v>
      </c>
      <c r="O253" t="s">
        <v>8267</v>
      </c>
      <c r="P253">
        <f>YEAR(K253)</f>
        <v>2012</v>
      </c>
      <c r="Q253" t="s">
        <v>8309</v>
      </c>
      <c r="R253" t="s">
        <v>8314</v>
      </c>
    </row>
    <row r="254" spans="1:18" ht="32" hidden="1" x14ac:dyDescent="0.2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s="11">
        <f>(((J254/60/60/24)+DATE(1970,1,1)))</f>
        <v>42425.576898148152</v>
      </c>
      <c r="L254" t="b">
        <v>0</v>
      </c>
      <c r="M254">
        <v>9</v>
      </c>
      <c r="N254" t="b">
        <v>1</v>
      </c>
      <c r="O254" t="s">
        <v>8267</v>
      </c>
      <c r="P254">
        <f>YEAR(K254)</f>
        <v>2016</v>
      </c>
      <c r="Q254" t="s">
        <v>8309</v>
      </c>
      <c r="R254" t="s">
        <v>8314</v>
      </c>
    </row>
    <row r="255" spans="1:18" ht="48" hidden="1" x14ac:dyDescent="0.2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s="11">
        <f>(((J255/60/60/24)+DATE(1970,1,1)))</f>
        <v>41078.91201388889</v>
      </c>
      <c r="L255" t="b">
        <v>0</v>
      </c>
      <c r="M255">
        <v>89</v>
      </c>
      <c r="N255" t="b">
        <v>1</v>
      </c>
      <c r="O255" t="s">
        <v>8267</v>
      </c>
      <c r="P255">
        <f>YEAR(K255)</f>
        <v>2012</v>
      </c>
      <c r="Q255" t="s">
        <v>8309</v>
      </c>
      <c r="R255" t="s">
        <v>8314</v>
      </c>
    </row>
    <row r="256" spans="1:18" ht="48" hidden="1" x14ac:dyDescent="0.2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s="11">
        <f>(((J256/60/60/24)+DATE(1970,1,1)))</f>
        <v>40757.889247685183</v>
      </c>
      <c r="L256" t="b">
        <v>0</v>
      </c>
      <c r="M256">
        <v>174</v>
      </c>
      <c r="N256" t="b">
        <v>1</v>
      </c>
      <c r="O256" t="s">
        <v>8267</v>
      </c>
      <c r="P256">
        <f>YEAR(K256)</f>
        <v>2011</v>
      </c>
      <c r="Q256" t="s">
        <v>8309</v>
      </c>
      <c r="R256" t="s">
        <v>8314</v>
      </c>
    </row>
    <row r="257" spans="1:18" ht="48" hidden="1" x14ac:dyDescent="0.2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s="11">
        <f>(((J257/60/60/24)+DATE(1970,1,1)))</f>
        <v>41657.985081018516</v>
      </c>
      <c r="L257" t="b">
        <v>0</v>
      </c>
      <c r="M257">
        <v>14</v>
      </c>
      <c r="N257" t="b">
        <v>1</v>
      </c>
      <c r="O257" t="s">
        <v>8267</v>
      </c>
      <c r="P257">
        <f>YEAR(K257)</f>
        <v>2014</v>
      </c>
      <c r="Q257" t="s">
        <v>8309</v>
      </c>
      <c r="R257" t="s">
        <v>8314</v>
      </c>
    </row>
    <row r="258" spans="1:18" ht="48" hidden="1" x14ac:dyDescent="0.2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s="11">
        <f>(((J258/60/60/24)+DATE(1970,1,1)))</f>
        <v>42576.452731481477</v>
      </c>
      <c r="L258" t="b">
        <v>0</v>
      </c>
      <c r="M258">
        <v>48</v>
      </c>
      <c r="N258" t="b">
        <v>1</v>
      </c>
      <c r="O258" t="s">
        <v>8267</v>
      </c>
      <c r="P258">
        <f>YEAR(K258)</f>
        <v>2016</v>
      </c>
      <c r="Q258" t="s">
        <v>8309</v>
      </c>
      <c r="R258" t="s">
        <v>8314</v>
      </c>
    </row>
    <row r="259" spans="1:18" ht="48" hidden="1" x14ac:dyDescent="0.2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s="11">
        <f>(((J259/60/60/24)+DATE(1970,1,1)))</f>
        <v>42292.250787037032</v>
      </c>
      <c r="L259" t="b">
        <v>0</v>
      </c>
      <c r="M259">
        <v>133</v>
      </c>
      <c r="N259" t="b">
        <v>1</v>
      </c>
      <c r="O259" t="s">
        <v>8267</v>
      </c>
      <c r="P259">
        <f>YEAR(K259)</f>
        <v>2015</v>
      </c>
      <c r="Q259" t="s">
        <v>8309</v>
      </c>
      <c r="R259" t="s">
        <v>8314</v>
      </c>
    </row>
    <row r="260" spans="1:18" ht="48" hidden="1" x14ac:dyDescent="0.2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s="11">
        <f>(((J260/60/60/24)+DATE(1970,1,1)))</f>
        <v>42370.571851851855</v>
      </c>
      <c r="L260" t="b">
        <v>0</v>
      </c>
      <c r="M260">
        <v>83</v>
      </c>
      <c r="N260" t="b">
        <v>1</v>
      </c>
      <c r="O260" t="s">
        <v>8267</v>
      </c>
      <c r="P260">
        <f>YEAR(K260)</f>
        <v>2016</v>
      </c>
      <c r="Q260" t="s">
        <v>8309</v>
      </c>
      <c r="R260" t="s">
        <v>8314</v>
      </c>
    </row>
    <row r="261" spans="1:18" ht="48" hidden="1" x14ac:dyDescent="0.2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s="11">
        <f>(((J261/60/60/24)+DATE(1970,1,1)))</f>
        <v>40987.688333333332</v>
      </c>
      <c r="L261" t="b">
        <v>0</v>
      </c>
      <c r="M261">
        <v>149</v>
      </c>
      <c r="N261" t="b">
        <v>1</v>
      </c>
      <c r="O261" t="s">
        <v>8267</v>
      </c>
      <c r="P261">
        <f>YEAR(K261)</f>
        <v>2012</v>
      </c>
      <c r="Q261" t="s">
        <v>8309</v>
      </c>
      <c r="R261" t="s">
        <v>8314</v>
      </c>
    </row>
    <row r="262" spans="1:18" ht="48" hidden="1" x14ac:dyDescent="0.2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s="11">
        <f>(((J262/60/60/24)+DATE(1970,1,1)))</f>
        <v>42367.719814814816</v>
      </c>
      <c r="L262" t="b">
        <v>0</v>
      </c>
      <c r="M262">
        <v>49</v>
      </c>
      <c r="N262" t="b">
        <v>1</v>
      </c>
      <c r="O262" t="s">
        <v>8267</v>
      </c>
      <c r="P262">
        <f>YEAR(K262)</f>
        <v>2015</v>
      </c>
      <c r="Q262" t="s">
        <v>8309</v>
      </c>
      <c r="R262" t="s">
        <v>8314</v>
      </c>
    </row>
    <row r="263" spans="1:18" ht="48" hidden="1" x14ac:dyDescent="0.2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s="11">
        <f>(((J263/60/60/24)+DATE(1970,1,1)))</f>
        <v>41085.698113425926</v>
      </c>
      <c r="L263" t="b">
        <v>0</v>
      </c>
      <c r="M263">
        <v>251</v>
      </c>
      <c r="N263" t="b">
        <v>1</v>
      </c>
      <c r="O263" t="s">
        <v>8267</v>
      </c>
      <c r="P263">
        <f>YEAR(K263)</f>
        <v>2012</v>
      </c>
      <c r="Q263" t="s">
        <v>8309</v>
      </c>
      <c r="R263" t="s">
        <v>8314</v>
      </c>
    </row>
    <row r="264" spans="1:18" ht="48" hidden="1" x14ac:dyDescent="0.2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s="11">
        <f>(((J264/60/60/24)+DATE(1970,1,1)))</f>
        <v>41144.709490740745</v>
      </c>
      <c r="L264" t="b">
        <v>0</v>
      </c>
      <c r="M264">
        <v>22</v>
      </c>
      <c r="N264" t="b">
        <v>1</v>
      </c>
      <c r="O264" t="s">
        <v>8267</v>
      </c>
      <c r="P264">
        <f>YEAR(K264)</f>
        <v>2012</v>
      </c>
      <c r="Q264" t="s">
        <v>8309</v>
      </c>
      <c r="R264" t="s">
        <v>8314</v>
      </c>
    </row>
    <row r="265" spans="1:18" ht="48" hidden="1" x14ac:dyDescent="0.2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s="11">
        <f>(((J265/60/60/24)+DATE(1970,1,1)))</f>
        <v>41755.117581018516</v>
      </c>
      <c r="L265" t="b">
        <v>0</v>
      </c>
      <c r="M265">
        <v>48</v>
      </c>
      <c r="N265" t="b">
        <v>1</v>
      </c>
      <c r="O265" t="s">
        <v>8267</v>
      </c>
      <c r="P265">
        <f>YEAR(K265)</f>
        <v>2014</v>
      </c>
      <c r="Q265" t="s">
        <v>8309</v>
      </c>
      <c r="R265" t="s">
        <v>8314</v>
      </c>
    </row>
    <row r="266" spans="1:18" ht="48" hidden="1" x14ac:dyDescent="0.2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s="11">
        <f>(((J266/60/60/24)+DATE(1970,1,1)))</f>
        <v>41980.781793981485</v>
      </c>
      <c r="L266" t="b">
        <v>0</v>
      </c>
      <c r="M266">
        <v>383</v>
      </c>
      <c r="N266" t="b">
        <v>1</v>
      </c>
      <c r="O266" t="s">
        <v>8267</v>
      </c>
      <c r="P266">
        <f>YEAR(K266)</f>
        <v>2014</v>
      </c>
      <c r="Q266" t="s">
        <v>8309</v>
      </c>
      <c r="R266" t="s">
        <v>8314</v>
      </c>
    </row>
    <row r="267" spans="1:18" ht="48" hidden="1" x14ac:dyDescent="0.2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s="11">
        <f>(((J267/60/60/24)+DATE(1970,1,1)))</f>
        <v>41934.584502314814</v>
      </c>
      <c r="L267" t="b">
        <v>0</v>
      </c>
      <c r="M267">
        <v>237</v>
      </c>
      <c r="N267" t="b">
        <v>1</v>
      </c>
      <c r="O267" t="s">
        <v>8267</v>
      </c>
      <c r="P267">
        <f>YEAR(K267)</f>
        <v>2014</v>
      </c>
      <c r="Q267" t="s">
        <v>8309</v>
      </c>
      <c r="R267" t="s">
        <v>8314</v>
      </c>
    </row>
    <row r="268" spans="1:18" ht="48" hidden="1" x14ac:dyDescent="0.2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s="11">
        <f>(((J268/60/60/24)+DATE(1970,1,1)))</f>
        <v>42211.951284722221</v>
      </c>
      <c r="L268" t="b">
        <v>0</v>
      </c>
      <c r="M268">
        <v>13</v>
      </c>
      <c r="N268" t="b">
        <v>1</v>
      </c>
      <c r="O268" t="s">
        <v>8267</v>
      </c>
      <c r="P268">
        <f>YEAR(K268)</f>
        <v>2015</v>
      </c>
      <c r="Q268" t="s">
        <v>8309</v>
      </c>
      <c r="R268" t="s">
        <v>8314</v>
      </c>
    </row>
    <row r="269" spans="1:18" ht="48" hidden="1" x14ac:dyDescent="0.2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s="11">
        <f>(((J269/60/60/24)+DATE(1970,1,1)))</f>
        <v>42200.67659722222</v>
      </c>
      <c r="L269" t="b">
        <v>0</v>
      </c>
      <c r="M269">
        <v>562</v>
      </c>
      <c r="N269" t="b">
        <v>1</v>
      </c>
      <c r="O269" t="s">
        <v>8267</v>
      </c>
      <c r="P269">
        <f>YEAR(K269)</f>
        <v>2015</v>
      </c>
      <c r="Q269" t="s">
        <v>8309</v>
      </c>
      <c r="R269" t="s">
        <v>8314</v>
      </c>
    </row>
    <row r="270" spans="1:18" ht="48" hidden="1" x14ac:dyDescent="0.2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s="11">
        <f>(((J270/60/60/24)+DATE(1970,1,1)))</f>
        <v>42549.076157407413</v>
      </c>
      <c r="L270" t="b">
        <v>0</v>
      </c>
      <c r="M270">
        <v>71</v>
      </c>
      <c r="N270" t="b">
        <v>1</v>
      </c>
      <c r="O270" t="s">
        <v>8267</v>
      </c>
      <c r="P270">
        <f>YEAR(K270)</f>
        <v>2016</v>
      </c>
      <c r="Q270" t="s">
        <v>8309</v>
      </c>
      <c r="R270" t="s">
        <v>8314</v>
      </c>
    </row>
    <row r="271" spans="1:18" ht="48" hidden="1" x14ac:dyDescent="0.2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s="11">
        <f>(((J271/60/60/24)+DATE(1970,1,1)))</f>
        <v>41674.063078703701</v>
      </c>
      <c r="L271" t="b">
        <v>0</v>
      </c>
      <c r="M271">
        <v>1510</v>
      </c>
      <c r="N271" t="b">
        <v>1</v>
      </c>
      <c r="O271" t="s">
        <v>8267</v>
      </c>
      <c r="P271">
        <f>YEAR(K271)</f>
        <v>2014</v>
      </c>
      <c r="Q271" t="s">
        <v>8309</v>
      </c>
      <c r="R271" t="s">
        <v>8314</v>
      </c>
    </row>
    <row r="272" spans="1:18" ht="48" hidden="1" x14ac:dyDescent="0.2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s="11">
        <f>(((J272/60/60/24)+DATE(1970,1,1)))</f>
        <v>42112.036712962959</v>
      </c>
      <c r="L272" t="b">
        <v>0</v>
      </c>
      <c r="M272">
        <v>14</v>
      </c>
      <c r="N272" t="b">
        <v>1</v>
      </c>
      <c r="O272" t="s">
        <v>8267</v>
      </c>
      <c r="P272">
        <f>YEAR(K272)</f>
        <v>2015</v>
      </c>
      <c r="Q272" t="s">
        <v>8309</v>
      </c>
      <c r="R272" t="s">
        <v>8314</v>
      </c>
    </row>
    <row r="273" spans="1:18" ht="48" hidden="1" x14ac:dyDescent="0.2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s="11">
        <f>(((J273/60/60/24)+DATE(1970,1,1)))</f>
        <v>40865.042256944449</v>
      </c>
      <c r="L273" t="b">
        <v>0</v>
      </c>
      <c r="M273">
        <v>193</v>
      </c>
      <c r="N273" t="b">
        <v>1</v>
      </c>
      <c r="O273" t="s">
        <v>8267</v>
      </c>
      <c r="P273">
        <f>YEAR(K273)</f>
        <v>2011</v>
      </c>
      <c r="Q273" t="s">
        <v>8309</v>
      </c>
      <c r="R273" t="s">
        <v>8314</v>
      </c>
    </row>
    <row r="274" spans="1:18" ht="48" hidden="1" x14ac:dyDescent="0.2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s="11">
        <f>(((J274/60/60/24)+DATE(1970,1,1)))</f>
        <v>40763.717256944445</v>
      </c>
      <c r="L274" t="b">
        <v>0</v>
      </c>
      <c r="M274">
        <v>206</v>
      </c>
      <c r="N274" t="b">
        <v>1</v>
      </c>
      <c r="O274" t="s">
        <v>8267</v>
      </c>
      <c r="P274">
        <f>YEAR(K274)</f>
        <v>2011</v>
      </c>
      <c r="Q274" t="s">
        <v>8309</v>
      </c>
      <c r="R274" t="s">
        <v>8314</v>
      </c>
    </row>
    <row r="275" spans="1:18" ht="32" hidden="1" x14ac:dyDescent="0.2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s="11">
        <f>(((J275/60/60/24)+DATE(1970,1,1)))</f>
        <v>41526.708935185183</v>
      </c>
      <c r="L275" t="b">
        <v>0</v>
      </c>
      <c r="M275">
        <v>351</v>
      </c>
      <c r="N275" t="b">
        <v>1</v>
      </c>
      <c r="O275" t="s">
        <v>8267</v>
      </c>
      <c r="P275">
        <f>YEAR(K275)</f>
        <v>2013</v>
      </c>
      <c r="Q275" t="s">
        <v>8309</v>
      </c>
      <c r="R275" t="s">
        <v>8314</v>
      </c>
    </row>
    <row r="276" spans="1:18" ht="48" hidden="1" x14ac:dyDescent="0.2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s="11">
        <f>(((J276/60/60/24)+DATE(1970,1,1)))</f>
        <v>42417.818078703705</v>
      </c>
      <c r="L276" t="b">
        <v>0</v>
      </c>
      <c r="M276">
        <v>50</v>
      </c>
      <c r="N276" t="b">
        <v>1</v>
      </c>
      <c r="O276" t="s">
        <v>8267</v>
      </c>
      <c r="P276">
        <f>YEAR(K276)</f>
        <v>2016</v>
      </c>
      <c r="Q276" t="s">
        <v>8309</v>
      </c>
      <c r="R276" t="s">
        <v>8314</v>
      </c>
    </row>
    <row r="277" spans="1:18" ht="48" hidden="1" x14ac:dyDescent="0.2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s="11">
        <f>(((J277/60/60/24)+DATE(1970,1,1)))</f>
        <v>40990.909259259257</v>
      </c>
      <c r="L277" t="b">
        <v>0</v>
      </c>
      <c r="M277">
        <v>184</v>
      </c>
      <c r="N277" t="b">
        <v>1</v>
      </c>
      <c r="O277" t="s">
        <v>8267</v>
      </c>
      <c r="P277">
        <f>YEAR(K277)</f>
        <v>2012</v>
      </c>
      <c r="Q277" t="s">
        <v>8309</v>
      </c>
      <c r="R277" t="s">
        <v>8314</v>
      </c>
    </row>
    <row r="278" spans="1:18" ht="48" hidden="1" x14ac:dyDescent="0.2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s="11">
        <f>(((J278/60/60/24)+DATE(1970,1,1)))</f>
        <v>41082.564884259256</v>
      </c>
      <c r="L278" t="b">
        <v>0</v>
      </c>
      <c r="M278">
        <v>196</v>
      </c>
      <c r="N278" t="b">
        <v>1</v>
      </c>
      <c r="O278" t="s">
        <v>8267</v>
      </c>
      <c r="P278">
        <f>YEAR(K278)</f>
        <v>2012</v>
      </c>
      <c r="Q278" t="s">
        <v>8309</v>
      </c>
      <c r="R278" t="s">
        <v>8314</v>
      </c>
    </row>
    <row r="279" spans="1:18" ht="64" hidden="1" x14ac:dyDescent="0.2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s="11">
        <f>(((J279/60/60/24)+DATE(1970,1,1)))</f>
        <v>40379.776435185187</v>
      </c>
      <c r="L279" t="b">
        <v>0</v>
      </c>
      <c r="M279">
        <v>229</v>
      </c>
      <c r="N279" t="b">
        <v>1</v>
      </c>
      <c r="O279" t="s">
        <v>8267</v>
      </c>
      <c r="P279">
        <f>YEAR(K279)</f>
        <v>2010</v>
      </c>
      <c r="Q279" t="s">
        <v>8309</v>
      </c>
      <c r="R279" t="s">
        <v>8314</v>
      </c>
    </row>
    <row r="280" spans="1:18" ht="48" hidden="1" x14ac:dyDescent="0.2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s="11">
        <f>(((J280/60/60/24)+DATE(1970,1,1)))</f>
        <v>42078.793124999997</v>
      </c>
      <c r="L280" t="b">
        <v>0</v>
      </c>
      <c r="M280">
        <v>67</v>
      </c>
      <c r="N280" t="b">
        <v>1</v>
      </c>
      <c r="O280" t="s">
        <v>8267</v>
      </c>
      <c r="P280">
        <f>YEAR(K280)</f>
        <v>2015</v>
      </c>
      <c r="Q280" t="s">
        <v>8309</v>
      </c>
      <c r="R280" t="s">
        <v>8314</v>
      </c>
    </row>
    <row r="281" spans="1:18" ht="48" hidden="1" x14ac:dyDescent="0.2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s="11">
        <f>(((J281/60/60/24)+DATE(1970,1,1)))</f>
        <v>42687.875775462962</v>
      </c>
      <c r="L281" t="b">
        <v>0</v>
      </c>
      <c r="M281">
        <v>95</v>
      </c>
      <c r="N281" t="b">
        <v>1</v>
      </c>
      <c r="O281" t="s">
        <v>8267</v>
      </c>
      <c r="P281">
        <f>YEAR(K281)</f>
        <v>2016</v>
      </c>
      <c r="Q281" t="s">
        <v>8309</v>
      </c>
      <c r="R281" t="s">
        <v>8314</v>
      </c>
    </row>
    <row r="282" spans="1:18" ht="48" hidden="1" x14ac:dyDescent="0.2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s="11">
        <f>(((J282/60/60/24)+DATE(1970,1,1)))</f>
        <v>41745.635960648149</v>
      </c>
      <c r="L282" t="b">
        <v>0</v>
      </c>
      <c r="M282">
        <v>62</v>
      </c>
      <c r="N282" t="b">
        <v>1</v>
      </c>
      <c r="O282" t="s">
        <v>8267</v>
      </c>
      <c r="P282">
        <f>YEAR(K282)</f>
        <v>2014</v>
      </c>
      <c r="Q282" t="s">
        <v>8309</v>
      </c>
      <c r="R282" t="s">
        <v>8314</v>
      </c>
    </row>
    <row r="283" spans="1:18" ht="48" hidden="1" x14ac:dyDescent="0.2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s="11">
        <f>(((J283/60/60/24)+DATE(1970,1,1)))</f>
        <v>40732.842245370368</v>
      </c>
      <c r="L283" t="b">
        <v>0</v>
      </c>
      <c r="M283">
        <v>73</v>
      </c>
      <c r="N283" t="b">
        <v>1</v>
      </c>
      <c r="O283" t="s">
        <v>8267</v>
      </c>
      <c r="P283">
        <f>YEAR(K283)</f>
        <v>2011</v>
      </c>
      <c r="Q283" t="s">
        <v>8309</v>
      </c>
      <c r="R283" t="s">
        <v>8314</v>
      </c>
    </row>
    <row r="284" spans="1:18" ht="48" hidden="1" x14ac:dyDescent="0.2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s="11">
        <f>(((J284/60/60/24)+DATE(1970,1,1)))</f>
        <v>42292.539548611108</v>
      </c>
      <c r="L284" t="b">
        <v>0</v>
      </c>
      <c r="M284">
        <v>43</v>
      </c>
      <c r="N284" t="b">
        <v>1</v>
      </c>
      <c r="O284" t="s">
        <v>8267</v>
      </c>
      <c r="P284">
        <f>YEAR(K284)</f>
        <v>2015</v>
      </c>
      <c r="Q284" t="s">
        <v>8309</v>
      </c>
      <c r="R284" t="s">
        <v>8314</v>
      </c>
    </row>
    <row r="285" spans="1:18" ht="48" hidden="1" x14ac:dyDescent="0.2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s="11">
        <f>(((J285/60/60/24)+DATE(1970,1,1)))</f>
        <v>40718.310659722221</v>
      </c>
      <c r="L285" t="b">
        <v>0</v>
      </c>
      <c r="M285">
        <v>70</v>
      </c>
      <c r="N285" t="b">
        <v>1</v>
      </c>
      <c r="O285" t="s">
        <v>8267</v>
      </c>
      <c r="P285">
        <f>YEAR(K285)</f>
        <v>2011</v>
      </c>
      <c r="Q285" t="s">
        <v>8309</v>
      </c>
      <c r="R285" t="s">
        <v>8314</v>
      </c>
    </row>
    <row r="286" spans="1:18" ht="48" hidden="1" x14ac:dyDescent="0.2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s="11">
        <f>(((J286/60/60/24)+DATE(1970,1,1)))</f>
        <v>41646.628032407411</v>
      </c>
      <c r="L286" t="b">
        <v>0</v>
      </c>
      <c r="M286">
        <v>271</v>
      </c>
      <c r="N286" t="b">
        <v>1</v>
      </c>
      <c r="O286" t="s">
        <v>8267</v>
      </c>
      <c r="P286">
        <f>YEAR(K286)</f>
        <v>2014</v>
      </c>
      <c r="Q286" t="s">
        <v>8309</v>
      </c>
      <c r="R286" t="s">
        <v>8314</v>
      </c>
    </row>
    <row r="287" spans="1:18" ht="32" hidden="1" x14ac:dyDescent="0.2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s="11">
        <f>(((J287/60/60/24)+DATE(1970,1,1)))</f>
        <v>41674.08494212963</v>
      </c>
      <c r="L287" t="b">
        <v>0</v>
      </c>
      <c r="M287">
        <v>55</v>
      </c>
      <c r="N287" t="b">
        <v>1</v>
      </c>
      <c r="O287" t="s">
        <v>8267</v>
      </c>
      <c r="P287">
        <f>YEAR(K287)</f>
        <v>2014</v>
      </c>
      <c r="Q287" t="s">
        <v>8309</v>
      </c>
      <c r="R287" t="s">
        <v>8314</v>
      </c>
    </row>
    <row r="288" spans="1:18" ht="48" hidden="1" x14ac:dyDescent="0.2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s="11">
        <f>(((J288/60/60/24)+DATE(1970,1,1)))</f>
        <v>40638.162465277775</v>
      </c>
      <c r="L288" t="b">
        <v>0</v>
      </c>
      <c r="M288">
        <v>35</v>
      </c>
      <c r="N288" t="b">
        <v>1</v>
      </c>
      <c r="O288" t="s">
        <v>8267</v>
      </c>
      <c r="P288">
        <f>YEAR(K288)</f>
        <v>2011</v>
      </c>
      <c r="Q288" t="s">
        <v>8309</v>
      </c>
      <c r="R288" t="s">
        <v>8314</v>
      </c>
    </row>
    <row r="289" spans="1:18" ht="48" hidden="1" x14ac:dyDescent="0.2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s="11">
        <f>(((J289/60/60/24)+DATE(1970,1,1)))</f>
        <v>40806.870949074073</v>
      </c>
      <c r="L289" t="b">
        <v>0</v>
      </c>
      <c r="M289">
        <v>22</v>
      </c>
      <c r="N289" t="b">
        <v>1</v>
      </c>
      <c r="O289" t="s">
        <v>8267</v>
      </c>
      <c r="P289">
        <f>YEAR(K289)</f>
        <v>2011</v>
      </c>
      <c r="Q289" t="s">
        <v>8309</v>
      </c>
      <c r="R289" t="s">
        <v>8314</v>
      </c>
    </row>
    <row r="290" spans="1:18" ht="48" hidden="1" x14ac:dyDescent="0.2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s="11">
        <f>(((J290/60/60/24)+DATE(1970,1,1)))</f>
        <v>41543.735995370371</v>
      </c>
      <c r="L290" t="b">
        <v>0</v>
      </c>
      <c r="M290">
        <v>38</v>
      </c>
      <c r="N290" t="b">
        <v>1</v>
      </c>
      <c r="O290" t="s">
        <v>8267</v>
      </c>
      <c r="P290">
        <f>YEAR(K290)</f>
        <v>2013</v>
      </c>
      <c r="Q290" t="s">
        <v>8309</v>
      </c>
      <c r="R290" t="s">
        <v>8314</v>
      </c>
    </row>
    <row r="291" spans="1:18" ht="48" hidden="1" x14ac:dyDescent="0.2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s="11">
        <f>(((J291/60/60/24)+DATE(1970,1,1)))</f>
        <v>42543.862777777773</v>
      </c>
      <c r="L291" t="b">
        <v>0</v>
      </c>
      <c r="M291">
        <v>15</v>
      </c>
      <c r="N291" t="b">
        <v>1</v>
      </c>
      <c r="O291" t="s">
        <v>8267</v>
      </c>
      <c r="P291">
        <f>YEAR(K291)</f>
        <v>2016</v>
      </c>
      <c r="Q291" t="s">
        <v>8309</v>
      </c>
      <c r="R291" t="s">
        <v>8314</v>
      </c>
    </row>
    <row r="292" spans="1:18" ht="48" hidden="1" x14ac:dyDescent="0.2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s="11">
        <f>(((J292/60/60/24)+DATE(1970,1,1)))</f>
        <v>42113.981446759266</v>
      </c>
      <c r="L292" t="b">
        <v>0</v>
      </c>
      <c r="M292">
        <v>7</v>
      </c>
      <c r="N292" t="b">
        <v>1</v>
      </c>
      <c r="O292" t="s">
        <v>8267</v>
      </c>
      <c r="P292">
        <f>YEAR(K292)</f>
        <v>2015</v>
      </c>
      <c r="Q292" t="s">
        <v>8309</v>
      </c>
      <c r="R292" t="s">
        <v>8314</v>
      </c>
    </row>
    <row r="293" spans="1:18" ht="48" hidden="1" x14ac:dyDescent="0.2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s="11">
        <f>(((J293/60/60/24)+DATE(1970,1,1)))</f>
        <v>41598.17597222222</v>
      </c>
      <c r="L293" t="b">
        <v>0</v>
      </c>
      <c r="M293">
        <v>241</v>
      </c>
      <c r="N293" t="b">
        <v>1</v>
      </c>
      <c r="O293" t="s">
        <v>8267</v>
      </c>
      <c r="P293">
        <f>YEAR(K293)</f>
        <v>2013</v>
      </c>
      <c r="Q293" t="s">
        <v>8309</v>
      </c>
      <c r="R293" t="s">
        <v>8314</v>
      </c>
    </row>
    <row r="294" spans="1:18" ht="48" hidden="1" x14ac:dyDescent="0.2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s="11">
        <f>(((J294/60/60/24)+DATE(1970,1,1)))</f>
        <v>41099.742800925924</v>
      </c>
      <c r="L294" t="b">
        <v>0</v>
      </c>
      <c r="M294">
        <v>55</v>
      </c>
      <c r="N294" t="b">
        <v>1</v>
      </c>
      <c r="O294" t="s">
        <v>8267</v>
      </c>
      <c r="P294">
        <f>YEAR(K294)</f>
        <v>2012</v>
      </c>
      <c r="Q294" t="s">
        <v>8309</v>
      </c>
      <c r="R294" t="s">
        <v>8314</v>
      </c>
    </row>
    <row r="295" spans="1:18" ht="48" hidden="1" x14ac:dyDescent="0.2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s="11">
        <f>(((J295/60/60/24)+DATE(1970,1,1)))</f>
        <v>41079.877442129626</v>
      </c>
      <c r="L295" t="b">
        <v>0</v>
      </c>
      <c r="M295">
        <v>171</v>
      </c>
      <c r="N295" t="b">
        <v>1</v>
      </c>
      <c r="O295" t="s">
        <v>8267</v>
      </c>
      <c r="P295">
        <f>YEAR(K295)</f>
        <v>2012</v>
      </c>
      <c r="Q295" t="s">
        <v>8309</v>
      </c>
      <c r="R295" t="s">
        <v>8314</v>
      </c>
    </row>
    <row r="296" spans="1:18" ht="48" hidden="1" x14ac:dyDescent="0.2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s="11">
        <f>(((J296/60/60/24)+DATE(1970,1,1)))</f>
        <v>41529.063252314816</v>
      </c>
      <c r="L296" t="b">
        <v>0</v>
      </c>
      <c r="M296">
        <v>208</v>
      </c>
      <c r="N296" t="b">
        <v>1</v>
      </c>
      <c r="O296" t="s">
        <v>8267</v>
      </c>
      <c r="P296">
        <f>YEAR(K296)</f>
        <v>2013</v>
      </c>
      <c r="Q296" t="s">
        <v>8309</v>
      </c>
      <c r="R296" t="s">
        <v>8314</v>
      </c>
    </row>
    <row r="297" spans="1:18" ht="64" hidden="1" x14ac:dyDescent="0.2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s="11">
        <f>(((J297/60/60/24)+DATE(1970,1,1)))</f>
        <v>41904.851875</v>
      </c>
      <c r="L297" t="b">
        <v>0</v>
      </c>
      <c r="M297">
        <v>21</v>
      </c>
      <c r="N297" t="b">
        <v>1</v>
      </c>
      <c r="O297" t="s">
        <v>8267</v>
      </c>
      <c r="P297">
        <f>YEAR(K297)</f>
        <v>2014</v>
      </c>
      <c r="Q297" t="s">
        <v>8309</v>
      </c>
      <c r="R297" t="s">
        <v>8314</v>
      </c>
    </row>
    <row r="298" spans="1:18" ht="32" hidden="1" x14ac:dyDescent="0.2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s="11">
        <f>(((J298/60/60/24)+DATE(1970,1,1)))</f>
        <v>41648.396192129629</v>
      </c>
      <c r="L298" t="b">
        <v>0</v>
      </c>
      <c r="M298">
        <v>25</v>
      </c>
      <c r="N298" t="b">
        <v>1</v>
      </c>
      <c r="O298" t="s">
        <v>8267</v>
      </c>
      <c r="P298">
        <f>YEAR(K298)</f>
        <v>2014</v>
      </c>
      <c r="Q298" t="s">
        <v>8309</v>
      </c>
      <c r="R298" t="s">
        <v>8314</v>
      </c>
    </row>
    <row r="299" spans="1:18" ht="48" hidden="1" x14ac:dyDescent="0.2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s="11">
        <f>(((J299/60/60/24)+DATE(1970,1,1)))</f>
        <v>41360.970601851855</v>
      </c>
      <c r="L299" t="b">
        <v>0</v>
      </c>
      <c r="M299">
        <v>52</v>
      </c>
      <c r="N299" t="b">
        <v>1</v>
      </c>
      <c r="O299" t="s">
        <v>8267</v>
      </c>
      <c r="P299">
        <f>YEAR(K299)</f>
        <v>2013</v>
      </c>
      <c r="Q299" t="s">
        <v>8309</v>
      </c>
      <c r="R299" t="s">
        <v>8314</v>
      </c>
    </row>
    <row r="300" spans="1:18" ht="48" hidden="1" x14ac:dyDescent="0.2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s="11">
        <f>(((J300/60/60/24)+DATE(1970,1,1)))</f>
        <v>42178.282372685186</v>
      </c>
      <c r="L300" t="b">
        <v>0</v>
      </c>
      <c r="M300">
        <v>104</v>
      </c>
      <c r="N300" t="b">
        <v>1</v>
      </c>
      <c r="O300" t="s">
        <v>8267</v>
      </c>
      <c r="P300">
        <f>YEAR(K300)</f>
        <v>2015</v>
      </c>
      <c r="Q300" t="s">
        <v>8309</v>
      </c>
      <c r="R300" t="s">
        <v>8314</v>
      </c>
    </row>
    <row r="301" spans="1:18" ht="48" hidden="1" x14ac:dyDescent="0.2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s="11">
        <f>(((J301/60/60/24)+DATE(1970,1,1)))</f>
        <v>41394.842442129629</v>
      </c>
      <c r="L301" t="b">
        <v>0</v>
      </c>
      <c r="M301">
        <v>73</v>
      </c>
      <c r="N301" t="b">
        <v>1</v>
      </c>
      <c r="O301" t="s">
        <v>8267</v>
      </c>
      <c r="P301">
        <f>YEAR(K301)</f>
        <v>2013</v>
      </c>
      <c r="Q301" t="s">
        <v>8309</v>
      </c>
      <c r="R301" t="s">
        <v>8314</v>
      </c>
    </row>
    <row r="302" spans="1:18" ht="48" hidden="1" x14ac:dyDescent="0.2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s="11">
        <f>(((J302/60/60/24)+DATE(1970,1,1)))</f>
        <v>42318.702094907407</v>
      </c>
      <c r="L302" t="b">
        <v>0</v>
      </c>
      <c r="M302">
        <v>34</v>
      </c>
      <c r="N302" t="b">
        <v>1</v>
      </c>
      <c r="O302" t="s">
        <v>8269</v>
      </c>
      <c r="P302">
        <f>YEAR(K302)</f>
        <v>2015</v>
      </c>
      <c r="Q302" t="s">
        <v>8316</v>
      </c>
      <c r="R302" t="s">
        <v>8317</v>
      </c>
    </row>
    <row r="303" spans="1:18" ht="48" hidden="1" x14ac:dyDescent="0.2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s="11">
        <f>(((J303/60/60/24)+DATE(1970,1,1)))</f>
        <v>42646.092812499999</v>
      </c>
      <c r="L303" t="b">
        <v>0</v>
      </c>
      <c r="M303">
        <v>56</v>
      </c>
      <c r="N303" t="b">
        <v>1</v>
      </c>
      <c r="O303" t="s">
        <v>8269</v>
      </c>
      <c r="P303">
        <f>YEAR(K303)</f>
        <v>2016</v>
      </c>
      <c r="Q303" t="s">
        <v>8316</v>
      </c>
      <c r="R303" t="s">
        <v>8317</v>
      </c>
    </row>
    <row r="304" spans="1:18" ht="48" hidden="1" x14ac:dyDescent="0.2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s="11">
        <f>(((J304/60/60/24)+DATE(1970,1,1)))</f>
        <v>42430.040798611109</v>
      </c>
      <c r="L304" t="b">
        <v>0</v>
      </c>
      <c r="M304">
        <v>31</v>
      </c>
      <c r="N304" t="b">
        <v>1</v>
      </c>
      <c r="O304" t="s">
        <v>8269</v>
      </c>
      <c r="P304">
        <f>YEAR(K304)</f>
        <v>2016</v>
      </c>
      <c r="Q304" t="s">
        <v>8316</v>
      </c>
      <c r="R304" t="s">
        <v>8317</v>
      </c>
    </row>
    <row r="305" spans="1:18" ht="48" hidden="1" x14ac:dyDescent="0.2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s="11">
        <f>(((J305/60/60/24)+DATE(1970,1,1)))</f>
        <v>42238.13282407407</v>
      </c>
      <c r="L305" t="b">
        <v>0</v>
      </c>
      <c r="M305">
        <v>84</v>
      </c>
      <c r="N305" t="b">
        <v>1</v>
      </c>
      <c r="O305" t="s">
        <v>8269</v>
      </c>
      <c r="P305">
        <f>YEAR(K305)</f>
        <v>2015</v>
      </c>
      <c r="Q305" t="s">
        <v>8316</v>
      </c>
      <c r="R305" t="s">
        <v>8317</v>
      </c>
    </row>
    <row r="306" spans="1:18" ht="48" hidden="1" x14ac:dyDescent="0.2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s="11">
        <f>(((J306/60/60/24)+DATE(1970,1,1)))</f>
        <v>42492.717233796298</v>
      </c>
      <c r="L306" t="b">
        <v>0</v>
      </c>
      <c r="M306">
        <v>130</v>
      </c>
      <c r="N306" t="b">
        <v>1</v>
      </c>
      <c r="O306" t="s">
        <v>8269</v>
      </c>
      <c r="P306">
        <f>YEAR(K306)</f>
        <v>2016</v>
      </c>
      <c r="Q306" t="s">
        <v>8316</v>
      </c>
      <c r="R306" t="s">
        <v>8317</v>
      </c>
    </row>
    <row r="307" spans="1:18" ht="48" hidden="1" x14ac:dyDescent="0.2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s="11">
        <f>(((J307/60/60/24)+DATE(1970,1,1)))</f>
        <v>41850.400937500002</v>
      </c>
      <c r="L307" t="b">
        <v>0</v>
      </c>
      <c r="M307">
        <v>12</v>
      </c>
      <c r="N307" t="b">
        <v>1</v>
      </c>
      <c r="O307" t="s">
        <v>8269</v>
      </c>
      <c r="P307">
        <f>YEAR(K307)</f>
        <v>2014</v>
      </c>
      <c r="Q307" t="s">
        <v>8316</v>
      </c>
      <c r="R307" t="s">
        <v>8317</v>
      </c>
    </row>
    <row r="308" spans="1:18" ht="48" hidden="1" x14ac:dyDescent="0.2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s="11">
        <f>(((J308/60/60/24)+DATE(1970,1,1)))</f>
        <v>42192.591944444444</v>
      </c>
      <c r="L308" t="b">
        <v>0</v>
      </c>
      <c r="M308">
        <v>23</v>
      </c>
      <c r="N308" t="b">
        <v>1</v>
      </c>
      <c r="O308" t="s">
        <v>8269</v>
      </c>
      <c r="P308">
        <f>YEAR(K308)</f>
        <v>2015</v>
      </c>
      <c r="Q308" t="s">
        <v>8316</v>
      </c>
      <c r="R308" t="s">
        <v>8317</v>
      </c>
    </row>
    <row r="309" spans="1:18" ht="48" hidden="1" x14ac:dyDescent="0.2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s="11">
        <f>(((J309/60/60/24)+DATE(1970,1,1)))</f>
        <v>42753.205625000002</v>
      </c>
      <c r="L309" t="b">
        <v>0</v>
      </c>
      <c r="M309">
        <v>158</v>
      </c>
      <c r="N309" t="b">
        <v>1</v>
      </c>
      <c r="O309" t="s">
        <v>8269</v>
      </c>
      <c r="P309">
        <f>YEAR(K309)</f>
        <v>2017</v>
      </c>
      <c r="Q309" t="s">
        <v>8316</v>
      </c>
      <c r="R309" t="s">
        <v>8317</v>
      </c>
    </row>
    <row r="310" spans="1:18" ht="16" hidden="1" x14ac:dyDescent="0.2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s="11">
        <f>(((J310/60/60/24)+DATE(1970,1,1)))</f>
        <v>42155.920219907406</v>
      </c>
      <c r="L310" t="b">
        <v>0</v>
      </c>
      <c r="M310">
        <v>30</v>
      </c>
      <c r="N310" t="b">
        <v>1</v>
      </c>
      <c r="O310" t="s">
        <v>8269</v>
      </c>
      <c r="P310">
        <f>YEAR(K310)</f>
        <v>2015</v>
      </c>
      <c r="Q310" t="s">
        <v>8316</v>
      </c>
      <c r="R310" t="s">
        <v>8317</v>
      </c>
    </row>
    <row r="311" spans="1:18" ht="48" hidden="1" x14ac:dyDescent="0.2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s="11">
        <f>(((J311/60/60/24)+DATE(1970,1,1)))</f>
        <v>42725.031180555554</v>
      </c>
      <c r="L311" t="b">
        <v>0</v>
      </c>
      <c r="M311">
        <v>18</v>
      </c>
      <c r="N311" t="b">
        <v>1</v>
      </c>
      <c r="O311" t="s">
        <v>8269</v>
      </c>
      <c r="P311">
        <f>YEAR(K311)</f>
        <v>2016</v>
      </c>
      <c r="Q311" t="s">
        <v>8316</v>
      </c>
      <c r="R311" t="s">
        <v>8317</v>
      </c>
    </row>
    <row r="312" spans="1:18" ht="48" hidden="1" x14ac:dyDescent="0.2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s="11">
        <f>(((J312/60/60/24)+DATE(1970,1,1)))</f>
        <v>42157.591064814813</v>
      </c>
      <c r="L312" t="b">
        <v>0</v>
      </c>
      <c r="M312">
        <v>29</v>
      </c>
      <c r="N312" t="b">
        <v>1</v>
      </c>
      <c r="O312" t="s">
        <v>8269</v>
      </c>
      <c r="P312">
        <f>YEAR(K312)</f>
        <v>2015</v>
      </c>
      <c r="Q312" t="s">
        <v>8316</v>
      </c>
      <c r="R312" t="s">
        <v>8317</v>
      </c>
    </row>
    <row r="313" spans="1:18" ht="48" hidden="1" x14ac:dyDescent="0.2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s="11">
        <f>(((J313/60/60/24)+DATE(1970,1,1)))</f>
        <v>42676.065150462964</v>
      </c>
      <c r="L313" t="b">
        <v>0</v>
      </c>
      <c r="M313">
        <v>31</v>
      </c>
      <c r="N313" t="b">
        <v>1</v>
      </c>
      <c r="O313" t="s">
        <v>8269</v>
      </c>
      <c r="P313">
        <f>YEAR(K313)</f>
        <v>2016</v>
      </c>
      <c r="Q313" t="s">
        <v>8316</v>
      </c>
      <c r="R313" t="s">
        <v>8317</v>
      </c>
    </row>
    <row r="314" spans="1:18" ht="48" hidden="1" x14ac:dyDescent="0.2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s="11">
        <f>(((J314/60/60/24)+DATE(1970,1,1)))</f>
        <v>42473.007037037038</v>
      </c>
      <c r="L314" t="b">
        <v>0</v>
      </c>
      <c r="M314">
        <v>173</v>
      </c>
      <c r="N314" t="b">
        <v>1</v>
      </c>
      <c r="O314" t="s">
        <v>8269</v>
      </c>
      <c r="P314">
        <f>YEAR(K314)</f>
        <v>2016</v>
      </c>
      <c r="Q314" t="s">
        <v>8316</v>
      </c>
      <c r="R314" t="s">
        <v>8317</v>
      </c>
    </row>
    <row r="315" spans="1:18" ht="48" hidden="1" x14ac:dyDescent="0.2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s="11">
        <f>(((J315/60/60/24)+DATE(1970,1,1)))</f>
        <v>42482.43478009259</v>
      </c>
      <c r="L315" t="b">
        <v>0</v>
      </c>
      <c r="M315">
        <v>17</v>
      </c>
      <c r="N315" t="b">
        <v>1</v>
      </c>
      <c r="O315" t="s">
        <v>8269</v>
      </c>
      <c r="P315">
        <f>YEAR(K315)</f>
        <v>2016</v>
      </c>
      <c r="Q315" t="s">
        <v>8316</v>
      </c>
      <c r="R315" t="s">
        <v>8317</v>
      </c>
    </row>
    <row r="316" spans="1:18" ht="48" hidden="1" x14ac:dyDescent="0.2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s="11">
        <f>(((J316/60/60/24)+DATE(1970,1,1)))</f>
        <v>42270.810995370368</v>
      </c>
      <c r="L316" t="b">
        <v>0</v>
      </c>
      <c r="M316">
        <v>48</v>
      </c>
      <c r="N316" t="b">
        <v>1</v>
      </c>
      <c r="O316" t="s">
        <v>8269</v>
      </c>
      <c r="P316">
        <f>YEAR(K316)</f>
        <v>2015</v>
      </c>
      <c r="Q316" t="s">
        <v>8316</v>
      </c>
      <c r="R316" t="s">
        <v>8317</v>
      </c>
    </row>
    <row r="317" spans="1:18" ht="32" hidden="1" x14ac:dyDescent="0.2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s="11">
        <f>(((J317/60/60/24)+DATE(1970,1,1)))</f>
        <v>42711.545196759253</v>
      </c>
      <c r="L317" t="b">
        <v>0</v>
      </c>
      <c r="M317">
        <v>59</v>
      </c>
      <c r="N317" t="b">
        <v>1</v>
      </c>
      <c r="O317" t="s">
        <v>8269</v>
      </c>
      <c r="P317">
        <f>YEAR(K317)</f>
        <v>2016</v>
      </c>
      <c r="Q317" t="s">
        <v>8316</v>
      </c>
      <c r="R317" t="s">
        <v>8317</v>
      </c>
    </row>
    <row r="318" spans="1:18" ht="48" hidden="1" x14ac:dyDescent="0.2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s="11">
        <f>(((J318/60/60/24)+DATE(1970,1,1)))</f>
        <v>42179.344988425932</v>
      </c>
      <c r="L318" t="b">
        <v>0</v>
      </c>
      <c r="M318">
        <v>39</v>
      </c>
      <c r="N318" t="b">
        <v>1</v>
      </c>
      <c r="O318" t="s">
        <v>8269</v>
      </c>
      <c r="P318">
        <f>YEAR(K318)</f>
        <v>2015</v>
      </c>
      <c r="Q318" t="s">
        <v>8316</v>
      </c>
      <c r="R318" t="s">
        <v>8317</v>
      </c>
    </row>
    <row r="319" spans="1:18" ht="48" hidden="1" x14ac:dyDescent="0.2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s="11">
        <f>(((J319/60/60/24)+DATE(1970,1,1)))</f>
        <v>42282.768414351856</v>
      </c>
      <c r="L319" t="b">
        <v>0</v>
      </c>
      <c r="M319">
        <v>59</v>
      </c>
      <c r="N319" t="b">
        <v>1</v>
      </c>
      <c r="O319" t="s">
        <v>8269</v>
      </c>
      <c r="P319">
        <f>YEAR(K319)</f>
        <v>2015</v>
      </c>
      <c r="Q319" t="s">
        <v>8316</v>
      </c>
      <c r="R319" t="s">
        <v>8317</v>
      </c>
    </row>
    <row r="320" spans="1:18" ht="48" hidden="1" x14ac:dyDescent="0.2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s="11">
        <f>(((J320/60/60/24)+DATE(1970,1,1)))</f>
        <v>42473.794710648144</v>
      </c>
      <c r="L320" t="b">
        <v>0</v>
      </c>
      <c r="M320">
        <v>60</v>
      </c>
      <c r="N320" t="b">
        <v>1</v>
      </c>
      <c r="O320" t="s">
        <v>8269</v>
      </c>
      <c r="P320">
        <f>YEAR(K320)</f>
        <v>2016</v>
      </c>
      <c r="Q320" t="s">
        <v>8316</v>
      </c>
      <c r="R320" t="s">
        <v>8317</v>
      </c>
    </row>
    <row r="321" spans="1:18" ht="48" hidden="1" x14ac:dyDescent="0.2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s="11">
        <f>(((J321/60/60/24)+DATE(1970,1,1)))</f>
        <v>42535.049849537041</v>
      </c>
      <c r="L321" t="b">
        <v>0</v>
      </c>
      <c r="M321">
        <v>20</v>
      </c>
      <c r="N321" t="b">
        <v>1</v>
      </c>
      <c r="O321" t="s">
        <v>8269</v>
      </c>
      <c r="P321">
        <f>YEAR(K321)</f>
        <v>2016</v>
      </c>
      <c r="Q321" t="s">
        <v>8316</v>
      </c>
      <c r="R321" t="s">
        <v>8317</v>
      </c>
    </row>
    <row r="322" spans="1:18" ht="48" hidden="1" x14ac:dyDescent="0.2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s="11">
        <f>(((J322/60/60/24)+DATE(1970,1,1)))</f>
        <v>42683.420312500006</v>
      </c>
      <c r="L322" t="b">
        <v>0</v>
      </c>
      <c r="M322">
        <v>2</v>
      </c>
      <c r="N322" t="b">
        <v>1</v>
      </c>
      <c r="O322" t="s">
        <v>8271</v>
      </c>
      <c r="P322">
        <f>YEAR(K322)</f>
        <v>2016</v>
      </c>
      <c r="Q322" t="s">
        <v>8318</v>
      </c>
      <c r="R322" t="s">
        <v>8320</v>
      </c>
    </row>
    <row r="323" spans="1:18" ht="48" hidden="1" x14ac:dyDescent="0.2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s="11">
        <f>(((J323/60/60/24)+DATE(1970,1,1)))</f>
        <v>42199.57</v>
      </c>
      <c r="L323" t="b">
        <v>0</v>
      </c>
      <c r="M323">
        <v>315</v>
      </c>
      <c r="N323" t="b">
        <v>1</v>
      </c>
      <c r="O323" t="s">
        <v>8271</v>
      </c>
      <c r="P323">
        <f>YEAR(K323)</f>
        <v>2015</v>
      </c>
      <c r="Q323" t="s">
        <v>8318</v>
      </c>
      <c r="R323" t="s">
        <v>8320</v>
      </c>
    </row>
    <row r="324" spans="1:18" ht="48" hidden="1" x14ac:dyDescent="0.2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s="11">
        <f>(((J324/60/60/24)+DATE(1970,1,1)))</f>
        <v>42199.651319444441</v>
      </c>
      <c r="L324" t="b">
        <v>0</v>
      </c>
      <c r="M324">
        <v>2174</v>
      </c>
      <c r="N324" t="b">
        <v>1</v>
      </c>
      <c r="O324" t="s">
        <v>8271</v>
      </c>
      <c r="P324">
        <f>YEAR(K324)</f>
        <v>2015</v>
      </c>
      <c r="Q324" t="s">
        <v>8318</v>
      </c>
      <c r="R324" t="s">
        <v>8320</v>
      </c>
    </row>
    <row r="325" spans="1:18" ht="32" hidden="1" x14ac:dyDescent="0.2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s="11">
        <f>(((J325/60/60/24)+DATE(1970,1,1)))</f>
        <v>42100.642071759255</v>
      </c>
      <c r="L325" t="b">
        <v>0</v>
      </c>
      <c r="M325">
        <v>152</v>
      </c>
      <c r="N325" t="b">
        <v>1</v>
      </c>
      <c r="O325" t="s">
        <v>8271</v>
      </c>
      <c r="P325">
        <f>YEAR(K325)</f>
        <v>2015</v>
      </c>
      <c r="Q325" t="s">
        <v>8318</v>
      </c>
      <c r="R325" t="s">
        <v>8320</v>
      </c>
    </row>
    <row r="326" spans="1:18" ht="48" hidden="1" x14ac:dyDescent="0.2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s="11">
        <f>(((J326/60/60/24)+DATE(1970,1,1)))</f>
        <v>41898.665960648148</v>
      </c>
      <c r="L326" t="b">
        <v>0</v>
      </c>
      <c r="M326">
        <v>1021</v>
      </c>
      <c r="N326" t="b">
        <v>1</v>
      </c>
      <c r="O326" t="s">
        <v>8271</v>
      </c>
      <c r="P326">
        <f>YEAR(K326)</f>
        <v>2014</v>
      </c>
      <c r="Q326" t="s">
        <v>8318</v>
      </c>
      <c r="R326" t="s">
        <v>8320</v>
      </c>
    </row>
    <row r="327" spans="1:18" ht="32" hidden="1" x14ac:dyDescent="0.2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s="11">
        <f>(((J327/60/60/24)+DATE(1970,1,1)))</f>
        <v>42564.026319444441</v>
      </c>
      <c r="L327" t="b">
        <v>0</v>
      </c>
      <c r="M327">
        <v>237</v>
      </c>
      <c r="N327" t="b">
        <v>1</v>
      </c>
      <c r="O327" t="s">
        <v>8271</v>
      </c>
      <c r="P327">
        <f>YEAR(K327)</f>
        <v>2016</v>
      </c>
      <c r="Q327" t="s">
        <v>8318</v>
      </c>
      <c r="R327" t="s">
        <v>8320</v>
      </c>
    </row>
    <row r="328" spans="1:18" ht="48" hidden="1" x14ac:dyDescent="0.2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s="11">
        <f>(((J328/60/60/24)+DATE(1970,1,1)))</f>
        <v>41832.852627314816</v>
      </c>
      <c r="L328" t="b">
        <v>0</v>
      </c>
      <c r="M328">
        <v>27</v>
      </c>
      <c r="N328" t="b">
        <v>1</v>
      </c>
      <c r="O328" t="s">
        <v>8271</v>
      </c>
      <c r="P328">
        <f>YEAR(K328)</f>
        <v>2014</v>
      </c>
      <c r="Q328" t="s">
        <v>8318</v>
      </c>
      <c r="R328" t="s">
        <v>8320</v>
      </c>
    </row>
    <row r="329" spans="1:18" ht="48" hidden="1" x14ac:dyDescent="0.2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s="11">
        <f>(((J329/60/60/24)+DATE(1970,1,1)))</f>
        <v>42416.767928240741</v>
      </c>
      <c r="L329" t="b">
        <v>0</v>
      </c>
      <c r="M329">
        <v>17</v>
      </c>
      <c r="N329" t="b">
        <v>1</v>
      </c>
      <c r="O329" t="s">
        <v>8271</v>
      </c>
      <c r="P329">
        <f>YEAR(K329)</f>
        <v>2016</v>
      </c>
      <c r="Q329" t="s">
        <v>8318</v>
      </c>
      <c r="R329" t="s">
        <v>8320</v>
      </c>
    </row>
    <row r="330" spans="1:18" ht="32" hidden="1" x14ac:dyDescent="0.2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s="11">
        <f>(((J330/60/60/24)+DATE(1970,1,1)))</f>
        <v>41891.693379629629</v>
      </c>
      <c r="L330" t="b">
        <v>0</v>
      </c>
      <c r="M330">
        <v>27</v>
      </c>
      <c r="N330" t="b">
        <v>1</v>
      </c>
      <c r="O330" t="s">
        <v>8271</v>
      </c>
      <c r="P330">
        <f>YEAR(K330)</f>
        <v>2014</v>
      </c>
      <c r="Q330" t="s">
        <v>8318</v>
      </c>
      <c r="R330" t="s">
        <v>8320</v>
      </c>
    </row>
    <row r="331" spans="1:18" ht="48" hidden="1" x14ac:dyDescent="0.2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s="11">
        <f>(((J331/60/60/24)+DATE(1970,1,1)))</f>
        <v>41877.912187499998</v>
      </c>
      <c r="L331" t="b">
        <v>0</v>
      </c>
      <c r="M331">
        <v>82</v>
      </c>
      <c r="N331" t="b">
        <v>1</v>
      </c>
      <c r="O331" t="s">
        <v>8271</v>
      </c>
      <c r="P331">
        <f>YEAR(K331)</f>
        <v>2014</v>
      </c>
      <c r="Q331" t="s">
        <v>8318</v>
      </c>
      <c r="R331" t="s">
        <v>8320</v>
      </c>
    </row>
    <row r="332" spans="1:18" ht="48" hidden="1" x14ac:dyDescent="0.2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s="11">
        <f>(((J332/60/60/24)+DATE(1970,1,1)))</f>
        <v>41932.036851851852</v>
      </c>
      <c r="L332" t="b">
        <v>0</v>
      </c>
      <c r="M332">
        <v>48</v>
      </c>
      <c r="N332" t="b">
        <v>1</v>
      </c>
      <c r="O332" t="s">
        <v>8271</v>
      </c>
      <c r="P332">
        <f>YEAR(K332)</f>
        <v>2014</v>
      </c>
      <c r="Q332" t="s">
        <v>8318</v>
      </c>
      <c r="R332" t="s">
        <v>8320</v>
      </c>
    </row>
    <row r="333" spans="1:18" ht="48" hidden="1" x14ac:dyDescent="0.2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s="11">
        <f>(((J333/60/60/24)+DATE(1970,1,1)))</f>
        <v>41956.017488425925</v>
      </c>
      <c r="L333" t="b">
        <v>0</v>
      </c>
      <c r="M333">
        <v>105</v>
      </c>
      <c r="N333" t="b">
        <v>1</v>
      </c>
      <c r="O333" t="s">
        <v>8271</v>
      </c>
      <c r="P333">
        <f>YEAR(K333)</f>
        <v>2014</v>
      </c>
      <c r="Q333" t="s">
        <v>8318</v>
      </c>
      <c r="R333" t="s">
        <v>8320</v>
      </c>
    </row>
    <row r="334" spans="1:18" ht="48" hidden="1" x14ac:dyDescent="0.2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s="11">
        <f>(((J334/60/60/24)+DATE(1970,1,1)))</f>
        <v>42675.690393518518</v>
      </c>
      <c r="L334" t="b">
        <v>0</v>
      </c>
      <c r="M334">
        <v>28</v>
      </c>
      <c r="N334" t="b">
        <v>1</v>
      </c>
      <c r="O334" t="s">
        <v>8271</v>
      </c>
      <c r="P334">
        <f>YEAR(K334)</f>
        <v>2016</v>
      </c>
      <c r="Q334" t="s">
        <v>8318</v>
      </c>
      <c r="R334" t="s">
        <v>8320</v>
      </c>
    </row>
    <row r="335" spans="1:18" ht="48" hidden="1" x14ac:dyDescent="0.2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s="11">
        <f>(((J335/60/60/24)+DATE(1970,1,1)))</f>
        <v>42199.618518518517</v>
      </c>
      <c r="L335" t="b">
        <v>0</v>
      </c>
      <c r="M335">
        <v>1107</v>
      </c>
      <c r="N335" t="b">
        <v>1</v>
      </c>
      <c r="O335" t="s">
        <v>8271</v>
      </c>
      <c r="P335">
        <f>YEAR(K335)</f>
        <v>2015</v>
      </c>
      <c r="Q335" t="s">
        <v>8318</v>
      </c>
      <c r="R335" t="s">
        <v>8320</v>
      </c>
    </row>
    <row r="336" spans="1:18" ht="48" hidden="1" x14ac:dyDescent="0.2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s="11">
        <f>(((J336/60/60/24)+DATE(1970,1,1)))</f>
        <v>42163.957326388889</v>
      </c>
      <c r="L336" t="b">
        <v>0</v>
      </c>
      <c r="M336">
        <v>1013</v>
      </c>
      <c r="N336" t="b">
        <v>1</v>
      </c>
      <c r="O336" t="s">
        <v>8271</v>
      </c>
      <c r="P336">
        <f>YEAR(K336)</f>
        <v>2015</v>
      </c>
      <c r="Q336" t="s">
        <v>8318</v>
      </c>
      <c r="R336" t="s">
        <v>8320</v>
      </c>
    </row>
    <row r="337" spans="1:18" ht="48" hidden="1" x14ac:dyDescent="0.2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s="11">
        <f>(((J337/60/60/24)+DATE(1970,1,1)))</f>
        <v>42045.957314814819</v>
      </c>
      <c r="L337" t="b">
        <v>0</v>
      </c>
      <c r="M337">
        <v>274</v>
      </c>
      <c r="N337" t="b">
        <v>1</v>
      </c>
      <c r="O337" t="s">
        <v>8271</v>
      </c>
      <c r="P337">
        <f>YEAR(K337)</f>
        <v>2015</v>
      </c>
      <c r="Q337" t="s">
        <v>8318</v>
      </c>
      <c r="R337" t="s">
        <v>8320</v>
      </c>
    </row>
    <row r="338" spans="1:18" ht="48" hidden="1" x14ac:dyDescent="0.2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s="11">
        <f>(((J338/60/60/24)+DATE(1970,1,1)))</f>
        <v>42417.804618055554</v>
      </c>
      <c r="L338" t="b">
        <v>0</v>
      </c>
      <c r="M338">
        <v>87</v>
      </c>
      <c r="N338" t="b">
        <v>1</v>
      </c>
      <c r="O338" t="s">
        <v>8271</v>
      </c>
      <c r="P338">
        <f>YEAR(K338)</f>
        <v>2016</v>
      </c>
      <c r="Q338" t="s">
        <v>8318</v>
      </c>
      <c r="R338" t="s">
        <v>8320</v>
      </c>
    </row>
    <row r="339" spans="1:18" ht="48" hidden="1" x14ac:dyDescent="0.2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s="11">
        <f>(((J339/60/60/24)+DATE(1970,1,1)))</f>
        <v>42331.84574074074</v>
      </c>
      <c r="L339" t="b">
        <v>0</v>
      </c>
      <c r="M339">
        <v>99</v>
      </c>
      <c r="N339" t="b">
        <v>1</v>
      </c>
      <c r="O339" t="s">
        <v>8271</v>
      </c>
      <c r="P339">
        <f>YEAR(K339)</f>
        <v>2015</v>
      </c>
      <c r="Q339" t="s">
        <v>8318</v>
      </c>
      <c r="R339" t="s">
        <v>8320</v>
      </c>
    </row>
    <row r="340" spans="1:18" ht="48" hidden="1" x14ac:dyDescent="0.2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s="11">
        <f>(((J340/60/60/24)+DATE(1970,1,1)))</f>
        <v>42179.160752314812</v>
      </c>
      <c r="L340" t="b">
        <v>0</v>
      </c>
      <c r="M340">
        <v>276</v>
      </c>
      <c r="N340" t="b">
        <v>1</v>
      </c>
      <c r="O340" t="s">
        <v>8271</v>
      </c>
      <c r="P340">
        <f>YEAR(K340)</f>
        <v>2015</v>
      </c>
      <c r="Q340" t="s">
        <v>8318</v>
      </c>
      <c r="R340" t="s">
        <v>8320</v>
      </c>
    </row>
    <row r="341" spans="1:18" ht="16" hidden="1" x14ac:dyDescent="0.2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s="11">
        <f>(((J341/60/60/24)+DATE(1970,1,1)))</f>
        <v>42209.593692129631</v>
      </c>
      <c r="L341" t="b">
        <v>0</v>
      </c>
      <c r="M341">
        <v>21</v>
      </c>
      <c r="N341" t="b">
        <v>1</v>
      </c>
      <c r="O341" t="s">
        <v>8271</v>
      </c>
      <c r="P341">
        <f>YEAR(K341)</f>
        <v>2015</v>
      </c>
      <c r="Q341" t="s">
        <v>8318</v>
      </c>
      <c r="R341" t="s">
        <v>8320</v>
      </c>
    </row>
    <row r="342" spans="1:18" ht="48" hidden="1" x14ac:dyDescent="0.2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s="11">
        <f>(((J342/60/60/24)+DATE(1970,1,1)))</f>
        <v>40909.649201388893</v>
      </c>
      <c r="L342" t="b">
        <v>0</v>
      </c>
      <c r="M342">
        <v>41</v>
      </c>
      <c r="N342" t="b">
        <v>1</v>
      </c>
      <c r="O342" t="s">
        <v>8272</v>
      </c>
      <c r="P342">
        <f>YEAR(K342)</f>
        <v>2012</v>
      </c>
      <c r="Q342" t="s">
        <v>8321</v>
      </c>
      <c r="R342" t="s">
        <v>8322</v>
      </c>
    </row>
    <row r="343" spans="1:18" ht="48" hidden="1" x14ac:dyDescent="0.2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s="11">
        <f>(((J343/60/60/24)+DATE(1970,1,1)))</f>
        <v>41807.571840277778</v>
      </c>
      <c r="L343" t="b">
        <v>0</v>
      </c>
      <c r="M343">
        <v>119</v>
      </c>
      <c r="N343" t="b">
        <v>1</v>
      </c>
      <c r="O343" t="s">
        <v>8272</v>
      </c>
      <c r="P343">
        <f>YEAR(K343)</f>
        <v>2014</v>
      </c>
      <c r="Q343" t="s">
        <v>8321</v>
      </c>
      <c r="R343" t="s">
        <v>8322</v>
      </c>
    </row>
    <row r="344" spans="1:18" ht="48" hidden="1" x14ac:dyDescent="0.2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s="11">
        <f>(((J344/60/60/24)+DATE(1970,1,1)))</f>
        <v>40977.805300925924</v>
      </c>
      <c r="L344" t="b">
        <v>0</v>
      </c>
      <c r="M344">
        <v>153</v>
      </c>
      <c r="N344" t="b">
        <v>1</v>
      </c>
      <c r="O344" t="s">
        <v>8272</v>
      </c>
      <c r="P344">
        <f>YEAR(K344)</f>
        <v>2012</v>
      </c>
      <c r="Q344" t="s">
        <v>8321</v>
      </c>
      <c r="R344" t="s">
        <v>8322</v>
      </c>
    </row>
    <row r="345" spans="1:18" ht="32" hidden="1" x14ac:dyDescent="0.2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s="11">
        <f>(((J345/60/60/24)+DATE(1970,1,1)))</f>
        <v>42184.816539351858</v>
      </c>
      <c r="L345" t="b">
        <v>0</v>
      </c>
      <c r="M345">
        <v>100</v>
      </c>
      <c r="N345" t="b">
        <v>1</v>
      </c>
      <c r="O345" t="s">
        <v>8272</v>
      </c>
      <c r="P345">
        <f>YEAR(K345)</f>
        <v>2015</v>
      </c>
      <c r="Q345" t="s">
        <v>8321</v>
      </c>
      <c r="R345" t="s">
        <v>8322</v>
      </c>
    </row>
    <row r="346" spans="1:18" ht="48" hidden="1" x14ac:dyDescent="0.2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s="11">
        <f>(((J346/60/60/24)+DATE(1970,1,1)))</f>
        <v>40694.638460648144</v>
      </c>
      <c r="L346" t="b">
        <v>0</v>
      </c>
      <c r="M346">
        <v>143</v>
      </c>
      <c r="N346" t="b">
        <v>1</v>
      </c>
      <c r="O346" t="s">
        <v>8272</v>
      </c>
      <c r="P346">
        <f>YEAR(K346)</f>
        <v>2011</v>
      </c>
      <c r="Q346" t="s">
        <v>8321</v>
      </c>
      <c r="R346" t="s">
        <v>8322</v>
      </c>
    </row>
    <row r="347" spans="1:18" ht="48" hidden="1" x14ac:dyDescent="0.2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s="11">
        <f>(((J347/60/60/24)+DATE(1970,1,1)))</f>
        <v>42321.626296296294</v>
      </c>
      <c r="L347" t="b">
        <v>0</v>
      </c>
      <c r="M347">
        <v>140</v>
      </c>
      <c r="N347" t="b">
        <v>1</v>
      </c>
      <c r="O347" t="s">
        <v>8272</v>
      </c>
      <c r="P347">
        <f>YEAR(K347)</f>
        <v>2015</v>
      </c>
      <c r="Q347" t="s">
        <v>8321</v>
      </c>
      <c r="R347" t="s">
        <v>8322</v>
      </c>
    </row>
    <row r="348" spans="1:18" ht="48" hidden="1" x14ac:dyDescent="0.2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s="11">
        <f>(((J348/60/60/24)+DATE(1970,1,1)))</f>
        <v>41346.042673611111</v>
      </c>
      <c r="L348" t="b">
        <v>0</v>
      </c>
      <c r="M348">
        <v>35</v>
      </c>
      <c r="N348" t="b">
        <v>1</v>
      </c>
      <c r="O348" t="s">
        <v>8272</v>
      </c>
      <c r="P348">
        <f>YEAR(K348)</f>
        <v>2013</v>
      </c>
      <c r="Q348" t="s">
        <v>8321</v>
      </c>
      <c r="R348" t="s">
        <v>8322</v>
      </c>
    </row>
    <row r="349" spans="1:18" ht="48" hidden="1" x14ac:dyDescent="0.2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s="11">
        <f>(((J349/60/60/24)+DATE(1970,1,1)))</f>
        <v>41247.020243055551</v>
      </c>
      <c r="L349" t="b">
        <v>0</v>
      </c>
      <c r="M349">
        <v>149</v>
      </c>
      <c r="N349" t="b">
        <v>1</v>
      </c>
      <c r="O349" t="s">
        <v>8272</v>
      </c>
      <c r="P349">
        <f>YEAR(K349)</f>
        <v>2012</v>
      </c>
      <c r="Q349" t="s">
        <v>8321</v>
      </c>
      <c r="R349" t="s">
        <v>8322</v>
      </c>
    </row>
    <row r="350" spans="1:18" ht="48" hidden="1" x14ac:dyDescent="0.2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s="11">
        <f>(((J350/60/60/24)+DATE(1970,1,1)))</f>
        <v>40731.837465277778</v>
      </c>
      <c r="L350" t="b">
        <v>0</v>
      </c>
      <c r="M350">
        <v>130</v>
      </c>
      <c r="N350" t="b">
        <v>1</v>
      </c>
      <c r="O350" t="s">
        <v>8272</v>
      </c>
      <c r="P350">
        <f>YEAR(K350)</f>
        <v>2011</v>
      </c>
      <c r="Q350" t="s">
        <v>8321</v>
      </c>
      <c r="R350" t="s">
        <v>8322</v>
      </c>
    </row>
    <row r="351" spans="1:18" ht="48" hidden="1" x14ac:dyDescent="0.2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s="11">
        <f>(((J351/60/60/24)+DATE(1970,1,1)))</f>
        <v>41111.185891203706</v>
      </c>
      <c r="L351" t="b">
        <v>0</v>
      </c>
      <c r="M351">
        <v>120</v>
      </c>
      <c r="N351" t="b">
        <v>1</v>
      </c>
      <c r="O351" t="s">
        <v>8272</v>
      </c>
      <c r="P351">
        <f>YEAR(K351)</f>
        <v>2012</v>
      </c>
      <c r="Q351" t="s">
        <v>8321</v>
      </c>
      <c r="R351" t="s">
        <v>8322</v>
      </c>
    </row>
    <row r="352" spans="1:18" ht="32" hidden="1" x14ac:dyDescent="0.2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s="11">
        <f>(((J352/60/60/24)+DATE(1970,1,1)))</f>
        <v>40854.745266203703</v>
      </c>
      <c r="L352" t="b">
        <v>0</v>
      </c>
      <c r="M352">
        <v>265</v>
      </c>
      <c r="N352" t="b">
        <v>1</v>
      </c>
      <c r="O352" t="s">
        <v>8272</v>
      </c>
      <c r="P352">
        <f>YEAR(K352)</f>
        <v>2011</v>
      </c>
      <c r="Q352" t="s">
        <v>8321</v>
      </c>
      <c r="R352" t="s">
        <v>8322</v>
      </c>
    </row>
    <row r="353" spans="1:18" ht="48" hidden="1" x14ac:dyDescent="0.2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s="11">
        <f>(((J353/60/60/24)+DATE(1970,1,1)))</f>
        <v>40879.795682870368</v>
      </c>
      <c r="L353" t="b">
        <v>0</v>
      </c>
      <c r="M353">
        <v>71</v>
      </c>
      <c r="N353" t="b">
        <v>1</v>
      </c>
      <c r="O353" t="s">
        <v>8272</v>
      </c>
      <c r="P353">
        <f>YEAR(K353)</f>
        <v>2011</v>
      </c>
      <c r="Q353" t="s">
        <v>8321</v>
      </c>
      <c r="R353" t="s">
        <v>8322</v>
      </c>
    </row>
    <row r="354" spans="1:18" ht="48" hidden="1" x14ac:dyDescent="0.2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s="11">
        <f>(((J354/60/60/24)+DATE(1970,1,1)))</f>
        <v>41486.424317129626</v>
      </c>
      <c r="L354" t="b">
        <v>0</v>
      </c>
      <c r="M354">
        <v>13</v>
      </c>
      <c r="N354" t="b">
        <v>1</v>
      </c>
      <c r="O354" t="s">
        <v>8272</v>
      </c>
      <c r="P354">
        <f>YEAR(K354)</f>
        <v>2013</v>
      </c>
      <c r="Q354" t="s">
        <v>8321</v>
      </c>
      <c r="R354" t="s">
        <v>8322</v>
      </c>
    </row>
    <row r="355" spans="1:18" ht="48" hidden="1" x14ac:dyDescent="0.2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s="11">
        <f>(((J355/60/60/24)+DATE(1970,1,1)))</f>
        <v>41598.420046296298</v>
      </c>
      <c r="L355" t="b">
        <v>0</v>
      </c>
      <c r="M355">
        <v>169</v>
      </c>
      <c r="N355" t="b">
        <v>1</v>
      </c>
      <c r="O355" t="s">
        <v>8272</v>
      </c>
      <c r="P355">
        <f>YEAR(K355)</f>
        <v>2013</v>
      </c>
      <c r="Q355" t="s">
        <v>8321</v>
      </c>
      <c r="R355" t="s">
        <v>8322</v>
      </c>
    </row>
    <row r="356" spans="1:18" ht="32" hidden="1" x14ac:dyDescent="0.2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s="11">
        <f>(((J356/60/60/24)+DATE(1970,1,1)))</f>
        <v>42102.164583333331</v>
      </c>
      <c r="L356" t="b">
        <v>0</v>
      </c>
      <c r="M356">
        <v>57</v>
      </c>
      <c r="N356" t="b">
        <v>1</v>
      </c>
      <c r="O356" t="s">
        <v>8272</v>
      </c>
      <c r="P356">
        <f>YEAR(K356)</f>
        <v>2015</v>
      </c>
      <c r="Q356" t="s">
        <v>8321</v>
      </c>
      <c r="R356" t="s">
        <v>8322</v>
      </c>
    </row>
    <row r="357" spans="1:18" ht="48" hidden="1" x14ac:dyDescent="0.2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s="11">
        <f>(((J357/60/60/24)+DATE(1970,1,1)))</f>
        <v>41946.029467592591</v>
      </c>
      <c r="L357" t="b">
        <v>0</v>
      </c>
      <c r="M357">
        <v>229</v>
      </c>
      <c r="N357" t="b">
        <v>1</v>
      </c>
      <c r="O357" t="s">
        <v>8272</v>
      </c>
      <c r="P357">
        <f>YEAR(K357)</f>
        <v>2014</v>
      </c>
      <c r="Q357" t="s">
        <v>8321</v>
      </c>
      <c r="R357" t="s">
        <v>8322</v>
      </c>
    </row>
    <row r="358" spans="1:18" ht="48" hidden="1" x14ac:dyDescent="0.2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s="11">
        <f>(((J358/60/60/24)+DATE(1970,1,1)))</f>
        <v>41579.734259259261</v>
      </c>
      <c r="L358" t="b">
        <v>0</v>
      </c>
      <c r="M358">
        <v>108</v>
      </c>
      <c r="N358" t="b">
        <v>1</v>
      </c>
      <c r="O358" t="s">
        <v>8272</v>
      </c>
      <c r="P358">
        <f>YEAR(K358)</f>
        <v>2013</v>
      </c>
      <c r="Q358" t="s">
        <v>8321</v>
      </c>
      <c r="R358" t="s">
        <v>8322</v>
      </c>
    </row>
    <row r="359" spans="1:18" ht="48" hidden="1" x14ac:dyDescent="0.2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s="11">
        <f>(((J359/60/60/24)+DATE(1970,1,1)))</f>
        <v>41667.275312500002</v>
      </c>
      <c r="L359" t="b">
        <v>0</v>
      </c>
      <c r="M359">
        <v>108</v>
      </c>
      <c r="N359" t="b">
        <v>1</v>
      </c>
      <c r="O359" t="s">
        <v>8272</v>
      </c>
      <c r="P359">
        <f>YEAR(K359)</f>
        <v>2014</v>
      </c>
      <c r="Q359" t="s">
        <v>8321</v>
      </c>
      <c r="R359" t="s">
        <v>8322</v>
      </c>
    </row>
    <row r="360" spans="1:18" ht="32" hidden="1" x14ac:dyDescent="0.2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s="11">
        <f>(((J360/60/60/24)+DATE(1970,1,1)))</f>
        <v>41943.604097222218</v>
      </c>
      <c r="L360" t="b">
        <v>0</v>
      </c>
      <c r="M360">
        <v>41</v>
      </c>
      <c r="N360" t="b">
        <v>1</v>
      </c>
      <c r="O360" t="s">
        <v>8272</v>
      </c>
      <c r="P360">
        <f>YEAR(K360)</f>
        <v>2014</v>
      </c>
      <c r="Q360" t="s">
        <v>8321</v>
      </c>
      <c r="R360" t="s">
        <v>8322</v>
      </c>
    </row>
    <row r="361" spans="1:18" ht="48" hidden="1" x14ac:dyDescent="0.2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s="11">
        <f>(((J361/60/60/24)+DATE(1970,1,1)))</f>
        <v>41829.502650462964</v>
      </c>
      <c r="L361" t="b">
        <v>0</v>
      </c>
      <c r="M361">
        <v>139</v>
      </c>
      <c r="N361" t="b">
        <v>1</v>
      </c>
      <c r="O361" t="s">
        <v>8272</v>
      </c>
      <c r="P361">
        <f>YEAR(K361)</f>
        <v>2014</v>
      </c>
      <c r="Q361" t="s">
        <v>8321</v>
      </c>
      <c r="R361" t="s">
        <v>8322</v>
      </c>
    </row>
    <row r="362" spans="1:18" ht="48" hidden="1" x14ac:dyDescent="0.2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s="11">
        <f>(((J362/60/60/24)+DATE(1970,1,1)))</f>
        <v>42162.146782407406</v>
      </c>
      <c r="L362" t="b">
        <v>0</v>
      </c>
      <c r="M362">
        <v>19</v>
      </c>
      <c r="N362" t="b">
        <v>1</v>
      </c>
      <c r="O362" t="s">
        <v>8272</v>
      </c>
      <c r="P362">
        <f>YEAR(K362)</f>
        <v>2015</v>
      </c>
      <c r="Q362" t="s">
        <v>8321</v>
      </c>
      <c r="R362" t="s">
        <v>8322</v>
      </c>
    </row>
    <row r="363" spans="1:18" ht="32" hidden="1" x14ac:dyDescent="0.2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s="11">
        <f>(((J363/60/60/24)+DATE(1970,1,1)))</f>
        <v>41401.648217592592</v>
      </c>
      <c r="L363" t="b">
        <v>0</v>
      </c>
      <c r="M363">
        <v>94</v>
      </c>
      <c r="N363" t="b">
        <v>1</v>
      </c>
      <c r="O363" t="s">
        <v>8272</v>
      </c>
      <c r="P363">
        <f>YEAR(K363)</f>
        <v>2013</v>
      </c>
      <c r="Q363" t="s">
        <v>8321</v>
      </c>
      <c r="R363" t="s">
        <v>8322</v>
      </c>
    </row>
    <row r="364" spans="1:18" ht="48" hidden="1" x14ac:dyDescent="0.2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s="11">
        <f>(((J364/60/60/24)+DATE(1970,1,1)))</f>
        <v>41689.917962962965</v>
      </c>
      <c r="L364" t="b">
        <v>0</v>
      </c>
      <c r="M364">
        <v>23</v>
      </c>
      <c r="N364" t="b">
        <v>1</v>
      </c>
      <c r="O364" t="s">
        <v>8272</v>
      </c>
      <c r="P364">
        <f>YEAR(K364)</f>
        <v>2014</v>
      </c>
      <c r="Q364" t="s">
        <v>8321</v>
      </c>
      <c r="R364" t="s">
        <v>8322</v>
      </c>
    </row>
    <row r="365" spans="1:18" ht="48" hidden="1" x14ac:dyDescent="0.2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s="11">
        <f>(((J365/60/60/24)+DATE(1970,1,1)))</f>
        <v>40990.709317129629</v>
      </c>
      <c r="L365" t="b">
        <v>0</v>
      </c>
      <c r="M365">
        <v>15</v>
      </c>
      <c r="N365" t="b">
        <v>1</v>
      </c>
      <c r="O365" t="s">
        <v>8272</v>
      </c>
      <c r="P365">
        <f>YEAR(K365)</f>
        <v>2012</v>
      </c>
      <c r="Q365" t="s">
        <v>8321</v>
      </c>
      <c r="R365" t="s">
        <v>8322</v>
      </c>
    </row>
    <row r="366" spans="1:18" ht="32" hidden="1" x14ac:dyDescent="0.2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s="11">
        <f>(((J366/60/60/24)+DATE(1970,1,1)))</f>
        <v>41226.95721064815</v>
      </c>
      <c r="L366" t="b">
        <v>0</v>
      </c>
      <c r="M366">
        <v>62</v>
      </c>
      <c r="N366" t="b">
        <v>1</v>
      </c>
      <c r="O366" t="s">
        <v>8272</v>
      </c>
      <c r="P366">
        <f>YEAR(K366)</f>
        <v>2012</v>
      </c>
      <c r="Q366" t="s">
        <v>8321</v>
      </c>
      <c r="R366" t="s">
        <v>8322</v>
      </c>
    </row>
    <row r="367" spans="1:18" ht="48" hidden="1" x14ac:dyDescent="0.2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s="11">
        <f>(((J367/60/60/24)+DATE(1970,1,1)))</f>
        <v>41367.572280092594</v>
      </c>
      <c r="L367" t="b">
        <v>0</v>
      </c>
      <c r="M367">
        <v>74</v>
      </c>
      <c r="N367" t="b">
        <v>1</v>
      </c>
      <c r="O367" t="s">
        <v>8272</v>
      </c>
      <c r="P367">
        <f>YEAR(K367)</f>
        <v>2013</v>
      </c>
      <c r="Q367" t="s">
        <v>8321</v>
      </c>
      <c r="R367" t="s">
        <v>8322</v>
      </c>
    </row>
    <row r="368" spans="1:18" ht="16" hidden="1" x14ac:dyDescent="0.2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s="11">
        <f>(((J368/60/60/24)+DATE(1970,1,1)))</f>
        <v>41157.042928240742</v>
      </c>
      <c r="L368" t="b">
        <v>0</v>
      </c>
      <c r="M368">
        <v>97</v>
      </c>
      <c r="N368" t="b">
        <v>1</v>
      </c>
      <c r="O368" t="s">
        <v>8272</v>
      </c>
      <c r="P368">
        <f>YEAR(K368)</f>
        <v>2012</v>
      </c>
      <c r="Q368" t="s">
        <v>8321</v>
      </c>
      <c r="R368" t="s">
        <v>8322</v>
      </c>
    </row>
    <row r="369" spans="1:18" ht="48" hidden="1" x14ac:dyDescent="0.2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s="11">
        <f>(((J369/60/60/24)+DATE(1970,1,1)))</f>
        <v>41988.548831018517</v>
      </c>
      <c r="L369" t="b">
        <v>0</v>
      </c>
      <c r="M369">
        <v>55</v>
      </c>
      <c r="N369" t="b">
        <v>1</v>
      </c>
      <c r="O369" t="s">
        <v>8272</v>
      </c>
      <c r="P369">
        <f>YEAR(K369)</f>
        <v>2014</v>
      </c>
      <c r="Q369" t="s">
        <v>8321</v>
      </c>
      <c r="R369" t="s">
        <v>8322</v>
      </c>
    </row>
    <row r="370" spans="1:18" ht="48" hidden="1" x14ac:dyDescent="0.2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s="11">
        <f>(((J370/60/60/24)+DATE(1970,1,1)))</f>
        <v>41831.846828703703</v>
      </c>
      <c r="L370" t="b">
        <v>0</v>
      </c>
      <c r="M370">
        <v>44</v>
      </c>
      <c r="N370" t="b">
        <v>1</v>
      </c>
      <c r="O370" t="s">
        <v>8272</v>
      </c>
      <c r="P370">
        <f>YEAR(K370)</f>
        <v>2014</v>
      </c>
      <c r="Q370" t="s">
        <v>8321</v>
      </c>
      <c r="R370" t="s">
        <v>8322</v>
      </c>
    </row>
    <row r="371" spans="1:18" ht="48" hidden="1" x14ac:dyDescent="0.2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s="11">
        <f>(((J371/60/60/24)+DATE(1970,1,1)))</f>
        <v>42733.94131944445</v>
      </c>
      <c r="L371" t="b">
        <v>0</v>
      </c>
      <c r="M371">
        <v>110</v>
      </c>
      <c r="N371" t="b">
        <v>1</v>
      </c>
      <c r="O371" t="s">
        <v>8272</v>
      </c>
      <c r="P371">
        <f>YEAR(K371)</f>
        <v>2016</v>
      </c>
      <c r="Q371" t="s">
        <v>8321</v>
      </c>
      <c r="R371" t="s">
        <v>8322</v>
      </c>
    </row>
    <row r="372" spans="1:18" ht="48" hidden="1" x14ac:dyDescent="0.2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s="11">
        <f>(((J372/60/60/24)+DATE(1970,1,1)))</f>
        <v>41299.878148148149</v>
      </c>
      <c r="L372" t="b">
        <v>0</v>
      </c>
      <c r="M372">
        <v>59</v>
      </c>
      <c r="N372" t="b">
        <v>1</v>
      </c>
      <c r="O372" t="s">
        <v>8272</v>
      </c>
      <c r="P372">
        <f>YEAR(K372)</f>
        <v>2013</v>
      </c>
      <c r="Q372" t="s">
        <v>8321</v>
      </c>
      <c r="R372" t="s">
        <v>8322</v>
      </c>
    </row>
    <row r="373" spans="1:18" ht="48" hidden="1" x14ac:dyDescent="0.2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s="11">
        <f>(((J373/60/60/24)+DATE(1970,1,1)))</f>
        <v>40713.630497685182</v>
      </c>
      <c r="L373" t="b">
        <v>0</v>
      </c>
      <c r="M373">
        <v>62</v>
      </c>
      <c r="N373" t="b">
        <v>1</v>
      </c>
      <c r="O373" t="s">
        <v>8272</v>
      </c>
      <c r="P373">
        <f>YEAR(K373)</f>
        <v>2011</v>
      </c>
      <c r="Q373" t="s">
        <v>8321</v>
      </c>
      <c r="R373" t="s">
        <v>8322</v>
      </c>
    </row>
    <row r="374" spans="1:18" ht="48" hidden="1" x14ac:dyDescent="0.2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s="11">
        <f>(((J374/60/60/24)+DATE(1970,1,1)))</f>
        <v>42639.421493055561</v>
      </c>
      <c r="L374" t="b">
        <v>0</v>
      </c>
      <c r="M374">
        <v>105</v>
      </c>
      <c r="N374" t="b">
        <v>1</v>
      </c>
      <c r="O374" t="s">
        <v>8272</v>
      </c>
      <c r="P374">
        <f>YEAR(K374)</f>
        <v>2016</v>
      </c>
      <c r="Q374" t="s">
        <v>8321</v>
      </c>
      <c r="R374" t="s">
        <v>8322</v>
      </c>
    </row>
    <row r="375" spans="1:18" ht="48" hidden="1" x14ac:dyDescent="0.2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s="11">
        <f>(((J375/60/60/24)+DATE(1970,1,1)))</f>
        <v>42019.590173611112</v>
      </c>
      <c r="L375" t="b">
        <v>0</v>
      </c>
      <c r="M375">
        <v>26</v>
      </c>
      <c r="N375" t="b">
        <v>1</v>
      </c>
      <c r="O375" t="s">
        <v>8272</v>
      </c>
      <c r="P375">
        <f>YEAR(K375)</f>
        <v>2015</v>
      </c>
      <c r="Q375" t="s">
        <v>8321</v>
      </c>
      <c r="R375" t="s">
        <v>8322</v>
      </c>
    </row>
    <row r="376" spans="1:18" ht="48" hidden="1" x14ac:dyDescent="0.2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s="11">
        <f>(((J376/60/60/24)+DATE(1970,1,1)))</f>
        <v>41249.749085648145</v>
      </c>
      <c r="L376" t="b">
        <v>0</v>
      </c>
      <c r="M376">
        <v>49</v>
      </c>
      <c r="N376" t="b">
        <v>1</v>
      </c>
      <c r="O376" t="s">
        <v>8272</v>
      </c>
      <c r="P376">
        <f>YEAR(K376)</f>
        <v>2012</v>
      </c>
      <c r="Q376" t="s">
        <v>8321</v>
      </c>
      <c r="R376" t="s">
        <v>8322</v>
      </c>
    </row>
    <row r="377" spans="1:18" ht="48" hidden="1" x14ac:dyDescent="0.2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s="11">
        <f>(((J377/60/60/24)+DATE(1970,1,1)))</f>
        <v>41383.605057870373</v>
      </c>
      <c r="L377" t="b">
        <v>0</v>
      </c>
      <c r="M377">
        <v>68</v>
      </c>
      <c r="N377" t="b">
        <v>1</v>
      </c>
      <c r="O377" t="s">
        <v>8272</v>
      </c>
      <c r="P377">
        <f>YEAR(K377)</f>
        <v>2013</v>
      </c>
      <c r="Q377" t="s">
        <v>8321</v>
      </c>
      <c r="R377" t="s">
        <v>8322</v>
      </c>
    </row>
    <row r="378" spans="1:18" ht="48" hidden="1" x14ac:dyDescent="0.2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s="11">
        <f>(((J378/60/60/24)+DATE(1970,1,1)))</f>
        <v>40590.766886574071</v>
      </c>
      <c r="L378" t="b">
        <v>0</v>
      </c>
      <c r="M378">
        <v>22</v>
      </c>
      <c r="N378" t="b">
        <v>1</v>
      </c>
      <c r="O378" t="s">
        <v>8272</v>
      </c>
      <c r="P378">
        <f>YEAR(K378)</f>
        <v>2011</v>
      </c>
      <c r="Q378" t="s">
        <v>8321</v>
      </c>
      <c r="R378" t="s">
        <v>8322</v>
      </c>
    </row>
    <row r="379" spans="1:18" ht="48" hidden="1" x14ac:dyDescent="0.2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s="11">
        <f>(((J379/60/60/24)+DATE(1970,1,1)))</f>
        <v>41235.054560185185</v>
      </c>
      <c r="L379" t="b">
        <v>0</v>
      </c>
      <c r="M379">
        <v>18</v>
      </c>
      <c r="N379" t="b">
        <v>1</v>
      </c>
      <c r="O379" t="s">
        <v>8272</v>
      </c>
      <c r="P379">
        <f>YEAR(K379)</f>
        <v>2012</v>
      </c>
      <c r="Q379" t="s">
        <v>8321</v>
      </c>
      <c r="R379" t="s">
        <v>8322</v>
      </c>
    </row>
    <row r="380" spans="1:18" ht="32" hidden="1" x14ac:dyDescent="0.2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s="11">
        <f>(((J380/60/60/24)+DATE(1970,1,1)))</f>
        <v>40429.836435185185</v>
      </c>
      <c r="L380" t="b">
        <v>0</v>
      </c>
      <c r="M380">
        <v>19</v>
      </c>
      <c r="N380" t="b">
        <v>1</v>
      </c>
      <c r="O380" t="s">
        <v>8272</v>
      </c>
      <c r="P380">
        <f>YEAR(K380)</f>
        <v>2010</v>
      </c>
      <c r="Q380" t="s">
        <v>8321</v>
      </c>
      <c r="R380" t="s">
        <v>8322</v>
      </c>
    </row>
    <row r="381" spans="1:18" ht="48" hidden="1" x14ac:dyDescent="0.2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s="11">
        <f>(((J381/60/60/24)+DATE(1970,1,1)))</f>
        <v>41789.330312500002</v>
      </c>
      <c r="L381" t="b">
        <v>0</v>
      </c>
      <c r="M381">
        <v>99</v>
      </c>
      <c r="N381" t="b">
        <v>1</v>
      </c>
      <c r="O381" t="s">
        <v>8272</v>
      </c>
      <c r="P381">
        <f>YEAR(K381)</f>
        <v>2014</v>
      </c>
      <c r="Q381" t="s">
        <v>8321</v>
      </c>
      <c r="R381" t="s">
        <v>8322</v>
      </c>
    </row>
    <row r="382" spans="1:18" ht="32" hidden="1" x14ac:dyDescent="0.2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s="11">
        <f>(((J382/60/60/24)+DATE(1970,1,1)))</f>
        <v>40636.673900462964</v>
      </c>
      <c r="L382" t="b">
        <v>0</v>
      </c>
      <c r="M382">
        <v>27</v>
      </c>
      <c r="N382" t="b">
        <v>1</v>
      </c>
      <c r="O382" t="s">
        <v>8274</v>
      </c>
      <c r="P382">
        <f>YEAR(K382)</f>
        <v>2011</v>
      </c>
      <c r="Q382" t="s">
        <v>8324</v>
      </c>
      <c r="R382" t="s">
        <v>8325</v>
      </c>
    </row>
    <row r="383" spans="1:18" ht="48" hidden="1" x14ac:dyDescent="0.2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s="11">
        <f>(((J383/60/60/24)+DATE(1970,1,1)))</f>
        <v>41403.000856481485</v>
      </c>
      <c r="L383" t="b">
        <v>0</v>
      </c>
      <c r="M383">
        <v>25</v>
      </c>
      <c r="N383" t="b">
        <v>1</v>
      </c>
      <c r="O383" t="s">
        <v>8274</v>
      </c>
      <c r="P383">
        <f>YEAR(K383)</f>
        <v>2013</v>
      </c>
      <c r="Q383" t="s">
        <v>8324</v>
      </c>
      <c r="R383" t="s">
        <v>8325</v>
      </c>
    </row>
    <row r="384" spans="1:18" ht="48" hidden="1" x14ac:dyDescent="0.2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s="11">
        <f>(((J384/60/60/24)+DATE(1970,1,1)))</f>
        <v>41116.758125</v>
      </c>
      <c r="L384" t="b">
        <v>0</v>
      </c>
      <c r="M384">
        <v>14</v>
      </c>
      <c r="N384" t="b">
        <v>1</v>
      </c>
      <c r="O384" t="s">
        <v>8274</v>
      </c>
      <c r="P384">
        <f>YEAR(K384)</f>
        <v>2012</v>
      </c>
      <c r="Q384" t="s">
        <v>8324</v>
      </c>
      <c r="R384" t="s">
        <v>8325</v>
      </c>
    </row>
    <row r="385" spans="1:18" ht="48" hidden="1" x14ac:dyDescent="0.2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s="11">
        <f>(((J385/60/60/24)+DATE(1970,1,1)))</f>
        <v>40987.773715277777</v>
      </c>
      <c r="L385" t="b">
        <v>0</v>
      </c>
      <c r="M385">
        <v>35</v>
      </c>
      <c r="N385" t="b">
        <v>1</v>
      </c>
      <c r="O385" t="s">
        <v>8274</v>
      </c>
      <c r="P385">
        <f>YEAR(K385)</f>
        <v>2012</v>
      </c>
      <c r="Q385" t="s">
        <v>8324</v>
      </c>
      <c r="R385" t="s">
        <v>8325</v>
      </c>
    </row>
    <row r="386" spans="1:18" ht="48" hidden="1" x14ac:dyDescent="0.2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s="11">
        <f>(((J386/60/60/24)+DATE(1970,1,1)))</f>
        <v>41675.149525462963</v>
      </c>
      <c r="L386" t="b">
        <v>0</v>
      </c>
      <c r="M386">
        <v>10</v>
      </c>
      <c r="N386" t="b">
        <v>1</v>
      </c>
      <c r="O386" t="s">
        <v>8274</v>
      </c>
      <c r="P386">
        <f>YEAR(K386)</f>
        <v>2014</v>
      </c>
      <c r="Q386" t="s">
        <v>8324</v>
      </c>
      <c r="R386" t="s">
        <v>8325</v>
      </c>
    </row>
    <row r="387" spans="1:18" ht="48" hidden="1" x14ac:dyDescent="0.2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s="11">
        <f>(((J387/60/60/24)+DATE(1970,1,1)))</f>
        <v>41303.593923611108</v>
      </c>
      <c r="L387" t="b">
        <v>0</v>
      </c>
      <c r="M387">
        <v>29</v>
      </c>
      <c r="N387" t="b">
        <v>1</v>
      </c>
      <c r="O387" t="s">
        <v>8274</v>
      </c>
      <c r="P387">
        <f>YEAR(K387)</f>
        <v>2013</v>
      </c>
      <c r="Q387" t="s">
        <v>8324</v>
      </c>
      <c r="R387" t="s">
        <v>8325</v>
      </c>
    </row>
    <row r="388" spans="1:18" ht="48" hidden="1" x14ac:dyDescent="0.2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s="11">
        <f>(((J388/60/60/24)+DATE(1970,1,1)))</f>
        <v>40983.055949074071</v>
      </c>
      <c r="L388" t="b">
        <v>0</v>
      </c>
      <c r="M388">
        <v>44</v>
      </c>
      <c r="N388" t="b">
        <v>1</v>
      </c>
      <c r="O388" t="s">
        <v>8274</v>
      </c>
      <c r="P388">
        <f>YEAR(K388)</f>
        <v>2012</v>
      </c>
      <c r="Q388" t="s">
        <v>8324</v>
      </c>
      <c r="R388" t="s">
        <v>8325</v>
      </c>
    </row>
    <row r="389" spans="1:18" ht="48" hidden="1" x14ac:dyDescent="0.2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s="11">
        <f>(((J389/60/60/24)+DATE(1970,1,1)))</f>
        <v>41549.627615740741</v>
      </c>
      <c r="L389" t="b">
        <v>0</v>
      </c>
      <c r="M389">
        <v>17</v>
      </c>
      <c r="N389" t="b">
        <v>1</v>
      </c>
      <c r="O389" t="s">
        <v>8274</v>
      </c>
      <c r="P389">
        <f>YEAR(K389)</f>
        <v>2013</v>
      </c>
      <c r="Q389" t="s">
        <v>8324</v>
      </c>
      <c r="R389" t="s">
        <v>8325</v>
      </c>
    </row>
    <row r="390" spans="1:18" ht="48" hidden="1" x14ac:dyDescent="0.2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s="11">
        <f>(((J390/60/60/24)+DATE(1970,1,1)))</f>
        <v>41059.006805555553</v>
      </c>
      <c r="L390" t="b">
        <v>0</v>
      </c>
      <c r="M390">
        <v>34</v>
      </c>
      <c r="N390" t="b">
        <v>1</v>
      </c>
      <c r="O390" t="s">
        <v>8274</v>
      </c>
      <c r="P390">
        <f>YEAR(K390)</f>
        <v>2012</v>
      </c>
      <c r="Q390" t="s">
        <v>8324</v>
      </c>
      <c r="R390" t="s">
        <v>8325</v>
      </c>
    </row>
    <row r="391" spans="1:18" ht="48" hidden="1" x14ac:dyDescent="0.2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s="11">
        <f>(((J391/60/60/24)+DATE(1970,1,1)))</f>
        <v>41277.186111111114</v>
      </c>
      <c r="L391" t="b">
        <v>0</v>
      </c>
      <c r="M391">
        <v>14</v>
      </c>
      <c r="N391" t="b">
        <v>1</v>
      </c>
      <c r="O391" t="s">
        <v>8274</v>
      </c>
      <c r="P391">
        <f>YEAR(K391)</f>
        <v>2013</v>
      </c>
      <c r="Q391" t="s">
        <v>8324</v>
      </c>
      <c r="R391" t="s">
        <v>8325</v>
      </c>
    </row>
    <row r="392" spans="1:18" ht="48" hidden="1" x14ac:dyDescent="0.2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s="11">
        <f>(((J392/60/60/24)+DATE(1970,1,1)))</f>
        <v>41276.047905092593</v>
      </c>
      <c r="L392" t="b">
        <v>0</v>
      </c>
      <c r="M392">
        <v>156</v>
      </c>
      <c r="N392" t="b">
        <v>1</v>
      </c>
      <c r="O392" t="s">
        <v>8274</v>
      </c>
      <c r="P392">
        <f>YEAR(K392)</f>
        <v>2013</v>
      </c>
      <c r="Q392" t="s">
        <v>8324</v>
      </c>
      <c r="R392" t="s">
        <v>8325</v>
      </c>
    </row>
    <row r="393" spans="1:18" ht="48" hidden="1" x14ac:dyDescent="0.2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s="11">
        <f>(((J393/60/60/24)+DATE(1970,1,1)))</f>
        <v>41557.780624999999</v>
      </c>
      <c r="L393" t="b">
        <v>0</v>
      </c>
      <c r="M393">
        <v>128</v>
      </c>
      <c r="N393" t="b">
        <v>1</v>
      </c>
      <c r="O393" t="s">
        <v>8274</v>
      </c>
      <c r="P393">
        <f>YEAR(K393)</f>
        <v>2013</v>
      </c>
      <c r="Q393" t="s">
        <v>8324</v>
      </c>
      <c r="R393" t="s">
        <v>8325</v>
      </c>
    </row>
    <row r="394" spans="1:18" ht="32" hidden="1" x14ac:dyDescent="0.2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s="11">
        <f>(((J394/60/60/24)+DATE(1970,1,1)))</f>
        <v>41555.873645833337</v>
      </c>
      <c r="L394" t="b">
        <v>0</v>
      </c>
      <c r="M394">
        <v>60</v>
      </c>
      <c r="N394" t="b">
        <v>1</v>
      </c>
      <c r="O394" t="s">
        <v>8274</v>
      </c>
      <c r="P394">
        <f>YEAR(K394)</f>
        <v>2013</v>
      </c>
      <c r="Q394" t="s">
        <v>8324</v>
      </c>
      <c r="R394" t="s">
        <v>8325</v>
      </c>
    </row>
    <row r="395" spans="1:18" ht="48" hidden="1" x14ac:dyDescent="0.2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s="11">
        <f>(((J395/60/60/24)+DATE(1970,1,1)))</f>
        <v>41442.741249999999</v>
      </c>
      <c r="L395" t="b">
        <v>0</v>
      </c>
      <c r="M395">
        <v>32</v>
      </c>
      <c r="N395" t="b">
        <v>1</v>
      </c>
      <c r="O395" t="s">
        <v>8274</v>
      </c>
      <c r="P395">
        <f>YEAR(K395)</f>
        <v>2013</v>
      </c>
      <c r="Q395" t="s">
        <v>8324</v>
      </c>
      <c r="R395" t="s">
        <v>8325</v>
      </c>
    </row>
    <row r="396" spans="1:18" ht="48" hidden="1" x14ac:dyDescent="0.2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s="11">
        <f>(((J396/60/60/24)+DATE(1970,1,1)))</f>
        <v>40736.115011574075</v>
      </c>
      <c r="L396" t="b">
        <v>0</v>
      </c>
      <c r="M396">
        <v>53</v>
      </c>
      <c r="N396" t="b">
        <v>1</v>
      </c>
      <c r="O396" t="s">
        <v>8274</v>
      </c>
      <c r="P396">
        <f>YEAR(K396)</f>
        <v>2011</v>
      </c>
      <c r="Q396" t="s">
        <v>8324</v>
      </c>
      <c r="R396" t="s">
        <v>8325</v>
      </c>
    </row>
    <row r="397" spans="1:18" ht="48" hidden="1" x14ac:dyDescent="0.2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s="11">
        <f>(((J397/60/60/24)+DATE(1970,1,1)))</f>
        <v>40963.613032407404</v>
      </c>
      <c r="L397" t="b">
        <v>0</v>
      </c>
      <c r="M397">
        <v>184</v>
      </c>
      <c r="N397" t="b">
        <v>1</v>
      </c>
      <c r="O397" t="s">
        <v>8274</v>
      </c>
      <c r="P397">
        <f>YEAR(K397)</f>
        <v>2012</v>
      </c>
      <c r="Q397" t="s">
        <v>8324</v>
      </c>
      <c r="R397" t="s">
        <v>8325</v>
      </c>
    </row>
    <row r="398" spans="1:18" ht="64" hidden="1" x14ac:dyDescent="0.2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s="11">
        <f>(((J398/60/60/24)+DATE(1970,1,1)))</f>
        <v>41502.882928240739</v>
      </c>
      <c r="L398" t="b">
        <v>0</v>
      </c>
      <c r="M398">
        <v>90</v>
      </c>
      <c r="N398" t="b">
        <v>1</v>
      </c>
      <c r="O398" t="s">
        <v>8274</v>
      </c>
      <c r="P398">
        <f>YEAR(K398)</f>
        <v>2013</v>
      </c>
      <c r="Q398" t="s">
        <v>8324</v>
      </c>
      <c r="R398" t="s">
        <v>8325</v>
      </c>
    </row>
    <row r="399" spans="1:18" ht="48" hidden="1" x14ac:dyDescent="0.2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s="11">
        <f>(((J399/60/60/24)+DATE(1970,1,1)))</f>
        <v>40996.994074074071</v>
      </c>
      <c r="L399" t="b">
        <v>0</v>
      </c>
      <c r="M399">
        <v>71</v>
      </c>
      <c r="N399" t="b">
        <v>1</v>
      </c>
      <c r="O399" t="s">
        <v>8274</v>
      </c>
      <c r="P399">
        <f>YEAR(K399)</f>
        <v>2012</v>
      </c>
      <c r="Q399" t="s">
        <v>8324</v>
      </c>
      <c r="R399" t="s">
        <v>8325</v>
      </c>
    </row>
    <row r="400" spans="1:18" ht="48" hidden="1" x14ac:dyDescent="0.2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s="11">
        <f>(((J400/60/60/24)+DATE(1970,1,1)))</f>
        <v>41882.590127314819</v>
      </c>
      <c r="L400" t="b">
        <v>0</v>
      </c>
      <c r="M400">
        <v>87</v>
      </c>
      <c r="N400" t="b">
        <v>1</v>
      </c>
      <c r="O400" t="s">
        <v>8274</v>
      </c>
      <c r="P400">
        <f>YEAR(K400)</f>
        <v>2014</v>
      </c>
      <c r="Q400" t="s">
        <v>8324</v>
      </c>
      <c r="R400" t="s">
        <v>8325</v>
      </c>
    </row>
    <row r="401" spans="1:18" ht="48" hidden="1" x14ac:dyDescent="0.2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s="11">
        <f>(((J401/60/60/24)+DATE(1970,1,1)))</f>
        <v>40996.667199074072</v>
      </c>
      <c r="L401" t="b">
        <v>0</v>
      </c>
      <c r="M401">
        <v>28</v>
      </c>
      <c r="N401" t="b">
        <v>1</v>
      </c>
      <c r="O401" t="s">
        <v>8274</v>
      </c>
      <c r="P401">
        <f>YEAR(K401)</f>
        <v>2012</v>
      </c>
      <c r="Q401" t="s">
        <v>8324</v>
      </c>
      <c r="R401" t="s">
        <v>8325</v>
      </c>
    </row>
    <row r="402" spans="1:18" ht="48" hidden="1" x14ac:dyDescent="0.2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s="11">
        <f>(((J402/60/60/24)+DATE(1970,1,1)))</f>
        <v>41863.433495370373</v>
      </c>
      <c r="L402" t="b">
        <v>0</v>
      </c>
      <c r="M402">
        <v>56</v>
      </c>
      <c r="N402" t="b">
        <v>1</v>
      </c>
      <c r="O402" t="s">
        <v>8274</v>
      </c>
      <c r="P402">
        <f>YEAR(K402)</f>
        <v>2014</v>
      </c>
      <c r="Q402" t="s">
        <v>8324</v>
      </c>
      <c r="R402" t="s">
        <v>8325</v>
      </c>
    </row>
    <row r="403" spans="1:18" ht="48" hidden="1" x14ac:dyDescent="0.2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s="11">
        <f>(((J403/60/60/24)+DATE(1970,1,1)))</f>
        <v>40695.795370370368</v>
      </c>
      <c r="L403" t="b">
        <v>0</v>
      </c>
      <c r="M403">
        <v>51</v>
      </c>
      <c r="N403" t="b">
        <v>1</v>
      </c>
      <c r="O403" t="s">
        <v>8274</v>
      </c>
      <c r="P403">
        <f>YEAR(K403)</f>
        <v>2011</v>
      </c>
      <c r="Q403" t="s">
        <v>8324</v>
      </c>
      <c r="R403" t="s">
        <v>8325</v>
      </c>
    </row>
    <row r="404" spans="1:18" ht="48" hidden="1" x14ac:dyDescent="0.2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s="11">
        <f>(((J404/60/60/24)+DATE(1970,1,1)))</f>
        <v>41123.022268518522</v>
      </c>
      <c r="L404" t="b">
        <v>0</v>
      </c>
      <c r="M404">
        <v>75</v>
      </c>
      <c r="N404" t="b">
        <v>1</v>
      </c>
      <c r="O404" t="s">
        <v>8274</v>
      </c>
      <c r="P404">
        <f>YEAR(K404)</f>
        <v>2012</v>
      </c>
      <c r="Q404" t="s">
        <v>8324</v>
      </c>
      <c r="R404" t="s">
        <v>8325</v>
      </c>
    </row>
    <row r="405" spans="1:18" ht="48" hidden="1" x14ac:dyDescent="0.2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s="11">
        <f>(((J405/60/60/24)+DATE(1970,1,1)))</f>
        <v>40665.949976851851</v>
      </c>
      <c r="L405" t="b">
        <v>0</v>
      </c>
      <c r="M405">
        <v>38</v>
      </c>
      <c r="N405" t="b">
        <v>1</v>
      </c>
      <c r="O405" t="s">
        <v>8274</v>
      </c>
      <c r="P405">
        <f>YEAR(K405)</f>
        <v>2011</v>
      </c>
      <c r="Q405" t="s">
        <v>8324</v>
      </c>
      <c r="R405" t="s">
        <v>8325</v>
      </c>
    </row>
    <row r="406" spans="1:18" ht="48" hidden="1" x14ac:dyDescent="0.2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s="11">
        <f>(((J406/60/60/24)+DATE(1970,1,1)))</f>
        <v>40730.105625000004</v>
      </c>
      <c r="L406" t="b">
        <v>0</v>
      </c>
      <c r="M406">
        <v>18</v>
      </c>
      <c r="N406" t="b">
        <v>1</v>
      </c>
      <c r="O406" t="s">
        <v>8274</v>
      </c>
      <c r="P406">
        <f>YEAR(K406)</f>
        <v>2011</v>
      </c>
      <c r="Q406" t="s">
        <v>8324</v>
      </c>
      <c r="R406" t="s">
        <v>8325</v>
      </c>
    </row>
    <row r="407" spans="1:18" ht="48" hidden="1" x14ac:dyDescent="0.2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s="11">
        <f>(((J407/60/60/24)+DATE(1970,1,1)))</f>
        <v>40690.823055555556</v>
      </c>
      <c r="L407" t="b">
        <v>0</v>
      </c>
      <c r="M407">
        <v>54</v>
      </c>
      <c r="N407" t="b">
        <v>1</v>
      </c>
      <c r="O407" t="s">
        <v>8274</v>
      </c>
      <c r="P407">
        <f>YEAR(K407)</f>
        <v>2011</v>
      </c>
      <c r="Q407" t="s">
        <v>8324</v>
      </c>
      <c r="R407" t="s">
        <v>8325</v>
      </c>
    </row>
    <row r="408" spans="1:18" ht="16" hidden="1" x14ac:dyDescent="0.2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s="11">
        <f>(((J408/60/60/24)+DATE(1970,1,1)))</f>
        <v>40763.691423611112</v>
      </c>
      <c r="L408" t="b">
        <v>0</v>
      </c>
      <c r="M408">
        <v>71</v>
      </c>
      <c r="N408" t="b">
        <v>1</v>
      </c>
      <c r="O408" t="s">
        <v>8274</v>
      </c>
      <c r="P408">
        <f>YEAR(K408)</f>
        <v>2011</v>
      </c>
      <c r="Q408" t="s">
        <v>8324</v>
      </c>
      <c r="R408" t="s">
        <v>8325</v>
      </c>
    </row>
    <row r="409" spans="1:18" ht="32" hidden="1" x14ac:dyDescent="0.2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s="11">
        <f>(((J409/60/60/24)+DATE(1970,1,1)))</f>
        <v>42759.628599537042</v>
      </c>
      <c r="L409" t="b">
        <v>0</v>
      </c>
      <c r="M409">
        <v>57</v>
      </c>
      <c r="N409" t="b">
        <v>1</v>
      </c>
      <c r="O409" t="s">
        <v>8274</v>
      </c>
      <c r="P409">
        <f>YEAR(K409)</f>
        <v>2017</v>
      </c>
      <c r="Q409" t="s">
        <v>8324</v>
      </c>
      <c r="R409" t="s">
        <v>8325</v>
      </c>
    </row>
    <row r="410" spans="1:18" ht="48" hidden="1" x14ac:dyDescent="0.2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s="11">
        <f>(((J410/60/60/24)+DATE(1970,1,1)))</f>
        <v>41962.100532407407</v>
      </c>
      <c r="L410" t="b">
        <v>0</v>
      </c>
      <c r="M410">
        <v>43</v>
      </c>
      <c r="N410" t="b">
        <v>1</v>
      </c>
      <c r="O410" t="s">
        <v>8274</v>
      </c>
      <c r="P410">
        <f>YEAR(K410)</f>
        <v>2014</v>
      </c>
      <c r="Q410" t="s">
        <v>8324</v>
      </c>
      <c r="R410" t="s">
        <v>8325</v>
      </c>
    </row>
    <row r="411" spans="1:18" ht="32" hidden="1" x14ac:dyDescent="0.2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s="11">
        <f>(((J411/60/60/24)+DATE(1970,1,1)))</f>
        <v>41628.833680555559</v>
      </c>
      <c r="L411" t="b">
        <v>0</v>
      </c>
      <c r="M411">
        <v>52</v>
      </c>
      <c r="N411" t="b">
        <v>1</v>
      </c>
      <c r="O411" t="s">
        <v>8274</v>
      </c>
      <c r="P411">
        <f>YEAR(K411)</f>
        <v>2013</v>
      </c>
      <c r="Q411" t="s">
        <v>8324</v>
      </c>
      <c r="R411" t="s">
        <v>8325</v>
      </c>
    </row>
    <row r="412" spans="1:18" ht="48" hidden="1" x14ac:dyDescent="0.2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s="11">
        <f>(((J412/60/60/24)+DATE(1970,1,1)))</f>
        <v>41123.056273148148</v>
      </c>
      <c r="L412" t="b">
        <v>0</v>
      </c>
      <c r="M412">
        <v>27</v>
      </c>
      <c r="N412" t="b">
        <v>1</v>
      </c>
      <c r="O412" t="s">
        <v>8274</v>
      </c>
      <c r="P412">
        <f>YEAR(K412)</f>
        <v>2012</v>
      </c>
      <c r="Q412" t="s">
        <v>8324</v>
      </c>
      <c r="R412" t="s">
        <v>8325</v>
      </c>
    </row>
    <row r="413" spans="1:18" ht="32" hidden="1" x14ac:dyDescent="0.2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s="11">
        <f>(((J413/60/60/24)+DATE(1970,1,1)))</f>
        <v>41443.643541666665</v>
      </c>
      <c r="L413" t="b">
        <v>0</v>
      </c>
      <c r="M413">
        <v>12</v>
      </c>
      <c r="N413" t="b">
        <v>1</v>
      </c>
      <c r="O413" t="s">
        <v>8274</v>
      </c>
      <c r="P413">
        <f>YEAR(K413)</f>
        <v>2013</v>
      </c>
      <c r="Q413" t="s">
        <v>8324</v>
      </c>
      <c r="R413" t="s">
        <v>8325</v>
      </c>
    </row>
    <row r="414" spans="1:18" ht="48" hidden="1" x14ac:dyDescent="0.2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s="11">
        <f>(((J414/60/60/24)+DATE(1970,1,1)))</f>
        <v>41282.017962962964</v>
      </c>
      <c r="L414" t="b">
        <v>0</v>
      </c>
      <c r="M414">
        <v>33</v>
      </c>
      <c r="N414" t="b">
        <v>1</v>
      </c>
      <c r="O414" t="s">
        <v>8274</v>
      </c>
      <c r="P414">
        <f>YEAR(K414)</f>
        <v>2013</v>
      </c>
      <c r="Q414" t="s">
        <v>8324</v>
      </c>
      <c r="R414" t="s">
        <v>8325</v>
      </c>
    </row>
    <row r="415" spans="1:18" ht="32" hidden="1" x14ac:dyDescent="0.2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s="11">
        <f>(((J415/60/60/24)+DATE(1970,1,1)))</f>
        <v>41080.960243055553</v>
      </c>
      <c r="L415" t="b">
        <v>0</v>
      </c>
      <c r="M415">
        <v>96</v>
      </c>
      <c r="N415" t="b">
        <v>1</v>
      </c>
      <c r="O415" t="s">
        <v>8274</v>
      </c>
      <c r="P415">
        <f>YEAR(K415)</f>
        <v>2012</v>
      </c>
      <c r="Q415" t="s">
        <v>8324</v>
      </c>
      <c r="R415" t="s">
        <v>8325</v>
      </c>
    </row>
    <row r="416" spans="1:18" ht="48" hidden="1" x14ac:dyDescent="0.2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s="11">
        <f>(((J416/60/60/24)+DATE(1970,1,1)))</f>
        <v>40679.743067129632</v>
      </c>
      <c r="L416" t="b">
        <v>0</v>
      </c>
      <c r="M416">
        <v>28</v>
      </c>
      <c r="N416" t="b">
        <v>1</v>
      </c>
      <c r="O416" t="s">
        <v>8274</v>
      </c>
      <c r="P416">
        <f>YEAR(K416)</f>
        <v>2011</v>
      </c>
      <c r="Q416" t="s">
        <v>8324</v>
      </c>
      <c r="R416" t="s">
        <v>8325</v>
      </c>
    </row>
    <row r="417" spans="1:18" ht="32" hidden="1" x14ac:dyDescent="0.2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s="11">
        <f>(((J417/60/60/24)+DATE(1970,1,1)))</f>
        <v>41914.917858796296</v>
      </c>
      <c r="L417" t="b">
        <v>0</v>
      </c>
      <c r="M417">
        <v>43</v>
      </c>
      <c r="N417" t="b">
        <v>1</v>
      </c>
      <c r="O417" t="s">
        <v>8274</v>
      </c>
      <c r="P417">
        <f>YEAR(K417)</f>
        <v>2014</v>
      </c>
      <c r="Q417" t="s">
        <v>8324</v>
      </c>
      <c r="R417" t="s">
        <v>8325</v>
      </c>
    </row>
    <row r="418" spans="1:18" ht="32" hidden="1" x14ac:dyDescent="0.2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s="11">
        <f>(((J418/60/60/24)+DATE(1970,1,1)))</f>
        <v>41341.870868055557</v>
      </c>
      <c r="L418" t="b">
        <v>0</v>
      </c>
      <c r="M418">
        <v>205</v>
      </c>
      <c r="N418" t="b">
        <v>1</v>
      </c>
      <c r="O418" t="s">
        <v>8274</v>
      </c>
      <c r="P418">
        <f>YEAR(K418)</f>
        <v>2013</v>
      </c>
      <c r="Q418" t="s">
        <v>8324</v>
      </c>
      <c r="R418" t="s">
        <v>8325</v>
      </c>
    </row>
    <row r="419" spans="1:18" ht="48" hidden="1" x14ac:dyDescent="0.2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s="11">
        <f>(((J419/60/60/24)+DATE(1970,1,1)))</f>
        <v>40925.599664351852</v>
      </c>
      <c r="L419" t="b">
        <v>0</v>
      </c>
      <c r="M419">
        <v>23</v>
      </c>
      <c r="N419" t="b">
        <v>1</v>
      </c>
      <c r="O419" t="s">
        <v>8274</v>
      </c>
      <c r="P419">
        <f>YEAR(K419)</f>
        <v>2012</v>
      </c>
      <c r="Q419" t="s">
        <v>8324</v>
      </c>
      <c r="R419" t="s">
        <v>8325</v>
      </c>
    </row>
    <row r="420" spans="1:18" ht="48" hidden="1" x14ac:dyDescent="0.2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s="11">
        <f>(((J420/60/60/24)+DATE(1970,1,1)))</f>
        <v>41120.882881944446</v>
      </c>
      <c r="L420" t="b">
        <v>0</v>
      </c>
      <c r="M420">
        <v>19</v>
      </c>
      <c r="N420" t="b">
        <v>1</v>
      </c>
      <c r="O420" t="s">
        <v>8274</v>
      </c>
      <c r="P420">
        <f>YEAR(K420)</f>
        <v>2012</v>
      </c>
      <c r="Q420" t="s">
        <v>8324</v>
      </c>
      <c r="R420" t="s">
        <v>8325</v>
      </c>
    </row>
    <row r="421" spans="1:18" ht="32" hidden="1" x14ac:dyDescent="0.2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s="11">
        <f>(((J421/60/60/24)+DATE(1970,1,1)))</f>
        <v>41619.998310185183</v>
      </c>
      <c r="L421" t="b">
        <v>0</v>
      </c>
      <c r="M421">
        <v>14</v>
      </c>
      <c r="N421" t="b">
        <v>1</v>
      </c>
      <c r="O421" t="s">
        <v>8274</v>
      </c>
      <c r="P421">
        <f>YEAR(K421)</f>
        <v>2013</v>
      </c>
      <c r="Q421" t="s">
        <v>8324</v>
      </c>
      <c r="R421" t="s">
        <v>8325</v>
      </c>
    </row>
    <row r="422" spans="1:18" ht="48" hidden="1" x14ac:dyDescent="0.2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s="11">
        <f>(((J422/60/60/24)+DATE(1970,1,1)))</f>
        <v>41768.841921296298</v>
      </c>
      <c r="L422" t="b">
        <v>0</v>
      </c>
      <c r="M422">
        <v>38</v>
      </c>
      <c r="N422" t="b">
        <v>1</v>
      </c>
      <c r="O422" t="s">
        <v>8274</v>
      </c>
      <c r="P422">
        <f>YEAR(K422)</f>
        <v>2014</v>
      </c>
      <c r="Q422" t="s">
        <v>8324</v>
      </c>
      <c r="R422" t="s">
        <v>8325</v>
      </c>
    </row>
    <row r="423" spans="1:18" ht="48" hidden="1" x14ac:dyDescent="0.2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s="11">
        <f>(((J423/60/60/24)+DATE(1970,1,1)))</f>
        <v>42093.922048611115</v>
      </c>
      <c r="L423" t="b">
        <v>0</v>
      </c>
      <c r="M423">
        <v>78</v>
      </c>
      <c r="N423" t="b">
        <v>1</v>
      </c>
      <c r="O423" t="s">
        <v>8274</v>
      </c>
      <c r="P423">
        <f>YEAR(K423)</f>
        <v>2015</v>
      </c>
      <c r="Q423" t="s">
        <v>8324</v>
      </c>
      <c r="R423" t="s">
        <v>8325</v>
      </c>
    </row>
    <row r="424" spans="1:18" ht="32" hidden="1" x14ac:dyDescent="0.2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s="11">
        <f>(((J424/60/60/24)+DATE(1970,1,1)))</f>
        <v>41157.947337962964</v>
      </c>
      <c r="L424" t="b">
        <v>0</v>
      </c>
      <c r="M424">
        <v>69</v>
      </c>
      <c r="N424" t="b">
        <v>1</v>
      </c>
      <c r="O424" t="s">
        <v>8274</v>
      </c>
      <c r="P424">
        <f>YEAR(K424)</f>
        <v>2012</v>
      </c>
      <c r="Q424" t="s">
        <v>8324</v>
      </c>
      <c r="R424" t="s">
        <v>8325</v>
      </c>
    </row>
    <row r="425" spans="1:18" ht="48" hidden="1" x14ac:dyDescent="0.2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s="11">
        <f>(((J425/60/60/24)+DATE(1970,1,1)))</f>
        <v>42055.972824074073</v>
      </c>
      <c r="L425" t="b">
        <v>0</v>
      </c>
      <c r="M425">
        <v>33</v>
      </c>
      <c r="N425" t="b">
        <v>1</v>
      </c>
      <c r="O425" t="s">
        <v>8274</v>
      </c>
      <c r="P425">
        <f>YEAR(K425)</f>
        <v>2015</v>
      </c>
      <c r="Q425" t="s">
        <v>8324</v>
      </c>
      <c r="R425" t="s">
        <v>8325</v>
      </c>
    </row>
    <row r="426" spans="1:18" ht="48" hidden="1" x14ac:dyDescent="0.2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s="11">
        <f>(((J426/60/60/24)+DATE(1970,1,1)))</f>
        <v>40250.242106481484</v>
      </c>
      <c r="L426" t="b">
        <v>0</v>
      </c>
      <c r="M426">
        <v>54</v>
      </c>
      <c r="N426" t="b">
        <v>1</v>
      </c>
      <c r="O426" t="s">
        <v>8274</v>
      </c>
      <c r="P426">
        <f>YEAR(K426)</f>
        <v>2010</v>
      </c>
      <c r="Q426" t="s">
        <v>8324</v>
      </c>
      <c r="R426" t="s">
        <v>8325</v>
      </c>
    </row>
    <row r="427" spans="1:18" ht="32" hidden="1" x14ac:dyDescent="0.2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s="11">
        <f>(((J427/60/60/24)+DATE(1970,1,1)))</f>
        <v>41186.306527777779</v>
      </c>
      <c r="L427" t="b">
        <v>0</v>
      </c>
      <c r="M427">
        <v>99</v>
      </c>
      <c r="N427" t="b">
        <v>1</v>
      </c>
      <c r="O427" t="s">
        <v>8274</v>
      </c>
      <c r="P427">
        <f>YEAR(K427)</f>
        <v>2012</v>
      </c>
      <c r="Q427" t="s">
        <v>8324</v>
      </c>
      <c r="R427" t="s">
        <v>8325</v>
      </c>
    </row>
    <row r="428" spans="1:18" ht="48" hidden="1" x14ac:dyDescent="0.2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s="11">
        <f>(((J428/60/60/24)+DATE(1970,1,1)))</f>
        <v>40973.038541666669</v>
      </c>
      <c r="L428" t="b">
        <v>0</v>
      </c>
      <c r="M428">
        <v>49</v>
      </c>
      <c r="N428" t="b">
        <v>1</v>
      </c>
      <c r="O428" t="s">
        <v>8274</v>
      </c>
      <c r="P428">
        <f>YEAR(K428)</f>
        <v>2012</v>
      </c>
      <c r="Q428" t="s">
        <v>8324</v>
      </c>
      <c r="R428" t="s">
        <v>8325</v>
      </c>
    </row>
    <row r="429" spans="1:18" ht="48" hidden="1" x14ac:dyDescent="0.2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s="11">
        <f>(((J429/60/60/24)+DATE(1970,1,1)))</f>
        <v>40927.473460648151</v>
      </c>
      <c r="L429" t="b">
        <v>0</v>
      </c>
      <c r="M429">
        <v>11</v>
      </c>
      <c r="N429" t="b">
        <v>1</v>
      </c>
      <c r="O429" t="s">
        <v>8274</v>
      </c>
      <c r="P429">
        <f>YEAR(K429)</f>
        <v>2012</v>
      </c>
      <c r="Q429" t="s">
        <v>8324</v>
      </c>
      <c r="R429" t="s">
        <v>8325</v>
      </c>
    </row>
    <row r="430" spans="1:18" ht="48" hidden="1" x14ac:dyDescent="0.2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s="11">
        <f>(((J430/60/60/24)+DATE(1970,1,1)))</f>
        <v>41073.050717592596</v>
      </c>
      <c r="L430" t="b">
        <v>0</v>
      </c>
      <c r="M430">
        <v>38</v>
      </c>
      <c r="N430" t="b">
        <v>1</v>
      </c>
      <c r="O430" t="s">
        <v>8274</v>
      </c>
      <c r="P430">
        <f>YEAR(K430)</f>
        <v>2012</v>
      </c>
      <c r="Q430" t="s">
        <v>8324</v>
      </c>
      <c r="R430" t="s">
        <v>8325</v>
      </c>
    </row>
    <row r="431" spans="1:18" ht="48" hidden="1" x14ac:dyDescent="0.2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s="11">
        <f>(((J431/60/60/24)+DATE(1970,1,1)))</f>
        <v>42504.801388888889</v>
      </c>
      <c r="L431" t="b">
        <v>0</v>
      </c>
      <c r="M431">
        <v>16</v>
      </c>
      <c r="N431" t="b">
        <v>1</v>
      </c>
      <c r="O431" t="s">
        <v>8274</v>
      </c>
      <c r="P431">
        <f>YEAR(K431)</f>
        <v>2016</v>
      </c>
      <c r="Q431" t="s">
        <v>8324</v>
      </c>
      <c r="R431" t="s">
        <v>8325</v>
      </c>
    </row>
    <row r="432" spans="1:18" ht="48" hidden="1" x14ac:dyDescent="0.2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s="11">
        <f>(((J432/60/60/24)+DATE(1970,1,1)))</f>
        <v>41325.525752314818</v>
      </c>
      <c r="L432" t="b">
        <v>0</v>
      </c>
      <c r="M432">
        <v>32</v>
      </c>
      <c r="N432" t="b">
        <v>1</v>
      </c>
      <c r="O432" t="s">
        <v>8274</v>
      </c>
      <c r="P432">
        <f>YEAR(K432)</f>
        <v>2013</v>
      </c>
      <c r="Q432" t="s">
        <v>8324</v>
      </c>
      <c r="R432" t="s">
        <v>8325</v>
      </c>
    </row>
    <row r="433" spans="1:18" ht="32" hidden="1" x14ac:dyDescent="0.2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s="11">
        <f>(((J433/60/60/24)+DATE(1970,1,1)))</f>
        <v>40996.646921296298</v>
      </c>
      <c r="L433" t="b">
        <v>0</v>
      </c>
      <c r="M433">
        <v>20</v>
      </c>
      <c r="N433" t="b">
        <v>1</v>
      </c>
      <c r="O433" t="s">
        <v>8274</v>
      </c>
      <c r="P433">
        <f>YEAR(K433)</f>
        <v>2012</v>
      </c>
      <c r="Q433" t="s">
        <v>8324</v>
      </c>
      <c r="R433" t="s">
        <v>8325</v>
      </c>
    </row>
    <row r="434" spans="1:18" ht="48" hidden="1" x14ac:dyDescent="0.2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s="11">
        <f>(((J434/60/60/24)+DATE(1970,1,1)))</f>
        <v>40869.675173611111</v>
      </c>
      <c r="L434" t="b">
        <v>0</v>
      </c>
      <c r="M434">
        <v>154</v>
      </c>
      <c r="N434" t="b">
        <v>1</v>
      </c>
      <c r="O434" t="s">
        <v>8274</v>
      </c>
      <c r="P434">
        <f>YEAR(K434)</f>
        <v>2011</v>
      </c>
      <c r="Q434" t="s">
        <v>8324</v>
      </c>
      <c r="R434" t="s">
        <v>8325</v>
      </c>
    </row>
    <row r="435" spans="1:18" ht="16" hidden="1" x14ac:dyDescent="0.2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s="11">
        <f>(((J435/60/60/24)+DATE(1970,1,1)))</f>
        <v>41718.878182870372</v>
      </c>
      <c r="L435" t="b">
        <v>0</v>
      </c>
      <c r="M435">
        <v>41</v>
      </c>
      <c r="N435" t="b">
        <v>1</v>
      </c>
      <c r="O435" t="s">
        <v>8274</v>
      </c>
      <c r="P435">
        <f>YEAR(K435)</f>
        <v>2014</v>
      </c>
      <c r="Q435" t="s">
        <v>8324</v>
      </c>
      <c r="R435" t="s">
        <v>8325</v>
      </c>
    </row>
    <row r="436" spans="1:18" ht="48" hidden="1" x14ac:dyDescent="0.2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s="11">
        <f>(((J436/60/60/24)+DATE(1970,1,1)))</f>
        <v>41422.822824074072</v>
      </c>
      <c r="L436" t="b">
        <v>0</v>
      </c>
      <c r="M436">
        <v>75</v>
      </c>
      <c r="N436" t="b">
        <v>1</v>
      </c>
      <c r="O436" t="s">
        <v>8274</v>
      </c>
      <c r="P436">
        <f>YEAR(K436)</f>
        <v>2013</v>
      </c>
      <c r="Q436" t="s">
        <v>8324</v>
      </c>
      <c r="R436" t="s">
        <v>8325</v>
      </c>
    </row>
    <row r="437" spans="1:18" ht="48" hidden="1" x14ac:dyDescent="0.2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s="11">
        <f>(((J437/60/60/24)+DATE(1970,1,1)))</f>
        <v>41005.45784722222</v>
      </c>
      <c r="L437" t="b">
        <v>0</v>
      </c>
      <c r="M437">
        <v>40</v>
      </c>
      <c r="N437" t="b">
        <v>1</v>
      </c>
      <c r="O437" t="s">
        <v>8274</v>
      </c>
      <c r="P437">
        <f>YEAR(K437)</f>
        <v>2012</v>
      </c>
      <c r="Q437" t="s">
        <v>8324</v>
      </c>
      <c r="R437" t="s">
        <v>8325</v>
      </c>
    </row>
    <row r="438" spans="1:18" ht="16" hidden="1" x14ac:dyDescent="0.2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s="11">
        <f>(((J438/60/60/24)+DATE(1970,1,1)))</f>
        <v>41524.056921296295</v>
      </c>
      <c r="L438" t="b">
        <v>0</v>
      </c>
      <c r="M438">
        <v>46</v>
      </c>
      <c r="N438" t="b">
        <v>1</v>
      </c>
      <c r="O438" t="s">
        <v>8274</v>
      </c>
      <c r="P438">
        <f>YEAR(K438)</f>
        <v>2013</v>
      </c>
      <c r="Q438" t="s">
        <v>8324</v>
      </c>
      <c r="R438" t="s">
        <v>8325</v>
      </c>
    </row>
    <row r="439" spans="1:18" ht="32" hidden="1" x14ac:dyDescent="0.2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s="11">
        <f>(((J439/60/60/24)+DATE(1970,1,1)))</f>
        <v>41730.998402777775</v>
      </c>
      <c r="L439" t="b">
        <v>0</v>
      </c>
      <c r="M439">
        <v>62</v>
      </c>
      <c r="N439" t="b">
        <v>1</v>
      </c>
      <c r="O439" t="s">
        <v>8274</v>
      </c>
      <c r="P439">
        <f>YEAR(K439)</f>
        <v>2014</v>
      </c>
      <c r="Q439" t="s">
        <v>8324</v>
      </c>
      <c r="R439" t="s">
        <v>8325</v>
      </c>
    </row>
    <row r="440" spans="1:18" ht="48" hidden="1" x14ac:dyDescent="0.2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s="11">
        <f>(((J440/60/60/24)+DATE(1970,1,1)))</f>
        <v>40895.897974537038</v>
      </c>
      <c r="L440" t="b">
        <v>0</v>
      </c>
      <c r="M440">
        <v>61</v>
      </c>
      <c r="N440" t="b">
        <v>1</v>
      </c>
      <c r="O440" t="s">
        <v>8274</v>
      </c>
      <c r="P440">
        <f>YEAR(K440)</f>
        <v>2011</v>
      </c>
      <c r="Q440" t="s">
        <v>8324</v>
      </c>
      <c r="R440" t="s">
        <v>8325</v>
      </c>
    </row>
    <row r="441" spans="1:18" ht="48" hidden="1" x14ac:dyDescent="0.2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s="11">
        <f>(((J441/60/60/24)+DATE(1970,1,1)))</f>
        <v>41144.763379629629</v>
      </c>
      <c r="L441" t="b">
        <v>0</v>
      </c>
      <c r="M441">
        <v>96</v>
      </c>
      <c r="N441" t="b">
        <v>1</v>
      </c>
      <c r="O441" t="s">
        <v>8274</v>
      </c>
      <c r="P441">
        <f>YEAR(K441)</f>
        <v>2012</v>
      </c>
      <c r="Q441" t="s">
        <v>8324</v>
      </c>
      <c r="R441" t="s">
        <v>8325</v>
      </c>
    </row>
    <row r="442" spans="1:18" ht="32" hidden="1" x14ac:dyDescent="0.2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s="11">
        <f>(((J442/60/60/24)+DATE(1970,1,1)))</f>
        <v>42607.226701388892</v>
      </c>
      <c r="L442" t="b">
        <v>0</v>
      </c>
      <c r="M442">
        <v>190</v>
      </c>
      <c r="N442" t="b">
        <v>1</v>
      </c>
      <c r="O442" t="s">
        <v>8275</v>
      </c>
      <c r="P442">
        <f>YEAR(K442)</f>
        <v>2016</v>
      </c>
      <c r="Q442" t="s">
        <v>8324</v>
      </c>
      <c r="R442" t="s">
        <v>8326</v>
      </c>
    </row>
    <row r="443" spans="1:18" ht="48" hidden="1" x14ac:dyDescent="0.2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s="11">
        <f>(((J443/60/60/24)+DATE(1970,1,1)))</f>
        <v>41923.838692129626</v>
      </c>
      <c r="L443" t="b">
        <v>1</v>
      </c>
      <c r="M443">
        <v>94</v>
      </c>
      <c r="N443" t="b">
        <v>1</v>
      </c>
      <c r="O443" t="s">
        <v>8275</v>
      </c>
      <c r="P443">
        <f>YEAR(K443)</f>
        <v>2014</v>
      </c>
      <c r="Q443" t="s">
        <v>8324</v>
      </c>
      <c r="R443" t="s">
        <v>8326</v>
      </c>
    </row>
    <row r="444" spans="1:18" ht="48" hidden="1" x14ac:dyDescent="0.2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s="11">
        <f>(((J444/60/60/24)+DATE(1970,1,1)))</f>
        <v>41526.592395833337</v>
      </c>
      <c r="L444" t="b">
        <v>1</v>
      </c>
      <c r="M444">
        <v>39</v>
      </c>
      <c r="N444" t="b">
        <v>1</v>
      </c>
      <c r="O444" t="s">
        <v>8275</v>
      </c>
      <c r="P444">
        <f>YEAR(K444)</f>
        <v>2013</v>
      </c>
      <c r="Q444" t="s">
        <v>8324</v>
      </c>
      <c r="R444" t="s">
        <v>8326</v>
      </c>
    </row>
    <row r="445" spans="1:18" ht="48" hidden="1" x14ac:dyDescent="0.2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s="11">
        <f>(((J445/60/60/24)+DATE(1970,1,1)))</f>
        <v>42695.257870370369</v>
      </c>
      <c r="L445" t="b">
        <v>0</v>
      </c>
      <c r="M445">
        <v>127</v>
      </c>
      <c r="N445" t="b">
        <v>1</v>
      </c>
      <c r="O445" t="s">
        <v>8275</v>
      </c>
      <c r="P445">
        <f>YEAR(K445)</f>
        <v>2016</v>
      </c>
      <c r="Q445" t="s">
        <v>8324</v>
      </c>
      <c r="R445" t="s">
        <v>8326</v>
      </c>
    </row>
    <row r="446" spans="1:18" ht="48" hidden="1" x14ac:dyDescent="0.2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s="11">
        <f>(((J446/60/60/24)+DATE(1970,1,1)))</f>
        <v>41905.684629629628</v>
      </c>
      <c r="L446" t="b">
        <v>1</v>
      </c>
      <c r="M446">
        <v>159</v>
      </c>
      <c r="N446" t="b">
        <v>1</v>
      </c>
      <c r="O446" t="s">
        <v>8275</v>
      </c>
      <c r="P446">
        <f>YEAR(K446)</f>
        <v>2014</v>
      </c>
      <c r="Q446" t="s">
        <v>8324</v>
      </c>
      <c r="R446" t="s">
        <v>8326</v>
      </c>
    </row>
    <row r="447" spans="1:18" ht="48" hidden="1" x14ac:dyDescent="0.2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s="11">
        <f>(((J447/60/60/24)+DATE(1970,1,1)))</f>
        <v>42578.205972222218</v>
      </c>
      <c r="L447" t="b">
        <v>0</v>
      </c>
      <c r="M447">
        <v>177</v>
      </c>
      <c r="N447" t="b">
        <v>1</v>
      </c>
      <c r="O447" t="s">
        <v>8275</v>
      </c>
      <c r="P447">
        <f>YEAR(K447)</f>
        <v>2016</v>
      </c>
      <c r="Q447" t="s">
        <v>8324</v>
      </c>
      <c r="R447" t="s">
        <v>8326</v>
      </c>
    </row>
    <row r="448" spans="1:18" ht="32" hidden="1" x14ac:dyDescent="0.2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s="11">
        <f>(((J448/60/60/24)+DATE(1970,1,1)))</f>
        <v>41694.391840277778</v>
      </c>
      <c r="L448" t="b">
        <v>0</v>
      </c>
      <c r="M448">
        <v>47</v>
      </c>
      <c r="N448" t="b">
        <v>1</v>
      </c>
      <c r="O448" t="s">
        <v>8275</v>
      </c>
      <c r="P448">
        <f>YEAR(K448)</f>
        <v>2014</v>
      </c>
      <c r="Q448" t="s">
        <v>8324</v>
      </c>
      <c r="R448" t="s">
        <v>8326</v>
      </c>
    </row>
    <row r="449" spans="1:18" ht="16" hidden="1" x14ac:dyDescent="0.2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s="11">
        <f>(((J449/60/60/24)+DATE(1970,1,1)))</f>
        <v>42165.79833333334</v>
      </c>
      <c r="L449" t="b">
        <v>0</v>
      </c>
      <c r="M449">
        <v>1</v>
      </c>
      <c r="N449" t="b">
        <v>1</v>
      </c>
      <c r="O449" t="s">
        <v>8275</v>
      </c>
      <c r="P449">
        <f>YEAR(K449)</f>
        <v>2015</v>
      </c>
      <c r="Q449" t="s">
        <v>8324</v>
      </c>
      <c r="R449" t="s">
        <v>8326</v>
      </c>
    </row>
    <row r="450" spans="1:18" ht="48" hidden="1" x14ac:dyDescent="0.2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s="11">
        <f>(((J450/60/60/24)+DATE(1970,1,1)))</f>
        <v>42078.792048611111</v>
      </c>
      <c r="L450" t="b">
        <v>0</v>
      </c>
      <c r="M450">
        <v>16</v>
      </c>
      <c r="N450" t="b">
        <v>1</v>
      </c>
      <c r="O450" t="s">
        <v>8275</v>
      </c>
      <c r="P450">
        <f>YEAR(K450)</f>
        <v>2015</v>
      </c>
      <c r="Q450" t="s">
        <v>8324</v>
      </c>
      <c r="R450" t="s">
        <v>8326</v>
      </c>
    </row>
    <row r="451" spans="1:18" ht="64" hidden="1" x14ac:dyDescent="0.2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s="11">
        <f>(((J451/60/60/24)+DATE(1970,1,1)))</f>
        <v>42051.148888888885</v>
      </c>
      <c r="L451" t="b">
        <v>0</v>
      </c>
      <c r="M451">
        <v>115</v>
      </c>
      <c r="N451" t="b">
        <v>1</v>
      </c>
      <c r="O451" t="s">
        <v>8275</v>
      </c>
      <c r="P451">
        <f>YEAR(K451)</f>
        <v>2015</v>
      </c>
      <c r="Q451" t="s">
        <v>8324</v>
      </c>
      <c r="R451" t="s">
        <v>8326</v>
      </c>
    </row>
    <row r="452" spans="1:18" ht="48" hidden="1" x14ac:dyDescent="0.2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s="11">
        <f>(((J452/60/60/24)+DATE(1970,1,1)))</f>
        <v>42452.827743055561</v>
      </c>
      <c r="L452" t="b">
        <v>0</v>
      </c>
      <c r="M452">
        <v>133</v>
      </c>
      <c r="N452" t="b">
        <v>1</v>
      </c>
      <c r="O452" t="s">
        <v>8275</v>
      </c>
      <c r="P452">
        <f>YEAR(K452)</f>
        <v>2016</v>
      </c>
      <c r="Q452" t="s">
        <v>8324</v>
      </c>
      <c r="R452" t="s">
        <v>8326</v>
      </c>
    </row>
    <row r="453" spans="1:18" ht="32" hidden="1" x14ac:dyDescent="0.2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s="11">
        <f>(((J453/60/60/24)+DATE(1970,1,1)))</f>
        <v>42522.880243055552</v>
      </c>
      <c r="L453" t="b">
        <v>0</v>
      </c>
      <c r="M453">
        <v>70</v>
      </c>
      <c r="N453" t="b">
        <v>1</v>
      </c>
      <c r="O453" t="s">
        <v>8275</v>
      </c>
      <c r="P453">
        <f>YEAR(K453)</f>
        <v>2016</v>
      </c>
      <c r="Q453" t="s">
        <v>8324</v>
      </c>
      <c r="R453" t="s">
        <v>8326</v>
      </c>
    </row>
    <row r="454" spans="1:18" ht="32" hidden="1" x14ac:dyDescent="0.2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s="11">
        <f>(((J454/60/60/24)+DATE(1970,1,1)))</f>
        <v>42656.805497685185</v>
      </c>
      <c r="L454" t="b">
        <v>0</v>
      </c>
      <c r="M454">
        <v>62</v>
      </c>
      <c r="N454" t="b">
        <v>1</v>
      </c>
      <c r="O454" t="s">
        <v>8275</v>
      </c>
      <c r="P454">
        <f>YEAR(K454)</f>
        <v>2016</v>
      </c>
      <c r="Q454" t="s">
        <v>8324</v>
      </c>
      <c r="R454" t="s">
        <v>8326</v>
      </c>
    </row>
    <row r="455" spans="1:18" ht="48" hidden="1" x14ac:dyDescent="0.2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s="11">
        <f>(((J455/60/60/24)+DATE(1970,1,1)))</f>
        <v>42021.832280092596</v>
      </c>
      <c r="L455" t="b">
        <v>0</v>
      </c>
      <c r="M455">
        <v>10</v>
      </c>
      <c r="N455" t="b">
        <v>1</v>
      </c>
      <c r="O455" t="s">
        <v>8275</v>
      </c>
      <c r="P455">
        <f>YEAR(K455)</f>
        <v>2015</v>
      </c>
      <c r="Q455" t="s">
        <v>8324</v>
      </c>
      <c r="R455" t="s">
        <v>8326</v>
      </c>
    </row>
    <row r="456" spans="1:18" ht="48" hidden="1" x14ac:dyDescent="0.2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s="11">
        <f>(((J456/60/60/24)+DATE(1970,1,1)))</f>
        <v>42702.212337962963</v>
      </c>
      <c r="L456" t="b">
        <v>0</v>
      </c>
      <c r="M456">
        <v>499</v>
      </c>
      <c r="N456" t="b">
        <v>1</v>
      </c>
      <c r="O456" t="s">
        <v>8275</v>
      </c>
      <c r="P456">
        <f>YEAR(K456)</f>
        <v>2016</v>
      </c>
      <c r="Q456" t="s">
        <v>8324</v>
      </c>
      <c r="R456" t="s">
        <v>8326</v>
      </c>
    </row>
    <row r="457" spans="1:18" ht="32" hidden="1" x14ac:dyDescent="0.2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s="11">
        <f>(((J457/60/60/24)+DATE(1970,1,1)))</f>
        <v>42545.125196759262</v>
      </c>
      <c r="L457" t="b">
        <v>0</v>
      </c>
      <c r="M457">
        <v>47</v>
      </c>
      <c r="N457" t="b">
        <v>1</v>
      </c>
      <c r="O457" t="s">
        <v>8275</v>
      </c>
      <c r="P457">
        <f>YEAR(K457)</f>
        <v>2016</v>
      </c>
      <c r="Q457" t="s">
        <v>8324</v>
      </c>
      <c r="R457" t="s">
        <v>8326</v>
      </c>
    </row>
    <row r="458" spans="1:18" ht="48" hidden="1" x14ac:dyDescent="0.2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s="11">
        <f>(((J458/60/60/24)+DATE(1970,1,1)))</f>
        <v>42609.311990740738</v>
      </c>
      <c r="L458" t="b">
        <v>0</v>
      </c>
      <c r="M458">
        <v>28</v>
      </c>
      <c r="N458" t="b">
        <v>1</v>
      </c>
      <c r="O458" t="s">
        <v>8275</v>
      </c>
      <c r="P458">
        <f>YEAR(K458)</f>
        <v>2016</v>
      </c>
      <c r="Q458" t="s">
        <v>8324</v>
      </c>
      <c r="R458" t="s">
        <v>8326</v>
      </c>
    </row>
    <row r="459" spans="1:18" ht="32" hidden="1" x14ac:dyDescent="0.2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s="11">
        <f>(((J459/60/60/24)+DATE(1970,1,1)))</f>
        <v>42291.581377314811</v>
      </c>
      <c r="L459" t="b">
        <v>0</v>
      </c>
      <c r="M459">
        <v>24</v>
      </c>
      <c r="N459" t="b">
        <v>1</v>
      </c>
      <c r="O459" t="s">
        <v>8275</v>
      </c>
      <c r="P459">
        <f>YEAR(K459)</f>
        <v>2015</v>
      </c>
      <c r="Q459" t="s">
        <v>8324</v>
      </c>
      <c r="R459" t="s">
        <v>8326</v>
      </c>
    </row>
    <row r="460" spans="1:18" ht="48" hidden="1" x14ac:dyDescent="0.2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s="11">
        <f>(((J460/60/60/24)+DATE(1970,1,1)))</f>
        <v>42079.745578703703</v>
      </c>
      <c r="L460" t="b">
        <v>0</v>
      </c>
      <c r="M460">
        <v>76</v>
      </c>
      <c r="N460" t="b">
        <v>1</v>
      </c>
      <c r="O460" t="s">
        <v>8275</v>
      </c>
      <c r="P460">
        <f>YEAR(K460)</f>
        <v>2015</v>
      </c>
      <c r="Q460" t="s">
        <v>8324</v>
      </c>
      <c r="R460" t="s">
        <v>8326</v>
      </c>
    </row>
    <row r="461" spans="1:18" ht="32" hidden="1" x14ac:dyDescent="0.2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s="11">
        <f>(((J461/60/60/24)+DATE(1970,1,1)))</f>
        <v>42128.820231481484</v>
      </c>
      <c r="L461" t="b">
        <v>0</v>
      </c>
      <c r="M461">
        <v>98</v>
      </c>
      <c r="N461" t="b">
        <v>1</v>
      </c>
      <c r="O461" t="s">
        <v>8275</v>
      </c>
      <c r="P461">
        <f>YEAR(K461)</f>
        <v>2015</v>
      </c>
      <c r="Q461" t="s">
        <v>8324</v>
      </c>
      <c r="R461" t="s">
        <v>8326</v>
      </c>
    </row>
    <row r="462" spans="1:18" ht="48" hidden="1" x14ac:dyDescent="0.2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s="11">
        <f>(((J462/60/60/24)+DATE(1970,1,1)))</f>
        <v>42127.069548611107</v>
      </c>
      <c r="L462" t="b">
        <v>0</v>
      </c>
      <c r="M462">
        <v>30</v>
      </c>
      <c r="N462" t="b">
        <v>1</v>
      </c>
      <c r="O462" t="s">
        <v>8278</v>
      </c>
      <c r="P462">
        <f>YEAR(K462)</f>
        <v>2015</v>
      </c>
      <c r="Q462" t="s">
        <v>8324</v>
      </c>
      <c r="R462" t="s">
        <v>8329</v>
      </c>
    </row>
    <row r="463" spans="1:18" ht="48" hidden="1" x14ac:dyDescent="0.2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s="11">
        <f>(((J463/60/60/24)+DATE(1970,1,1)))</f>
        <v>42271.251979166671</v>
      </c>
      <c r="L463" t="b">
        <v>1</v>
      </c>
      <c r="M463">
        <v>478</v>
      </c>
      <c r="N463" t="b">
        <v>1</v>
      </c>
      <c r="O463" t="s">
        <v>8278</v>
      </c>
      <c r="P463">
        <f>YEAR(K463)</f>
        <v>2015</v>
      </c>
      <c r="Q463" t="s">
        <v>8324</v>
      </c>
      <c r="R463" t="s">
        <v>8329</v>
      </c>
    </row>
    <row r="464" spans="1:18" ht="32" hidden="1" x14ac:dyDescent="0.2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s="11">
        <f>(((J464/60/60/24)+DATE(1970,1,1)))</f>
        <v>42111.646724537044</v>
      </c>
      <c r="L464" t="b">
        <v>1</v>
      </c>
      <c r="M464">
        <v>74</v>
      </c>
      <c r="N464" t="b">
        <v>1</v>
      </c>
      <c r="O464" t="s">
        <v>8278</v>
      </c>
      <c r="P464">
        <f>YEAR(K464)</f>
        <v>2015</v>
      </c>
      <c r="Q464" t="s">
        <v>8324</v>
      </c>
      <c r="R464" t="s">
        <v>8329</v>
      </c>
    </row>
    <row r="465" spans="1:18" ht="48" hidden="1" x14ac:dyDescent="0.2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s="11">
        <f>(((J465/60/60/24)+DATE(1970,1,1)))</f>
        <v>42145.919687500005</v>
      </c>
      <c r="L465" t="b">
        <v>0</v>
      </c>
      <c r="M465">
        <v>131</v>
      </c>
      <c r="N465" t="b">
        <v>1</v>
      </c>
      <c r="O465" t="s">
        <v>8278</v>
      </c>
      <c r="P465">
        <f>YEAR(K465)</f>
        <v>2015</v>
      </c>
      <c r="Q465" t="s">
        <v>8324</v>
      </c>
      <c r="R465" t="s">
        <v>8329</v>
      </c>
    </row>
    <row r="466" spans="1:18" ht="48" hidden="1" x14ac:dyDescent="0.2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s="11">
        <f>(((J466/60/60/24)+DATE(1970,1,1)))</f>
        <v>42370.580590277779</v>
      </c>
      <c r="L466" t="b">
        <v>1</v>
      </c>
      <c r="M466">
        <v>61</v>
      </c>
      <c r="N466" t="b">
        <v>1</v>
      </c>
      <c r="O466" t="s">
        <v>8278</v>
      </c>
      <c r="P466">
        <f>YEAR(K466)</f>
        <v>2016</v>
      </c>
      <c r="Q466" t="s">
        <v>8324</v>
      </c>
      <c r="R466" t="s">
        <v>8329</v>
      </c>
    </row>
    <row r="467" spans="1:18" ht="32" hidden="1" x14ac:dyDescent="0.2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s="11">
        <f>(((J467/60/60/24)+DATE(1970,1,1)))</f>
        <v>42049.833761574075</v>
      </c>
      <c r="L467" t="b">
        <v>1</v>
      </c>
      <c r="M467">
        <v>1071</v>
      </c>
      <c r="N467" t="b">
        <v>1</v>
      </c>
      <c r="O467" t="s">
        <v>8278</v>
      </c>
      <c r="P467">
        <f>YEAR(K467)</f>
        <v>2015</v>
      </c>
      <c r="Q467" t="s">
        <v>8324</v>
      </c>
      <c r="R467" t="s">
        <v>8329</v>
      </c>
    </row>
    <row r="468" spans="1:18" ht="48" hidden="1" x14ac:dyDescent="0.2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s="11">
        <f>(((J468/60/60/24)+DATE(1970,1,1)))</f>
        <v>42426.407592592594</v>
      </c>
      <c r="L468" t="b">
        <v>1</v>
      </c>
      <c r="M468">
        <v>122</v>
      </c>
      <c r="N468" t="b">
        <v>1</v>
      </c>
      <c r="O468" t="s">
        <v>8278</v>
      </c>
      <c r="P468">
        <f>YEAR(K468)</f>
        <v>2016</v>
      </c>
      <c r="Q468" t="s">
        <v>8324</v>
      </c>
      <c r="R468" t="s">
        <v>8329</v>
      </c>
    </row>
    <row r="469" spans="1:18" ht="48" hidden="1" x14ac:dyDescent="0.2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s="11">
        <f>(((J469/60/60/24)+DATE(1970,1,1)))</f>
        <v>41905.034108796295</v>
      </c>
      <c r="L469" t="b">
        <v>1</v>
      </c>
      <c r="M469">
        <v>111</v>
      </c>
      <c r="N469" t="b">
        <v>1</v>
      </c>
      <c r="O469" t="s">
        <v>8278</v>
      </c>
      <c r="P469">
        <f>YEAR(K469)</f>
        <v>2014</v>
      </c>
      <c r="Q469" t="s">
        <v>8324</v>
      </c>
      <c r="R469" t="s">
        <v>8329</v>
      </c>
    </row>
    <row r="470" spans="1:18" ht="48" hidden="1" x14ac:dyDescent="0.2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s="11">
        <f>(((J470/60/60/24)+DATE(1970,1,1)))</f>
        <v>42755.627372685187</v>
      </c>
      <c r="L470" t="b">
        <v>1</v>
      </c>
      <c r="M470">
        <v>255</v>
      </c>
      <c r="N470" t="b">
        <v>1</v>
      </c>
      <c r="O470" t="s">
        <v>8278</v>
      </c>
      <c r="P470">
        <f>YEAR(K470)</f>
        <v>2017</v>
      </c>
      <c r="Q470" t="s">
        <v>8324</v>
      </c>
      <c r="R470" t="s">
        <v>8329</v>
      </c>
    </row>
    <row r="471" spans="1:18" ht="32" hidden="1" x14ac:dyDescent="0.2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s="11">
        <f>(((J471/60/60/24)+DATE(1970,1,1)))</f>
        <v>42044.711886574078</v>
      </c>
      <c r="L471" t="b">
        <v>0</v>
      </c>
      <c r="M471">
        <v>141</v>
      </c>
      <c r="N471" t="b">
        <v>1</v>
      </c>
      <c r="O471" t="s">
        <v>8278</v>
      </c>
      <c r="P471">
        <f>YEAR(K471)</f>
        <v>2015</v>
      </c>
      <c r="Q471" t="s">
        <v>8324</v>
      </c>
      <c r="R471" t="s">
        <v>8329</v>
      </c>
    </row>
    <row r="472" spans="1:18" ht="32" hidden="1" x14ac:dyDescent="0.2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s="11">
        <f>(((J472/60/60/24)+DATE(1970,1,1)))</f>
        <v>42611.483206018514</v>
      </c>
      <c r="L472" t="b">
        <v>0</v>
      </c>
      <c r="M472">
        <v>159</v>
      </c>
      <c r="N472" t="b">
        <v>1</v>
      </c>
      <c r="O472" t="s">
        <v>8278</v>
      </c>
      <c r="P472">
        <f>YEAR(K472)</f>
        <v>2016</v>
      </c>
      <c r="Q472" t="s">
        <v>8324</v>
      </c>
      <c r="R472" t="s">
        <v>8329</v>
      </c>
    </row>
    <row r="473" spans="1:18" ht="48" hidden="1" x14ac:dyDescent="0.2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s="11">
        <f>(((J473/60/60/24)+DATE(1970,1,1)))</f>
        <v>42324.764004629629</v>
      </c>
      <c r="L473" t="b">
        <v>0</v>
      </c>
      <c r="M473">
        <v>99</v>
      </c>
      <c r="N473" t="b">
        <v>1</v>
      </c>
      <c r="O473" t="s">
        <v>8278</v>
      </c>
      <c r="P473">
        <f>YEAR(K473)</f>
        <v>2015</v>
      </c>
      <c r="Q473" t="s">
        <v>8324</v>
      </c>
      <c r="R473" t="s">
        <v>8329</v>
      </c>
    </row>
    <row r="474" spans="1:18" ht="16" hidden="1" x14ac:dyDescent="0.2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s="11">
        <f>(((J474/60/60/24)+DATE(1970,1,1)))</f>
        <v>42514.666956018518</v>
      </c>
      <c r="L474" t="b">
        <v>0</v>
      </c>
      <c r="M474">
        <v>96</v>
      </c>
      <c r="N474" t="b">
        <v>1</v>
      </c>
      <c r="O474" t="s">
        <v>8278</v>
      </c>
      <c r="P474">
        <f>YEAR(K474)</f>
        <v>2016</v>
      </c>
      <c r="Q474" t="s">
        <v>8324</v>
      </c>
      <c r="R474" t="s">
        <v>8329</v>
      </c>
    </row>
    <row r="475" spans="1:18" ht="48" hidden="1" x14ac:dyDescent="0.2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s="11">
        <f>(((J475/60/60/24)+DATE(1970,1,1)))</f>
        <v>42688.732407407413</v>
      </c>
      <c r="L475" t="b">
        <v>0</v>
      </c>
      <c r="M475">
        <v>27</v>
      </c>
      <c r="N475" t="b">
        <v>1</v>
      </c>
      <c r="O475" t="s">
        <v>8278</v>
      </c>
      <c r="P475">
        <f>YEAR(K475)</f>
        <v>2016</v>
      </c>
      <c r="Q475" t="s">
        <v>8324</v>
      </c>
      <c r="R475" t="s">
        <v>8329</v>
      </c>
    </row>
    <row r="476" spans="1:18" ht="48" hidden="1" x14ac:dyDescent="0.2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s="11">
        <f>(((J476/60/60/24)+DATE(1970,1,1)))</f>
        <v>42555.166712962964</v>
      </c>
      <c r="L476" t="b">
        <v>0</v>
      </c>
      <c r="M476">
        <v>166</v>
      </c>
      <c r="N476" t="b">
        <v>1</v>
      </c>
      <c r="O476" t="s">
        <v>8278</v>
      </c>
      <c r="P476">
        <f>YEAR(K476)</f>
        <v>2016</v>
      </c>
      <c r="Q476" t="s">
        <v>8324</v>
      </c>
      <c r="R476" t="s">
        <v>8329</v>
      </c>
    </row>
    <row r="477" spans="1:18" ht="48" hidden="1" x14ac:dyDescent="0.2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s="11">
        <f>(((J477/60/60/24)+DATE(1970,1,1)))</f>
        <v>42016.641435185185</v>
      </c>
      <c r="L477" t="b">
        <v>0</v>
      </c>
      <c r="M477">
        <v>76</v>
      </c>
      <c r="N477" t="b">
        <v>1</v>
      </c>
      <c r="O477" t="s">
        <v>8278</v>
      </c>
      <c r="P477">
        <f>YEAR(K477)</f>
        <v>2015</v>
      </c>
      <c r="Q477" t="s">
        <v>8324</v>
      </c>
      <c r="R477" t="s">
        <v>8329</v>
      </c>
    </row>
    <row r="478" spans="1:18" ht="48" hidden="1" x14ac:dyDescent="0.2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s="11">
        <f>(((J478/60/60/24)+DATE(1970,1,1)))</f>
        <v>41249.448958333334</v>
      </c>
      <c r="L478" t="b">
        <v>0</v>
      </c>
      <c r="M478">
        <v>211</v>
      </c>
      <c r="N478" t="b">
        <v>1</v>
      </c>
      <c r="O478" t="s">
        <v>8278</v>
      </c>
      <c r="P478">
        <f>YEAR(K478)</f>
        <v>2012</v>
      </c>
      <c r="Q478" t="s">
        <v>8324</v>
      </c>
      <c r="R478" t="s">
        <v>8329</v>
      </c>
    </row>
    <row r="479" spans="1:18" ht="48" hidden="1" x14ac:dyDescent="0.2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s="11">
        <f>(((J479/60/60/24)+DATE(1970,1,1)))</f>
        <v>42119.822476851856</v>
      </c>
      <c r="L479" t="b">
        <v>0</v>
      </c>
      <c r="M479">
        <v>21</v>
      </c>
      <c r="N479" t="b">
        <v>1</v>
      </c>
      <c r="O479" t="s">
        <v>8278</v>
      </c>
      <c r="P479">
        <f>YEAR(K479)</f>
        <v>2015</v>
      </c>
      <c r="Q479" t="s">
        <v>8324</v>
      </c>
      <c r="R479" t="s">
        <v>8329</v>
      </c>
    </row>
    <row r="480" spans="1:18" ht="48" hidden="1" x14ac:dyDescent="0.2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s="11">
        <f>(((J480/60/60/24)+DATE(1970,1,1)))</f>
        <v>42418.231747685189</v>
      </c>
      <c r="L480" t="b">
        <v>0</v>
      </c>
      <c r="M480">
        <v>61</v>
      </c>
      <c r="N480" t="b">
        <v>1</v>
      </c>
      <c r="O480" t="s">
        <v>8278</v>
      </c>
      <c r="P480">
        <f>YEAR(K480)</f>
        <v>2016</v>
      </c>
      <c r="Q480" t="s">
        <v>8324</v>
      </c>
      <c r="R480" t="s">
        <v>8329</v>
      </c>
    </row>
    <row r="481" spans="1:18" ht="48" hidden="1" x14ac:dyDescent="0.2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s="11">
        <f>(((J481/60/60/24)+DATE(1970,1,1)))</f>
        <v>42692.109328703707</v>
      </c>
      <c r="L481" t="b">
        <v>0</v>
      </c>
      <c r="M481">
        <v>30</v>
      </c>
      <c r="N481" t="b">
        <v>1</v>
      </c>
      <c r="O481" t="s">
        <v>8278</v>
      </c>
      <c r="P481">
        <f>YEAR(K481)</f>
        <v>2016</v>
      </c>
      <c r="Q481" t="s">
        <v>8324</v>
      </c>
      <c r="R481" t="s">
        <v>8329</v>
      </c>
    </row>
    <row r="482" spans="1:18" ht="48" hidden="1" x14ac:dyDescent="0.2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s="11">
        <f>(((J482/60/60/24)+DATE(1970,1,1)))</f>
        <v>42741.599664351852</v>
      </c>
      <c r="L482" t="b">
        <v>0</v>
      </c>
      <c r="M482">
        <v>375</v>
      </c>
      <c r="N482" t="b">
        <v>1</v>
      </c>
      <c r="O482" t="s">
        <v>8283</v>
      </c>
      <c r="P482">
        <f>YEAR(K482)</f>
        <v>2017</v>
      </c>
      <c r="Q482" t="s">
        <v>8337</v>
      </c>
      <c r="R482" t="s">
        <v>8338</v>
      </c>
    </row>
    <row r="483" spans="1:18" ht="48" hidden="1" x14ac:dyDescent="0.2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s="11">
        <f>(((J483/60/60/24)+DATE(1970,1,1)))</f>
        <v>42130.865150462967</v>
      </c>
      <c r="L483" t="b">
        <v>0</v>
      </c>
      <c r="M483">
        <v>111</v>
      </c>
      <c r="N483" t="b">
        <v>1</v>
      </c>
      <c r="O483" t="s">
        <v>8283</v>
      </c>
      <c r="P483">
        <f>YEAR(K483)</f>
        <v>2015</v>
      </c>
      <c r="Q483" t="s">
        <v>8337</v>
      </c>
      <c r="R483" t="s">
        <v>8338</v>
      </c>
    </row>
    <row r="484" spans="1:18" ht="48" hidden="1" x14ac:dyDescent="0.2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s="11">
        <f>(((J484/60/60/24)+DATE(1970,1,1)))</f>
        <v>42123.86336805555</v>
      </c>
      <c r="L484" t="b">
        <v>0</v>
      </c>
      <c r="M484">
        <v>123</v>
      </c>
      <c r="N484" t="b">
        <v>1</v>
      </c>
      <c r="O484" t="s">
        <v>8283</v>
      </c>
      <c r="P484">
        <f>YEAR(K484)</f>
        <v>2015</v>
      </c>
      <c r="Q484" t="s">
        <v>8337</v>
      </c>
      <c r="R484" t="s">
        <v>8338</v>
      </c>
    </row>
    <row r="485" spans="1:18" ht="48" hidden="1" x14ac:dyDescent="0.2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s="11">
        <f>(((J485/60/60/24)+DATE(1970,1,1)))</f>
        <v>42109.894942129627</v>
      </c>
      <c r="L485" t="b">
        <v>0</v>
      </c>
      <c r="M485">
        <v>70</v>
      </c>
      <c r="N485" t="b">
        <v>1</v>
      </c>
      <c r="O485" t="s">
        <v>8283</v>
      </c>
      <c r="P485">
        <f>YEAR(K485)</f>
        <v>2015</v>
      </c>
      <c r="Q485" t="s">
        <v>8337</v>
      </c>
      <c r="R485" t="s">
        <v>8338</v>
      </c>
    </row>
    <row r="486" spans="1:18" ht="48" hidden="1" x14ac:dyDescent="0.2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s="11">
        <f>(((J486/60/60/24)+DATE(1970,1,1)))</f>
        <v>42711.700694444444</v>
      </c>
      <c r="L486" t="b">
        <v>0</v>
      </c>
      <c r="M486">
        <v>85</v>
      </c>
      <c r="N486" t="b">
        <v>1</v>
      </c>
      <c r="O486" t="s">
        <v>8283</v>
      </c>
      <c r="P486">
        <f>YEAR(K486)</f>
        <v>2016</v>
      </c>
      <c r="Q486" t="s">
        <v>8337</v>
      </c>
      <c r="R486" t="s">
        <v>8338</v>
      </c>
    </row>
    <row r="487" spans="1:18" ht="48" hidden="1" x14ac:dyDescent="0.2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s="11">
        <f>(((J487/60/60/24)+DATE(1970,1,1)))</f>
        <v>42529.979108796295</v>
      </c>
      <c r="L487" t="b">
        <v>0</v>
      </c>
      <c r="M487">
        <v>86</v>
      </c>
      <c r="N487" t="b">
        <v>1</v>
      </c>
      <c r="O487" t="s">
        <v>8283</v>
      </c>
      <c r="P487">
        <f>YEAR(K487)</f>
        <v>2016</v>
      </c>
      <c r="Q487" t="s">
        <v>8337</v>
      </c>
      <c r="R487" t="s">
        <v>8338</v>
      </c>
    </row>
    <row r="488" spans="1:18" ht="32" hidden="1" x14ac:dyDescent="0.2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s="11">
        <f>(((J488/60/60/24)+DATE(1970,1,1)))</f>
        <v>41852.665798611109</v>
      </c>
      <c r="L488" t="b">
        <v>0</v>
      </c>
      <c r="M488">
        <v>13</v>
      </c>
      <c r="N488" t="b">
        <v>1</v>
      </c>
      <c r="O488" t="s">
        <v>8283</v>
      </c>
      <c r="P488">
        <f>YEAR(K488)</f>
        <v>2014</v>
      </c>
      <c r="Q488" t="s">
        <v>8337</v>
      </c>
      <c r="R488" t="s">
        <v>8338</v>
      </c>
    </row>
    <row r="489" spans="1:18" ht="48" hidden="1" x14ac:dyDescent="0.2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s="11">
        <f>(((J489/60/60/24)+DATE(1970,1,1)))</f>
        <v>42419.603703703702</v>
      </c>
      <c r="L489" t="b">
        <v>0</v>
      </c>
      <c r="M489">
        <v>33</v>
      </c>
      <c r="N489" t="b">
        <v>1</v>
      </c>
      <c r="O489" t="s">
        <v>8283</v>
      </c>
      <c r="P489">
        <f>YEAR(K489)</f>
        <v>2016</v>
      </c>
      <c r="Q489" t="s">
        <v>8337</v>
      </c>
      <c r="R489" t="s">
        <v>8338</v>
      </c>
    </row>
    <row r="490" spans="1:18" ht="32" hidden="1" x14ac:dyDescent="0.2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s="11">
        <f>(((J490/60/60/24)+DATE(1970,1,1)))</f>
        <v>42747.506689814814</v>
      </c>
      <c r="L490" t="b">
        <v>0</v>
      </c>
      <c r="M490">
        <v>15</v>
      </c>
      <c r="N490" t="b">
        <v>1</v>
      </c>
      <c r="O490" t="s">
        <v>8283</v>
      </c>
      <c r="P490">
        <f>YEAR(K490)</f>
        <v>2017</v>
      </c>
      <c r="Q490" t="s">
        <v>8337</v>
      </c>
      <c r="R490" t="s">
        <v>8338</v>
      </c>
    </row>
    <row r="491" spans="1:18" ht="48" hidden="1" x14ac:dyDescent="0.2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s="11">
        <f>(((J491/60/60/24)+DATE(1970,1,1)))</f>
        <v>42409.776076388895</v>
      </c>
      <c r="L491" t="b">
        <v>0</v>
      </c>
      <c r="M491">
        <v>273</v>
      </c>
      <c r="N491" t="b">
        <v>1</v>
      </c>
      <c r="O491" t="s">
        <v>8283</v>
      </c>
      <c r="P491">
        <f>YEAR(K491)</f>
        <v>2016</v>
      </c>
      <c r="Q491" t="s">
        <v>8337</v>
      </c>
      <c r="R491" t="s">
        <v>8338</v>
      </c>
    </row>
    <row r="492" spans="1:18" ht="48" hidden="1" x14ac:dyDescent="0.2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s="11">
        <f>(((J492/60/60/24)+DATE(1970,1,1)))</f>
        <v>42072.488182870366</v>
      </c>
      <c r="L492" t="b">
        <v>0</v>
      </c>
      <c r="M492">
        <v>714</v>
      </c>
      <c r="N492" t="b">
        <v>1</v>
      </c>
      <c r="O492" t="s">
        <v>8283</v>
      </c>
      <c r="P492">
        <f>YEAR(K492)</f>
        <v>2015</v>
      </c>
      <c r="Q492" t="s">
        <v>8337</v>
      </c>
      <c r="R492" t="s">
        <v>8338</v>
      </c>
    </row>
    <row r="493" spans="1:18" ht="64" hidden="1" x14ac:dyDescent="0.2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s="11">
        <f>(((J493/60/60/24)+DATE(1970,1,1)))</f>
        <v>42298.34783564815</v>
      </c>
      <c r="L493" t="b">
        <v>0</v>
      </c>
      <c r="M493">
        <v>170</v>
      </c>
      <c r="N493" t="b">
        <v>1</v>
      </c>
      <c r="O493" t="s">
        <v>8283</v>
      </c>
      <c r="P493">
        <f>YEAR(K493)</f>
        <v>2015</v>
      </c>
      <c r="Q493" t="s">
        <v>8337</v>
      </c>
      <c r="R493" t="s">
        <v>8338</v>
      </c>
    </row>
    <row r="494" spans="1:18" ht="32" hidden="1" x14ac:dyDescent="0.2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s="11">
        <f>(((J494/60/60/24)+DATE(1970,1,1)))</f>
        <v>42326.818738425922</v>
      </c>
      <c r="L494" t="b">
        <v>0</v>
      </c>
      <c r="M494">
        <v>512</v>
      </c>
      <c r="N494" t="b">
        <v>1</v>
      </c>
      <c r="O494" t="s">
        <v>8283</v>
      </c>
      <c r="P494">
        <f>YEAR(K494)</f>
        <v>2015</v>
      </c>
      <c r="Q494" t="s">
        <v>8337</v>
      </c>
      <c r="R494" t="s">
        <v>8338</v>
      </c>
    </row>
    <row r="495" spans="1:18" ht="48" hidden="1" x14ac:dyDescent="0.2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s="11">
        <f>(((J495/60/60/24)+DATE(1970,1,1)))</f>
        <v>42503.66474537037</v>
      </c>
      <c r="L495" t="b">
        <v>0</v>
      </c>
      <c r="M495">
        <v>314</v>
      </c>
      <c r="N495" t="b">
        <v>1</v>
      </c>
      <c r="O495" t="s">
        <v>8283</v>
      </c>
      <c r="P495">
        <f>YEAR(K495)</f>
        <v>2016</v>
      </c>
      <c r="Q495" t="s">
        <v>8337</v>
      </c>
      <c r="R495" t="s">
        <v>8338</v>
      </c>
    </row>
    <row r="496" spans="1:18" ht="48" hidden="1" x14ac:dyDescent="0.2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s="11">
        <f>(((J496/60/60/24)+DATE(1970,1,1)))</f>
        <v>42333.619050925925</v>
      </c>
      <c r="L496" t="b">
        <v>0</v>
      </c>
      <c r="M496">
        <v>167</v>
      </c>
      <c r="N496" t="b">
        <v>1</v>
      </c>
      <c r="O496" t="s">
        <v>8283</v>
      </c>
      <c r="P496">
        <f>YEAR(K496)</f>
        <v>2015</v>
      </c>
      <c r="Q496" t="s">
        <v>8337</v>
      </c>
      <c r="R496" t="s">
        <v>8338</v>
      </c>
    </row>
    <row r="497" spans="1:18" ht="48" hidden="1" x14ac:dyDescent="0.2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s="11">
        <f>(((J497/60/60/24)+DATE(1970,1,1)))</f>
        <v>42161.770833333328</v>
      </c>
      <c r="L497" t="b">
        <v>0</v>
      </c>
      <c r="M497">
        <v>9</v>
      </c>
      <c r="N497" t="b">
        <v>1</v>
      </c>
      <c r="O497" t="s">
        <v>8283</v>
      </c>
      <c r="P497">
        <f>YEAR(K497)</f>
        <v>2015</v>
      </c>
      <c r="Q497" t="s">
        <v>8337</v>
      </c>
      <c r="R497" t="s">
        <v>8338</v>
      </c>
    </row>
    <row r="498" spans="1:18" ht="48" hidden="1" x14ac:dyDescent="0.2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s="11">
        <f>(((J498/60/60/24)+DATE(1970,1,1)))</f>
        <v>42089.477500000001</v>
      </c>
      <c r="L498" t="b">
        <v>0</v>
      </c>
      <c r="M498">
        <v>103</v>
      </c>
      <c r="N498" t="b">
        <v>1</v>
      </c>
      <c r="O498" t="s">
        <v>8283</v>
      </c>
      <c r="P498">
        <f>YEAR(K498)</f>
        <v>2015</v>
      </c>
      <c r="Q498" t="s">
        <v>8337</v>
      </c>
      <c r="R498" t="s">
        <v>8338</v>
      </c>
    </row>
    <row r="499" spans="1:18" ht="48" hidden="1" x14ac:dyDescent="0.2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s="11">
        <f>(((J499/60/60/24)+DATE(1970,1,1)))</f>
        <v>42536.60701388889</v>
      </c>
      <c r="L499" t="b">
        <v>0</v>
      </c>
      <c r="M499">
        <v>111</v>
      </c>
      <c r="N499" t="b">
        <v>1</v>
      </c>
      <c r="O499" t="s">
        <v>8283</v>
      </c>
      <c r="P499">
        <f>YEAR(K499)</f>
        <v>2016</v>
      </c>
      <c r="Q499" t="s">
        <v>8337</v>
      </c>
      <c r="R499" t="s">
        <v>8338</v>
      </c>
    </row>
    <row r="500" spans="1:18" ht="48" hidden="1" x14ac:dyDescent="0.2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s="11">
        <f>(((J500/60/60/24)+DATE(1970,1,1)))</f>
        <v>42152.288819444439</v>
      </c>
      <c r="L500" t="b">
        <v>0</v>
      </c>
      <c r="M500">
        <v>271</v>
      </c>
      <c r="N500" t="b">
        <v>1</v>
      </c>
      <c r="O500" t="s">
        <v>8283</v>
      </c>
      <c r="P500">
        <f>YEAR(K500)</f>
        <v>2015</v>
      </c>
      <c r="Q500" t="s">
        <v>8337</v>
      </c>
      <c r="R500" t="s">
        <v>8338</v>
      </c>
    </row>
    <row r="501" spans="1:18" ht="48" hidden="1" x14ac:dyDescent="0.2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s="11">
        <f>(((J501/60/60/24)+DATE(1970,1,1)))</f>
        <v>42125.614895833336</v>
      </c>
      <c r="L501" t="b">
        <v>0</v>
      </c>
      <c r="M501">
        <v>101</v>
      </c>
      <c r="N501" t="b">
        <v>1</v>
      </c>
      <c r="O501" t="s">
        <v>8283</v>
      </c>
      <c r="P501">
        <f>YEAR(K501)</f>
        <v>2015</v>
      </c>
      <c r="Q501" t="s">
        <v>8337</v>
      </c>
      <c r="R501" t="s">
        <v>8338</v>
      </c>
    </row>
    <row r="502" spans="1:18" ht="48" hidden="1" x14ac:dyDescent="0.2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s="11">
        <f>(((J502/60/60/24)+DATE(1970,1,1)))</f>
        <v>42297.748067129629</v>
      </c>
      <c r="L502" t="b">
        <v>0</v>
      </c>
      <c r="M502">
        <v>57</v>
      </c>
      <c r="N502" t="b">
        <v>1</v>
      </c>
      <c r="O502" t="s">
        <v>8283</v>
      </c>
      <c r="P502">
        <f>YEAR(K502)</f>
        <v>2015</v>
      </c>
      <c r="Q502" t="s">
        <v>8337</v>
      </c>
      <c r="R502" t="s">
        <v>8338</v>
      </c>
    </row>
    <row r="503" spans="1:18" ht="48" hidden="1" x14ac:dyDescent="0.2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s="11">
        <f>(((J503/60/60/24)+DATE(1970,1,1)))</f>
        <v>42138.506377314814</v>
      </c>
      <c r="L503" t="b">
        <v>0</v>
      </c>
      <c r="M503">
        <v>62</v>
      </c>
      <c r="N503" t="b">
        <v>1</v>
      </c>
      <c r="O503" t="s">
        <v>8283</v>
      </c>
      <c r="P503">
        <f>YEAR(K503)</f>
        <v>2015</v>
      </c>
      <c r="Q503" t="s">
        <v>8337</v>
      </c>
      <c r="R503" t="s">
        <v>8338</v>
      </c>
    </row>
    <row r="504" spans="1:18" ht="48" hidden="1" x14ac:dyDescent="0.2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s="11">
        <f>(((J504/60/60/24)+DATE(1970,1,1)))</f>
        <v>42772.776076388895</v>
      </c>
      <c r="L504" t="b">
        <v>0</v>
      </c>
      <c r="M504">
        <v>32</v>
      </c>
      <c r="N504" t="b">
        <v>1</v>
      </c>
      <c r="O504" t="s">
        <v>8283</v>
      </c>
      <c r="P504">
        <f>YEAR(K504)</f>
        <v>2017</v>
      </c>
      <c r="Q504" t="s">
        <v>8337</v>
      </c>
      <c r="R504" t="s">
        <v>8338</v>
      </c>
    </row>
    <row r="505" spans="1:18" ht="32" hidden="1" x14ac:dyDescent="0.2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s="11">
        <f>(((J505/60/60/24)+DATE(1970,1,1)))</f>
        <v>42430.430243055554</v>
      </c>
      <c r="L505" t="b">
        <v>0</v>
      </c>
      <c r="M505">
        <v>141</v>
      </c>
      <c r="N505" t="b">
        <v>1</v>
      </c>
      <c r="O505" t="s">
        <v>8283</v>
      </c>
      <c r="P505">
        <f>YEAR(K505)</f>
        <v>2016</v>
      </c>
      <c r="Q505" t="s">
        <v>8337</v>
      </c>
      <c r="R505" t="s">
        <v>8338</v>
      </c>
    </row>
    <row r="506" spans="1:18" ht="48" hidden="1" x14ac:dyDescent="0.2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s="11">
        <f>(((J506/60/60/24)+DATE(1970,1,1)))</f>
        <v>42423.709074074075</v>
      </c>
      <c r="L506" t="b">
        <v>0</v>
      </c>
      <c r="M506">
        <v>75</v>
      </c>
      <c r="N506" t="b">
        <v>1</v>
      </c>
      <c r="O506" t="s">
        <v>8283</v>
      </c>
      <c r="P506">
        <f>YEAR(K506)</f>
        <v>2016</v>
      </c>
      <c r="Q506" t="s">
        <v>8337</v>
      </c>
      <c r="R506" t="s">
        <v>8338</v>
      </c>
    </row>
    <row r="507" spans="1:18" ht="48" hidden="1" x14ac:dyDescent="0.2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s="11">
        <f>(((J507/60/60/24)+DATE(1970,1,1)))</f>
        <v>42761.846122685187</v>
      </c>
      <c r="L507" t="b">
        <v>0</v>
      </c>
      <c r="M507">
        <v>46</v>
      </c>
      <c r="N507" t="b">
        <v>1</v>
      </c>
      <c r="O507" t="s">
        <v>8283</v>
      </c>
      <c r="P507">
        <f>YEAR(K507)</f>
        <v>2017</v>
      </c>
      <c r="Q507" t="s">
        <v>8337</v>
      </c>
      <c r="R507" t="s">
        <v>8338</v>
      </c>
    </row>
    <row r="508" spans="1:18" ht="32" hidden="1" x14ac:dyDescent="0.2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s="11">
        <f>(((J508/60/60/24)+DATE(1970,1,1)))</f>
        <v>42132.941805555558</v>
      </c>
      <c r="L508" t="b">
        <v>0</v>
      </c>
      <c r="M508">
        <v>103</v>
      </c>
      <c r="N508" t="b">
        <v>1</v>
      </c>
      <c r="O508" t="s">
        <v>8283</v>
      </c>
      <c r="P508">
        <f>YEAR(K508)</f>
        <v>2015</v>
      </c>
      <c r="Q508" t="s">
        <v>8337</v>
      </c>
      <c r="R508" t="s">
        <v>8338</v>
      </c>
    </row>
    <row r="509" spans="1:18" ht="48" hidden="1" x14ac:dyDescent="0.2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s="11">
        <f>(((J509/60/60/24)+DATE(1970,1,1)))</f>
        <v>42515.866446759261</v>
      </c>
      <c r="L509" t="b">
        <v>0</v>
      </c>
      <c r="M509">
        <v>6</v>
      </c>
      <c r="N509" t="b">
        <v>1</v>
      </c>
      <c r="O509" t="s">
        <v>8283</v>
      </c>
      <c r="P509">
        <f>YEAR(K509)</f>
        <v>2016</v>
      </c>
      <c r="Q509" t="s">
        <v>8337</v>
      </c>
      <c r="R509" t="s">
        <v>8338</v>
      </c>
    </row>
    <row r="510" spans="1:18" ht="48" hidden="1" x14ac:dyDescent="0.2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s="11">
        <f>(((J510/60/60/24)+DATE(1970,1,1)))</f>
        <v>42318.950173611112</v>
      </c>
      <c r="L510" t="b">
        <v>0</v>
      </c>
      <c r="M510">
        <v>83</v>
      </c>
      <c r="N510" t="b">
        <v>1</v>
      </c>
      <c r="O510" t="s">
        <v>8283</v>
      </c>
      <c r="P510">
        <f>YEAR(K510)</f>
        <v>2015</v>
      </c>
      <c r="Q510" t="s">
        <v>8337</v>
      </c>
      <c r="R510" t="s">
        <v>8338</v>
      </c>
    </row>
    <row r="511" spans="1:18" ht="48" hidden="1" x14ac:dyDescent="0.2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s="11">
        <f>(((J511/60/60/24)+DATE(1970,1,1)))</f>
        <v>42731.755787037036</v>
      </c>
      <c r="L511" t="b">
        <v>0</v>
      </c>
      <c r="M511">
        <v>108</v>
      </c>
      <c r="N511" t="b">
        <v>1</v>
      </c>
      <c r="O511" t="s">
        <v>8283</v>
      </c>
      <c r="P511">
        <f>YEAR(K511)</f>
        <v>2016</v>
      </c>
      <c r="Q511" t="s">
        <v>8337</v>
      </c>
      <c r="R511" t="s">
        <v>8338</v>
      </c>
    </row>
    <row r="512" spans="1:18" ht="48" hidden="1" x14ac:dyDescent="0.2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s="11">
        <f>(((J512/60/60/24)+DATE(1970,1,1)))</f>
        <v>42104.840335648143</v>
      </c>
      <c r="L512" t="b">
        <v>0</v>
      </c>
      <c r="M512">
        <v>25</v>
      </c>
      <c r="N512" t="b">
        <v>1</v>
      </c>
      <c r="O512" t="s">
        <v>8283</v>
      </c>
      <c r="P512">
        <f>YEAR(K512)</f>
        <v>2015</v>
      </c>
      <c r="Q512" t="s">
        <v>8337</v>
      </c>
      <c r="R512" t="s">
        <v>8338</v>
      </c>
    </row>
    <row r="513" spans="1:18" ht="48" hidden="1" x14ac:dyDescent="0.2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s="11">
        <f>(((J513/60/60/24)+DATE(1970,1,1)))</f>
        <v>41759.923101851848</v>
      </c>
      <c r="L513" t="b">
        <v>0</v>
      </c>
      <c r="M513">
        <v>549</v>
      </c>
      <c r="N513" t="b">
        <v>1</v>
      </c>
      <c r="O513" t="s">
        <v>8283</v>
      </c>
      <c r="P513">
        <f>YEAR(K513)</f>
        <v>2014</v>
      </c>
      <c r="Q513" t="s">
        <v>8337</v>
      </c>
      <c r="R513" t="s">
        <v>8338</v>
      </c>
    </row>
    <row r="514" spans="1:18" ht="32" hidden="1" x14ac:dyDescent="0.2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s="11">
        <f>(((J514/60/60/24)+DATE(1970,1,1)))</f>
        <v>42247.616400462968</v>
      </c>
      <c r="L514" t="b">
        <v>0</v>
      </c>
      <c r="M514">
        <v>222</v>
      </c>
      <c r="N514" t="b">
        <v>1</v>
      </c>
      <c r="O514" t="s">
        <v>8283</v>
      </c>
      <c r="P514">
        <f>YEAR(K514)</f>
        <v>2015</v>
      </c>
      <c r="Q514" t="s">
        <v>8337</v>
      </c>
      <c r="R514" t="s">
        <v>8338</v>
      </c>
    </row>
    <row r="515" spans="1:18" ht="48" hidden="1" x14ac:dyDescent="0.2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s="11">
        <f>(((J515/60/60/24)+DATE(1970,1,1)))</f>
        <v>42535.809490740736</v>
      </c>
      <c r="L515" t="b">
        <v>0</v>
      </c>
      <c r="M515">
        <v>183</v>
      </c>
      <c r="N515" t="b">
        <v>1</v>
      </c>
      <c r="O515" t="s">
        <v>8283</v>
      </c>
      <c r="P515">
        <f>YEAR(K515)</f>
        <v>2016</v>
      </c>
      <c r="Q515" t="s">
        <v>8337</v>
      </c>
      <c r="R515" t="s">
        <v>8338</v>
      </c>
    </row>
    <row r="516" spans="1:18" ht="48" hidden="1" x14ac:dyDescent="0.2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s="11">
        <f>(((J516/60/60/24)+DATE(1970,1,1)))</f>
        <v>42278.662037037036</v>
      </c>
      <c r="L516" t="b">
        <v>0</v>
      </c>
      <c r="M516">
        <v>89</v>
      </c>
      <c r="N516" t="b">
        <v>1</v>
      </c>
      <c r="O516" t="s">
        <v>8283</v>
      </c>
      <c r="P516">
        <f>YEAR(K516)</f>
        <v>2015</v>
      </c>
      <c r="Q516" t="s">
        <v>8337</v>
      </c>
      <c r="R516" t="s">
        <v>8338</v>
      </c>
    </row>
    <row r="517" spans="1:18" ht="32" hidden="1" x14ac:dyDescent="0.2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s="11">
        <f>(((J517/60/60/24)+DATE(1970,1,1)))</f>
        <v>42633.461956018517</v>
      </c>
      <c r="L517" t="b">
        <v>0</v>
      </c>
      <c r="M517">
        <v>253</v>
      </c>
      <c r="N517" t="b">
        <v>1</v>
      </c>
      <c r="O517" t="s">
        <v>8283</v>
      </c>
      <c r="P517">
        <f>YEAR(K517)</f>
        <v>2016</v>
      </c>
      <c r="Q517" t="s">
        <v>8337</v>
      </c>
      <c r="R517" t="s">
        <v>8338</v>
      </c>
    </row>
    <row r="518" spans="1:18" ht="48" hidden="1" x14ac:dyDescent="0.2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s="11">
        <f>(((J518/60/60/24)+DATE(1970,1,1)))</f>
        <v>42211.628611111111</v>
      </c>
      <c r="L518" t="b">
        <v>0</v>
      </c>
      <c r="M518">
        <v>140</v>
      </c>
      <c r="N518" t="b">
        <v>1</v>
      </c>
      <c r="O518" t="s">
        <v>8283</v>
      </c>
      <c r="P518">
        <f>YEAR(K518)</f>
        <v>2015</v>
      </c>
      <c r="Q518" t="s">
        <v>8337</v>
      </c>
      <c r="R518" t="s">
        <v>8338</v>
      </c>
    </row>
    <row r="519" spans="1:18" ht="48" hidden="1" x14ac:dyDescent="0.2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s="11">
        <f>(((J519/60/60/24)+DATE(1970,1,1)))</f>
        <v>42680.47555555556</v>
      </c>
      <c r="L519" t="b">
        <v>0</v>
      </c>
      <c r="M519">
        <v>103</v>
      </c>
      <c r="N519" t="b">
        <v>1</v>
      </c>
      <c r="O519" t="s">
        <v>8283</v>
      </c>
      <c r="P519">
        <f>YEAR(K519)</f>
        <v>2016</v>
      </c>
      <c r="Q519" t="s">
        <v>8337</v>
      </c>
      <c r="R519" t="s">
        <v>8338</v>
      </c>
    </row>
    <row r="520" spans="1:18" ht="32" hidden="1" x14ac:dyDescent="0.2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s="11">
        <f>(((J520/60/60/24)+DATE(1970,1,1)))</f>
        <v>42430.720451388886</v>
      </c>
      <c r="L520" t="b">
        <v>0</v>
      </c>
      <c r="M520">
        <v>138</v>
      </c>
      <c r="N520" t="b">
        <v>1</v>
      </c>
      <c r="O520" t="s">
        <v>8283</v>
      </c>
      <c r="P520">
        <f>YEAR(K520)</f>
        <v>2016</v>
      </c>
      <c r="Q520" t="s">
        <v>8337</v>
      </c>
      <c r="R520" t="s">
        <v>8338</v>
      </c>
    </row>
    <row r="521" spans="1:18" ht="32" hidden="1" x14ac:dyDescent="0.2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s="11">
        <f>(((J521/60/60/24)+DATE(1970,1,1)))</f>
        <v>42654.177187499998</v>
      </c>
      <c r="L521" t="b">
        <v>0</v>
      </c>
      <c r="M521">
        <v>191</v>
      </c>
      <c r="N521" t="b">
        <v>1</v>
      </c>
      <c r="O521" t="s">
        <v>8283</v>
      </c>
      <c r="P521">
        <f>YEAR(K521)</f>
        <v>2016</v>
      </c>
      <c r="Q521" t="s">
        <v>8337</v>
      </c>
      <c r="R521" t="s">
        <v>8338</v>
      </c>
    </row>
    <row r="522" spans="1:18" ht="48" hidden="1" x14ac:dyDescent="0.2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s="11">
        <f>(((J522/60/60/24)+DATE(1970,1,1)))</f>
        <v>41355.825497685182</v>
      </c>
      <c r="L522" t="b">
        <v>1</v>
      </c>
      <c r="M522">
        <v>45</v>
      </c>
      <c r="N522" t="b">
        <v>1</v>
      </c>
      <c r="O522" t="s">
        <v>8274</v>
      </c>
      <c r="P522">
        <f>YEAR(K522)</f>
        <v>2013</v>
      </c>
      <c r="Q522" t="s">
        <v>8324</v>
      </c>
      <c r="R522" t="s">
        <v>8325</v>
      </c>
    </row>
    <row r="523" spans="1:18" ht="48" hidden="1" x14ac:dyDescent="0.2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s="11">
        <f>(((J523/60/60/24)+DATE(1970,1,1)))</f>
        <v>41774.599930555552</v>
      </c>
      <c r="L523" t="b">
        <v>1</v>
      </c>
      <c r="M523">
        <v>17</v>
      </c>
      <c r="N523" t="b">
        <v>1</v>
      </c>
      <c r="O523" t="s">
        <v>8274</v>
      </c>
      <c r="P523">
        <f>YEAR(K523)</f>
        <v>2014</v>
      </c>
      <c r="Q523" t="s">
        <v>8324</v>
      </c>
      <c r="R523" t="s">
        <v>8325</v>
      </c>
    </row>
    <row r="524" spans="1:18" ht="48" hidden="1" x14ac:dyDescent="0.2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s="11">
        <f>(((J524/60/60/24)+DATE(1970,1,1)))</f>
        <v>40838.043391203704</v>
      </c>
      <c r="L524" t="b">
        <v>1</v>
      </c>
      <c r="M524">
        <v>31</v>
      </c>
      <c r="N524" t="b">
        <v>1</v>
      </c>
      <c r="O524" t="s">
        <v>8274</v>
      </c>
      <c r="P524">
        <f>YEAR(K524)</f>
        <v>2011</v>
      </c>
      <c r="Q524" t="s">
        <v>8324</v>
      </c>
      <c r="R524" t="s">
        <v>8325</v>
      </c>
    </row>
    <row r="525" spans="1:18" ht="32" hidden="1" x14ac:dyDescent="0.2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s="11">
        <f>(((J525/60/60/24)+DATE(1970,1,1)))</f>
        <v>41370.292303240742</v>
      </c>
      <c r="L525" t="b">
        <v>1</v>
      </c>
      <c r="M525">
        <v>50</v>
      </c>
      <c r="N525" t="b">
        <v>1</v>
      </c>
      <c r="O525" t="s">
        <v>8274</v>
      </c>
      <c r="P525">
        <f>YEAR(K525)</f>
        <v>2013</v>
      </c>
      <c r="Q525" t="s">
        <v>8324</v>
      </c>
      <c r="R525" t="s">
        <v>8325</v>
      </c>
    </row>
    <row r="526" spans="1:18" ht="32" hidden="1" x14ac:dyDescent="0.2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s="11">
        <f>(((J526/60/60/24)+DATE(1970,1,1)))</f>
        <v>41767.656863425924</v>
      </c>
      <c r="L526" t="b">
        <v>1</v>
      </c>
      <c r="M526">
        <v>59</v>
      </c>
      <c r="N526" t="b">
        <v>1</v>
      </c>
      <c r="O526" t="s">
        <v>8274</v>
      </c>
      <c r="P526">
        <f>YEAR(K526)</f>
        <v>2014</v>
      </c>
      <c r="Q526" t="s">
        <v>8324</v>
      </c>
      <c r="R526" t="s">
        <v>8325</v>
      </c>
    </row>
    <row r="527" spans="1:18" ht="48" hidden="1" x14ac:dyDescent="0.2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s="11">
        <f>(((J527/60/60/24)+DATE(1970,1,1)))</f>
        <v>41067.74086805556</v>
      </c>
      <c r="L527" t="b">
        <v>1</v>
      </c>
      <c r="M527">
        <v>81</v>
      </c>
      <c r="N527" t="b">
        <v>1</v>
      </c>
      <c r="O527" t="s">
        <v>8274</v>
      </c>
      <c r="P527">
        <f>YEAR(K527)</f>
        <v>2012</v>
      </c>
      <c r="Q527" t="s">
        <v>8324</v>
      </c>
      <c r="R527" t="s">
        <v>8325</v>
      </c>
    </row>
    <row r="528" spans="1:18" ht="48" hidden="1" x14ac:dyDescent="0.2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s="11">
        <f>(((J528/60/60/24)+DATE(1970,1,1)))</f>
        <v>41843.64271990741</v>
      </c>
      <c r="L528" t="b">
        <v>1</v>
      </c>
      <c r="M528">
        <v>508</v>
      </c>
      <c r="N528" t="b">
        <v>1</v>
      </c>
      <c r="O528" t="s">
        <v>8274</v>
      </c>
      <c r="P528">
        <f>YEAR(K528)</f>
        <v>2014</v>
      </c>
      <c r="Q528" t="s">
        <v>8324</v>
      </c>
      <c r="R528" t="s">
        <v>8325</v>
      </c>
    </row>
    <row r="529" spans="1:18" ht="32" hidden="1" x14ac:dyDescent="0.2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s="11">
        <f>(((J529/60/60/24)+DATE(1970,1,1)))</f>
        <v>40751.814432870371</v>
      </c>
      <c r="L529" t="b">
        <v>1</v>
      </c>
      <c r="M529">
        <v>74</v>
      </c>
      <c r="N529" t="b">
        <v>1</v>
      </c>
      <c r="O529" t="s">
        <v>8274</v>
      </c>
      <c r="P529">
        <f>YEAR(K529)</f>
        <v>2011</v>
      </c>
      <c r="Q529" t="s">
        <v>8324</v>
      </c>
      <c r="R529" t="s">
        <v>8325</v>
      </c>
    </row>
    <row r="530" spans="1:18" ht="48" hidden="1" x14ac:dyDescent="0.2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s="11">
        <f>(((J530/60/60/24)+DATE(1970,1,1)))</f>
        <v>41543.988067129627</v>
      </c>
      <c r="L530" t="b">
        <v>1</v>
      </c>
      <c r="M530">
        <v>141</v>
      </c>
      <c r="N530" t="b">
        <v>1</v>
      </c>
      <c r="O530" t="s">
        <v>8274</v>
      </c>
      <c r="P530">
        <f>YEAR(K530)</f>
        <v>2013</v>
      </c>
      <c r="Q530" t="s">
        <v>8324</v>
      </c>
      <c r="R530" t="s">
        <v>8325</v>
      </c>
    </row>
    <row r="531" spans="1:18" ht="48" hidden="1" x14ac:dyDescent="0.2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s="11">
        <f>(((J531/60/60/24)+DATE(1970,1,1)))</f>
        <v>41855.783645833333</v>
      </c>
      <c r="L531" t="b">
        <v>1</v>
      </c>
      <c r="M531">
        <v>711</v>
      </c>
      <c r="N531" t="b">
        <v>1</v>
      </c>
      <c r="O531" t="s">
        <v>8274</v>
      </c>
      <c r="P531">
        <f>YEAR(K531)</f>
        <v>2014</v>
      </c>
      <c r="Q531" t="s">
        <v>8324</v>
      </c>
      <c r="R531" t="s">
        <v>8325</v>
      </c>
    </row>
    <row r="532" spans="1:18" ht="48" hidden="1" x14ac:dyDescent="0.2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s="11">
        <f>(((J532/60/60/24)+DATE(1970,1,1)))</f>
        <v>40487.621365740742</v>
      </c>
      <c r="L532" t="b">
        <v>1</v>
      </c>
      <c r="M532">
        <v>141</v>
      </c>
      <c r="N532" t="b">
        <v>1</v>
      </c>
      <c r="O532" t="s">
        <v>8274</v>
      </c>
      <c r="P532">
        <f>YEAR(K532)</f>
        <v>2010</v>
      </c>
      <c r="Q532" t="s">
        <v>8324</v>
      </c>
      <c r="R532" t="s">
        <v>8325</v>
      </c>
    </row>
    <row r="533" spans="1:18" ht="48" hidden="1" x14ac:dyDescent="0.2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s="11">
        <f>(((J533/60/60/24)+DATE(1970,1,1)))</f>
        <v>41579.845509259263</v>
      </c>
      <c r="L533" t="b">
        <v>1</v>
      </c>
      <c r="M533">
        <v>109</v>
      </c>
      <c r="N533" t="b">
        <v>1</v>
      </c>
      <c r="O533" t="s">
        <v>8274</v>
      </c>
      <c r="P533">
        <f>YEAR(K533)</f>
        <v>2013</v>
      </c>
      <c r="Q533" t="s">
        <v>8324</v>
      </c>
      <c r="R533" t="s">
        <v>8325</v>
      </c>
    </row>
    <row r="534" spans="1:18" ht="48" hidden="1" x14ac:dyDescent="0.2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s="11">
        <f>(((J534/60/60/24)+DATE(1970,1,1)))</f>
        <v>40921.919340277782</v>
      </c>
      <c r="L534" t="b">
        <v>1</v>
      </c>
      <c r="M534">
        <v>361</v>
      </c>
      <c r="N534" t="b">
        <v>1</v>
      </c>
      <c r="O534" t="s">
        <v>8274</v>
      </c>
      <c r="P534">
        <f>YEAR(K534)</f>
        <v>2012</v>
      </c>
      <c r="Q534" t="s">
        <v>8324</v>
      </c>
      <c r="R534" t="s">
        <v>8325</v>
      </c>
    </row>
    <row r="535" spans="1:18" ht="48" hidden="1" x14ac:dyDescent="0.2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s="11">
        <f>(((J535/60/60/24)+DATE(1970,1,1)))</f>
        <v>40587.085532407407</v>
      </c>
      <c r="L535" t="b">
        <v>1</v>
      </c>
      <c r="M535">
        <v>176</v>
      </c>
      <c r="N535" t="b">
        <v>1</v>
      </c>
      <c r="O535" t="s">
        <v>8274</v>
      </c>
      <c r="P535">
        <f>YEAR(K535)</f>
        <v>2011</v>
      </c>
      <c r="Q535" t="s">
        <v>8324</v>
      </c>
      <c r="R535" t="s">
        <v>8325</v>
      </c>
    </row>
    <row r="536" spans="1:18" ht="48" hidden="1" x14ac:dyDescent="0.2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s="11">
        <f>(((J536/60/60/24)+DATE(1970,1,1)))</f>
        <v>41487.611250000002</v>
      </c>
      <c r="L536" t="b">
        <v>1</v>
      </c>
      <c r="M536">
        <v>670</v>
      </c>
      <c r="N536" t="b">
        <v>1</v>
      </c>
      <c r="O536" t="s">
        <v>8274</v>
      </c>
      <c r="P536">
        <f>YEAR(K536)</f>
        <v>2013</v>
      </c>
      <c r="Q536" t="s">
        <v>8324</v>
      </c>
      <c r="R536" t="s">
        <v>8325</v>
      </c>
    </row>
    <row r="537" spans="1:18" ht="32" hidden="1" x14ac:dyDescent="0.2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s="11">
        <f>(((J537/60/60/24)+DATE(1970,1,1)))</f>
        <v>41766.970648148148</v>
      </c>
      <c r="L537" t="b">
        <v>1</v>
      </c>
      <c r="M537">
        <v>96</v>
      </c>
      <c r="N537" t="b">
        <v>1</v>
      </c>
      <c r="O537" t="s">
        <v>8274</v>
      </c>
      <c r="P537">
        <f>YEAR(K537)</f>
        <v>2014</v>
      </c>
      <c r="Q537" t="s">
        <v>8324</v>
      </c>
      <c r="R537" t="s">
        <v>8325</v>
      </c>
    </row>
    <row r="538" spans="1:18" ht="48" hidden="1" x14ac:dyDescent="0.2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s="11">
        <f>(((J538/60/60/24)+DATE(1970,1,1)))</f>
        <v>41666.842824074076</v>
      </c>
      <c r="L538" t="b">
        <v>1</v>
      </c>
      <c r="M538">
        <v>74</v>
      </c>
      <c r="N538" t="b">
        <v>1</v>
      </c>
      <c r="O538" t="s">
        <v>8274</v>
      </c>
      <c r="P538">
        <f>YEAR(K538)</f>
        <v>2014</v>
      </c>
      <c r="Q538" t="s">
        <v>8324</v>
      </c>
      <c r="R538" t="s">
        <v>8325</v>
      </c>
    </row>
    <row r="539" spans="1:18" ht="32" hidden="1" x14ac:dyDescent="0.2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s="11">
        <f>(((J539/60/60/24)+DATE(1970,1,1)))</f>
        <v>41638.342905092592</v>
      </c>
      <c r="L539" t="b">
        <v>1</v>
      </c>
      <c r="M539">
        <v>52</v>
      </c>
      <c r="N539" t="b">
        <v>1</v>
      </c>
      <c r="O539" t="s">
        <v>8274</v>
      </c>
      <c r="P539">
        <f>YEAR(K539)</f>
        <v>2013</v>
      </c>
      <c r="Q539" t="s">
        <v>8324</v>
      </c>
      <c r="R539" t="s">
        <v>8325</v>
      </c>
    </row>
    <row r="540" spans="1:18" ht="48" hidden="1" x14ac:dyDescent="0.2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s="11">
        <f>(((J540/60/60/24)+DATE(1970,1,1)))</f>
        <v>41656.762638888889</v>
      </c>
      <c r="L540" t="b">
        <v>1</v>
      </c>
      <c r="M540">
        <v>105</v>
      </c>
      <c r="N540" t="b">
        <v>1</v>
      </c>
      <c r="O540" t="s">
        <v>8274</v>
      </c>
      <c r="P540">
        <f>YEAR(K540)</f>
        <v>2014</v>
      </c>
      <c r="Q540" t="s">
        <v>8324</v>
      </c>
      <c r="R540" t="s">
        <v>8325</v>
      </c>
    </row>
    <row r="541" spans="1:18" ht="32" hidden="1" x14ac:dyDescent="0.2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s="11">
        <f>(((J541/60/60/24)+DATE(1970,1,1)))</f>
        <v>41692.084143518521</v>
      </c>
      <c r="L541" t="b">
        <v>1</v>
      </c>
      <c r="M541">
        <v>41</v>
      </c>
      <c r="N541" t="b">
        <v>1</v>
      </c>
      <c r="O541" t="s">
        <v>8274</v>
      </c>
      <c r="P541">
        <f>YEAR(K541)</f>
        <v>2014</v>
      </c>
      <c r="Q541" t="s">
        <v>8324</v>
      </c>
      <c r="R541" t="s">
        <v>8325</v>
      </c>
    </row>
    <row r="542" spans="1:18" ht="48" hidden="1" x14ac:dyDescent="0.2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s="11">
        <f>(((J542/60/60/24)+DATE(1970,1,1)))</f>
        <v>41547.662997685184</v>
      </c>
      <c r="L542" t="b">
        <v>1</v>
      </c>
      <c r="M542">
        <v>34</v>
      </c>
      <c r="N542" t="b">
        <v>1</v>
      </c>
      <c r="O542" t="s">
        <v>8274</v>
      </c>
      <c r="P542">
        <f>YEAR(K542)</f>
        <v>2013</v>
      </c>
      <c r="Q542" t="s">
        <v>8324</v>
      </c>
      <c r="R542" t="s">
        <v>8325</v>
      </c>
    </row>
    <row r="543" spans="1:18" ht="64" hidden="1" x14ac:dyDescent="0.2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s="11">
        <f>(((J543/60/60/24)+DATE(1970,1,1)))</f>
        <v>40465.655266203699</v>
      </c>
      <c r="L543" t="b">
        <v>1</v>
      </c>
      <c r="M543">
        <v>66</v>
      </c>
      <c r="N543" t="b">
        <v>1</v>
      </c>
      <c r="O543" t="s">
        <v>8274</v>
      </c>
      <c r="P543">
        <f>YEAR(K543)</f>
        <v>2010</v>
      </c>
      <c r="Q543" t="s">
        <v>8324</v>
      </c>
      <c r="R543" t="s">
        <v>8325</v>
      </c>
    </row>
    <row r="544" spans="1:18" ht="32" hidden="1" x14ac:dyDescent="0.2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s="11">
        <f>(((J544/60/60/24)+DATE(1970,1,1)))</f>
        <v>41620.87667824074</v>
      </c>
      <c r="L544" t="b">
        <v>1</v>
      </c>
      <c r="M544">
        <v>50</v>
      </c>
      <c r="N544" t="b">
        <v>1</v>
      </c>
      <c r="O544" t="s">
        <v>8274</v>
      </c>
      <c r="P544">
        <f>YEAR(K544)</f>
        <v>2013</v>
      </c>
      <c r="Q544" t="s">
        <v>8324</v>
      </c>
      <c r="R544" t="s">
        <v>8325</v>
      </c>
    </row>
    <row r="545" spans="1:18" ht="48" hidden="1" x14ac:dyDescent="0.2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s="11">
        <f>(((J545/60/60/24)+DATE(1970,1,1)))</f>
        <v>41449.585162037038</v>
      </c>
      <c r="L545" t="b">
        <v>1</v>
      </c>
      <c r="M545">
        <v>159</v>
      </c>
      <c r="N545" t="b">
        <v>1</v>
      </c>
      <c r="O545" t="s">
        <v>8274</v>
      </c>
      <c r="P545">
        <f>YEAR(K545)</f>
        <v>2013</v>
      </c>
      <c r="Q545" t="s">
        <v>8324</v>
      </c>
      <c r="R545" t="s">
        <v>8325</v>
      </c>
    </row>
    <row r="546" spans="1:18" ht="32" hidden="1" x14ac:dyDescent="0.2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s="11">
        <f>(((J546/60/60/24)+DATE(1970,1,1)))</f>
        <v>41507.845451388886</v>
      </c>
      <c r="L546" t="b">
        <v>1</v>
      </c>
      <c r="M546">
        <v>182</v>
      </c>
      <c r="N546" t="b">
        <v>1</v>
      </c>
      <c r="O546" t="s">
        <v>8274</v>
      </c>
      <c r="P546">
        <f>YEAR(K546)</f>
        <v>2013</v>
      </c>
      <c r="Q546" t="s">
        <v>8324</v>
      </c>
      <c r="R546" t="s">
        <v>8325</v>
      </c>
    </row>
    <row r="547" spans="1:18" ht="48" hidden="1" x14ac:dyDescent="0.2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s="11">
        <f>(((J547/60/60/24)+DATE(1970,1,1)))</f>
        <v>42445.823055555549</v>
      </c>
      <c r="L547" t="b">
        <v>1</v>
      </c>
      <c r="M547">
        <v>206</v>
      </c>
      <c r="N547" t="b">
        <v>1</v>
      </c>
      <c r="O547" t="s">
        <v>8274</v>
      </c>
      <c r="P547">
        <f>YEAR(K547)</f>
        <v>2016</v>
      </c>
      <c r="Q547" t="s">
        <v>8324</v>
      </c>
      <c r="R547" t="s">
        <v>8325</v>
      </c>
    </row>
    <row r="548" spans="1:18" ht="32" hidden="1" x14ac:dyDescent="0.2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s="11">
        <f>(((J548/60/60/24)+DATE(1970,1,1)))</f>
        <v>40933.856967592597</v>
      </c>
      <c r="L548" t="b">
        <v>1</v>
      </c>
      <c r="M548">
        <v>169</v>
      </c>
      <c r="N548" t="b">
        <v>1</v>
      </c>
      <c r="O548" t="s">
        <v>8274</v>
      </c>
      <c r="P548">
        <f>YEAR(K548)</f>
        <v>2012</v>
      </c>
      <c r="Q548" t="s">
        <v>8324</v>
      </c>
      <c r="R548" t="s">
        <v>8325</v>
      </c>
    </row>
    <row r="549" spans="1:18" ht="48" hidden="1" x14ac:dyDescent="0.2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s="11">
        <f>(((J549/60/60/24)+DATE(1970,1,1)))</f>
        <v>41561.683553240742</v>
      </c>
      <c r="L549" t="b">
        <v>1</v>
      </c>
      <c r="M549">
        <v>31</v>
      </c>
      <c r="N549" t="b">
        <v>1</v>
      </c>
      <c r="O549" t="s">
        <v>8274</v>
      </c>
      <c r="P549">
        <f>YEAR(K549)</f>
        <v>2013</v>
      </c>
      <c r="Q549" t="s">
        <v>8324</v>
      </c>
      <c r="R549" t="s">
        <v>8325</v>
      </c>
    </row>
    <row r="550" spans="1:18" ht="48" hidden="1" x14ac:dyDescent="0.2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s="11">
        <f>(((J550/60/60/24)+DATE(1970,1,1)))</f>
        <v>40274.745127314818</v>
      </c>
      <c r="L550" t="b">
        <v>1</v>
      </c>
      <c r="M550">
        <v>28</v>
      </c>
      <c r="N550" t="b">
        <v>1</v>
      </c>
      <c r="O550" t="s">
        <v>8274</v>
      </c>
      <c r="P550">
        <f>YEAR(K550)</f>
        <v>2010</v>
      </c>
      <c r="Q550" t="s">
        <v>8324</v>
      </c>
      <c r="R550" t="s">
        <v>8325</v>
      </c>
    </row>
    <row r="551" spans="1:18" ht="32" hidden="1" x14ac:dyDescent="0.2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s="11">
        <f>(((J551/60/60/24)+DATE(1970,1,1)))</f>
        <v>41852.730219907404</v>
      </c>
      <c r="L551" t="b">
        <v>1</v>
      </c>
      <c r="M551">
        <v>54</v>
      </c>
      <c r="N551" t="b">
        <v>1</v>
      </c>
      <c r="O551" t="s">
        <v>8274</v>
      </c>
      <c r="P551">
        <f>YEAR(K551)</f>
        <v>2014</v>
      </c>
      <c r="Q551" t="s">
        <v>8324</v>
      </c>
      <c r="R551" t="s">
        <v>8325</v>
      </c>
    </row>
    <row r="552" spans="1:18" ht="48" hidden="1" x14ac:dyDescent="0.2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s="11">
        <f>(((J552/60/60/24)+DATE(1970,1,1)))</f>
        <v>41116.690104166664</v>
      </c>
      <c r="L552" t="b">
        <v>1</v>
      </c>
      <c r="M552">
        <v>467</v>
      </c>
      <c r="N552" t="b">
        <v>1</v>
      </c>
      <c r="O552" t="s">
        <v>8274</v>
      </c>
      <c r="P552">
        <f>YEAR(K552)</f>
        <v>2012</v>
      </c>
      <c r="Q552" t="s">
        <v>8324</v>
      </c>
      <c r="R552" t="s">
        <v>8325</v>
      </c>
    </row>
    <row r="553" spans="1:18" ht="48" hidden="1" x14ac:dyDescent="0.2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s="11">
        <f>(((J553/60/60/24)+DATE(1970,1,1)))</f>
        <v>41458.867905092593</v>
      </c>
      <c r="L553" t="b">
        <v>1</v>
      </c>
      <c r="M553">
        <v>389</v>
      </c>
      <c r="N553" t="b">
        <v>1</v>
      </c>
      <c r="O553" t="s">
        <v>8274</v>
      </c>
      <c r="P553">
        <f>YEAR(K553)</f>
        <v>2013</v>
      </c>
      <c r="Q553" t="s">
        <v>8324</v>
      </c>
      <c r="R553" t="s">
        <v>8325</v>
      </c>
    </row>
    <row r="554" spans="1:18" ht="32" hidden="1" x14ac:dyDescent="0.2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s="11">
        <f>(((J554/60/60/24)+DATE(1970,1,1)))</f>
        <v>40007.704247685186</v>
      </c>
      <c r="L554" t="b">
        <v>1</v>
      </c>
      <c r="M554">
        <v>68</v>
      </c>
      <c r="N554" t="b">
        <v>1</v>
      </c>
      <c r="O554" t="s">
        <v>8274</v>
      </c>
      <c r="P554">
        <f>YEAR(K554)</f>
        <v>2009</v>
      </c>
      <c r="Q554" t="s">
        <v>8324</v>
      </c>
      <c r="R554" t="s">
        <v>8325</v>
      </c>
    </row>
    <row r="555" spans="1:18" ht="48" hidden="1" x14ac:dyDescent="0.2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s="11">
        <f>(((J555/60/60/24)+DATE(1970,1,1)))</f>
        <v>41121.561886574076</v>
      </c>
      <c r="L555" t="b">
        <v>1</v>
      </c>
      <c r="M555">
        <v>413</v>
      </c>
      <c r="N555" t="b">
        <v>1</v>
      </c>
      <c r="O555" t="s">
        <v>8274</v>
      </c>
      <c r="P555">
        <f>YEAR(K555)</f>
        <v>2012</v>
      </c>
      <c r="Q555" t="s">
        <v>8324</v>
      </c>
      <c r="R555" t="s">
        <v>8325</v>
      </c>
    </row>
    <row r="556" spans="1:18" ht="48" hidden="1" x14ac:dyDescent="0.2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s="11">
        <f>(((J556/60/60/24)+DATE(1970,1,1)))</f>
        <v>41786.555162037039</v>
      </c>
      <c r="L556" t="b">
        <v>1</v>
      </c>
      <c r="M556">
        <v>190</v>
      </c>
      <c r="N556" t="b">
        <v>1</v>
      </c>
      <c r="O556" t="s">
        <v>8274</v>
      </c>
      <c r="P556">
        <f>YEAR(K556)</f>
        <v>2014</v>
      </c>
      <c r="Q556" t="s">
        <v>8324</v>
      </c>
      <c r="R556" t="s">
        <v>8325</v>
      </c>
    </row>
    <row r="557" spans="1:18" ht="48" hidden="1" x14ac:dyDescent="0.2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s="11">
        <f>(((J557/60/60/24)+DATE(1970,1,1)))</f>
        <v>41682.099189814813</v>
      </c>
      <c r="L557" t="b">
        <v>1</v>
      </c>
      <c r="M557">
        <v>189</v>
      </c>
      <c r="N557" t="b">
        <v>1</v>
      </c>
      <c r="O557" t="s">
        <v>8274</v>
      </c>
      <c r="P557">
        <f>YEAR(K557)</f>
        <v>2014</v>
      </c>
      <c r="Q557" t="s">
        <v>8324</v>
      </c>
      <c r="R557" t="s">
        <v>8325</v>
      </c>
    </row>
    <row r="558" spans="1:18" ht="48" hidden="1" x14ac:dyDescent="0.2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s="11">
        <f>(((J558/60/60/24)+DATE(1970,1,1)))</f>
        <v>40513.757569444446</v>
      </c>
      <c r="L558" t="b">
        <v>1</v>
      </c>
      <c r="M558">
        <v>130</v>
      </c>
      <c r="N558" t="b">
        <v>1</v>
      </c>
      <c r="O558" t="s">
        <v>8274</v>
      </c>
      <c r="P558">
        <f>YEAR(K558)</f>
        <v>2010</v>
      </c>
      <c r="Q558" t="s">
        <v>8324</v>
      </c>
      <c r="R558" t="s">
        <v>8325</v>
      </c>
    </row>
    <row r="559" spans="1:18" ht="48" hidden="1" x14ac:dyDescent="0.2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s="11">
        <f>(((J559/60/60/24)+DATE(1970,1,1)))</f>
        <v>41463.743472222224</v>
      </c>
      <c r="L559" t="b">
        <v>1</v>
      </c>
      <c r="M559">
        <v>74</v>
      </c>
      <c r="N559" t="b">
        <v>1</v>
      </c>
      <c r="O559" t="s">
        <v>8274</v>
      </c>
      <c r="P559">
        <f>YEAR(K559)</f>
        <v>2013</v>
      </c>
      <c r="Q559" t="s">
        <v>8324</v>
      </c>
      <c r="R559" t="s">
        <v>8325</v>
      </c>
    </row>
    <row r="560" spans="1:18" ht="48" hidden="1" x14ac:dyDescent="0.2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s="11">
        <f>(((J560/60/60/24)+DATE(1970,1,1)))</f>
        <v>41586.475173611114</v>
      </c>
      <c r="L560" t="b">
        <v>1</v>
      </c>
      <c r="M560">
        <v>274</v>
      </c>
      <c r="N560" t="b">
        <v>1</v>
      </c>
      <c r="O560" t="s">
        <v>8274</v>
      </c>
      <c r="P560">
        <f>YEAR(K560)</f>
        <v>2013</v>
      </c>
      <c r="Q560" t="s">
        <v>8324</v>
      </c>
      <c r="R560" t="s">
        <v>8325</v>
      </c>
    </row>
    <row r="561" spans="1:18" ht="48" hidden="1" x14ac:dyDescent="0.2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s="11">
        <f>(((J561/60/60/24)+DATE(1970,1,1)))</f>
        <v>41320.717465277776</v>
      </c>
      <c r="L561" t="b">
        <v>1</v>
      </c>
      <c r="M561">
        <v>22</v>
      </c>
      <c r="N561" t="b">
        <v>1</v>
      </c>
      <c r="O561" t="s">
        <v>8274</v>
      </c>
      <c r="P561">
        <f>YEAR(K561)</f>
        <v>2013</v>
      </c>
      <c r="Q561" t="s">
        <v>8324</v>
      </c>
      <c r="R561" t="s">
        <v>8325</v>
      </c>
    </row>
    <row r="562" spans="1:18" ht="48" hidden="1" x14ac:dyDescent="0.2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s="11">
        <f>(((J562/60/60/24)+DATE(1970,1,1)))</f>
        <v>42712.23474537037</v>
      </c>
      <c r="L562" t="b">
        <v>0</v>
      </c>
      <c r="M562">
        <v>31</v>
      </c>
      <c r="N562" t="b">
        <v>1</v>
      </c>
      <c r="O562" t="s">
        <v>8269</v>
      </c>
      <c r="P562">
        <f>YEAR(K562)</f>
        <v>2016</v>
      </c>
      <c r="Q562" t="s">
        <v>8316</v>
      </c>
      <c r="R562" t="s">
        <v>8317</v>
      </c>
    </row>
    <row r="563" spans="1:18" ht="48" hidden="1" x14ac:dyDescent="0.2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s="11">
        <f>(((J563/60/60/24)+DATE(1970,1,1)))</f>
        <v>42160.583043981482</v>
      </c>
      <c r="L563" t="b">
        <v>0</v>
      </c>
      <c r="M563">
        <v>63</v>
      </c>
      <c r="N563" t="b">
        <v>1</v>
      </c>
      <c r="O563" t="s">
        <v>8269</v>
      </c>
      <c r="P563">
        <f>YEAR(K563)</f>
        <v>2015</v>
      </c>
      <c r="Q563" t="s">
        <v>8316</v>
      </c>
      <c r="R563" t="s">
        <v>8317</v>
      </c>
    </row>
    <row r="564" spans="1:18" ht="48" hidden="1" x14ac:dyDescent="0.2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s="11">
        <f>(((J564/60/60/24)+DATE(1970,1,1)))</f>
        <v>42039.384571759263</v>
      </c>
      <c r="L564" t="b">
        <v>0</v>
      </c>
      <c r="M564">
        <v>20</v>
      </c>
      <c r="N564" t="b">
        <v>1</v>
      </c>
      <c r="O564" t="s">
        <v>8269</v>
      </c>
      <c r="P564">
        <f>YEAR(K564)</f>
        <v>2015</v>
      </c>
      <c r="Q564" t="s">
        <v>8316</v>
      </c>
      <c r="R564" t="s">
        <v>8317</v>
      </c>
    </row>
    <row r="565" spans="1:18" ht="64" hidden="1" x14ac:dyDescent="0.2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s="11">
        <f>(((J565/60/60/24)+DATE(1970,1,1)))</f>
        <v>42107.621018518519</v>
      </c>
      <c r="L565" t="b">
        <v>0</v>
      </c>
      <c r="M565">
        <v>25</v>
      </c>
      <c r="N565" t="b">
        <v>1</v>
      </c>
      <c r="O565" t="s">
        <v>8269</v>
      </c>
      <c r="P565">
        <f>YEAR(K565)</f>
        <v>2015</v>
      </c>
      <c r="Q565" t="s">
        <v>8316</v>
      </c>
      <c r="R565" t="s">
        <v>8317</v>
      </c>
    </row>
    <row r="566" spans="1:18" ht="48" hidden="1" x14ac:dyDescent="0.2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s="11">
        <f>(((J566/60/60/24)+DATE(1970,1,1)))</f>
        <v>42561.154664351852</v>
      </c>
      <c r="L566" t="b">
        <v>0</v>
      </c>
      <c r="M566">
        <v>61</v>
      </c>
      <c r="N566" t="b">
        <v>1</v>
      </c>
      <c r="O566" t="s">
        <v>8269</v>
      </c>
      <c r="P566">
        <f>YEAR(K566)</f>
        <v>2016</v>
      </c>
      <c r="Q566" t="s">
        <v>8316</v>
      </c>
      <c r="R566" t="s">
        <v>8317</v>
      </c>
    </row>
    <row r="567" spans="1:18" ht="48" hidden="1" x14ac:dyDescent="0.2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s="11">
        <f>(((J567/60/60/24)+DATE(1970,1,1)))</f>
        <v>42709.134780092587</v>
      </c>
      <c r="L567" t="b">
        <v>0</v>
      </c>
      <c r="M567">
        <v>52</v>
      </c>
      <c r="N567" t="b">
        <v>1</v>
      </c>
      <c r="O567" t="s">
        <v>8269</v>
      </c>
      <c r="P567">
        <f>YEAR(K567)</f>
        <v>2016</v>
      </c>
      <c r="Q567" t="s">
        <v>8316</v>
      </c>
      <c r="R567" t="s">
        <v>8317</v>
      </c>
    </row>
    <row r="568" spans="1:18" ht="32" hidden="1" x14ac:dyDescent="0.2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s="11">
        <f>(((J568/60/60/24)+DATE(1970,1,1)))</f>
        <v>42086.614942129629</v>
      </c>
      <c r="L568" t="b">
        <v>0</v>
      </c>
      <c r="M568">
        <v>86</v>
      </c>
      <c r="N568" t="b">
        <v>1</v>
      </c>
      <c r="O568" t="s">
        <v>8269</v>
      </c>
      <c r="P568">
        <f>YEAR(K568)</f>
        <v>2015</v>
      </c>
      <c r="Q568" t="s">
        <v>8316</v>
      </c>
      <c r="R568" t="s">
        <v>8317</v>
      </c>
    </row>
    <row r="569" spans="1:18" ht="48" hidden="1" x14ac:dyDescent="0.2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s="11">
        <f>(((J569/60/60/24)+DATE(1970,1,1)))</f>
        <v>42064.652673611112</v>
      </c>
      <c r="L569" t="b">
        <v>0</v>
      </c>
      <c r="M569">
        <v>42</v>
      </c>
      <c r="N569" t="b">
        <v>1</v>
      </c>
      <c r="O569" t="s">
        <v>8269</v>
      </c>
      <c r="P569">
        <f>YEAR(K569)</f>
        <v>2015</v>
      </c>
      <c r="Q569" t="s">
        <v>8316</v>
      </c>
      <c r="R569" t="s">
        <v>8317</v>
      </c>
    </row>
    <row r="570" spans="1:18" ht="48" hidden="1" x14ac:dyDescent="0.2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s="11">
        <f>(((J570/60/60/24)+DATE(1970,1,1)))</f>
        <v>42256.764212962968</v>
      </c>
      <c r="L570" t="b">
        <v>0</v>
      </c>
      <c r="M570">
        <v>52</v>
      </c>
      <c r="N570" t="b">
        <v>1</v>
      </c>
      <c r="O570" t="s">
        <v>8269</v>
      </c>
      <c r="P570">
        <f>YEAR(K570)</f>
        <v>2015</v>
      </c>
      <c r="Q570" t="s">
        <v>8316</v>
      </c>
      <c r="R570" t="s">
        <v>8317</v>
      </c>
    </row>
    <row r="571" spans="1:18" ht="48" hidden="1" x14ac:dyDescent="0.2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s="11">
        <f>(((J571/60/60/24)+DATE(1970,1,1)))</f>
        <v>42292.701053240744</v>
      </c>
      <c r="L571" t="b">
        <v>0</v>
      </c>
      <c r="M571">
        <v>120</v>
      </c>
      <c r="N571" t="b">
        <v>1</v>
      </c>
      <c r="O571" t="s">
        <v>8269</v>
      </c>
      <c r="P571">
        <f>YEAR(K571)</f>
        <v>2015</v>
      </c>
      <c r="Q571" t="s">
        <v>8316</v>
      </c>
      <c r="R571" t="s">
        <v>8317</v>
      </c>
    </row>
    <row r="572" spans="1:18" ht="48" hidden="1" x14ac:dyDescent="0.2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s="11">
        <f>(((J572/60/60/24)+DATE(1970,1,1)))</f>
        <v>42278.453668981485</v>
      </c>
      <c r="L572" t="b">
        <v>0</v>
      </c>
      <c r="M572">
        <v>22</v>
      </c>
      <c r="N572" t="b">
        <v>1</v>
      </c>
      <c r="O572" t="s">
        <v>8269</v>
      </c>
      <c r="P572">
        <f>YEAR(K572)</f>
        <v>2015</v>
      </c>
      <c r="Q572" t="s">
        <v>8316</v>
      </c>
      <c r="R572" t="s">
        <v>8317</v>
      </c>
    </row>
    <row r="573" spans="1:18" ht="48" hidden="1" x14ac:dyDescent="0.2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s="11">
        <f>(((J573/60/60/24)+DATE(1970,1,1)))</f>
        <v>42184.572881944448</v>
      </c>
      <c r="L573" t="b">
        <v>0</v>
      </c>
      <c r="M573">
        <v>64</v>
      </c>
      <c r="N573" t="b">
        <v>1</v>
      </c>
      <c r="O573" t="s">
        <v>8269</v>
      </c>
      <c r="P573">
        <f>YEAR(K573)</f>
        <v>2015</v>
      </c>
      <c r="Q573" t="s">
        <v>8316</v>
      </c>
      <c r="R573" t="s">
        <v>8317</v>
      </c>
    </row>
    <row r="574" spans="1:18" ht="48" hidden="1" x14ac:dyDescent="0.2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s="11">
        <f>(((J574/60/60/24)+DATE(1970,1,1)))</f>
        <v>42423.050613425927</v>
      </c>
      <c r="L574" t="b">
        <v>0</v>
      </c>
      <c r="M574">
        <v>23</v>
      </c>
      <c r="N574" t="b">
        <v>1</v>
      </c>
      <c r="O574" t="s">
        <v>8269</v>
      </c>
      <c r="P574">
        <f>YEAR(K574)</f>
        <v>2016</v>
      </c>
      <c r="Q574" t="s">
        <v>8316</v>
      </c>
      <c r="R574" t="s">
        <v>8317</v>
      </c>
    </row>
    <row r="575" spans="1:18" ht="48" hidden="1" x14ac:dyDescent="0.2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s="11">
        <f>(((J575/60/60/24)+DATE(1970,1,1)))</f>
        <v>42461.747199074074</v>
      </c>
      <c r="L575" t="b">
        <v>0</v>
      </c>
      <c r="M575">
        <v>238</v>
      </c>
      <c r="N575" t="b">
        <v>1</v>
      </c>
      <c r="O575" t="s">
        <v>8269</v>
      </c>
      <c r="P575">
        <f>YEAR(K575)</f>
        <v>2016</v>
      </c>
      <c r="Q575" t="s">
        <v>8316</v>
      </c>
      <c r="R575" t="s">
        <v>8317</v>
      </c>
    </row>
    <row r="576" spans="1:18" ht="48" hidden="1" x14ac:dyDescent="0.2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s="11">
        <f>(((J576/60/60/24)+DATE(1970,1,1)))</f>
        <v>42458.680925925932</v>
      </c>
      <c r="L576" t="b">
        <v>0</v>
      </c>
      <c r="M576">
        <v>33</v>
      </c>
      <c r="N576" t="b">
        <v>1</v>
      </c>
      <c r="O576" t="s">
        <v>8269</v>
      </c>
      <c r="P576">
        <f>YEAR(K576)</f>
        <v>2016</v>
      </c>
      <c r="Q576" t="s">
        <v>8316</v>
      </c>
      <c r="R576" t="s">
        <v>8317</v>
      </c>
    </row>
    <row r="577" spans="1:18" ht="48" hidden="1" x14ac:dyDescent="0.2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s="11">
        <f>(((J577/60/60/24)+DATE(1970,1,1)))</f>
        <v>42169.814340277779</v>
      </c>
      <c r="L577" t="b">
        <v>0</v>
      </c>
      <c r="M577">
        <v>32</v>
      </c>
      <c r="N577" t="b">
        <v>1</v>
      </c>
      <c r="O577" t="s">
        <v>8269</v>
      </c>
      <c r="P577">
        <f>YEAR(K577)</f>
        <v>2015</v>
      </c>
      <c r="Q577" t="s">
        <v>8316</v>
      </c>
      <c r="R577" t="s">
        <v>8317</v>
      </c>
    </row>
    <row r="578" spans="1:18" ht="48" hidden="1" x14ac:dyDescent="0.2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s="11">
        <f>(((J578/60/60/24)+DATE(1970,1,1)))</f>
        <v>42483.675208333334</v>
      </c>
      <c r="L578" t="b">
        <v>0</v>
      </c>
      <c r="M578">
        <v>24</v>
      </c>
      <c r="N578" t="b">
        <v>1</v>
      </c>
      <c r="O578" t="s">
        <v>8269</v>
      </c>
      <c r="P578">
        <f>YEAR(K578)</f>
        <v>2016</v>
      </c>
      <c r="Q578" t="s">
        <v>8316</v>
      </c>
      <c r="R578" t="s">
        <v>8317</v>
      </c>
    </row>
    <row r="579" spans="1:18" ht="48" hidden="1" x14ac:dyDescent="0.2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s="11">
        <f>(((J579/60/60/24)+DATE(1970,1,1)))</f>
        <v>42195.749745370369</v>
      </c>
      <c r="L579" t="b">
        <v>0</v>
      </c>
      <c r="M579">
        <v>29</v>
      </c>
      <c r="N579" t="b">
        <v>1</v>
      </c>
      <c r="O579" t="s">
        <v>8269</v>
      </c>
      <c r="P579">
        <f>YEAR(K579)</f>
        <v>2015</v>
      </c>
      <c r="Q579" t="s">
        <v>8316</v>
      </c>
      <c r="R579" t="s">
        <v>8317</v>
      </c>
    </row>
    <row r="580" spans="1:18" ht="48" hidden="1" x14ac:dyDescent="0.2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s="11">
        <f>(((J580/60/60/24)+DATE(1970,1,1)))</f>
        <v>42675.057997685188</v>
      </c>
      <c r="L580" t="b">
        <v>0</v>
      </c>
      <c r="M580">
        <v>50</v>
      </c>
      <c r="N580" t="b">
        <v>1</v>
      </c>
      <c r="O580" t="s">
        <v>8269</v>
      </c>
      <c r="P580">
        <f>YEAR(K580)</f>
        <v>2016</v>
      </c>
      <c r="Q580" t="s">
        <v>8316</v>
      </c>
      <c r="R580" t="s">
        <v>8317</v>
      </c>
    </row>
    <row r="581" spans="1:18" ht="32" hidden="1" x14ac:dyDescent="0.2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s="11">
        <f>(((J581/60/60/24)+DATE(1970,1,1)))</f>
        <v>42566.441203703704</v>
      </c>
      <c r="L581" t="b">
        <v>0</v>
      </c>
      <c r="M581">
        <v>108</v>
      </c>
      <c r="N581" t="b">
        <v>1</v>
      </c>
      <c r="O581" t="s">
        <v>8269</v>
      </c>
      <c r="P581">
        <f>YEAR(K581)</f>
        <v>2016</v>
      </c>
      <c r="Q581" t="s">
        <v>8316</v>
      </c>
      <c r="R581" t="s">
        <v>8317</v>
      </c>
    </row>
    <row r="582" spans="1:18" ht="48" hidden="1" x14ac:dyDescent="0.2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s="11">
        <f>(((J582/60/60/24)+DATE(1970,1,1)))</f>
        <v>42522.789803240739</v>
      </c>
      <c r="L582" t="b">
        <v>0</v>
      </c>
      <c r="M582">
        <v>139</v>
      </c>
      <c r="N582" t="b">
        <v>1</v>
      </c>
      <c r="O582" t="s">
        <v>8272</v>
      </c>
      <c r="P582">
        <f>YEAR(K582)</f>
        <v>2016</v>
      </c>
      <c r="Q582" t="s">
        <v>8321</v>
      </c>
      <c r="R582" t="s">
        <v>8322</v>
      </c>
    </row>
    <row r="583" spans="1:18" ht="48" hidden="1" x14ac:dyDescent="0.2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s="11">
        <f>(((J583/60/60/24)+DATE(1970,1,1)))</f>
        <v>41799.814340277779</v>
      </c>
      <c r="L583" t="b">
        <v>0</v>
      </c>
      <c r="M583">
        <v>7</v>
      </c>
      <c r="N583" t="b">
        <v>1</v>
      </c>
      <c r="O583" t="s">
        <v>8272</v>
      </c>
      <c r="P583">
        <f>YEAR(K583)</f>
        <v>2014</v>
      </c>
      <c r="Q583" t="s">
        <v>8321</v>
      </c>
      <c r="R583" t="s">
        <v>8322</v>
      </c>
    </row>
    <row r="584" spans="1:18" ht="48" hidden="1" x14ac:dyDescent="0.2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s="11">
        <f>(((J584/60/60/24)+DATE(1970,1,1)))</f>
        <v>41422.075821759259</v>
      </c>
      <c r="L584" t="b">
        <v>0</v>
      </c>
      <c r="M584">
        <v>149</v>
      </c>
      <c r="N584" t="b">
        <v>1</v>
      </c>
      <c r="O584" t="s">
        <v>8272</v>
      </c>
      <c r="P584">
        <f>YEAR(K584)</f>
        <v>2013</v>
      </c>
      <c r="Q584" t="s">
        <v>8321</v>
      </c>
      <c r="R584" t="s">
        <v>8322</v>
      </c>
    </row>
    <row r="585" spans="1:18" ht="48" hidden="1" x14ac:dyDescent="0.2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s="11">
        <f>(((J585/60/60/24)+DATE(1970,1,1)))</f>
        <v>42040.638020833328</v>
      </c>
      <c r="L585" t="b">
        <v>0</v>
      </c>
      <c r="M585">
        <v>31</v>
      </c>
      <c r="N585" t="b">
        <v>1</v>
      </c>
      <c r="O585" t="s">
        <v>8272</v>
      </c>
      <c r="P585">
        <f>YEAR(K585)</f>
        <v>2015</v>
      </c>
      <c r="Q585" t="s">
        <v>8321</v>
      </c>
      <c r="R585" t="s">
        <v>8322</v>
      </c>
    </row>
    <row r="586" spans="1:18" ht="48" hidden="1" x14ac:dyDescent="0.2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s="11">
        <f>(((J586/60/60/24)+DATE(1970,1,1)))</f>
        <v>41963.506168981476</v>
      </c>
      <c r="L586" t="b">
        <v>0</v>
      </c>
      <c r="M586">
        <v>26</v>
      </c>
      <c r="N586" t="b">
        <v>1</v>
      </c>
      <c r="O586" t="s">
        <v>8272</v>
      </c>
      <c r="P586">
        <f>YEAR(K586)</f>
        <v>2014</v>
      </c>
      <c r="Q586" t="s">
        <v>8321</v>
      </c>
      <c r="R586" t="s">
        <v>8322</v>
      </c>
    </row>
    <row r="587" spans="1:18" ht="48" hidden="1" x14ac:dyDescent="0.2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s="11">
        <f>(((J587/60/60/24)+DATE(1970,1,1)))</f>
        <v>42317.33258101852</v>
      </c>
      <c r="L587" t="b">
        <v>0</v>
      </c>
      <c r="M587">
        <v>172</v>
      </c>
      <c r="N587" t="b">
        <v>1</v>
      </c>
      <c r="O587" t="s">
        <v>8272</v>
      </c>
      <c r="P587">
        <f>YEAR(K587)</f>
        <v>2015</v>
      </c>
      <c r="Q587" t="s">
        <v>8321</v>
      </c>
      <c r="R587" t="s">
        <v>8322</v>
      </c>
    </row>
    <row r="588" spans="1:18" ht="48" hidden="1" x14ac:dyDescent="0.2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s="11">
        <f>(((J588/60/60/24)+DATE(1970,1,1)))</f>
        <v>42334.013124999998</v>
      </c>
      <c r="L588" t="b">
        <v>0</v>
      </c>
      <c r="M588">
        <v>78</v>
      </c>
      <c r="N588" t="b">
        <v>1</v>
      </c>
      <c r="O588" t="s">
        <v>8272</v>
      </c>
      <c r="P588">
        <f>YEAR(K588)</f>
        <v>2015</v>
      </c>
      <c r="Q588" t="s">
        <v>8321</v>
      </c>
      <c r="R588" t="s">
        <v>8322</v>
      </c>
    </row>
    <row r="589" spans="1:18" ht="32" hidden="1" x14ac:dyDescent="0.2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s="11">
        <f>(((J589/60/60/24)+DATE(1970,1,1)))</f>
        <v>42382.74009259259</v>
      </c>
      <c r="L589" t="b">
        <v>0</v>
      </c>
      <c r="M589">
        <v>120</v>
      </c>
      <c r="N589" t="b">
        <v>1</v>
      </c>
      <c r="O589" t="s">
        <v>8272</v>
      </c>
      <c r="P589">
        <f>YEAR(K589)</f>
        <v>2016</v>
      </c>
      <c r="Q589" t="s">
        <v>8321</v>
      </c>
      <c r="R589" t="s">
        <v>8322</v>
      </c>
    </row>
    <row r="590" spans="1:18" ht="48" hidden="1" x14ac:dyDescent="0.2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s="11">
        <f>(((J590/60/60/24)+DATE(1970,1,1)))</f>
        <v>42200.578310185185</v>
      </c>
      <c r="L590" t="b">
        <v>0</v>
      </c>
      <c r="M590">
        <v>227</v>
      </c>
      <c r="N590" t="b">
        <v>1</v>
      </c>
      <c r="O590" t="s">
        <v>8272</v>
      </c>
      <c r="P590">
        <f>YEAR(K590)</f>
        <v>2015</v>
      </c>
      <c r="Q590" t="s">
        <v>8321</v>
      </c>
      <c r="R590" t="s">
        <v>8322</v>
      </c>
    </row>
    <row r="591" spans="1:18" ht="32" hidden="1" x14ac:dyDescent="0.2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s="11">
        <f>(((J591/60/60/24)+DATE(1970,1,1)))</f>
        <v>41309.11791666667</v>
      </c>
      <c r="L591" t="b">
        <v>0</v>
      </c>
      <c r="M591">
        <v>42</v>
      </c>
      <c r="N591" t="b">
        <v>1</v>
      </c>
      <c r="O591" t="s">
        <v>8272</v>
      </c>
      <c r="P591">
        <f>YEAR(K591)</f>
        <v>2013</v>
      </c>
      <c r="Q591" t="s">
        <v>8321</v>
      </c>
      <c r="R591" t="s">
        <v>8322</v>
      </c>
    </row>
    <row r="592" spans="1:18" ht="48" hidden="1" x14ac:dyDescent="0.2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s="11">
        <f>(((J592/60/60/24)+DATE(1970,1,1)))</f>
        <v>42502.807627314818</v>
      </c>
      <c r="L592" t="b">
        <v>0</v>
      </c>
      <c r="M592">
        <v>64</v>
      </c>
      <c r="N592" t="b">
        <v>1</v>
      </c>
      <c r="O592" t="s">
        <v>8272</v>
      </c>
      <c r="P592">
        <f>YEAR(K592)</f>
        <v>2016</v>
      </c>
      <c r="Q592" t="s">
        <v>8321</v>
      </c>
      <c r="R592" t="s">
        <v>8322</v>
      </c>
    </row>
    <row r="593" spans="1:18" ht="48" hidden="1" x14ac:dyDescent="0.2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s="11">
        <f>(((J593/60/60/24)+DATE(1970,1,1)))</f>
        <v>41213.254687499997</v>
      </c>
      <c r="L593" t="b">
        <v>0</v>
      </c>
      <c r="M593">
        <v>121</v>
      </c>
      <c r="N593" t="b">
        <v>1</v>
      </c>
      <c r="O593" t="s">
        <v>8272</v>
      </c>
      <c r="P593">
        <f>YEAR(K593)</f>
        <v>2012</v>
      </c>
      <c r="Q593" t="s">
        <v>8321</v>
      </c>
      <c r="R593" t="s">
        <v>8322</v>
      </c>
    </row>
    <row r="594" spans="1:18" ht="48" hidden="1" x14ac:dyDescent="0.2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s="11">
        <f>(((J594/60/60/24)+DATE(1970,1,1)))</f>
        <v>41430.038888888892</v>
      </c>
      <c r="L594" t="b">
        <v>0</v>
      </c>
      <c r="M594">
        <v>87</v>
      </c>
      <c r="N594" t="b">
        <v>1</v>
      </c>
      <c r="O594" t="s">
        <v>8272</v>
      </c>
      <c r="P594">
        <f>YEAR(K594)</f>
        <v>2013</v>
      </c>
      <c r="Q594" t="s">
        <v>8321</v>
      </c>
      <c r="R594" t="s">
        <v>8322</v>
      </c>
    </row>
    <row r="595" spans="1:18" ht="48" hidden="1" x14ac:dyDescent="0.2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s="11">
        <f>(((J595/60/60/24)+DATE(1970,1,1)))</f>
        <v>41304.962233796294</v>
      </c>
      <c r="L595" t="b">
        <v>0</v>
      </c>
      <c r="M595">
        <v>65</v>
      </c>
      <c r="N595" t="b">
        <v>1</v>
      </c>
      <c r="O595" t="s">
        <v>8272</v>
      </c>
      <c r="P595">
        <f>YEAR(K595)</f>
        <v>2013</v>
      </c>
      <c r="Q595" t="s">
        <v>8321</v>
      </c>
      <c r="R595" t="s">
        <v>8322</v>
      </c>
    </row>
    <row r="596" spans="1:18" ht="48" hidden="1" x14ac:dyDescent="0.2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s="11">
        <f>(((J596/60/60/24)+DATE(1970,1,1)))</f>
        <v>40689.570868055554</v>
      </c>
      <c r="L596" t="b">
        <v>0</v>
      </c>
      <c r="M596">
        <v>49</v>
      </c>
      <c r="N596" t="b">
        <v>1</v>
      </c>
      <c r="O596" t="s">
        <v>8272</v>
      </c>
      <c r="P596">
        <f>YEAR(K596)</f>
        <v>2011</v>
      </c>
      <c r="Q596" t="s">
        <v>8321</v>
      </c>
      <c r="R596" t="s">
        <v>8322</v>
      </c>
    </row>
    <row r="597" spans="1:18" ht="48" hidden="1" x14ac:dyDescent="0.2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s="11">
        <f>(((J597/60/60/24)+DATE(1970,1,1)))</f>
        <v>40668.814699074072</v>
      </c>
      <c r="L597" t="b">
        <v>0</v>
      </c>
      <c r="M597">
        <v>19</v>
      </c>
      <c r="N597" t="b">
        <v>1</v>
      </c>
      <c r="O597" t="s">
        <v>8272</v>
      </c>
      <c r="P597">
        <f>YEAR(K597)</f>
        <v>2011</v>
      </c>
      <c r="Q597" t="s">
        <v>8321</v>
      </c>
      <c r="R597" t="s">
        <v>8322</v>
      </c>
    </row>
    <row r="598" spans="1:18" ht="32" hidden="1" x14ac:dyDescent="0.2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s="11">
        <f>(((J598/60/60/24)+DATE(1970,1,1)))</f>
        <v>41095.900694444441</v>
      </c>
      <c r="L598" t="b">
        <v>0</v>
      </c>
      <c r="M598">
        <v>81</v>
      </c>
      <c r="N598" t="b">
        <v>1</v>
      </c>
      <c r="O598" t="s">
        <v>8272</v>
      </c>
      <c r="P598">
        <f>YEAR(K598)</f>
        <v>2012</v>
      </c>
      <c r="Q598" t="s">
        <v>8321</v>
      </c>
      <c r="R598" t="s">
        <v>8322</v>
      </c>
    </row>
    <row r="599" spans="1:18" ht="48" hidden="1" x14ac:dyDescent="0.2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s="11">
        <f>(((J599/60/60/24)+DATE(1970,1,1)))</f>
        <v>41781.717268518521</v>
      </c>
      <c r="L599" t="b">
        <v>0</v>
      </c>
      <c r="M599">
        <v>264</v>
      </c>
      <c r="N599" t="b">
        <v>1</v>
      </c>
      <c r="O599" t="s">
        <v>8272</v>
      </c>
      <c r="P599">
        <f>YEAR(K599)</f>
        <v>2014</v>
      </c>
      <c r="Q599" t="s">
        <v>8321</v>
      </c>
      <c r="R599" t="s">
        <v>8322</v>
      </c>
    </row>
    <row r="600" spans="1:18" ht="32" hidden="1" x14ac:dyDescent="0.2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s="11">
        <f>(((J600/60/60/24)+DATE(1970,1,1)))</f>
        <v>41464.934386574074</v>
      </c>
      <c r="L600" t="b">
        <v>0</v>
      </c>
      <c r="M600">
        <v>25</v>
      </c>
      <c r="N600" t="b">
        <v>1</v>
      </c>
      <c r="O600" t="s">
        <v>8272</v>
      </c>
      <c r="P600">
        <f>YEAR(K600)</f>
        <v>2013</v>
      </c>
      <c r="Q600" t="s">
        <v>8321</v>
      </c>
      <c r="R600" t="s">
        <v>8322</v>
      </c>
    </row>
    <row r="601" spans="1:18" ht="48" hidden="1" x14ac:dyDescent="0.2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s="11">
        <f>(((J601/60/60/24)+DATE(1970,1,1)))</f>
        <v>42396.8440625</v>
      </c>
      <c r="L601" t="b">
        <v>0</v>
      </c>
      <c r="M601">
        <v>5</v>
      </c>
      <c r="N601" t="b">
        <v>1</v>
      </c>
      <c r="O601" t="s">
        <v>8272</v>
      </c>
      <c r="P601">
        <f>YEAR(K601)</f>
        <v>2016</v>
      </c>
      <c r="Q601" t="s">
        <v>8321</v>
      </c>
      <c r="R601" t="s">
        <v>8322</v>
      </c>
    </row>
    <row r="602" spans="1:18" ht="48" hidden="1" x14ac:dyDescent="0.2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s="11">
        <f>(((J602/60/60/24)+DATE(1970,1,1)))</f>
        <v>41951.695671296293</v>
      </c>
      <c r="L602" t="b">
        <v>0</v>
      </c>
      <c r="M602">
        <v>144</v>
      </c>
      <c r="N602" t="b">
        <v>1</v>
      </c>
      <c r="O602" t="s">
        <v>8274</v>
      </c>
      <c r="P602">
        <f>YEAR(K602)</f>
        <v>2014</v>
      </c>
      <c r="Q602" t="s">
        <v>8324</v>
      </c>
      <c r="R602" t="s">
        <v>8325</v>
      </c>
    </row>
    <row r="603" spans="1:18" ht="48" hidden="1" x14ac:dyDescent="0.2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s="11">
        <f>(((J603/60/60/24)+DATE(1970,1,1)))</f>
        <v>42049.733240740738</v>
      </c>
      <c r="L603" t="b">
        <v>0</v>
      </c>
      <c r="M603">
        <v>92</v>
      </c>
      <c r="N603" t="b">
        <v>1</v>
      </c>
      <c r="O603" t="s">
        <v>8274</v>
      </c>
      <c r="P603">
        <f>YEAR(K603)</f>
        <v>2015</v>
      </c>
      <c r="Q603" t="s">
        <v>8324</v>
      </c>
      <c r="R603" t="s">
        <v>8325</v>
      </c>
    </row>
    <row r="604" spans="1:18" ht="16" hidden="1" x14ac:dyDescent="0.2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s="11">
        <f>(((J604/60/60/24)+DATE(1970,1,1)))</f>
        <v>41924.996099537035</v>
      </c>
      <c r="L604" t="b">
        <v>0</v>
      </c>
      <c r="M604">
        <v>147</v>
      </c>
      <c r="N604" t="b">
        <v>1</v>
      </c>
      <c r="O604" t="s">
        <v>8274</v>
      </c>
      <c r="P604">
        <f>YEAR(K604)</f>
        <v>2014</v>
      </c>
      <c r="Q604" t="s">
        <v>8324</v>
      </c>
      <c r="R604" t="s">
        <v>8325</v>
      </c>
    </row>
    <row r="605" spans="1:18" ht="48" hidden="1" x14ac:dyDescent="0.2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s="11">
        <f>(((J605/60/60/24)+DATE(1970,1,1)))</f>
        <v>42292.002893518518</v>
      </c>
      <c r="L605" t="b">
        <v>0</v>
      </c>
      <c r="M605">
        <v>90</v>
      </c>
      <c r="N605" t="b">
        <v>1</v>
      </c>
      <c r="O605" t="s">
        <v>8274</v>
      </c>
      <c r="P605">
        <f>YEAR(K605)</f>
        <v>2015</v>
      </c>
      <c r="Q605" t="s">
        <v>8324</v>
      </c>
      <c r="R605" t="s">
        <v>8325</v>
      </c>
    </row>
    <row r="606" spans="1:18" ht="48" hidden="1" x14ac:dyDescent="0.2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s="11">
        <f>(((J606/60/60/24)+DATE(1970,1,1)))</f>
        <v>42146.190902777773</v>
      </c>
      <c r="L606" t="b">
        <v>0</v>
      </c>
      <c r="M606">
        <v>87</v>
      </c>
      <c r="N606" t="b">
        <v>1</v>
      </c>
      <c r="O606" t="s">
        <v>8274</v>
      </c>
      <c r="P606">
        <f>YEAR(K606)</f>
        <v>2015</v>
      </c>
      <c r="Q606" t="s">
        <v>8324</v>
      </c>
      <c r="R606" t="s">
        <v>8325</v>
      </c>
    </row>
    <row r="607" spans="1:18" ht="48" hidden="1" x14ac:dyDescent="0.2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s="11">
        <f>(((J607/60/60/24)+DATE(1970,1,1)))</f>
        <v>41710.594282407408</v>
      </c>
      <c r="L607" t="b">
        <v>0</v>
      </c>
      <c r="M607">
        <v>406</v>
      </c>
      <c r="N607" t="b">
        <v>1</v>
      </c>
      <c r="O607" t="s">
        <v>8274</v>
      </c>
      <c r="P607">
        <f>YEAR(K607)</f>
        <v>2014</v>
      </c>
      <c r="Q607" t="s">
        <v>8324</v>
      </c>
      <c r="R607" t="s">
        <v>8325</v>
      </c>
    </row>
    <row r="608" spans="1:18" ht="32" hidden="1" x14ac:dyDescent="0.2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s="11">
        <f>(((J608/60/60/24)+DATE(1970,1,1)))</f>
        <v>41548.00335648148</v>
      </c>
      <c r="L608" t="b">
        <v>0</v>
      </c>
      <c r="M608">
        <v>20</v>
      </c>
      <c r="N608" t="b">
        <v>1</v>
      </c>
      <c r="O608" t="s">
        <v>8274</v>
      </c>
      <c r="P608">
        <f>YEAR(K608)</f>
        <v>2013</v>
      </c>
      <c r="Q608" t="s">
        <v>8324</v>
      </c>
      <c r="R608" t="s">
        <v>8325</v>
      </c>
    </row>
    <row r="609" spans="1:18" ht="48" hidden="1" x14ac:dyDescent="0.2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s="11">
        <f>(((J609/60/60/24)+DATE(1970,1,1)))</f>
        <v>42101.758587962962</v>
      </c>
      <c r="L609" t="b">
        <v>0</v>
      </c>
      <c r="M609">
        <v>70</v>
      </c>
      <c r="N609" t="b">
        <v>1</v>
      </c>
      <c r="O609" t="s">
        <v>8274</v>
      </c>
      <c r="P609">
        <f>YEAR(K609)</f>
        <v>2015</v>
      </c>
      <c r="Q609" t="s">
        <v>8324</v>
      </c>
      <c r="R609" t="s">
        <v>8325</v>
      </c>
    </row>
    <row r="610" spans="1:18" ht="16" hidden="1" x14ac:dyDescent="0.2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s="11">
        <f>(((J610/60/60/24)+DATE(1970,1,1)))</f>
        <v>41072.739953703705</v>
      </c>
      <c r="L610" t="b">
        <v>0</v>
      </c>
      <c r="M610">
        <v>16</v>
      </c>
      <c r="N610" t="b">
        <v>1</v>
      </c>
      <c r="O610" t="s">
        <v>8274</v>
      </c>
      <c r="P610">
        <f>YEAR(K610)</f>
        <v>2012</v>
      </c>
      <c r="Q610" t="s">
        <v>8324</v>
      </c>
      <c r="R610" t="s">
        <v>8325</v>
      </c>
    </row>
    <row r="611" spans="1:18" ht="32" hidden="1" x14ac:dyDescent="0.2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s="11">
        <f>(((J611/60/60/24)+DATE(1970,1,1)))</f>
        <v>42704.95177083333</v>
      </c>
      <c r="L611" t="b">
        <v>0</v>
      </c>
      <c r="M611">
        <v>52</v>
      </c>
      <c r="N611" t="b">
        <v>1</v>
      </c>
      <c r="O611" t="s">
        <v>8274</v>
      </c>
      <c r="P611">
        <f>YEAR(K611)</f>
        <v>2016</v>
      </c>
      <c r="Q611" t="s">
        <v>8324</v>
      </c>
      <c r="R611" t="s">
        <v>8325</v>
      </c>
    </row>
    <row r="612" spans="1:18" ht="48" hidden="1" x14ac:dyDescent="0.2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s="11">
        <f>(((J612/60/60/24)+DATE(1970,1,1)))</f>
        <v>42424.161898148144</v>
      </c>
      <c r="L612" t="b">
        <v>0</v>
      </c>
      <c r="M612">
        <v>66</v>
      </c>
      <c r="N612" t="b">
        <v>1</v>
      </c>
      <c r="O612" t="s">
        <v>8274</v>
      </c>
      <c r="P612">
        <f>YEAR(K612)</f>
        <v>2016</v>
      </c>
      <c r="Q612" t="s">
        <v>8324</v>
      </c>
      <c r="R612" t="s">
        <v>8325</v>
      </c>
    </row>
    <row r="613" spans="1:18" ht="48" hidden="1" x14ac:dyDescent="0.2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s="11">
        <f>(((J613/60/60/24)+DATE(1970,1,1)))</f>
        <v>42720.066192129627</v>
      </c>
      <c r="L613" t="b">
        <v>0</v>
      </c>
      <c r="M613">
        <v>109</v>
      </c>
      <c r="N613" t="b">
        <v>1</v>
      </c>
      <c r="O613" t="s">
        <v>8274</v>
      </c>
      <c r="P613">
        <f>YEAR(K613)</f>
        <v>2016</v>
      </c>
      <c r="Q613" t="s">
        <v>8324</v>
      </c>
      <c r="R613" t="s">
        <v>8325</v>
      </c>
    </row>
    <row r="614" spans="1:18" ht="32" hidden="1" x14ac:dyDescent="0.2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s="11">
        <f>(((J614/60/60/24)+DATE(1970,1,1)))</f>
        <v>42677.669050925921</v>
      </c>
      <c r="L614" t="b">
        <v>0</v>
      </c>
      <c r="M614">
        <v>168</v>
      </c>
      <c r="N614" t="b">
        <v>1</v>
      </c>
      <c r="O614" t="s">
        <v>8274</v>
      </c>
      <c r="P614">
        <f>YEAR(K614)</f>
        <v>2016</v>
      </c>
      <c r="Q614" t="s">
        <v>8324</v>
      </c>
      <c r="R614" t="s">
        <v>8325</v>
      </c>
    </row>
    <row r="615" spans="1:18" ht="48" hidden="1" x14ac:dyDescent="0.2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s="11">
        <f>(((J615/60/60/24)+DATE(1970,1,1)))</f>
        <v>42747.219560185185</v>
      </c>
      <c r="L615" t="b">
        <v>0</v>
      </c>
      <c r="M615">
        <v>31</v>
      </c>
      <c r="N615" t="b">
        <v>1</v>
      </c>
      <c r="O615" t="s">
        <v>8274</v>
      </c>
      <c r="P615">
        <f>YEAR(K615)</f>
        <v>2017</v>
      </c>
      <c r="Q615" t="s">
        <v>8324</v>
      </c>
      <c r="R615" t="s">
        <v>8325</v>
      </c>
    </row>
    <row r="616" spans="1:18" ht="16" hidden="1" x14ac:dyDescent="0.2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s="11">
        <f>(((J616/60/60/24)+DATE(1970,1,1)))</f>
        <v>42568.759374999994</v>
      </c>
      <c r="L616" t="b">
        <v>0</v>
      </c>
      <c r="M616">
        <v>133</v>
      </c>
      <c r="N616" t="b">
        <v>1</v>
      </c>
      <c r="O616" t="s">
        <v>8274</v>
      </c>
      <c r="P616">
        <f>YEAR(K616)</f>
        <v>2016</v>
      </c>
      <c r="Q616" t="s">
        <v>8324</v>
      </c>
      <c r="R616" t="s">
        <v>8325</v>
      </c>
    </row>
    <row r="617" spans="1:18" ht="32" hidden="1" x14ac:dyDescent="0.2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s="11">
        <f>(((J617/60/60/24)+DATE(1970,1,1)))</f>
        <v>42130.491620370376</v>
      </c>
      <c r="L617" t="b">
        <v>0</v>
      </c>
      <c r="M617">
        <v>151</v>
      </c>
      <c r="N617" t="b">
        <v>1</v>
      </c>
      <c r="O617" t="s">
        <v>8274</v>
      </c>
      <c r="P617">
        <f>YEAR(K617)</f>
        <v>2015</v>
      </c>
      <c r="Q617" t="s">
        <v>8324</v>
      </c>
      <c r="R617" t="s">
        <v>8325</v>
      </c>
    </row>
    <row r="618" spans="1:18" ht="32" hidden="1" x14ac:dyDescent="0.2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s="11">
        <f>(((J618/60/60/24)+DATE(1970,1,1)))</f>
        <v>42141.762800925921</v>
      </c>
      <c r="L618" t="b">
        <v>0</v>
      </c>
      <c r="M618">
        <v>5</v>
      </c>
      <c r="N618" t="b">
        <v>1</v>
      </c>
      <c r="O618" t="s">
        <v>8274</v>
      </c>
      <c r="P618">
        <f>YEAR(K618)</f>
        <v>2015</v>
      </c>
      <c r="Q618" t="s">
        <v>8324</v>
      </c>
      <c r="R618" t="s">
        <v>8325</v>
      </c>
    </row>
    <row r="619" spans="1:18" ht="48" hidden="1" x14ac:dyDescent="0.2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s="11">
        <f>(((J619/60/60/24)+DATE(1970,1,1)))</f>
        <v>42703.214409722219</v>
      </c>
      <c r="L619" t="b">
        <v>0</v>
      </c>
      <c r="M619">
        <v>73</v>
      </c>
      <c r="N619" t="b">
        <v>1</v>
      </c>
      <c r="O619" t="s">
        <v>8274</v>
      </c>
      <c r="P619">
        <f>YEAR(K619)</f>
        <v>2016</v>
      </c>
      <c r="Q619" t="s">
        <v>8324</v>
      </c>
      <c r="R619" t="s">
        <v>8325</v>
      </c>
    </row>
    <row r="620" spans="1:18" ht="48" hidden="1" x14ac:dyDescent="0.2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s="11">
        <f>(((J620/60/60/24)+DATE(1970,1,1)))</f>
        <v>41370.800185185188</v>
      </c>
      <c r="L620" t="b">
        <v>0</v>
      </c>
      <c r="M620">
        <v>148</v>
      </c>
      <c r="N620" t="b">
        <v>1</v>
      </c>
      <c r="O620" t="s">
        <v>8274</v>
      </c>
      <c r="P620">
        <f>YEAR(K620)</f>
        <v>2013</v>
      </c>
      <c r="Q620" t="s">
        <v>8324</v>
      </c>
      <c r="R620" t="s">
        <v>8325</v>
      </c>
    </row>
    <row r="621" spans="1:18" ht="48" hidden="1" x14ac:dyDescent="0.2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s="11">
        <f>(((J621/60/60/24)+DATE(1970,1,1)))</f>
        <v>42707.074976851851</v>
      </c>
      <c r="L621" t="b">
        <v>0</v>
      </c>
      <c r="M621">
        <v>93</v>
      </c>
      <c r="N621" t="b">
        <v>1</v>
      </c>
      <c r="O621" t="s">
        <v>8274</v>
      </c>
      <c r="P621">
        <f>YEAR(K621)</f>
        <v>2016</v>
      </c>
      <c r="Q621" t="s">
        <v>8324</v>
      </c>
      <c r="R621" t="s">
        <v>8325</v>
      </c>
    </row>
    <row r="622" spans="1:18" ht="48" hidden="1" x14ac:dyDescent="0.2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s="11">
        <f>(((J622/60/60/24)+DATE(1970,1,1)))</f>
        <v>42160.735208333332</v>
      </c>
      <c r="L622" t="b">
        <v>0</v>
      </c>
      <c r="M622">
        <v>63</v>
      </c>
      <c r="N622" t="b">
        <v>1</v>
      </c>
      <c r="O622" t="s">
        <v>8274</v>
      </c>
      <c r="P622">
        <f>YEAR(K622)</f>
        <v>2015</v>
      </c>
      <c r="Q622" t="s">
        <v>8324</v>
      </c>
      <c r="R622" t="s">
        <v>8325</v>
      </c>
    </row>
    <row r="623" spans="1:18" ht="48" hidden="1" x14ac:dyDescent="0.2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s="11">
        <f>(((J623/60/60/24)+DATE(1970,1,1)))</f>
        <v>42433.688900462963</v>
      </c>
      <c r="L623" t="b">
        <v>0</v>
      </c>
      <c r="M623">
        <v>134</v>
      </c>
      <c r="N623" t="b">
        <v>1</v>
      </c>
      <c r="O623" t="s">
        <v>8274</v>
      </c>
      <c r="P623">
        <f>YEAR(K623)</f>
        <v>2016</v>
      </c>
      <c r="Q623" t="s">
        <v>8324</v>
      </c>
      <c r="R623" t="s">
        <v>8325</v>
      </c>
    </row>
    <row r="624" spans="1:18" ht="32" hidden="1" x14ac:dyDescent="0.2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s="11">
        <f>(((J624/60/60/24)+DATE(1970,1,1)))</f>
        <v>42184.646863425922</v>
      </c>
      <c r="L624" t="b">
        <v>0</v>
      </c>
      <c r="M624">
        <v>14</v>
      </c>
      <c r="N624" t="b">
        <v>1</v>
      </c>
      <c r="O624" t="s">
        <v>8274</v>
      </c>
      <c r="P624">
        <f>YEAR(K624)</f>
        <v>2015</v>
      </c>
      <c r="Q624" t="s">
        <v>8324</v>
      </c>
      <c r="R624" t="s">
        <v>8325</v>
      </c>
    </row>
    <row r="625" spans="1:18" ht="48" hidden="1" x14ac:dyDescent="0.2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s="11">
        <f>(((J625/60/60/24)+DATE(1970,1,1)))</f>
        <v>42126.92123842593</v>
      </c>
      <c r="L625" t="b">
        <v>0</v>
      </c>
      <c r="M625">
        <v>78</v>
      </c>
      <c r="N625" t="b">
        <v>1</v>
      </c>
      <c r="O625" t="s">
        <v>8274</v>
      </c>
      <c r="P625">
        <f>YEAR(K625)</f>
        <v>2015</v>
      </c>
      <c r="Q625" t="s">
        <v>8324</v>
      </c>
      <c r="R625" t="s">
        <v>8325</v>
      </c>
    </row>
    <row r="626" spans="1:18" ht="48" hidden="1" x14ac:dyDescent="0.2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s="11">
        <f>(((J626/60/60/24)+DATE(1970,1,1)))</f>
        <v>42634.614780092597</v>
      </c>
      <c r="L626" t="b">
        <v>0</v>
      </c>
      <c r="M626">
        <v>112</v>
      </c>
      <c r="N626" t="b">
        <v>1</v>
      </c>
      <c r="O626" t="s">
        <v>8274</v>
      </c>
      <c r="P626">
        <f>YEAR(K626)</f>
        <v>2016</v>
      </c>
      <c r="Q626" t="s">
        <v>8324</v>
      </c>
      <c r="R626" t="s">
        <v>8325</v>
      </c>
    </row>
    <row r="627" spans="1:18" ht="32" hidden="1" x14ac:dyDescent="0.2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s="11">
        <f>(((J627/60/60/24)+DATE(1970,1,1)))</f>
        <v>42565.480983796297</v>
      </c>
      <c r="L627" t="b">
        <v>0</v>
      </c>
      <c r="M627">
        <v>34</v>
      </c>
      <c r="N627" t="b">
        <v>1</v>
      </c>
      <c r="O627" t="s">
        <v>8274</v>
      </c>
      <c r="P627">
        <f>YEAR(K627)</f>
        <v>2016</v>
      </c>
      <c r="Q627" t="s">
        <v>8324</v>
      </c>
      <c r="R627" t="s">
        <v>8325</v>
      </c>
    </row>
    <row r="628" spans="1:18" ht="48" hidden="1" x14ac:dyDescent="0.2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s="11">
        <f>(((J628/60/60/24)+DATE(1970,1,1)))</f>
        <v>42087.803310185183</v>
      </c>
      <c r="L628" t="b">
        <v>0</v>
      </c>
      <c r="M628">
        <v>19</v>
      </c>
      <c r="N628" t="b">
        <v>1</v>
      </c>
      <c r="O628" t="s">
        <v>8274</v>
      </c>
      <c r="P628">
        <f>YEAR(K628)</f>
        <v>2015</v>
      </c>
      <c r="Q628" t="s">
        <v>8324</v>
      </c>
      <c r="R628" t="s">
        <v>8325</v>
      </c>
    </row>
    <row r="629" spans="1:18" ht="48" hidden="1" x14ac:dyDescent="0.2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s="11">
        <f>(((J629/60/60/24)+DATE(1970,1,1)))</f>
        <v>42193.650671296295</v>
      </c>
      <c r="L629" t="b">
        <v>0</v>
      </c>
      <c r="M629">
        <v>13</v>
      </c>
      <c r="N629" t="b">
        <v>1</v>
      </c>
      <c r="O629" t="s">
        <v>8274</v>
      </c>
      <c r="P629">
        <f>YEAR(K629)</f>
        <v>2015</v>
      </c>
      <c r="Q629" t="s">
        <v>8324</v>
      </c>
      <c r="R629" t="s">
        <v>8325</v>
      </c>
    </row>
    <row r="630" spans="1:18" ht="48" hidden="1" x14ac:dyDescent="0.2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s="11">
        <f>(((J630/60/60/24)+DATE(1970,1,1)))</f>
        <v>42401.154930555553</v>
      </c>
      <c r="L630" t="b">
        <v>0</v>
      </c>
      <c r="M630">
        <v>104</v>
      </c>
      <c r="N630" t="b">
        <v>1</v>
      </c>
      <c r="O630" t="s">
        <v>8274</v>
      </c>
      <c r="P630">
        <f>YEAR(K630)</f>
        <v>2016</v>
      </c>
      <c r="Q630" t="s">
        <v>8324</v>
      </c>
      <c r="R630" t="s">
        <v>8325</v>
      </c>
    </row>
    <row r="631" spans="1:18" ht="16" hidden="1" x14ac:dyDescent="0.2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s="11">
        <f>(((J631/60/60/24)+DATE(1970,1,1)))</f>
        <v>42553.681979166664</v>
      </c>
      <c r="L631" t="b">
        <v>0</v>
      </c>
      <c r="M631">
        <v>52</v>
      </c>
      <c r="N631" t="b">
        <v>1</v>
      </c>
      <c r="O631" t="s">
        <v>8274</v>
      </c>
      <c r="P631">
        <f>YEAR(K631)</f>
        <v>2016</v>
      </c>
      <c r="Q631" t="s">
        <v>8324</v>
      </c>
      <c r="R631" t="s">
        <v>8325</v>
      </c>
    </row>
    <row r="632" spans="1:18" ht="48" hidden="1" x14ac:dyDescent="0.2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s="11">
        <f>(((J632/60/60/24)+DATE(1970,1,1)))</f>
        <v>42752.144976851851</v>
      </c>
      <c r="L632" t="b">
        <v>0</v>
      </c>
      <c r="M632">
        <v>17</v>
      </c>
      <c r="N632" t="b">
        <v>1</v>
      </c>
      <c r="O632" t="s">
        <v>8274</v>
      </c>
      <c r="P632">
        <f>YEAR(K632)</f>
        <v>2017</v>
      </c>
      <c r="Q632" t="s">
        <v>8324</v>
      </c>
      <c r="R632" t="s">
        <v>8325</v>
      </c>
    </row>
    <row r="633" spans="1:18" ht="16" hidden="1" x14ac:dyDescent="0.2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s="11">
        <f>(((J633/60/60/24)+DATE(1970,1,1)))</f>
        <v>42719.90834490741</v>
      </c>
      <c r="L633" t="b">
        <v>0</v>
      </c>
      <c r="M633">
        <v>82</v>
      </c>
      <c r="N633" t="b">
        <v>1</v>
      </c>
      <c r="O633" t="s">
        <v>8274</v>
      </c>
      <c r="P633">
        <f>YEAR(K633)</f>
        <v>2016</v>
      </c>
      <c r="Q633" t="s">
        <v>8324</v>
      </c>
      <c r="R633" t="s">
        <v>8325</v>
      </c>
    </row>
    <row r="634" spans="1:18" ht="48" hidden="1" x14ac:dyDescent="0.2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s="11">
        <f>(((J634/60/60/24)+DATE(1970,1,1)))</f>
        <v>42018.99863425926</v>
      </c>
      <c r="L634" t="b">
        <v>0</v>
      </c>
      <c r="M634">
        <v>73</v>
      </c>
      <c r="N634" t="b">
        <v>1</v>
      </c>
      <c r="O634" t="s">
        <v>8274</v>
      </c>
      <c r="P634">
        <f>YEAR(K634)</f>
        <v>2015</v>
      </c>
      <c r="Q634" t="s">
        <v>8324</v>
      </c>
      <c r="R634" t="s">
        <v>8325</v>
      </c>
    </row>
    <row r="635" spans="1:18" ht="48" hidden="1" x14ac:dyDescent="0.2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s="11">
        <f>(((J635/60/60/24)+DATE(1970,1,1)))</f>
        <v>42640.917939814812</v>
      </c>
      <c r="L635" t="b">
        <v>0</v>
      </c>
      <c r="M635">
        <v>158</v>
      </c>
      <c r="N635" t="b">
        <v>1</v>
      </c>
      <c r="O635" t="s">
        <v>8274</v>
      </c>
      <c r="P635">
        <f>YEAR(K635)</f>
        <v>2016</v>
      </c>
      <c r="Q635" t="s">
        <v>8324</v>
      </c>
      <c r="R635" t="s">
        <v>8325</v>
      </c>
    </row>
    <row r="636" spans="1:18" ht="48" hidden="1" x14ac:dyDescent="0.2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s="11">
        <f>(((J636/60/60/24)+DATE(1970,1,1)))</f>
        <v>42526.874236111107</v>
      </c>
      <c r="L636" t="b">
        <v>0</v>
      </c>
      <c r="M636">
        <v>65</v>
      </c>
      <c r="N636" t="b">
        <v>1</v>
      </c>
      <c r="O636" t="s">
        <v>8274</v>
      </c>
      <c r="P636">
        <f>YEAR(K636)</f>
        <v>2016</v>
      </c>
      <c r="Q636" t="s">
        <v>8324</v>
      </c>
      <c r="R636" t="s">
        <v>8325</v>
      </c>
    </row>
    <row r="637" spans="1:18" ht="48" hidden="1" x14ac:dyDescent="0.2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s="11">
        <f>(((J637/60/60/24)+DATE(1970,1,1)))</f>
        <v>41889.004317129627</v>
      </c>
      <c r="L637" t="b">
        <v>0</v>
      </c>
      <c r="M637">
        <v>184</v>
      </c>
      <c r="N637" t="b">
        <v>1</v>
      </c>
      <c r="O637" t="s">
        <v>8274</v>
      </c>
      <c r="P637">
        <f>YEAR(K637)</f>
        <v>2014</v>
      </c>
      <c r="Q637" t="s">
        <v>8324</v>
      </c>
      <c r="R637" t="s">
        <v>8325</v>
      </c>
    </row>
    <row r="638" spans="1:18" ht="48" hidden="1" x14ac:dyDescent="0.2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s="11">
        <f>(((J638/60/60/24)+DATE(1970,1,1)))</f>
        <v>42498.341122685189</v>
      </c>
      <c r="L638" t="b">
        <v>0</v>
      </c>
      <c r="M638">
        <v>34</v>
      </c>
      <c r="N638" t="b">
        <v>1</v>
      </c>
      <c r="O638" t="s">
        <v>8274</v>
      </c>
      <c r="P638">
        <f>YEAR(K638)</f>
        <v>2016</v>
      </c>
      <c r="Q638" t="s">
        <v>8324</v>
      </c>
      <c r="R638" t="s">
        <v>8325</v>
      </c>
    </row>
    <row r="639" spans="1:18" ht="48" hidden="1" x14ac:dyDescent="0.2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s="11">
        <f>(((J639/60/60/24)+DATE(1970,1,1)))</f>
        <v>41399.99622685185</v>
      </c>
      <c r="L639" t="b">
        <v>0</v>
      </c>
      <c r="M639">
        <v>240</v>
      </c>
      <c r="N639" t="b">
        <v>1</v>
      </c>
      <c r="O639" t="s">
        <v>8274</v>
      </c>
      <c r="P639">
        <f>YEAR(K639)</f>
        <v>2013</v>
      </c>
      <c r="Q639" t="s">
        <v>8324</v>
      </c>
      <c r="R639" t="s">
        <v>8325</v>
      </c>
    </row>
    <row r="640" spans="1:18" ht="48" hidden="1" x14ac:dyDescent="0.2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s="11">
        <f>(((J640/60/60/24)+DATE(1970,1,1)))</f>
        <v>42065.053368055553</v>
      </c>
      <c r="L640" t="b">
        <v>0</v>
      </c>
      <c r="M640">
        <v>113</v>
      </c>
      <c r="N640" t="b">
        <v>1</v>
      </c>
      <c r="O640" t="s">
        <v>8274</v>
      </c>
      <c r="P640">
        <f>YEAR(K640)</f>
        <v>2015</v>
      </c>
      <c r="Q640" t="s">
        <v>8324</v>
      </c>
      <c r="R640" t="s">
        <v>8325</v>
      </c>
    </row>
    <row r="641" spans="1:18" ht="48" hidden="1" x14ac:dyDescent="0.2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s="11">
        <f>(((J641/60/60/24)+DATE(1970,1,1)))</f>
        <v>41451.062905092593</v>
      </c>
      <c r="L641" t="b">
        <v>0</v>
      </c>
      <c r="M641">
        <v>66</v>
      </c>
      <c r="N641" t="b">
        <v>1</v>
      </c>
      <c r="O641" t="s">
        <v>8274</v>
      </c>
      <c r="P641">
        <f>YEAR(K641)</f>
        <v>2013</v>
      </c>
      <c r="Q641" t="s">
        <v>8324</v>
      </c>
      <c r="R641" t="s">
        <v>8325</v>
      </c>
    </row>
    <row r="642" spans="1:18" ht="32" hidden="1" x14ac:dyDescent="0.2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s="11">
        <f>(((J642/60/60/24)+DATE(1970,1,1)))</f>
        <v>41899.645300925928</v>
      </c>
      <c r="L642" t="b">
        <v>1</v>
      </c>
      <c r="M642">
        <v>340</v>
      </c>
      <c r="N642" t="b">
        <v>1</v>
      </c>
      <c r="O642" t="s">
        <v>8286</v>
      </c>
      <c r="P642">
        <f>YEAR(K642)</f>
        <v>2014</v>
      </c>
      <c r="Q642" t="s">
        <v>8321</v>
      </c>
      <c r="R642" t="s">
        <v>8341</v>
      </c>
    </row>
    <row r="643" spans="1:18" ht="32" hidden="1" x14ac:dyDescent="0.2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s="11">
        <f>(((J643/60/60/24)+DATE(1970,1,1)))</f>
        <v>41344.662858796299</v>
      </c>
      <c r="L643" t="b">
        <v>1</v>
      </c>
      <c r="M643">
        <v>150</v>
      </c>
      <c r="N643" t="b">
        <v>1</v>
      </c>
      <c r="O643" t="s">
        <v>8286</v>
      </c>
      <c r="P643">
        <f>YEAR(K643)</f>
        <v>2013</v>
      </c>
      <c r="Q643" t="s">
        <v>8321</v>
      </c>
      <c r="R643" t="s">
        <v>8341</v>
      </c>
    </row>
    <row r="644" spans="1:18" ht="48" hidden="1" x14ac:dyDescent="0.2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s="11">
        <f>(((J644/60/60/24)+DATE(1970,1,1)))</f>
        <v>41326.911319444444</v>
      </c>
      <c r="L644" t="b">
        <v>1</v>
      </c>
      <c r="M644">
        <v>25</v>
      </c>
      <c r="N644" t="b">
        <v>1</v>
      </c>
      <c r="O644" t="s">
        <v>8286</v>
      </c>
      <c r="P644">
        <f>YEAR(K644)</f>
        <v>2013</v>
      </c>
      <c r="Q644" t="s">
        <v>8321</v>
      </c>
      <c r="R644" t="s">
        <v>8341</v>
      </c>
    </row>
    <row r="645" spans="1:18" ht="16" hidden="1" x14ac:dyDescent="0.2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s="11">
        <f>(((J645/60/60/24)+DATE(1970,1,1)))</f>
        <v>41291.661550925928</v>
      </c>
      <c r="L645" t="b">
        <v>1</v>
      </c>
      <c r="M645">
        <v>234</v>
      </c>
      <c r="N645" t="b">
        <v>1</v>
      </c>
      <c r="O645" t="s">
        <v>8286</v>
      </c>
      <c r="P645">
        <f>YEAR(K645)</f>
        <v>2013</v>
      </c>
      <c r="Q645" t="s">
        <v>8321</v>
      </c>
      <c r="R645" t="s">
        <v>8341</v>
      </c>
    </row>
    <row r="646" spans="1:18" ht="48" hidden="1" x14ac:dyDescent="0.2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s="11">
        <f>(((J646/60/60/24)+DATE(1970,1,1)))</f>
        <v>40959.734398148146</v>
      </c>
      <c r="L646" t="b">
        <v>1</v>
      </c>
      <c r="M646">
        <v>2602</v>
      </c>
      <c r="N646" t="b">
        <v>1</v>
      </c>
      <c r="O646" t="s">
        <v>8286</v>
      </c>
      <c r="P646">
        <f>YEAR(K646)</f>
        <v>2012</v>
      </c>
      <c r="Q646" t="s">
        <v>8321</v>
      </c>
      <c r="R646" t="s">
        <v>8341</v>
      </c>
    </row>
    <row r="647" spans="1:18" ht="48" hidden="1" x14ac:dyDescent="0.2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s="11">
        <f>(((J647/60/60/24)+DATE(1970,1,1)))</f>
        <v>42340.172060185185</v>
      </c>
      <c r="L647" t="b">
        <v>1</v>
      </c>
      <c r="M647">
        <v>248</v>
      </c>
      <c r="N647" t="b">
        <v>1</v>
      </c>
      <c r="O647" t="s">
        <v>8286</v>
      </c>
      <c r="P647">
        <f>YEAR(K647)</f>
        <v>2015</v>
      </c>
      <c r="Q647" t="s">
        <v>8321</v>
      </c>
      <c r="R647" t="s">
        <v>8341</v>
      </c>
    </row>
    <row r="648" spans="1:18" ht="32" hidden="1" x14ac:dyDescent="0.2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s="11">
        <f>(((J648/60/60/24)+DATE(1970,1,1)))</f>
        <v>40933.80190972222</v>
      </c>
      <c r="L648" t="b">
        <v>1</v>
      </c>
      <c r="M648">
        <v>600</v>
      </c>
      <c r="N648" t="b">
        <v>1</v>
      </c>
      <c r="O648" t="s">
        <v>8286</v>
      </c>
      <c r="P648">
        <f>YEAR(K648)</f>
        <v>2012</v>
      </c>
      <c r="Q648" t="s">
        <v>8321</v>
      </c>
      <c r="R648" t="s">
        <v>8341</v>
      </c>
    </row>
    <row r="649" spans="1:18" ht="48" hidden="1" x14ac:dyDescent="0.2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s="11">
        <f>(((J649/60/60/24)+DATE(1970,1,1)))</f>
        <v>40646.014456018522</v>
      </c>
      <c r="L649" t="b">
        <v>1</v>
      </c>
      <c r="M649">
        <v>293</v>
      </c>
      <c r="N649" t="b">
        <v>1</v>
      </c>
      <c r="O649" t="s">
        <v>8286</v>
      </c>
      <c r="P649">
        <f>YEAR(K649)</f>
        <v>2011</v>
      </c>
      <c r="Q649" t="s">
        <v>8321</v>
      </c>
      <c r="R649" t="s">
        <v>8341</v>
      </c>
    </row>
    <row r="650" spans="1:18" ht="32" hidden="1" x14ac:dyDescent="0.2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s="11">
        <f>(((J650/60/60/24)+DATE(1970,1,1)))</f>
        <v>41290.598483796297</v>
      </c>
      <c r="L650" t="b">
        <v>1</v>
      </c>
      <c r="M650">
        <v>321</v>
      </c>
      <c r="N650" t="b">
        <v>1</v>
      </c>
      <c r="O650" t="s">
        <v>8286</v>
      </c>
      <c r="P650">
        <f>YEAR(K650)</f>
        <v>2013</v>
      </c>
      <c r="Q650" t="s">
        <v>8321</v>
      </c>
      <c r="R650" t="s">
        <v>8341</v>
      </c>
    </row>
    <row r="651" spans="1:18" ht="48" hidden="1" x14ac:dyDescent="0.2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s="11">
        <f>(((J651/60/60/24)+DATE(1970,1,1)))</f>
        <v>41250.827118055553</v>
      </c>
      <c r="L651" t="b">
        <v>1</v>
      </c>
      <c r="M651">
        <v>81</v>
      </c>
      <c r="N651" t="b">
        <v>1</v>
      </c>
      <c r="O651" t="s">
        <v>8286</v>
      </c>
      <c r="P651">
        <f>YEAR(K651)</f>
        <v>2012</v>
      </c>
      <c r="Q651" t="s">
        <v>8321</v>
      </c>
      <c r="R651" t="s">
        <v>8341</v>
      </c>
    </row>
    <row r="652" spans="1:18" ht="48" hidden="1" x14ac:dyDescent="0.2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s="11">
        <f>(((J652/60/60/24)+DATE(1970,1,1)))</f>
        <v>42073.957569444443</v>
      </c>
      <c r="L652" t="b">
        <v>1</v>
      </c>
      <c r="M652">
        <v>343</v>
      </c>
      <c r="N652" t="b">
        <v>1</v>
      </c>
      <c r="O652" t="s">
        <v>8286</v>
      </c>
      <c r="P652">
        <f>YEAR(K652)</f>
        <v>2015</v>
      </c>
      <c r="Q652" t="s">
        <v>8321</v>
      </c>
      <c r="R652" t="s">
        <v>8341</v>
      </c>
    </row>
    <row r="653" spans="1:18" ht="48" hidden="1" x14ac:dyDescent="0.2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s="11">
        <f>(((J653/60/60/24)+DATE(1970,1,1)))</f>
        <v>41533.542858796296</v>
      </c>
      <c r="L653" t="b">
        <v>1</v>
      </c>
      <c r="M653">
        <v>336</v>
      </c>
      <c r="N653" t="b">
        <v>1</v>
      </c>
      <c r="O653" t="s">
        <v>8286</v>
      </c>
      <c r="P653">
        <f>YEAR(K653)</f>
        <v>2013</v>
      </c>
      <c r="Q653" t="s">
        <v>8321</v>
      </c>
      <c r="R653" t="s">
        <v>8341</v>
      </c>
    </row>
    <row r="654" spans="1:18" ht="16" hidden="1" x14ac:dyDescent="0.2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s="11">
        <f>(((J654/60/60/24)+DATE(1970,1,1)))</f>
        <v>40939.979618055557</v>
      </c>
      <c r="L654" t="b">
        <v>1</v>
      </c>
      <c r="M654">
        <v>47</v>
      </c>
      <c r="N654" t="b">
        <v>1</v>
      </c>
      <c r="O654" t="s">
        <v>8286</v>
      </c>
      <c r="P654">
        <f>YEAR(K654)</f>
        <v>2012</v>
      </c>
      <c r="Q654" t="s">
        <v>8321</v>
      </c>
      <c r="R654" t="s">
        <v>8341</v>
      </c>
    </row>
    <row r="655" spans="1:18" ht="48" hidden="1" x14ac:dyDescent="0.2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s="11">
        <f>(((J655/60/60/24)+DATE(1970,1,1)))</f>
        <v>41500.727916666663</v>
      </c>
      <c r="L655" t="b">
        <v>1</v>
      </c>
      <c r="M655">
        <v>76</v>
      </c>
      <c r="N655" t="b">
        <v>1</v>
      </c>
      <c r="O655" t="s">
        <v>8286</v>
      </c>
      <c r="P655">
        <f>YEAR(K655)</f>
        <v>2013</v>
      </c>
      <c r="Q655" t="s">
        <v>8321</v>
      </c>
      <c r="R655" t="s">
        <v>8341</v>
      </c>
    </row>
    <row r="656" spans="1:18" ht="48" hidden="1" x14ac:dyDescent="0.2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s="11">
        <f>(((J656/60/60/24)+DATE(1970,1,1)))</f>
        <v>41960.722951388889</v>
      </c>
      <c r="L656" t="b">
        <v>1</v>
      </c>
      <c r="M656">
        <v>441</v>
      </c>
      <c r="N656" t="b">
        <v>1</v>
      </c>
      <c r="O656" t="s">
        <v>8286</v>
      </c>
      <c r="P656">
        <f>YEAR(K656)</f>
        <v>2014</v>
      </c>
      <c r="Q656" t="s">
        <v>8321</v>
      </c>
      <c r="R656" t="s">
        <v>8341</v>
      </c>
    </row>
    <row r="657" spans="1:18" ht="32" hidden="1" x14ac:dyDescent="0.2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s="11">
        <f>(((J657/60/60/24)+DATE(1970,1,1)))</f>
        <v>40766.041921296295</v>
      </c>
      <c r="L657" t="b">
        <v>1</v>
      </c>
      <c r="M657">
        <v>916</v>
      </c>
      <c r="N657" t="b">
        <v>1</v>
      </c>
      <c r="O657" t="s">
        <v>8286</v>
      </c>
      <c r="P657">
        <f>YEAR(K657)</f>
        <v>2011</v>
      </c>
      <c r="Q657" t="s">
        <v>8321</v>
      </c>
      <c r="R657" t="s">
        <v>8341</v>
      </c>
    </row>
    <row r="658" spans="1:18" ht="48" hidden="1" x14ac:dyDescent="0.2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s="11">
        <f>(((J658/60/60/24)+DATE(1970,1,1)))</f>
        <v>40840.615787037037</v>
      </c>
      <c r="L658" t="b">
        <v>1</v>
      </c>
      <c r="M658">
        <v>369</v>
      </c>
      <c r="N658" t="b">
        <v>1</v>
      </c>
      <c r="O658" t="s">
        <v>8286</v>
      </c>
      <c r="P658">
        <f>YEAR(K658)</f>
        <v>2011</v>
      </c>
      <c r="Q658" t="s">
        <v>8321</v>
      </c>
      <c r="R658" t="s">
        <v>8341</v>
      </c>
    </row>
    <row r="659" spans="1:18" ht="48" hidden="1" x14ac:dyDescent="0.2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s="11">
        <f>(((J659/60/60/24)+DATE(1970,1,1)))</f>
        <v>41394.871678240743</v>
      </c>
      <c r="L659" t="b">
        <v>1</v>
      </c>
      <c r="M659">
        <v>20242</v>
      </c>
      <c r="N659" t="b">
        <v>1</v>
      </c>
      <c r="O659" t="s">
        <v>8286</v>
      </c>
      <c r="P659">
        <f>YEAR(K659)</f>
        <v>2013</v>
      </c>
      <c r="Q659" t="s">
        <v>8321</v>
      </c>
      <c r="R659" t="s">
        <v>8341</v>
      </c>
    </row>
    <row r="660" spans="1:18" ht="48" hidden="1" x14ac:dyDescent="0.2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s="11">
        <f>(((J660/60/60/24)+DATE(1970,1,1)))</f>
        <v>41754.745243055557</v>
      </c>
      <c r="L660" t="b">
        <v>1</v>
      </c>
      <c r="M660">
        <v>71</v>
      </c>
      <c r="N660" t="b">
        <v>1</v>
      </c>
      <c r="O660" t="s">
        <v>8286</v>
      </c>
      <c r="P660">
        <f>YEAR(K660)</f>
        <v>2014</v>
      </c>
      <c r="Q660" t="s">
        <v>8321</v>
      </c>
      <c r="R660" t="s">
        <v>8341</v>
      </c>
    </row>
    <row r="661" spans="1:18" ht="48" hidden="1" x14ac:dyDescent="0.2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s="11">
        <f>(((J661/60/60/24)+DATE(1970,1,1)))</f>
        <v>41464.934016203704</v>
      </c>
      <c r="L661" t="b">
        <v>1</v>
      </c>
      <c r="M661">
        <v>635</v>
      </c>
      <c r="N661" t="b">
        <v>1</v>
      </c>
      <c r="O661" t="s">
        <v>8286</v>
      </c>
      <c r="P661">
        <f>YEAR(K661)</f>
        <v>2013</v>
      </c>
      <c r="Q661" t="s">
        <v>8321</v>
      </c>
      <c r="R661" t="s">
        <v>8341</v>
      </c>
    </row>
    <row r="662" spans="1:18" ht="32" hidden="1" x14ac:dyDescent="0.2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s="11">
        <f>(((J662/60/60/24)+DATE(1970,1,1)))</f>
        <v>42163.583599537036</v>
      </c>
      <c r="L662" t="b">
        <v>1</v>
      </c>
      <c r="M662">
        <v>885</v>
      </c>
      <c r="N662" t="b">
        <v>1</v>
      </c>
      <c r="O662" t="s">
        <v>8283</v>
      </c>
      <c r="P662">
        <f>YEAR(K662)</f>
        <v>2015</v>
      </c>
      <c r="Q662" t="s">
        <v>8337</v>
      </c>
      <c r="R662" t="s">
        <v>8338</v>
      </c>
    </row>
    <row r="663" spans="1:18" ht="48" hidden="1" x14ac:dyDescent="0.2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s="11">
        <f>(((J663/60/60/24)+DATE(1970,1,1)))</f>
        <v>42426.542592592596</v>
      </c>
      <c r="L663" t="b">
        <v>1</v>
      </c>
      <c r="M663">
        <v>329</v>
      </c>
      <c r="N663" t="b">
        <v>1</v>
      </c>
      <c r="O663" t="s">
        <v>8283</v>
      </c>
      <c r="P663">
        <f>YEAR(K663)</f>
        <v>2016</v>
      </c>
      <c r="Q663" t="s">
        <v>8337</v>
      </c>
      <c r="R663" t="s">
        <v>8338</v>
      </c>
    </row>
    <row r="664" spans="1:18" ht="48" hidden="1" x14ac:dyDescent="0.2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s="11">
        <f>(((J664/60/60/24)+DATE(1970,1,1)))</f>
        <v>42606.347233796296</v>
      </c>
      <c r="L664" t="b">
        <v>1</v>
      </c>
      <c r="M664">
        <v>71</v>
      </c>
      <c r="N664" t="b">
        <v>1</v>
      </c>
      <c r="O664" t="s">
        <v>8283</v>
      </c>
      <c r="P664">
        <f>YEAR(K664)</f>
        <v>2016</v>
      </c>
      <c r="Q664" t="s">
        <v>8337</v>
      </c>
      <c r="R664" t="s">
        <v>8338</v>
      </c>
    </row>
    <row r="665" spans="1:18" ht="32" hidden="1" x14ac:dyDescent="0.2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s="11">
        <f>(((J665/60/60/24)+DATE(1970,1,1)))</f>
        <v>41772.657685185186</v>
      </c>
      <c r="L665" t="b">
        <v>1</v>
      </c>
      <c r="M665">
        <v>269</v>
      </c>
      <c r="N665" t="b">
        <v>1</v>
      </c>
      <c r="O665" t="s">
        <v>8283</v>
      </c>
      <c r="P665">
        <f>YEAR(K665)</f>
        <v>2014</v>
      </c>
      <c r="Q665" t="s">
        <v>8337</v>
      </c>
      <c r="R665" t="s">
        <v>8338</v>
      </c>
    </row>
    <row r="666" spans="1:18" ht="48" hidden="1" x14ac:dyDescent="0.2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s="11">
        <f>(((J666/60/60/24)+DATE(1970,1,1)))</f>
        <v>42414.44332175926</v>
      </c>
      <c r="L666" t="b">
        <v>1</v>
      </c>
      <c r="M666">
        <v>345</v>
      </c>
      <c r="N666" t="b">
        <v>1</v>
      </c>
      <c r="O666" t="s">
        <v>8283</v>
      </c>
      <c r="P666">
        <f>YEAR(K666)</f>
        <v>2016</v>
      </c>
      <c r="Q666" t="s">
        <v>8337</v>
      </c>
      <c r="R666" t="s">
        <v>8338</v>
      </c>
    </row>
    <row r="667" spans="1:18" ht="48" hidden="1" x14ac:dyDescent="0.2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s="11">
        <f>(((J667/60/60/24)+DATE(1970,1,1)))</f>
        <v>41814.785925925928</v>
      </c>
      <c r="L667" t="b">
        <v>1</v>
      </c>
      <c r="M667">
        <v>43</v>
      </c>
      <c r="N667" t="b">
        <v>1</v>
      </c>
      <c r="O667" t="s">
        <v>8283</v>
      </c>
      <c r="P667">
        <f>YEAR(K667)</f>
        <v>2014</v>
      </c>
      <c r="Q667" t="s">
        <v>8337</v>
      </c>
      <c r="R667" t="s">
        <v>8338</v>
      </c>
    </row>
    <row r="668" spans="1:18" ht="48" hidden="1" x14ac:dyDescent="0.2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s="11">
        <f>(((J668/60/60/24)+DATE(1970,1,1)))</f>
        <v>40254.450335648151</v>
      </c>
      <c r="L668" t="b">
        <v>1</v>
      </c>
      <c r="M668">
        <v>33</v>
      </c>
      <c r="N668" t="b">
        <v>1</v>
      </c>
      <c r="O668" t="s">
        <v>8283</v>
      </c>
      <c r="P668">
        <f>YEAR(K668)</f>
        <v>2010</v>
      </c>
      <c r="Q668" t="s">
        <v>8337</v>
      </c>
      <c r="R668" t="s">
        <v>8338</v>
      </c>
    </row>
    <row r="669" spans="1:18" ht="48" hidden="1" x14ac:dyDescent="0.2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s="11">
        <f>(((J669/60/60/24)+DATE(1970,1,1)))</f>
        <v>41786.614363425928</v>
      </c>
      <c r="L669" t="b">
        <v>1</v>
      </c>
      <c r="M669">
        <v>211</v>
      </c>
      <c r="N669" t="b">
        <v>1</v>
      </c>
      <c r="O669" t="s">
        <v>8283</v>
      </c>
      <c r="P669">
        <f>YEAR(K669)</f>
        <v>2014</v>
      </c>
      <c r="Q669" t="s">
        <v>8337</v>
      </c>
      <c r="R669" t="s">
        <v>8338</v>
      </c>
    </row>
    <row r="670" spans="1:18" ht="48" hidden="1" x14ac:dyDescent="0.2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s="11">
        <f>(((J670/60/60/24)+DATE(1970,1,1)))</f>
        <v>42751.533391203702</v>
      </c>
      <c r="L670" t="b">
        <v>1</v>
      </c>
      <c r="M670">
        <v>196</v>
      </c>
      <c r="N670" t="b">
        <v>1</v>
      </c>
      <c r="O670" t="s">
        <v>8283</v>
      </c>
      <c r="P670">
        <f>YEAR(K670)</f>
        <v>2017</v>
      </c>
      <c r="Q670" t="s">
        <v>8337</v>
      </c>
      <c r="R670" t="s">
        <v>8338</v>
      </c>
    </row>
    <row r="671" spans="1:18" ht="48" hidden="1" x14ac:dyDescent="0.2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s="11">
        <f>(((J671/60/60/24)+DATE(1970,1,1)))</f>
        <v>41809.385162037033</v>
      </c>
      <c r="L671" t="b">
        <v>1</v>
      </c>
      <c r="M671">
        <v>405</v>
      </c>
      <c r="N671" t="b">
        <v>1</v>
      </c>
      <c r="O671" t="s">
        <v>8283</v>
      </c>
      <c r="P671">
        <f>YEAR(K671)</f>
        <v>2014</v>
      </c>
      <c r="Q671" t="s">
        <v>8337</v>
      </c>
      <c r="R671" t="s">
        <v>8338</v>
      </c>
    </row>
    <row r="672" spans="1:18" ht="48" hidden="1" x14ac:dyDescent="0.2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s="11">
        <f>(((J672/60/60/24)+DATE(1970,1,1)))</f>
        <v>42296.583379629628</v>
      </c>
      <c r="L672" t="b">
        <v>1</v>
      </c>
      <c r="M672">
        <v>206</v>
      </c>
      <c r="N672" t="b">
        <v>1</v>
      </c>
      <c r="O672" t="s">
        <v>8283</v>
      </c>
      <c r="P672">
        <f>YEAR(K672)</f>
        <v>2015</v>
      </c>
      <c r="Q672" t="s">
        <v>8337</v>
      </c>
      <c r="R672" t="s">
        <v>8338</v>
      </c>
    </row>
    <row r="673" spans="1:18" ht="48" hidden="1" x14ac:dyDescent="0.2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s="11">
        <f>(((J673/60/60/24)+DATE(1970,1,1)))</f>
        <v>42741.684479166666</v>
      </c>
      <c r="L673" t="b">
        <v>1</v>
      </c>
      <c r="M673">
        <v>335</v>
      </c>
      <c r="N673" t="b">
        <v>1</v>
      </c>
      <c r="O673" t="s">
        <v>8283</v>
      </c>
      <c r="P673">
        <f>YEAR(K673)</f>
        <v>2017</v>
      </c>
      <c r="Q673" t="s">
        <v>8337</v>
      </c>
      <c r="R673" t="s">
        <v>8338</v>
      </c>
    </row>
    <row r="674" spans="1:18" ht="48" hidden="1" x14ac:dyDescent="0.2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s="11">
        <f>(((J674/60/60/24)+DATE(1970,1,1)))</f>
        <v>41806.637337962966</v>
      </c>
      <c r="L674" t="b">
        <v>1</v>
      </c>
      <c r="M674">
        <v>215</v>
      </c>
      <c r="N674" t="b">
        <v>1</v>
      </c>
      <c r="O674" t="s">
        <v>8283</v>
      </c>
      <c r="P674">
        <f>YEAR(K674)</f>
        <v>2014</v>
      </c>
      <c r="Q674" t="s">
        <v>8337</v>
      </c>
      <c r="R674" t="s">
        <v>8338</v>
      </c>
    </row>
    <row r="675" spans="1:18" ht="48" hidden="1" x14ac:dyDescent="0.2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s="11">
        <f>(((J675/60/60/24)+DATE(1970,1,1)))</f>
        <v>42234.597685185188</v>
      </c>
      <c r="L675" t="b">
        <v>1</v>
      </c>
      <c r="M675">
        <v>176</v>
      </c>
      <c r="N675" t="b">
        <v>1</v>
      </c>
      <c r="O675" t="s">
        <v>8283</v>
      </c>
      <c r="P675">
        <f>YEAR(K675)</f>
        <v>2015</v>
      </c>
      <c r="Q675" t="s">
        <v>8337</v>
      </c>
      <c r="R675" t="s">
        <v>8338</v>
      </c>
    </row>
    <row r="676" spans="1:18" ht="48" hidden="1" x14ac:dyDescent="0.2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s="11">
        <f>(((J676/60/60/24)+DATE(1970,1,1)))</f>
        <v>42415.253437499996</v>
      </c>
      <c r="L676" t="b">
        <v>1</v>
      </c>
      <c r="M676">
        <v>555</v>
      </c>
      <c r="N676" t="b">
        <v>1</v>
      </c>
      <c r="O676" t="s">
        <v>8283</v>
      </c>
      <c r="P676">
        <f>YEAR(K676)</f>
        <v>2016</v>
      </c>
      <c r="Q676" t="s">
        <v>8337</v>
      </c>
      <c r="R676" t="s">
        <v>8338</v>
      </c>
    </row>
    <row r="677" spans="1:18" ht="48" hidden="1" x14ac:dyDescent="0.2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s="11">
        <f>(((J677/60/60/24)+DATE(1970,1,1)))</f>
        <v>42619.466342592597</v>
      </c>
      <c r="L677" t="b">
        <v>1</v>
      </c>
      <c r="M677">
        <v>116</v>
      </c>
      <c r="N677" t="b">
        <v>1</v>
      </c>
      <c r="O677" t="s">
        <v>8283</v>
      </c>
      <c r="P677">
        <f>YEAR(K677)</f>
        <v>2016</v>
      </c>
      <c r="Q677" t="s">
        <v>8337</v>
      </c>
      <c r="R677" t="s">
        <v>8338</v>
      </c>
    </row>
    <row r="678" spans="1:18" ht="48" hidden="1" x14ac:dyDescent="0.2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s="11">
        <f>(((J678/60/60/24)+DATE(1970,1,1)))</f>
        <v>41948.56658564815</v>
      </c>
      <c r="L678" t="b">
        <v>1</v>
      </c>
      <c r="M678">
        <v>615</v>
      </c>
      <c r="N678" t="b">
        <v>1</v>
      </c>
      <c r="O678" t="s">
        <v>8283</v>
      </c>
      <c r="P678">
        <f>YEAR(K678)</f>
        <v>2014</v>
      </c>
      <c r="Q678" t="s">
        <v>8337</v>
      </c>
      <c r="R678" t="s">
        <v>8338</v>
      </c>
    </row>
    <row r="679" spans="1:18" ht="32" hidden="1" x14ac:dyDescent="0.2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s="11">
        <f>(((J679/60/60/24)+DATE(1970,1,1)))</f>
        <v>41760.8200462963</v>
      </c>
      <c r="L679" t="b">
        <v>1</v>
      </c>
      <c r="M679">
        <v>236</v>
      </c>
      <c r="N679" t="b">
        <v>1</v>
      </c>
      <c r="O679" t="s">
        <v>8283</v>
      </c>
      <c r="P679">
        <f>YEAR(K679)</f>
        <v>2014</v>
      </c>
      <c r="Q679" t="s">
        <v>8337</v>
      </c>
      <c r="R679" t="s">
        <v>8338</v>
      </c>
    </row>
    <row r="680" spans="1:18" ht="48" hidden="1" x14ac:dyDescent="0.2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s="11">
        <f>(((J680/60/60/24)+DATE(1970,1,1)))</f>
        <v>41782.741701388892</v>
      </c>
      <c r="L680" t="b">
        <v>1</v>
      </c>
      <c r="M680">
        <v>145</v>
      </c>
      <c r="N680" t="b">
        <v>1</v>
      </c>
      <c r="O680" t="s">
        <v>8283</v>
      </c>
      <c r="P680">
        <f>YEAR(K680)</f>
        <v>2014</v>
      </c>
      <c r="Q680" t="s">
        <v>8337</v>
      </c>
      <c r="R680" t="s">
        <v>8338</v>
      </c>
    </row>
    <row r="681" spans="1:18" ht="32" hidden="1" x14ac:dyDescent="0.2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s="11">
        <f>(((J681/60/60/24)+DATE(1970,1,1)))</f>
        <v>41955.857789351852</v>
      </c>
      <c r="L681" t="b">
        <v>1</v>
      </c>
      <c r="M681">
        <v>167</v>
      </c>
      <c r="N681" t="b">
        <v>1</v>
      </c>
      <c r="O681" t="s">
        <v>8283</v>
      </c>
      <c r="P681">
        <f>YEAR(K681)</f>
        <v>2014</v>
      </c>
      <c r="Q681" t="s">
        <v>8337</v>
      </c>
      <c r="R681" t="s">
        <v>8338</v>
      </c>
    </row>
    <row r="682" spans="1:18" ht="48" hidden="1" x14ac:dyDescent="0.2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s="11">
        <f>(((J682/60/60/24)+DATE(1970,1,1)))</f>
        <v>42493.167719907404</v>
      </c>
      <c r="L682" t="b">
        <v>1</v>
      </c>
      <c r="M682">
        <v>235</v>
      </c>
      <c r="N682" t="b">
        <v>1</v>
      </c>
      <c r="O682" t="s">
        <v>8283</v>
      </c>
      <c r="P682">
        <f>YEAR(K682)</f>
        <v>2016</v>
      </c>
      <c r="Q682" t="s">
        <v>8337</v>
      </c>
      <c r="R682" t="s">
        <v>8338</v>
      </c>
    </row>
    <row r="683" spans="1:18" ht="48" hidden="1" x14ac:dyDescent="0.2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s="11">
        <f>(((J683/60/60/24)+DATE(1970,1,1)))</f>
        <v>41899.830312500002</v>
      </c>
      <c r="L683" t="b">
        <v>1</v>
      </c>
      <c r="M683">
        <v>452</v>
      </c>
      <c r="N683" t="b">
        <v>1</v>
      </c>
      <c r="O683" t="s">
        <v>8283</v>
      </c>
      <c r="P683">
        <f>YEAR(K683)</f>
        <v>2014</v>
      </c>
      <c r="Q683" t="s">
        <v>8337</v>
      </c>
      <c r="R683" t="s">
        <v>8338</v>
      </c>
    </row>
    <row r="684" spans="1:18" ht="48" hidden="1" x14ac:dyDescent="0.2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s="11">
        <f>(((J684/60/60/24)+DATE(1970,1,1)))</f>
        <v>41964.751342592594</v>
      </c>
      <c r="L684" t="b">
        <v>1</v>
      </c>
      <c r="M684">
        <v>241</v>
      </c>
      <c r="N684" t="b">
        <v>1</v>
      </c>
      <c r="O684" t="s">
        <v>8283</v>
      </c>
      <c r="P684">
        <f>YEAR(K684)</f>
        <v>2014</v>
      </c>
      <c r="Q684" t="s">
        <v>8337</v>
      </c>
      <c r="R684" t="s">
        <v>8338</v>
      </c>
    </row>
    <row r="685" spans="1:18" ht="48" hidden="1" x14ac:dyDescent="0.2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s="11">
        <f>(((J685/60/60/24)+DATE(1970,1,1)))</f>
        <v>42756.501041666663</v>
      </c>
      <c r="L685" t="b">
        <v>1</v>
      </c>
      <c r="M685">
        <v>28</v>
      </c>
      <c r="N685" t="b">
        <v>1</v>
      </c>
      <c r="O685" t="s">
        <v>8283</v>
      </c>
      <c r="P685">
        <f>YEAR(K685)</f>
        <v>2017</v>
      </c>
      <c r="Q685" t="s">
        <v>8337</v>
      </c>
      <c r="R685" t="s">
        <v>8338</v>
      </c>
    </row>
    <row r="686" spans="1:18" ht="48" hidden="1" x14ac:dyDescent="0.2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s="11">
        <f>(((J686/60/60/24)+DATE(1970,1,1)))</f>
        <v>42570.702986111108</v>
      </c>
      <c r="L686" t="b">
        <v>1</v>
      </c>
      <c r="M686">
        <v>140</v>
      </c>
      <c r="N686" t="b">
        <v>1</v>
      </c>
      <c r="O686" t="s">
        <v>8283</v>
      </c>
      <c r="P686">
        <f>YEAR(K686)</f>
        <v>2016</v>
      </c>
      <c r="Q686" t="s">
        <v>8337</v>
      </c>
      <c r="R686" t="s">
        <v>8338</v>
      </c>
    </row>
    <row r="687" spans="1:18" ht="48" hidden="1" x14ac:dyDescent="0.2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s="11">
        <f>(((J687/60/60/24)+DATE(1970,1,1)))</f>
        <v>42339.276006944448</v>
      </c>
      <c r="L687" t="b">
        <v>1</v>
      </c>
      <c r="M687">
        <v>280</v>
      </c>
      <c r="N687" t="b">
        <v>1</v>
      </c>
      <c r="O687" t="s">
        <v>8283</v>
      </c>
      <c r="P687">
        <f>YEAR(K687)</f>
        <v>2015</v>
      </c>
      <c r="Q687" t="s">
        <v>8337</v>
      </c>
      <c r="R687" t="s">
        <v>8338</v>
      </c>
    </row>
    <row r="688" spans="1:18" ht="32" hidden="1" x14ac:dyDescent="0.2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s="11">
        <f>(((J688/60/60/24)+DATE(1970,1,1)))</f>
        <v>42780.600532407407</v>
      </c>
      <c r="L688" t="b">
        <v>1</v>
      </c>
      <c r="M688">
        <v>70</v>
      </c>
      <c r="N688" t="b">
        <v>1</v>
      </c>
      <c r="O688" t="s">
        <v>8283</v>
      </c>
      <c r="P688">
        <f>YEAR(K688)</f>
        <v>2017</v>
      </c>
      <c r="Q688" t="s">
        <v>8337</v>
      </c>
      <c r="R688" t="s">
        <v>8338</v>
      </c>
    </row>
    <row r="689" spans="1:18" ht="32" hidden="1" x14ac:dyDescent="0.2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s="11">
        <f>(((J689/60/60/24)+DATE(1970,1,1)))</f>
        <v>42736.732893518521</v>
      </c>
      <c r="L689" t="b">
        <v>1</v>
      </c>
      <c r="M689">
        <v>160</v>
      </c>
      <c r="N689" t="b">
        <v>1</v>
      </c>
      <c r="O689" t="s">
        <v>8283</v>
      </c>
      <c r="P689">
        <f>YEAR(K689)</f>
        <v>2017</v>
      </c>
      <c r="Q689" t="s">
        <v>8337</v>
      </c>
      <c r="R689" t="s">
        <v>8338</v>
      </c>
    </row>
    <row r="690" spans="1:18" ht="32" hidden="1" x14ac:dyDescent="0.2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s="11">
        <f>(((J690/60/60/24)+DATE(1970,1,1)))</f>
        <v>42052.628703703704</v>
      </c>
      <c r="L690" t="b">
        <v>1</v>
      </c>
      <c r="M690">
        <v>141</v>
      </c>
      <c r="N690" t="b">
        <v>1</v>
      </c>
      <c r="O690" t="s">
        <v>8283</v>
      </c>
      <c r="P690">
        <f>YEAR(K690)</f>
        <v>2015</v>
      </c>
      <c r="Q690" t="s">
        <v>8337</v>
      </c>
      <c r="R690" t="s">
        <v>8338</v>
      </c>
    </row>
    <row r="691" spans="1:18" ht="48" hidden="1" x14ac:dyDescent="0.2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s="11">
        <f>(((J691/60/60/24)+DATE(1970,1,1)))</f>
        <v>42275.767303240747</v>
      </c>
      <c r="L691" t="b">
        <v>1</v>
      </c>
      <c r="M691">
        <v>874</v>
      </c>
      <c r="N691" t="b">
        <v>1</v>
      </c>
      <c r="O691" t="s">
        <v>8283</v>
      </c>
      <c r="P691">
        <f>YEAR(K691)</f>
        <v>2015</v>
      </c>
      <c r="Q691" t="s">
        <v>8337</v>
      </c>
      <c r="R691" t="s">
        <v>8338</v>
      </c>
    </row>
    <row r="692" spans="1:18" ht="48" hidden="1" x14ac:dyDescent="0.2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s="11">
        <f>(((J692/60/60/24)+DATE(1970,1,1)))</f>
        <v>41941.802384259259</v>
      </c>
      <c r="L692" t="b">
        <v>1</v>
      </c>
      <c r="M692">
        <v>73</v>
      </c>
      <c r="N692" t="b">
        <v>1</v>
      </c>
      <c r="O692" t="s">
        <v>8283</v>
      </c>
      <c r="P692">
        <f>YEAR(K692)</f>
        <v>2014</v>
      </c>
      <c r="Q692" t="s">
        <v>8337</v>
      </c>
      <c r="R692" t="s">
        <v>8338</v>
      </c>
    </row>
    <row r="693" spans="1:18" ht="48" hidden="1" x14ac:dyDescent="0.2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s="11">
        <f>(((J693/60/60/24)+DATE(1970,1,1)))</f>
        <v>42391.475289351853</v>
      </c>
      <c r="L693" t="b">
        <v>1</v>
      </c>
      <c r="M693">
        <v>294</v>
      </c>
      <c r="N693" t="b">
        <v>1</v>
      </c>
      <c r="O693" t="s">
        <v>8283</v>
      </c>
      <c r="P693">
        <f>YEAR(K693)</f>
        <v>2016</v>
      </c>
      <c r="Q693" t="s">
        <v>8337</v>
      </c>
      <c r="R693" t="s">
        <v>8338</v>
      </c>
    </row>
    <row r="694" spans="1:18" ht="32" hidden="1" x14ac:dyDescent="0.2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s="11">
        <f>(((J694/60/60/24)+DATE(1970,1,1)))</f>
        <v>42443.00204861111</v>
      </c>
      <c r="L694" t="b">
        <v>1</v>
      </c>
      <c r="M694">
        <v>740</v>
      </c>
      <c r="N694" t="b">
        <v>1</v>
      </c>
      <c r="O694" t="s">
        <v>8283</v>
      </c>
      <c r="P694">
        <f>YEAR(K694)</f>
        <v>2016</v>
      </c>
      <c r="Q694" t="s">
        <v>8337</v>
      </c>
      <c r="R694" t="s">
        <v>8338</v>
      </c>
    </row>
    <row r="695" spans="1:18" ht="48" hidden="1" x14ac:dyDescent="0.2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s="11">
        <f>(((J695/60/60/24)+DATE(1970,1,1)))</f>
        <v>42221.67432870371</v>
      </c>
      <c r="L695" t="b">
        <v>1</v>
      </c>
      <c r="M695">
        <v>369</v>
      </c>
      <c r="N695" t="b">
        <v>1</v>
      </c>
      <c r="O695" t="s">
        <v>8283</v>
      </c>
      <c r="P695">
        <f>YEAR(K695)</f>
        <v>2015</v>
      </c>
      <c r="Q695" t="s">
        <v>8337</v>
      </c>
      <c r="R695" t="s">
        <v>8338</v>
      </c>
    </row>
    <row r="696" spans="1:18" ht="48" hidden="1" x14ac:dyDescent="0.2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s="11">
        <f>(((J696/60/60/24)+DATE(1970,1,1)))</f>
        <v>42484.829062500001</v>
      </c>
      <c r="L696" t="b">
        <v>1</v>
      </c>
      <c r="M696">
        <v>110</v>
      </c>
      <c r="N696" t="b">
        <v>1</v>
      </c>
      <c r="O696" t="s">
        <v>8283</v>
      </c>
      <c r="P696">
        <f>YEAR(K696)</f>
        <v>2016</v>
      </c>
      <c r="Q696" t="s">
        <v>8337</v>
      </c>
      <c r="R696" t="s">
        <v>8338</v>
      </c>
    </row>
    <row r="697" spans="1:18" ht="48" hidden="1" x14ac:dyDescent="0.2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s="11">
        <f>(((J697/60/60/24)+DATE(1970,1,1)))</f>
        <v>42213.802199074074</v>
      </c>
      <c r="L697" t="b">
        <v>1</v>
      </c>
      <c r="M697">
        <v>455</v>
      </c>
      <c r="N697" t="b">
        <v>1</v>
      </c>
      <c r="O697" t="s">
        <v>8283</v>
      </c>
      <c r="P697">
        <f>YEAR(K697)</f>
        <v>2015</v>
      </c>
      <c r="Q697" t="s">
        <v>8337</v>
      </c>
      <c r="R697" t="s">
        <v>8338</v>
      </c>
    </row>
    <row r="698" spans="1:18" ht="48" hidden="1" x14ac:dyDescent="0.2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s="11">
        <f>(((J698/60/60/24)+DATE(1970,1,1)))</f>
        <v>42552.315127314811</v>
      </c>
      <c r="L698" t="b">
        <v>1</v>
      </c>
      <c r="M698">
        <v>224</v>
      </c>
      <c r="N698" t="b">
        <v>1</v>
      </c>
      <c r="O698" t="s">
        <v>8283</v>
      </c>
      <c r="P698">
        <f>YEAR(K698)</f>
        <v>2016</v>
      </c>
      <c r="Q698" t="s">
        <v>8337</v>
      </c>
      <c r="R698" t="s">
        <v>8338</v>
      </c>
    </row>
    <row r="699" spans="1:18" ht="48" hidden="1" x14ac:dyDescent="0.2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s="11">
        <f>(((J699/60/60/24)+DATE(1970,1,1)))</f>
        <v>41981.782060185185</v>
      </c>
      <c r="L699" t="b">
        <v>1</v>
      </c>
      <c r="M699">
        <v>46</v>
      </c>
      <c r="N699" t="b">
        <v>1</v>
      </c>
      <c r="O699" t="s">
        <v>8283</v>
      </c>
      <c r="P699">
        <f>YEAR(K699)</f>
        <v>2014</v>
      </c>
      <c r="Q699" t="s">
        <v>8337</v>
      </c>
      <c r="R699" t="s">
        <v>8338</v>
      </c>
    </row>
    <row r="700" spans="1:18" ht="48" hidden="1" x14ac:dyDescent="0.2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s="11">
        <f>(((J700/60/60/24)+DATE(1970,1,1)))</f>
        <v>42705.919201388882</v>
      </c>
      <c r="L700" t="b">
        <v>0</v>
      </c>
      <c r="M700">
        <v>284</v>
      </c>
      <c r="N700" t="b">
        <v>1</v>
      </c>
      <c r="O700" t="s">
        <v>8283</v>
      </c>
      <c r="P700">
        <f>YEAR(K700)</f>
        <v>2016</v>
      </c>
      <c r="Q700" t="s">
        <v>8337</v>
      </c>
      <c r="R700" t="s">
        <v>8338</v>
      </c>
    </row>
    <row r="701" spans="1:18" ht="48" hidden="1" x14ac:dyDescent="0.2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s="11">
        <f>(((J701/60/60/24)+DATE(1970,1,1)))</f>
        <v>41939.00712962963</v>
      </c>
      <c r="L701" t="b">
        <v>1</v>
      </c>
      <c r="M701">
        <v>98</v>
      </c>
      <c r="N701" t="b">
        <v>1</v>
      </c>
      <c r="O701" t="s">
        <v>8283</v>
      </c>
      <c r="P701">
        <f>YEAR(K701)</f>
        <v>2014</v>
      </c>
      <c r="Q701" t="s">
        <v>8337</v>
      </c>
      <c r="R701" t="s">
        <v>8338</v>
      </c>
    </row>
    <row r="702" spans="1:18" ht="48" hidden="1" x14ac:dyDescent="0.2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s="11">
        <f>(((J702/60/60/24)+DATE(1970,1,1)))</f>
        <v>40638.092974537038</v>
      </c>
      <c r="L702" t="b">
        <v>0</v>
      </c>
      <c r="M702">
        <v>56</v>
      </c>
      <c r="N702" t="b">
        <v>1</v>
      </c>
      <c r="O702" t="s">
        <v>8274</v>
      </c>
      <c r="P702">
        <f>YEAR(K702)</f>
        <v>2011</v>
      </c>
      <c r="Q702" t="s">
        <v>8324</v>
      </c>
      <c r="R702" t="s">
        <v>8325</v>
      </c>
    </row>
    <row r="703" spans="1:18" ht="48" hidden="1" x14ac:dyDescent="0.2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s="11">
        <f>(((J703/60/60/24)+DATE(1970,1,1)))</f>
        <v>40788.297650462962</v>
      </c>
      <c r="L703" t="b">
        <v>0</v>
      </c>
      <c r="M703">
        <v>32</v>
      </c>
      <c r="N703" t="b">
        <v>1</v>
      </c>
      <c r="O703" t="s">
        <v>8274</v>
      </c>
      <c r="P703">
        <f>YEAR(K703)</f>
        <v>2011</v>
      </c>
      <c r="Q703" t="s">
        <v>8324</v>
      </c>
      <c r="R703" t="s">
        <v>8325</v>
      </c>
    </row>
    <row r="704" spans="1:18" ht="32" hidden="1" x14ac:dyDescent="0.2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s="11">
        <f>(((J704/60/60/24)+DATE(1970,1,1)))</f>
        <v>40876.169664351852</v>
      </c>
      <c r="L704" t="b">
        <v>0</v>
      </c>
      <c r="M704">
        <v>30</v>
      </c>
      <c r="N704" t="b">
        <v>1</v>
      </c>
      <c r="O704" t="s">
        <v>8274</v>
      </c>
      <c r="P704">
        <f>YEAR(K704)</f>
        <v>2011</v>
      </c>
      <c r="Q704" t="s">
        <v>8324</v>
      </c>
      <c r="R704" t="s">
        <v>8325</v>
      </c>
    </row>
    <row r="705" spans="1:18" ht="48" hidden="1" x14ac:dyDescent="0.2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s="11">
        <f>(((J705/60/60/24)+DATE(1970,1,1)))</f>
        <v>40945.845312500001</v>
      </c>
      <c r="L705" t="b">
        <v>0</v>
      </c>
      <c r="M705">
        <v>70</v>
      </c>
      <c r="N705" t="b">
        <v>1</v>
      </c>
      <c r="O705" t="s">
        <v>8274</v>
      </c>
      <c r="P705">
        <f>YEAR(K705)</f>
        <v>2012</v>
      </c>
      <c r="Q705" t="s">
        <v>8324</v>
      </c>
      <c r="R705" t="s">
        <v>8325</v>
      </c>
    </row>
    <row r="706" spans="1:18" ht="48" hidden="1" x14ac:dyDescent="0.2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s="11">
        <f>(((J706/60/60/24)+DATE(1970,1,1)))</f>
        <v>40747.012881944444</v>
      </c>
      <c r="L706" t="b">
        <v>0</v>
      </c>
      <c r="M706">
        <v>44</v>
      </c>
      <c r="N706" t="b">
        <v>1</v>
      </c>
      <c r="O706" t="s">
        <v>8274</v>
      </c>
      <c r="P706">
        <f>YEAR(K706)</f>
        <v>2011</v>
      </c>
      <c r="Q706" t="s">
        <v>8324</v>
      </c>
      <c r="R706" t="s">
        <v>8325</v>
      </c>
    </row>
    <row r="707" spans="1:18" ht="48" hidden="1" x14ac:dyDescent="0.2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s="11">
        <f>(((J707/60/60/24)+DATE(1970,1,1)))</f>
        <v>40536.111550925925</v>
      </c>
      <c r="L707" t="b">
        <v>0</v>
      </c>
      <c r="M707">
        <v>92</v>
      </c>
      <c r="N707" t="b">
        <v>1</v>
      </c>
      <c r="O707" t="s">
        <v>8274</v>
      </c>
      <c r="P707">
        <f>YEAR(K707)</f>
        <v>2010</v>
      </c>
      <c r="Q707" t="s">
        <v>8324</v>
      </c>
      <c r="R707" t="s">
        <v>8325</v>
      </c>
    </row>
    <row r="708" spans="1:18" ht="48" hidden="1" x14ac:dyDescent="0.2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s="11">
        <f>(((J708/60/60/24)+DATE(1970,1,1)))</f>
        <v>41053.80846064815</v>
      </c>
      <c r="L708" t="b">
        <v>0</v>
      </c>
      <c r="M708">
        <v>205</v>
      </c>
      <c r="N708" t="b">
        <v>1</v>
      </c>
      <c r="O708" t="s">
        <v>8274</v>
      </c>
      <c r="P708">
        <f>YEAR(K708)</f>
        <v>2012</v>
      </c>
      <c r="Q708" t="s">
        <v>8324</v>
      </c>
      <c r="R708" t="s">
        <v>8325</v>
      </c>
    </row>
    <row r="709" spans="1:18" ht="32" hidden="1" x14ac:dyDescent="0.2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s="11">
        <f>(((J709/60/60/24)+DATE(1970,1,1)))</f>
        <v>41607.83085648148</v>
      </c>
      <c r="L709" t="b">
        <v>0</v>
      </c>
      <c r="M709">
        <v>23</v>
      </c>
      <c r="N709" t="b">
        <v>1</v>
      </c>
      <c r="O709" t="s">
        <v>8274</v>
      </c>
      <c r="P709">
        <f>YEAR(K709)</f>
        <v>2013</v>
      </c>
      <c r="Q709" t="s">
        <v>8324</v>
      </c>
      <c r="R709" t="s">
        <v>8325</v>
      </c>
    </row>
    <row r="710" spans="1:18" ht="48" hidden="1" x14ac:dyDescent="0.2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s="11">
        <f>(((J710/60/60/24)+DATE(1970,1,1)))</f>
        <v>40796.001261574071</v>
      </c>
      <c r="L710" t="b">
        <v>0</v>
      </c>
      <c r="M710">
        <v>4</v>
      </c>
      <c r="N710" t="b">
        <v>1</v>
      </c>
      <c r="O710" t="s">
        <v>8274</v>
      </c>
      <c r="P710">
        <f>YEAR(K710)</f>
        <v>2011</v>
      </c>
      <c r="Q710" t="s">
        <v>8324</v>
      </c>
      <c r="R710" t="s">
        <v>8325</v>
      </c>
    </row>
    <row r="711" spans="1:18" ht="32" hidden="1" x14ac:dyDescent="0.2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s="11">
        <f>(((J711/60/60/24)+DATE(1970,1,1)))</f>
        <v>41228.924884259257</v>
      </c>
      <c r="L711" t="b">
        <v>0</v>
      </c>
      <c r="M711">
        <v>112</v>
      </c>
      <c r="N711" t="b">
        <v>1</v>
      </c>
      <c r="O711" t="s">
        <v>8274</v>
      </c>
      <c r="P711">
        <f>YEAR(K711)</f>
        <v>2012</v>
      </c>
      <c r="Q711" t="s">
        <v>8324</v>
      </c>
      <c r="R711" t="s">
        <v>8325</v>
      </c>
    </row>
    <row r="712" spans="1:18" ht="16" hidden="1" x14ac:dyDescent="0.2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s="11">
        <f>(((J712/60/60/24)+DATE(1970,1,1)))</f>
        <v>41409.00037037037</v>
      </c>
      <c r="L712" t="b">
        <v>0</v>
      </c>
      <c r="M712">
        <v>27</v>
      </c>
      <c r="N712" t="b">
        <v>1</v>
      </c>
      <c r="O712" t="s">
        <v>8274</v>
      </c>
      <c r="P712">
        <f>YEAR(K712)</f>
        <v>2013</v>
      </c>
      <c r="Q712" t="s">
        <v>8324</v>
      </c>
      <c r="R712" t="s">
        <v>8325</v>
      </c>
    </row>
    <row r="713" spans="1:18" ht="32" hidden="1" x14ac:dyDescent="0.2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s="11">
        <f>(((J713/60/60/24)+DATE(1970,1,1)))</f>
        <v>41246.874814814815</v>
      </c>
      <c r="L713" t="b">
        <v>0</v>
      </c>
      <c r="M713">
        <v>11</v>
      </c>
      <c r="N713" t="b">
        <v>1</v>
      </c>
      <c r="O713" t="s">
        <v>8274</v>
      </c>
      <c r="P713">
        <f>YEAR(K713)</f>
        <v>2012</v>
      </c>
      <c r="Q713" t="s">
        <v>8324</v>
      </c>
      <c r="R713" t="s">
        <v>8325</v>
      </c>
    </row>
    <row r="714" spans="1:18" ht="48" hidden="1" x14ac:dyDescent="0.2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s="11">
        <f>(((J714/60/60/24)+DATE(1970,1,1)))</f>
        <v>41082.069467592592</v>
      </c>
      <c r="L714" t="b">
        <v>0</v>
      </c>
      <c r="M714">
        <v>26</v>
      </c>
      <c r="N714" t="b">
        <v>1</v>
      </c>
      <c r="O714" t="s">
        <v>8274</v>
      </c>
      <c r="P714">
        <f>YEAR(K714)</f>
        <v>2012</v>
      </c>
      <c r="Q714" t="s">
        <v>8324</v>
      </c>
      <c r="R714" t="s">
        <v>8325</v>
      </c>
    </row>
    <row r="715" spans="1:18" ht="48" hidden="1" x14ac:dyDescent="0.2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s="11">
        <f>(((J715/60/60/24)+DATE(1970,1,1)))</f>
        <v>41794.981122685182</v>
      </c>
      <c r="L715" t="b">
        <v>0</v>
      </c>
      <c r="M715">
        <v>77</v>
      </c>
      <c r="N715" t="b">
        <v>1</v>
      </c>
      <c r="O715" t="s">
        <v>8274</v>
      </c>
      <c r="P715">
        <f>YEAR(K715)</f>
        <v>2014</v>
      </c>
      <c r="Q715" t="s">
        <v>8324</v>
      </c>
      <c r="R715" t="s">
        <v>8325</v>
      </c>
    </row>
    <row r="716" spans="1:18" ht="48" hidden="1" x14ac:dyDescent="0.2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s="11">
        <f>(((J716/60/60/24)+DATE(1970,1,1)))</f>
        <v>40845.050879629627</v>
      </c>
      <c r="L716" t="b">
        <v>0</v>
      </c>
      <c r="M716">
        <v>136</v>
      </c>
      <c r="N716" t="b">
        <v>1</v>
      </c>
      <c r="O716" t="s">
        <v>8274</v>
      </c>
      <c r="P716">
        <f>YEAR(K716)</f>
        <v>2011</v>
      </c>
      <c r="Q716" t="s">
        <v>8324</v>
      </c>
      <c r="R716" t="s">
        <v>8325</v>
      </c>
    </row>
    <row r="717" spans="1:18" ht="48" hidden="1" x14ac:dyDescent="0.2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s="11">
        <f>(((J717/60/60/24)+DATE(1970,1,1)))</f>
        <v>41194.715520833335</v>
      </c>
      <c r="L717" t="b">
        <v>0</v>
      </c>
      <c r="M717">
        <v>157</v>
      </c>
      <c r="N717" t="b">
        <v>1</v>
      </c>
      <c r="O717" t="s">
        <v>8274</v>
      </c>
      <c r="P717">
        <f>YEAR(K717)</f>
        <v>2012</v>
      </c>
      <c r="Q717" t="s">
        <v>8324</v>
      </c>
      <c r="R717" t="s">
        <v>8325</v>
      </c>
    </row>
    <row r="718" spans="1:18" ht="32" hidden="1" x14ac:dyDescent="0.2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s="11">
        <f>(((J718/60/60/24)+DATE(1970,1,1)))</f>
        <v>41546.664212962962</v>
      </c>
      <c r="L718" t="b">
        <v>0</v>
      </c>
      <c r="M718">
        <v>158</v>
      </c>
      <c r="N718" t="b">
        <v>1</v>
      </c>
      <c r="O718" t="s">
        <v>8274</v>
      </c>
      <c r="P718">
        <f>YEAR(K718)</f>
        <v>2013</v>
      </c>
      <c r="Q718" t="s">
        <v>8324</v>
      </c>
      <c r="R718" t="s">
        <v>8325</v>
      </c>
    </row>
    <row r="719" spans="1:18" ht="32" hidden="1" x14ac:dyDescent="0.2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s="11">
        <f>(((J719/60/60/24)+DATE(1970,1,1)))</f>
        <v>41301.654340277775</v>
      </c>
      <c r="L719" t="b">
        <v>0</v>
      </c>
      <c r="M719">
        <v>27</v>
      </c>
      <c r="N719" t="b">
        <v>1</v>
      </c>
      <c r="O719" t="s">
        <v>8274</v>
      </c>
      <c r="P719">
        <f>YEAR(K719)</f>
        <v>2013</v>
      </c>
      <c r="Q719" t="s">
        <v>8324</v>
      </c>
      <c r="R719" t="s">
        <v>8325</v>
      </c>
    </row>
    <row r="720" spans="1:18" ht="48" hidden="1" x14ac:dyDescent="0.2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s="11">
        <f>(((J720/60/60/24)+DATE(1970,1,1)))</f>
        <v>41876.18618055556</v>
      </c>
      <c r="L720" t="b">
        <v>0</v>
      </c>
      <c r="M720">
        <v>23</v>
      </c>
      <c r="N720" t="b">
        <v>1</v>
      </c>
      <c r="O720" t="s">
        <v>8274</v>
      </c>
      <c r="P720">
        <f>YEAR(K720)</f>
        <v>2014</v>
      </c>
      <c r="Q720" t="s">
        <v>8324</v>
      </c>
      <c r="R720" t="s">
        <v>8325</v>
      </c>
    </row>
    <row r="721" spans="1:18" ht="32" hidden="1" x14ac:dyDescent="0.2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s="11">
        <f>(((J721/60/60/24)+DATE(1970,1,1)))</f>
        <v>41321.339583333334</v>
      </c>
      <c r="L721" t="b">
        <v>0</v>
      </c>
      <c r="M721">
        <v>17</v>
      </c>
      <c r="N721" t="b">
        <v>1</v>
      </c>
      <c r="O721" t="s">
        <v>8274</v>
      </c>
      <c r="P721">
        <f>YEAR(K721)</f>
        <v>2013</v>
      </c>
      <c r="Q721" t="s">
        <v>8324</v>
      </c>
      <c r="R721" t="s">
        <v>8325</v>
      </c>
    </row>
    <row r="722" spans="1:18" ht="48" hidden="1" x14ac:dyDescent="0.2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s="11">
        <f>(((J722/60/60/24)+DATE(1970,1,1)))</f>
        <v>41003.60665509259</v>
      </c>
      <c r="L722" t="b">
        <v>0</v>
      </c>
      <c r="M722">
        <v>37</v>
      </c>
      <c r="N722" t="b">
        <v>1</v>
      </c>
      <c r="O722" t="s">
        <v>8274</v>
      </c>
      <c r="P722">
        <f>YEAR(K722)</f>
        <v>2012</v>
      </c>
      <c r="Q722" t="s">
        <v>8324</v>
      </c>
      <c r="R722" t="s">
        <v>8325</v>
      </c>
    </row>
    <row r="723" spans="1:18" ht="48" hidden="1" x14ac:dyDescent="0.2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s="11">
        <f>(((J723/60/60/24)+DATE(1970,1,1)))</f>
        <v>41950.29483796296</v>
      </c>
      <c r="L723" t="b">
        <v>0</v>
      </c>
      <c r="M723">
        <v>65</v>
      </c>
      <c r="N723" t="b">
        <v>1</v>
      </c>
      <c r="O723" t="s">
        <v>8274</v>
      </c>
      <c r="P723">
        <f>YEAR(K723)</f>
        <v>2014</v>
      </c>
      <c r="Q723" t="s">
        <v>8324</v>
      </c>
      <c r="R723" t="s">
        <v>8325</v>
      </c>
    </row>
    <row r="724" spans="1:18" ht="48" hidden="1" x14ac:dyDescent="0.2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s="11">
        <f>(((J724/60/60/24)+DATE(1970,1,1)))</f>
        <v>41453.688530092593</v>
      </c>
      <c r="L724" t="b">
        <v>0</v>
      </c>
      <c r="M724">
        <v>18</v>
      </c>
      <c r="N724" t="b">
        <v>1</v>
      </c>
      <c r="O724" t="s">
        <v>8274</v>
      </c>
      <c r="P724">
        <f>YEAR(K724)</f>
        <v>2013</v>
      </c>
      <c r="Q724" t="s">
        <v>8324</v>
      </c>
      <c r="R724" t="s">
        <v>8325</v>
      </c>
    </row>
    <row r="725" spans="1:18" ht="32" hidden="1" x14ac:dyDescent="0.2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s="11">
        <f>(((J725/60/60/24)+DATE(1970,1,1)))</f>
        <v>41243.367303240739</v>
      </c>
      <c r="L725" t="b">
        <v>0</v>
      </c>
      <c r="M725">
        <v>25</v>
      </c>
      <c r="N725" t="b">
        <v>1</v>
      </c>
      <c r="O725" t="s">
        <v>8274</v>
      </c>
      <c r="P725">
        <f>YEAR(K725)</f>
        <v>2012</v>
      </c>
      <c r="Q725" t="s">
        <v>8324</v>
      </c>
      <c r="R725" t="s">
        <v>8325</v>
      </c>
    </row>
    <row r="726" spans="1:18" ht="48" hidden="1" x14ac:dyDescent="0.2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s="11">
        <f>(((J726/60/60/24)+DATE(1970,1,1)))</f>
        <v>41135.699687500004</v>
      </c>
      <c r="L726" t="b">
        <v>0</v>
      </c>
      <c r="M726">
        <v>104</v>
      </c>
      <c r="N726" t="b">
        <v>1</v>
      </c>
      <c r="O726" t="s">
        <v>8274</v>
      </c>
      <c r="P726">
        <f>YEAR(K726)</f>
        <v>2012</v>
      </c>
      <c r="Q726" t="s">
        <v>8324</v>
      </c>
      <c r="R726" t="s">
        <v>8325</v>
      </c>
    </row>
    <row r="727" spans="1:18" ht="48" hidden="1" x14ac:dyDescent="0.2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s="11">
        <f>(((J727/60/60/24)+DATE(1970,1,1)))</f>
        <v>41579.847997685189</v>
      </c>
      <c r="L727" t="b">
        <v>0</v>
      </c>
      <c r="M727">
        <v>108</v>
      </c>
      <c r="N727" t="b">
        <v>1</v>
      </c>
      <c r="O727" t="s">
        <v>8274</v>
      </c>
      <c r="P727">
        <f>YEAR(K727)</f>
        <v>2013</v>
      </c>
      <c r="Q727" t="s">
        <v>8324</v>
      </c>
      <c r="R727" t="s">
        <v>8325</v>
      </c>
    </row>
    <row r="728" spans="1:18" ht="48" hidden="1" x14ac:dyDescent="0.2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s="11">
        <f>(((J728/60/60/24)+DATE(1970,1,1)))</f>
        <v>41205.707048611112</v>
      </c>
      <c r="L728" t="b">
        <v>0</v>
      </c>
      <c r="M728">
        <v>38</v>
      </c>
      <c r="N728" t="b">
        <v>1</v>
      </c>
      <c r="O728" t="s">
        <v>8274</v>
      </c>
      <c r="P728">
        <f>YEAR(K728)</f>
        <v>2012</v>
      </c>
      <c r="Q728" t="s">
        <v>8324</v>
      </c>
      <c r="R728" t="s">
        <v>8325</v>
      </c>
    </row>
    <row r="729" spans="1:18" ht="32" hidden="1" x14ac:dyDescent="0.2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s="11">
        <f>(((J729/60/60/24)+DATE(1970,1,1)))</f>
        <v>41774.737060185187</v>
      </c>
      <c r="L729" t="b">
        <v>0</v>
      </c>
      <c r="M729">
        <v>88</v>
      </c>
      <c r="N729" t="b">
        <v>1</v>
      </c>
      <c r="O729" t="s">
        <v>8274</v>
      </c>
      <c r="P729">
        <f>YEAR(K729)</f>
        <v>2014</v>
      </c>
      <c r="Q729" t="s">
        <v>8324</v>
      </c>
      <c r="R729" t="s">
        <v>8325</v>
      </c>
    </row>
    <row r="730" spans="1:18" ht="32" hidden="1" x14ac:dyDescent="0.2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s="11">
        <f>(((J730/60/60/24)+DATE(1970,1,1)))</f>
        <v>41645.867280092592</v>
      </c>
      <c r="L730" t="b">
        <v>0</v>
      </c>
      <c r="M730">
        <v>82</v>
      </c>
      <c r="N730" t="b">
        <v>1</v>
      </c>
      <c r="O730" t="s">
        <v>8274</v>
      </c>
      <c r="P730">
        <f>YEAR(K730)</f>
        <v>2014</v>
      </c>
      <c r="Q730" t="s">
        <v>8324</v>
      </c>
      <c r="R730" t="s">
        <v>8325</v>
      </c>
    </row>
    <row r="731" spans="1:18" ht="48" hidden="1" x14ac:dyDescent="0.2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s="11">
        <f>(((J731/60/60/24)+DATE(1970,1,1)))</f>
        <v>40939.837673611109</v>
      </c>
      <c r="L731" t="b">
        <v>0</v>
      </c>
      <c r="M731">
        <v>126</v>
      </c>
      <c r="N731" t="b">
        <v>1</v>
      </c>
      <c r="O731" t="s">
        <v>8274</v>
      </c>
      <c r="P731">
        <f>YEAR(K731)</f>
        <v>2012</v>
      </c>
      <c r="Q731" t="s">
        <v>8324</v>
      </c>
      <c r="R731" t="s">
        <v>8325</v>
      </c>
    </row>
    <row r="732" spans="1:18" ht="48" hidden="1" x14ac:dyDescent="0.2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s="11">
        <f>(((J732/60/60/24)+DATE(1970,1,1)))</f>
        <v>41164.859502314815</v>
      </c>
      <c r="L732" t="b">
        <v>0</v>
      </c>
      <c r="M732">
        <v>133</v>
      </c>
      <c r="N732" t="b">
        <v>1</v>
      </c>
      <c r="O732" t="s">
        <v>8274</v>
      </c>
      <c r="P732">
        <f>YEAR(K732)</f>
        <v>2012</v>
      </c>
      <c r="Q732" t="s">
        <v>8324</v>
      </c>
      <c r="R732" t="s">
        <v>8325</v>
      </c>
    </row>
    <row r="733" spans="1:18" ht="48" hidden="1" x14ac:dyDescent="0.2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s="11">
        <f>(((J733/60/60/24)+DATE(1970,1,1)))</f>
        <v>40750.340902777774</v>
      </c>
      <c r="L733" t="b">
        <v>0</v>
      </c>
      <c r="M733">
        <v>47</v>
      </c>
      <c r="N733" t="b">
        <v>1</v>
      </c>
      <c r="O733" t="s">
        <v>8274</v>
      </c>
      <c r="P733">
        <f>YEAR(K733)</f>
        <v>2011</v>
      </c>
      <c r="Q733" t="s">
        <v>8324</v>
      </c>
      <c r="R733" t="s">
        <v>8325</v>
      </c>
    </row>
    <row r="734" spans="1:18" ht="48" hidden="1" x14ac:dyDescent="0.2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s="11">
        <f>(((J734/60/60/24)+DATE(1970,1,1)))</f>
        <v>40896.883750000001</v>
      </c>
      <c r="L734" t="b">
        <v>0</v>
      </c>
      <c r="M734">
        <v>58</v>
      </c>
      <c r="N734" t="b">
        <v>1</v>
      </c>
      <c r="O734" t="s">
        <v>8274</v>
      </c>
      <c r="P734">
        <f>YEAR(K734)</f>
        <v>2011</v>
      </c>
      <c r="Q734" t="s">
        <v>8324</v>
      </c>
      <c r="R734" t="s">
        <v>8325</v>
      </c>
    </row>
    <row r="735" spans="1:18" ht="32" hidden="1" x14ac:dyDescent="0.2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s="11">
        <f>(((J735/60/60/24)+DATE(1970,1,1)))</f>
        <v>40658.189826388887</v>
      </c>
      <c r="L735" t="b">
        <v>0</v>
      </c>
      <c r="M735">
        <v>32</v>
      </c>
      <c r="N735" t="b">
        <v>1</v>
      </c>
      <c r="O735" t="s">
        <v>8274</v>
      </c>
      <c r="P735">
        <f>YEAR(K735)</f>
        <v>2011</v>
      </c>
      <c r="Q735" t="s">
        <v>8324</v>
      </c>
      <c r="R735" t="s">
        <v>8325</v>
      </c>
    </row>
    <row r="736" spans="1:18" ht="48" hidden="1" x14ac:dyDescent="0.2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s="11">
        <f>(((J736/60/60/24)+DATE(1970,1,1)))</f>
        <v>42502.868761574078</v>
      </c>
      <c r="L736" t="b">
        <v>0</v>
      </c>
      <c r="M736">
        <v>37</v>
      </c>
      <c r="N736" t="b">
        <v>1</v>
      </c>
      <c r="O736" t="s">
        <v>8274</v>
      </c>
      <c r="P736">
        <f>YEAR(K736)</f>
        <v>2016</v>
      </c>
      <c r="Q736" t="s">
        <v>8324</v>
      </c>
      <c r="R736" t="s">
        <v>8325</v>
      </c>
    </row>
    <row r="737" spans="1:18" ht="48" hidden="1" x14ac:dyDescent="0.2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s="11">
        <f>(((J737/60/60/24)+DATE(1970,1,1)))</f>
        <v>40663.08666666667</v>
      </c>
      <c r="L737" t="b">
        <v>0</v>
      </c>
      <c r="M737">
        <v>87</v>
      </c>
      <c r="N737" t="b">
        <v>1</v>
      </c>
      <c r="O737" t="s">
        <v>8274</v>
      </c>
      <c r="P737">
        <f>YEAR(K737)</f>
        <v>2011</v>
      </c>
      <c r="Q737" t="s">
        <v>8324</v>
      </c>
      <c r="R737" t="s">
        <v>8325</v>
      </c>
    </row>
    <row r="738" spans="1:18" ht="48" hidden="1" x14ac:dyDescent="0.2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s="11">
        <f>(((J738/60/60/24)+DATE(1970,1,1)))</f>
        <v>40122.751620370371</v>
      </c>
      <c r="L738" t="b">
        <v>0</v>
      </c>
      <c r="M738">
        <v>15</v>
      </c>
      <c r="N738" t="b">
        <v>1</v>
      </c>
      <c r="O738" t="s">
        <v>8274</v>
      </c>
      <c r="P738">
        <f>YEAR(K738)</f>
        <v>2009</v>
      </c>
      <c r="Q738" t="s">
        <v>8324</v>
      </c>
      <c r="R738" t="s">
        <v>8325</v>
      </c>
    </row>
    <row r="739" spans="1:18" ht="32" hidden="1" x14ac:dyDescent="0.2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s="11">
        <f>(((J739/60/60/24)+DATE(1970,1,1)))</f>
        <v>41288.68712962963</v>
      </c>
      <c r="L739" t="b">
        <v>0</v>
      </c>
      <c r="M739">
        <v>27</v>
      </c>
      <c r="N739" t="b">
        <v>1</v>
      </c>
      <c r="O739" t="s">
        <v>8274</v>
      </c>
      <c r="P739">
        <f>YEAR(K739)</f>
        <v>2013</v>
      </c>
      <c r="Q739" t="s">
        <v>8324</v>
      </c>
      <c r="R739" t="s">
        <v>8325</v>
      </c>
    </row>
    <row r="740" spans="1:18" ht="48" hidden="1" x14ac:dyDescent="0.2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s="11">
        <f>(((J740/60/60/24)+DATE(1970,1,1)))</f>
        <v>40941.652372685188</v>
      </c>
      <c r="L740" t="b">
        <v>0</v>
      </c>
      <c r="M740">
        <v>19</v>
      </c>
      <c r="N740" t="b">
        <v>1</v>
      </c>
      <c r="O740" t="s">
        <v>8274</v>
      </c>
      <c r="P740">
        <f>YEAR(K740)</f>
        <v>2012</v>
      </c>
      <c r="Q740" t="s">
        <v>8324</v>
      </c>
      <c r="R740" t="s">
        <v>8325</v>
      </c>
    </row>
    <row r="741" spans="1:18" ht="48" hidden="1" x14ac:dyDescent="0.2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s="11">
        <f>(((J741/60/60/24)+DATE(1970,1,1)))</f>
        <v>40379.23096064815</v>
      </c>
      <c r="L741" t="b">
        <v>0</v>
      </c>
      <c r="M741">
        <v>17</v>
      </c>
      <c r="N741" t="b">
        <v>1</v>
      </c>
      <c r="O741" t="s">
        <v>8274</v>
      </c>
      <c r="P741">
        <f>YEAR(K741)</f>
        <v>2010</v>
      </c>
      <c r="Q741" t="s">
        <v>8324</v>
      </c>
      <c r="R741" t="s">
        <v>8325</v>
      </c>
    </row>
    <row r="742" spans="1:18" ht="32" hidden="1" x14ac:dyDescent="0.2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s="11">
        <f>(((J742/60/60/24)+DATE(1970,1,1)))</f>
        <v>41962.596574074079</v>
      </c>
      <c r="L742" t="b">
        <v>0</v>
      </c>
      <c r="M742">
        <v>26</v>
      </c>
      <c r="N742" t="b">
        <v>1</v>
      </c>
      <c r="O742" t="s">
        <v>8290</v>
      </c>
      <c r="P742">
        <f>YEAR(K742)</f>
        <v>2014</v>
      </c>
      <c r="Q742" t="s">
        <v>8324</v>
      </c>
      <c r="R742" t="s">
        <v>8345</v>
      </c>
    </row>
    <row r="743" spans="1:18" ht="48" hidden="1" x14ac:dyDescent="0.2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s="11">
        <f>(((J743/60/60/24)+DATE(1970,1,1)))</f>
        <v>40688.024618055555</v>
      </c>
      <c r="L743" t="b">
        <v>0</v>
      </c>
      <c r="M743">
        <v>28</v>
      </c>
      <c r="N743" t="b">
        <v>1</v>
      </c>
      <c r="O743" t="s">
        <v>8290</v>
      </c>
      <c r="P743">
        <f>YEAR(K743)</f>
        <v>2011</v>
      </c>
      <c r="Q743" t="s">
        <v>8324</v>
      </c>
      <c r="R743" t="s">
        <v>8345</v>
      </c>
    </row>
    <row r="744" spans="1:18" ht="32" hidden="1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s="11">
        <f>(((J744/60/60/24)+DATE(1970,1,1)))</f>
        <v>41146.824212962965</v>
      </c>
      <c r="L744" t="b">
        <v>0</v>
      </c>
      <c r="M744">
        <v>37</v>
      </c>
      <c r="N744" t="b">
        <v>1</v>
      </c>
      <c r="O744" t="s">
        <v>8290</v>
      </c>
      <c r="P744">
        <f>YEAR(K744)</f>
        <v>2012</v>
      </c>
      <c r="Q744" t="s">
        <v>8324</v>
      </c>
      <c r="R744" t="s">
        <v>8345</v>
      </c>
    </row>
    <row r="745" spans="1:18" ht="48" hidden="1" x14ac:dyDescent="0.2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s="11">
        <f>(((J745/60/60/24)+DATE(1970,1,1)))</f>
        <v>41175.05972222222</v>
      </c>
      <c r="L745" t="b">
        <v>0</v>
      </c>
      <c r="M745">
        <v>128</v>
      </c>
      <c r="N745" t="b">
        <v>1</v>
      </c>
      <c r="O745" t="s">
        <v>8290</v>
      </c>
      <c r="P745">
        <f>YEAR(K745)</f>
        <v>2012</v>
      </c>
      <c r="Q745" t="s">
        <v>8324</v>
      </c>
      <c r="R745" t="s">
        <v>8345</v>
      </c>
    </row>
    <row r="746" spans="1:18" ht="48" hidden="1" x14ac:dyDescent="0.2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s="11">
        <f>(((J746/60/60/24)+DATE(1970,1,1)))</f>
        <v>41521.617361111108</v>
      </c>
      <c r="L746" t="b">
        <v>0</v>
      </c>
      <c r="M746">
        <v>10</v>
      </c>
      <c r="N746" t="b">
        <v>1</v>
      </c>
      <c r="O746" t="s">
        <v>8290</v>
      </c>
      <c r="P746">
        <f>YEAR(K746)</f>
        <v>2013</v>
      </c>
      <c r="Q746" t="s">
        <v>8324</v>
      </c>
      <c r="R746" t="s">
        <v>8345</v>
      </c>
    </row>
    <row r="747" spans="1:18" ht="48" hidden="1" x14ac:dyDescent="0.2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s="11">
        <f>(((J747/60/60/24)+DATE(1970,1,1)))</f>
        <v>41833.450266203705</v>
      </c>
      <c r="L747" t="b">
        <v>0</v>
      </c>
      <c r="M747">
        <v>83</v>
      </c>
      <c r="N747" t="b">
        <v>1</v>
      </c>
      <c r="O747" t="s">
        <v>8290</v>
      </c>
      <c r="P747">
        <f>YEAR(K747)</f>
        <v>2014</v>
      </c>
      <c r="Q747" t="s">
        <v>8324</v>
      </c>
      <c r="R747" t="s">
        <v>8345</v>
      </c>
    </row>
    <row r="748" spans="1:18" ht="48" hidden="1" x14ac:dyDescent="0.2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s="11">
        <f>(((J748/60/60/24)+DATE(1970,1,1)))</f>
        <v>41039.409456018519</v>
      </c>
      <c r="L748" t="b">
        <v>0</v>
      </c>
      <c r="M748">
        <v>46</v>
      </c>
      <c r="N748" t="b">
        <v>1</v>
      </c>
      <c r="O748" t="s">
        <v>8290</v>
      </c>
      <c r="P748">
        <f>YEAR(K748)</f>
        <v>2012</v>
      </c>
      <c r="Q748" t="s">
        <v>8324</v>
      </c>
      <c r="R748" t="s">
        <v>8345</v>
      </c>
    </row>
    <row r="749" spans="1:18" ht="48" hidden="1" x14ac:dyDescent="0.2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s="11">
        <f>(((J749/60/60/24)+DATE(1970,1,1)))</f>
        <v>40592.704652777778</v>
      </c>
      <c r="L749" t="b">
        <v>0</v>
      </c>
      <c r="M749">
        <v>90</v>
      </c>
      <c r="N749" t="b">
        <v>1</v>
      </c>
      <c r="O749" t="s">
        <v>8290</v>
      </c>
      <c r="P749">
        <f>YEAR(K749)</f>
        <v>2011</v>
      </c>
      <c r="Q749" t="s">
        <v>8324</v>
      </c>
      <c r="R749" t="s">
        <v>8345</v>
      </c>
    </row>
    <row r="750" spans="1:18" ht="48" hidden="1" x14ac:dyDescent="0.2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s="11">
        <f>(((J750/60/60/24)+DATE(1970,1,1)))</f>
        <v>41737.684664351851</v>
      </c>
      <c r="L750" t="b">
        <v>0</v>
      </c>
      <c r="M750">
        <v>81</v>
      </c>
      <c r="N750" t="b">
        <v>1</v>
      </c>
      <c r="O750" t="s">
        <v>8290</v>
      </c>
      <c r="P750">
        <f>YEAR(K750)</f>
        <v>2014</v>
      </c>
      <c r="Q750" t="s">
        <v>8324</v>
      </c>
      <c r="R750" t="s">
        <v>8345</v>
      </c>
    </row>
    <row r="751" spans="1:18" ht="32" hidden="1" x14ac:dyDescent="0.2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s="11">
        <f>(((J751/60/60/24)+DATE(1970,1,1)))</f>
        <v>41526.435613425929</v>
      </c>
      <c r="L751" t="b">
        <v>0</v>
      </c>
      <c r="M751">
        <v>32</v>
      </c>
      <c r="N751" t="b">
        <v>1</v>
      </c>
      <c r="O751" t="s">
        <v>8290</v>
      </c>
      <c r="P751">
        <f>YEAR(K751)</f>
        <v>2013</v>
      </c>
      <c r="Q751" t="s">
        <v>8324</v>
      </c>
      <c r="R751" t="s">
        <v>8345</v>
      </c>
    </row>
    <row r="752" spans="1:18" ht="48" hidden="1" x14ac:dyDescent="0.2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s="11">
        <f>(((J752/60/60/24)+DATE(1970,1,1)))</f>
        <v>40625.900694444441</v>
      </c>
      <c r="L752" t="b">
        <v>0</v>
      </c>
      <c r="M752">
        <v>20</v>
      </c>
      <c r="N752" t="b">
        <v>1</v>
      </c>
      <c r="O752" t="s">
        <v>8290</v>
      </c>
      <c r="P752">
        <f>YEAR(K752)</f>
        <v>2011</v>
      </c>
      <c r="Q752" t="s">
        <v>8324</v>
      </c>
      <c r="R752" t="s">
        <v>8345</v>
      </c>
    </row>
    <row r="753" spans="1:18" ht="48" hidden="1" x14ac:dyDescent="0.2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s="11">
        <f>(((J753/60/60/24)+DATE(1970,1,1)))</f>
        <v>41572.492974537039</v>
      </c>
      <c r="L753" t="b">
        <v>0</v>
      </c>
      <c r="M753">
        <v>70</v>
      </c>
      <c r="N753" t="b">
        <v>1</v>
      </c>
      <c r="O753" t="s">
        <v>8290</v>
      </c>
      <c r="P753">
        <f>YEAR(K753)</f>
        <v>2013</v>
      </c>
      <c r="Q753" t="s">
        <v>8324</v>
      </c>
      <c r="R753" t="s">
        <v>8345</v>
      </c>
    </row>
    <row r="754" spans="1:18" ht="48" hidden="1" x14ac:dyDescent="0.2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s="11">
        <f>(((J754/60/60/24)+DATE(1970,1,1)))</f>
        <v>40626.834444444445</v>
      </c>
      <c r="L754" t="b">
        <v>0</v>
      </c>
      <c r="M754">
        <v>168</v>
      </c>
      <c r="N754" t="b">
        <v>1</v>
      </c>
      <c r="O754" t="s">
        <v>8290</v>
      </c>
      <c r="P754">
        <f>YEAR(K754)</f>
        <v>2011</v>
      </c>
      <c r="Q754" t="s">
        <v>8324</v>
      </c>
      <c r="R754" t="s">
        <v>8345</v>
      </c>
    </row>
    <row r="755" spans="1:18" ht="48" hidden="1" x14ac:dyDescent="0.2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s="11">
        <f>(((J755/60/60/24)+DATE(1970,1,1)))</f>
        <v>40987.890740740739</v>
      </c>
      <c r="L755" t="b">
        <v>0</v>
      </c>
      <c r="M755">
        <v>34</v>
      </c>
      <c r="N755" t="b">
        <v>1</v>
      </c>
      <c r="O755" t="s">
        <v>8290</v>
      </c>
      <c r="P755">
        <f>YEAR(K755)</f>
        <v>2012</v>
      </c>
      <c r="Q755" t="s">
        <v>8324</v>
      </c>
      <c r="R755" t="s">
        <v>8345</v>
      </c>
    </row>
    <row r="756" spans="1:18" ht="32" hidden="1" x14ac:dyDescent="0.2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s="11">
        <f>(((J756/60/60/24)+DATE(1970,1,1)))</f>
        <v>40974.791898148149</v>
      </c>
      <c r="L756" t="b">
        <v>0</v>
      </c>
      <c r="M756">
        <v>48</v>
      </c>
      <c r="N756" t="b">
        <v>1</v>
      </c>
      <c r="O756" t="s">
        <v>8290</v>
      </c>
      <c r="P756">
        <f>YEAR(K756)</f>
        <v>2012</v>
      </c>
      <c r="Q756" t="s">
        <v>8324</v>
      </c>
      <c r="R756" t="s">
        <v>8345</v>
      </c>
    </row>
    <row r="757" spans="1:18" ht="64" hidden="1" x14ac:dyDescent="0.2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s="11">
        <f>(((J757/60/60/24)+DATE(1970,1,1)))</f>
        <v>41226.928842592592</v>
      </c>
      <c r="L757" t="b">
        <v>0</v>
      </c>
      <c r="M757">
        <v>48</v>
      </c>
      <c r="N757" t="b">
        <v>1</v>
      </c>
      <c r="O757" t="s">
        <v>8290</v>
      </c>
      <c r="P757">
        <f>YEAR(K757)</f>
        <v>2012</v>
      </c>
      <c r="Q757" t="s">
        <v>8324</v>
      </c>
      <c r="R757" t="s">
        <v>8345</v>
      </c>
    </row>
    <row r="758" spans="1:18" ht="48" hidden="1" x14ac:dyDescent="0.2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s="11">
        <f>(((J758/60/60/24)+DATE(1970,1,1)))</f>
        <v>41023.782037037039</v>
      </c>
      <c r="L758" t="b">
        <v>0</v>
      </c>
      <c r="M758">
        <v>221</v>
      </c>
      <c r="N758" t="b">
        <v>1</v>
      </c>
      <c r="O758" t="s">
        <v>8290</v>
      </c>
      <c r="P758">
        <f>YEAR(K758)</f>
        <v>2012</v>
      </c>
      <c r="Q758" t="s">
        <v>8324</v>
      </c>
      <c r="R758" t="s">
        <v>8345</v>
      </c>
    </row>
    <row r="759" spans="1:18" ht="48" hidden="1" x14ac:dyDescent="0.2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s="11">
        <f>(((J759/60/60/24)+DATE(1970,1,1)))</f>
        <v>41223.22184027778</v>
      </c>
      <c r="L759" t="b">
        <v>0</v>
      </c>
      <c r="M759">
        <v>107</v>
      </c>
      <c r="N759" t="b">
        <v>1</v>
      </c>
      <c r="O759" t="s">
        <v>8290</v>
      </c>
      <c r="P759">
        <f>YEAR(K759)</f>
        <v>2012</v>
      </c>
      <c r="Q759" t="s">
        <v>8324</v>
      </c>
      <c r="R759" t="s">
        <v>8345</v>
      </c>
    </row>
    <row r="760" spans="1:18" ht="48" hidden="1" x14ac:dyDescent="0.2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s="11">
        <f>(((J760/60/60/24)+DATE(1970,1,1)))</f>
        <v>41596.913437499999</v>
      </c>
      <c r="L760" t="b">
        <v>0</v>
      </c>
      <c r="M760">
        <v>45</v>
      </c>
      <c r="N760" t="b">
        <v>1</v>
      </c>
      <c r="O760" t="s">
        <v>8290</v>
      </c>
      <c r="P760">
        <f>YEAR(K760)</f>
        <v>2013</v>
      </c>
      <c r="Q760" t="s">
        <v>8324</v>
      </c>
      <c r="R760" t="s">
        <v>8345</v>
      </c>
    </row>
    <row r="761" spans="1:18" ht="48" hidden="1" x14ac:dyDescent="0.2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s="11">
        <f>(((J761/60/60/24)+DATE(1970,1,1)))</f>
        <v>42459.693865740745</v>
      </c>
      <c r="L761" t="b">
        <v>0</v>
      </c>
      <c r="M761">
        <v>36</v>
      </c>
      <c r="N761" t="b">
        <v>1</v>
      </c>
      <c r="O761" t="s">
        <v>8290</v>
      </c>
      <c r="P761">
        <f>YEAR(K761)</f>
        <v>2016</v>
      </c>
      <c r="Q761" t="s">
        <v>8324</v>
      </c>
      <c r="R761" t="s">
        <v>8345</v>
      </c>
    </row>
    <row r="762" spans="1:18" ht="64" hidden="1" x14ac:dyDescent="0.2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s="11">
        <f>(((J762/60/60/24)+DATE(1970,1,1)))</f>
        <v>42343.998043981483</v>
      </c>
      <c r="L762" t="b">
        <v>0</v>
      </c>
      <c r="M762">
        <v>101</v>
      </c>
      <c r="N762" t="b">
        <v>1</v>
      </c>
      <c r="O762" t="s">
        <v>8290</v>
      </c>
      <c r="P762">
        <f>YEAR(K762)</f>
        <v>2015</v>
      </c>
      <c r="Q762" t="s">
        <v>8324</v>
      </c>
      <c r="R762" t="s">
        <v>8345</v>
      </c>
    </row>
    <row r="763" spans="1:18" ht="48" hidden="1" x14ac:dyDescent="0.2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s="11">
        <f>(((J763/60/60/24)+DATE(1970,1,1)))</f>
        <v>40848.198333333334</v>
      </c>
      <c r="L763" t="b">
        <v>0</v>
      </c>
      <c r="M763">
        <v>62</v>
      </c>
      <c r="N763" t="b">
        <v>1</v>
      </c>
      <c r="O763" t="s">
        <v>8290</v>
      </c>
      <c r="P763">
        <f>YEAR(K763)</f>
        <v>2011</v>
      </c>
      <c r="Q763" t="s">
        <v>8324</v>
      </c>
      <c r="R763" t="s">
        <v>8345</v>
      </c>
    </row>
    <row r="764" spans="1:18" ht="32" hidden="1" x14ac:dyDescent="0.2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s="11">
        <f>(((J764/60/60/24)+DATE(1970,1,1)))</f>
        <v>42006.02207175926</v>
      </c>
      <c r="L764" t="b">
        <v>0</v>
      </c>
      <c r="M764">
        <v>32</v>
      </c>
      <c r="N764" t="b">
        <v>1</v>
      </c>
      <c r="O764" t="s">
        <v>8290</v>
      </c>
      <c r="P764">
        <f>YEAR(K764)</f>
        <v>2015</v>
      </c>
      <c r="Q764" t="s">
        <v>8324</v>
      </c>
      <c r="R764" t="s">
        <v>8345</v>
      </c>
    </row>
    <row r="765" spans="1:18" ht="48" hidden="1" x14ac:dyDescent="0.2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s="11">
        <f>(((J765/60/60/24)+DATE(1970,1,1)))</f>
        <v>40939.761782407404</v>
      </c>
      <c r="L765" t="b">
        <v>0</v>
      </c>
      <c r="M765">
        <v>89</v>
      </c>
      <c r="N765" t="b">
        <v>1</v>
      </c>
      <c r="O765" t="s">
        <v>8290</v>
      </c>
      <c r="P765">
        <f>YEAR(K765)</f>
        <v>2012</v>
      </c>
      <c r="Q765" t="s">
        <v>8324</v>
      </c>
      <c r="R765" t="s">
        <v>8345</v>
      </c>
    </row>
    <row r="766" spans="1:18" ht="48" hidden="1" x14ac:dyDescent="0.2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s="11">
        <f>(((J766/60/60/24)+DATE(1970,1,1)))</f>
        <v>40564.649456018517</v>
      </c>
      <c r="L766" t="b">
        <v>0</v>
      </c>
      <c r="M766">
        <v>93</v>
      </c>
      <c r="N766" t="b">
        <v>1</v>
      </c>
      <c r="O766" t="s">
        <v>8290</v>
      </c>
      <c r="P766">
        <f>YEAR(K766)</f>
        <v>2011</v>
      </c>
      <c r="Q766" t="s">
        <v>8324</v>
      </c>
      <c r="R766" t="s">
        <v>8345</v>
      </c>
    </row>
    <row r="767" spans="1:18" ht="48" hidden="1" x14ac:dyDescent="0.2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s="11">
        <f>(((J767/60/60/24)+DATE(1970,1,1)))</f>
        <v>41331.253159722226</v>
      </c>
      <c r="L767" t="b">
        <v>0</v>
      </c>
      <c r="M767">
        <v>98</v>
      </c>
      <c r="N767" t="b">
        <v>1</v>
      </c>
      <c r="O767" t="s">
        <v>8290</v>
      </c>
      <c r="P767">
        <f>YEAR(K767)</f>
        <v>2013</v>
      </c>
      <c r="Q767" t="s">
        <v>8324</v>
      </c>
      <c r="R767" t="s">
        <v>8345</v>
      </c>
    </row>
    <row r="768" spans="1:18" ht="48" hidden="1" x14ac:dyDescent="0.2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s="11">
        <f>(((J768/60/60/24)+DATE(1970,1,1)))</f>
        <v>41682.0705787037</v>
      </c>
      <c r="L768" t="b">
        <v>0</v>
      </c>
      <c r="M768">
        <v>82</v>
      </c>
      <c r="N768" t="b">
        <v>1</v>
      </c>
      <c r="O768" t="s">
        <v>8290</v>
      </c>
      <c r="P768">
        <f>YEAR(K768)</f>
        <v>2014</v>
      </c>
      <c r="Q768" t="s">
        <v>8324</v>
      </c>
      <c r="R768" t="s">
        <v>8345</v>
      </c>
    </row>
    <row r="769" spans="1:18" ht="48" hidden="1" x14ac:dyDescent="0.2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s="11">
        <f>(((J769/60/60/24)+DATE(1970,1,1)))</f>
        <v>40845.14975694444</v>
      </c>
      <c r="L769" t="b">
        <v>0</v>
      </c>
      <c r="M769">
        <v>116</v>
      </c>
      <c r="N769" t="b">
        <v>1</v>
      </c>
      <c r="O769" t="s">
        <v>8290</v>
      </c>
      <c r="P769">
        <f>YEAR(K769)</f>
        <v>2011</v>
      </c>
      <c r="Q769" t="s">
        <v>8324</v>
      </c>
      <c r="R769" t="s">
        <v>8345</v>
      </c>
    </row>
    <row r="770" spans="1:18" ht="48" hidden="1" x14ac:dyDescent="0.2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s="11">
        <f>(((J770/60/60/24)+DATE(1970,1,1)))</f>
        <v>42461.885138888887</v>
      </c>
      <c r="L770" t="b">
        <v>0</v>
      </c>
      <c r="M770">
        <v>52</v>
      </c>
      <c r="N770" t="b">
        <v>1</v>
      </c>
      <c r="O770" t="s">
        <v>8290</v>
      </c>
      <c r="P770">
        <f>YEAR(K770)</f>
        <v>2016</v>
      </c>
      <c r="Q770" t="s">
        <v>8324</v>
      </c>
      <c r="R770" t="s">
        <v>8345</v>
      </c>
    </row>
    <row r="771" spans="1:18" ht="64" hidden="1" x14ac:dyDescent="0.2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s="11">
        <f>(((J771/60/60/24)+DATE(1970,1,1)))</f>
        <v>40313.930543981485</v>
      </c>
      <c r="L771" t="b">
        <v>0</v>
      </c>
      <c r="M771">
        <v>23</v>
      </c>
      <c r="N771" t="b">
        <v>1</v>
      </c>
      <c r="O771" t="s">
        <v>8290</v>
      </c>
      <c r="P771">
        <f>YEAR(K771)</f>
        <v>2010</v>
      </c>
      <c r="Q771" t="s">
        <v>8324</v>
      </c>
      <c r="R771" t="s">
        <v>8345</v>
      </c>
    </row>
    <row r="772" spans="1:18" ht="32" hidden="1" x14ac:dyDescent="0.2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s="11">
        <f>(((J772/60/60/24)+DATE(1970,1,1)))</f>
        <v>42553.54414351852</v>
      </c>
      <c r="L772" t="b">
        <v>0</v>
      </c>
      <c r="M772">
        <v>77</v>
      </c>
      <c r="N772" t="b">
        <v>1</v>
      </c>
      <c r="O772" t="s">
        <v>8290</v>
      </c>
      <c r="P772">
        <f>YEAR(K772)</f>
        <v>2016</v>
      </c>
      <c r="Q772" t="s">
        <v>8324</v>
      </c>
      <c r="R772" t="s">
        <v>8345</v>
      </c>
    </row>
    <row r="773" spans="1:18" ht="32" hidden="1" x14ac:dyDescent="0.2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s="11">
        <f>(((J773/60/60/24)+DATE(1970,1,1)))</f>
        <v>41034.656597222223</v>
      </c>
      <c r="L773" t="b">
        <v>0</v>
      </c>
      <c r="M773">
        <v>49</v>
      </c>
      <c r="N773" t="b">
        <v>1</v>
      </c>
      <c r="O773" t="s">
        <v>8290</v>
      </c>
      <c r="P773">
        <f>YEAR(K773)</f>
        <v>2012</v>
      </c>
      <c r="Q773" t="s">
        <v>8324</v>
      </c>
      <c r="R773" t="s">
        <v>8345</v>
      </c>
    </row>
    <row r="774" spans="1:18" ht="48" hidden="1" x14ac:dyDescent="0.2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s="11">
        <f>(((J774/60/60/24)+DATE(1970,1,1)))</f>
        <v>42039.878379629634</v>
      </c>
      <c r="L774" t="b">
        <v>0</v>
      </c>
      <c r="M774">
        <v>59</v>
      </c>
      <c r="N774" t="b">
        <v>1</v>
      </c>
      <c r="O774" t="s">
        <v>8290</v>
      </c>
      <c r="P774">
        <f>YEAR(K774)</f>
        <v>2015</v>
      </c>
      <c r="Q774" t="s">
        <v>8324</v>
      </c>
      <c r="R774" t="s">
        <v>8345</v>
      </c>
    </row>
    <row r="775" spans="1:18" ht="48" hidden="1" x14ac:dyDescent="0.2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s="11">
        <f>(((J775/60/60/24)+DATE(1970,1,1)))</f>
        <v>42569.605393518519</v>
      </c>
      <c r="L775" t="b">
        <v>0</v>
      </c>
      <c r="M775">
        <v>113</v>
      </c>
      <c r="N775" t="b">
        <v>1</v>
      </c>
      <c r="O775" t="s">
        <v>8290</v>
      </c>
      <c r="P775">
        <f>YEAR(K775)</f>
        <v>2016</v>
      </c>
      <c r="Q775" t="s">
        <v>8324</v>
      </c>
      <c r="R775" t="s">
        <v>8345</v>
      </c>
    </row>
    <row r="776" spans="1:18" ht="32" hidden="1" x14ac:dyDescent="0.2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s="11">
        <f>(((J776/60/60/24)+DATE(1970,1,1)))</f>
        <v>40802.733101851853</v>
      </c>
      <c r="L776" t="b">
        <v>0</v>
      </c>
      <c r="M776">
        <v>34</v>
      </c>
      <c r="N776" t="b">
        <v>1</v>
      </c>
      <c r="O776" t="s">
        <v>8290</v>
      </c>
      <c r="P776">
        <f>YEAR(K776)</f>
        <v>2011</v>
      </c>
      <c r="Q776" t="s">
        <v>8324</v>
      </c>
      <c r="R776" t="s">
        <v>8345</v>
      </c>
    </row>
    <row r="777" spans="1:18" ht="32" hidden="1" x14ac:dyDescent="0.2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s="11">
        <f>(((J777/60/60/24)+DATE(1970,1,1)))</f>
        <v>40973.72623842593</v>
      </c>
      <c r="L777" t="b">
        <v>0</v>
      </c>
      <c r="M777">
        <v>42</v>
      </c>
      <c r="N777" t="b">
        <v>1</v>
      </c>
      <c r="O777" t="s">
        <v>8290</v>
      </c>
      <c r="P777">
        <f>YEAR(K777)</f>
        <v>2012</v>
      </c>
      <c r="Q777" t="s">
        <v>8324</v>
      </c>
      <c r="R777" t="s">
        <v>8345</v>
      </c>
    </row>
    <row r="778" spans="1:18" ht="48" hidden="1" x14ac:dyDescent="0.2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s="11">
        <f>(((J778/60/60/24)+DATE(1970,1,1)))</f>
        <v>42416.407129629632</v>
      </c>
      <c r="L778" t="b">
        <v>0</v>
      </c>
      <c r="M778">
        <v>42</v>
      </c>
      <c r="N778" t="b">
        <v>1</v>
      </c>
      <c r="O778" t="s">
        <v>8290</v>
      </c>
      <c r="P778">
        <f>YEAR(K778)</f>
        <v>2016</v>
      </c>
      <c r="Q778" t="s">
        <v>8324</v>
      </c>
      <c r="R778" t="s">
        <v>8345</v>
      </c>
    </row>
    <row r="779" spans="1:18" ht="32" hidden="1" x14ac:dyDescent="0.2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s="11">
        <f>(((J779/60/60/24)+DATE(1970,1,1)))</f>
        <v>41662.854988425926</v>
      </c>
      <c r="L779" t="b">
        <v>0</v>
      </c>
      <c r="M779">
        <v>49</v>
      </c>
      <c r="N779" t="b">
        <v>1</v>
      </c>
      <c r="O779" t="s">
        <v>8290</v>
      </c>
      <c r="P779">
        <f>YEAR(K779)</f>
        <v>2014</v>
      </c>
      <c r="Q779" t="s">
        <v>8324</v>
      </c>
      <c r="R779" t="s">
        <v>8345</v>
      </c>
    </row>
    <row r="780" spans="1:18" ht="64" hidden="1" x14ac:dyDescent="0.2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s="11">
        <f>(((J780/60/60/24)+DATE(1970,1,1)))</f>
        <v>40723.068807870368</v>
      </c>
      <c r="L780" t="b">
        <v>0</v>
      </c>
      <c r="M780">
        <v>56</v>
      </c>
      <c r="N780" t="b">
        <v>1</v>
      </c>
      <c r="O780" t="s">
        <v>8290</v>
      </c>
      <c r="P780">
        <f>YEAR(K780)</f>
        <v>2011</v>
      </c>
      <c r="Q780" t="s">
        <v>8324</v>
      </c>
      <c r="R780" t="s">
        <v>8345</v>
      </c>
    </row>
    <row r="781" spans="1:18" ht="32" hidden="1" x14ac:dyDescent="0.2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s="11">
        <f>(((J781/60/60/24)+DATE(1970,1,1)))</f>
        <v>41802.757719907408</v>
      </c>
      <c r="L781" t="b">
        <v>0</v>
      </c>
      <c r="M781">
        <v>25</v>
      </c>
      <c r="N781" t="b">
        <v>1</v>
      </c>
      <c r="O781" t="s">
        <v>8290</v>
      </c>
      <c r="P781">
        <f>YEAR(K781)</f>
        <v>2014</v>
      </c>
      <c r="Q781" t="s">
        <v>8324</v>
      </c>
      <c r="R781" t="s">
        <v>8345</v>
      </c>
    </row>
    <row r="782" spans="1:18" ht="32" hidden="1" x14ac:dyDescent="0.2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s="11">
        <f>(((J782/60/60/24)+DATE(1970,1,1)))</f>
        <v>42120.628136574072</v>
      </c>
      <c r="L782" t="b">
        <v>0</v>
      </c>
      <c r="M782">
        <v>52</v>
      </c>
      <c r="N782" t="b">
        <v>1</v>
      </c>
      <c r="O782" t="s">
        <v>8283</v>
      </c>
      <c r="P782">
        <f>YEAR(K782)</f>
        <v>2015</v>
      </c>
      <c r="Q782" t="s">
        <v>8337</v>
      </c>
      <c r="R782" t="s">
        <v>8338</v>
      </c>
    </row>
    <row r="783" spans="1:18" ht="48" hidden="1" x14ac:dyDescent="0.2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s="11">
        <f>(((J783/60/60/24)+DATE(1970,1,1)))</f>
        <v>42710.876967592587</v>
      </c>
      <c r="L783" t="b">
        <v>0</v>
      </c>
      <c r="M783">
        <v>34</v>
      </c>
      <c r="N783" t="b">
        <v>1</v>
      </c>
      <c r="O783" t="s">
        <v>8283</v>
      </c>
      <c r="P783">
        <f>YEAR(K783)</f>
        <v>2016</v>
      </c>
      <c r="Q783" t="s">
        <v>8337</v>
      </c>
      <c r="R783" t="s">
        <v>8338</v>
      </c>
    </row>
    <row r="784" spans="1:18" ht="48" hidden="1" x14ac:dyDescent="0.2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s="11">
        <f>(((J784/60/60/24)+DATE(1970,1,1)))</f>
        <v>42586.925636574073</v>
      </c>
      <c r="L784" t="b">
        <v>0</v>
      </c>
      <c r="M784">
        <v>67</v>
      </c>
      <c r="N784" t="b">
        <v>1</v>
      </c>
      <c r="O784" t="s">
        <v>8283</v>
      </c>
      <c r="P784">
        <f>YEAR(K784)</f>
        <v>2016</v>
      </c>
      <c r="Q784" t="s">
        <v>8337</v>
      </c>
      <c r="R784" t="s">
        <v>8338</v>
      </c>
    </row>
    <row r="785" spans="1:18" ht="48" hidden="1" x14ac:dyDescent="0.2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s="11">
        <f>(((J785/60/60/24)+DATE(1970,1,1)))</f>
        <v>42026.605057870373</v>
      </c>
      <c r="L785" t="b">
        <v>0</v>
      </c>
      <c r="M785">
        <v>70</v>
      </c>
      <c r="N785" t="b">
        <v>1</v>
      </c>
      <c r="O785" t="s">
        <v>8283</v>
      </c>
      <c r="P785">
        <f>YEAR(K785)</f>
        <v>2015</v>
      </c>
      <c r="Q785" t="s">
        <v>8337</v>
      </c>
      <c r="R785" t="s">
        <v>8338</v>
      </c>
    </row>
    <row r="786" spans="1:18" ht="48" hidden="1" x14ac:dyDescent="0.2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s="11">
        <f>(((J786/60/60/24)+DATE(1970,1,1)))</f>
        <v>42690.259699074071</v>
      </c>
      <c r="L786" t="b">
        <v>0</v>
      </c>
      <c r="M786">
        <v>89</v>
      </c>
      <c r="N786" t="b">
        <v>1</v>
      </c>
      <c r="O786" t="s">
        <v>8283</v>
      </c>
      <c r="P786">
        <f>YEAR(K786)</f>
        <v>2016</v>
      </c>
      <c r="Q786" t="s">
        <v>8337</v>
      </c>
      <c r="R786" t="s">
        <v>8338</v>
      </c>
    </row>
    <row r="787" spans="1:18" ht="48" hidden="1" x14ac:dyDescent="0.2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s="11">
        <f>(((J787/60/60/24)+DATE(1970,1,1)))</f>
        <v>42668.176701388889</v>
      </c>
      <c r="L787" t="b">
        <v>0</v>
      </c>
      <c r="M787">
        <v>107</v>
      </c>
      <c r="N787" t="b">
        <v>1</v>
      </c>
      <c r="O787" t="s">
        <v>8283</v>
      </c>
      <c r="P787">
        <f>YEAR(K787)</f>
        <v>2016</v>
      </c>
      <c r="Q787" t="s">
        <v>8337</v>
      </c>
      <c r="R787" t="s">
        <v>8338</v>
      </c>
    </row>
    <row r="788" spans="1:18" ht="48" hidden="1" x14ac:dyDescent="0.2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s="11">
        <f>(((J788/60/60/24)+DATE(1970,1,1)))</f>
        <v>42292.435532407413</v>
      </c>
      <c r="L788" t="b">
        <v>0</v>
      </c>
      <c r="M788">
        <v>159</v>
      </c>
      <c r="N788" t="b">
        <v>1</v>
      </c>
      <c r="O788" t="s">
        <v>8283</v>
      </c>
      <c r="P788">
        <f>YEAR(K788)</f>
        <v>2015</v>
      </c>
      <c r="Q788" t="s">
        <v>8337</v>
      </c>
      <c r="R788" t="s">
        <v>8338</v>
      </c>
    </row>
    <row r="789" spans="1:18" ht="32" hidden="1" x14ac:dyDescent="0.2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s="11">
        <f>(((J789/60/60/24)+DATE(1970,1,1)))</f>
        <v>42219.950729166667</v>
      </c>
      <c r="L789" t="b">
        <v>0</v>
      </c>
      <c r="M789">
        <v>181</v>
      </c>
      <c r="N789" t="b">
        <v>1</v>
      </c>
      <c r="O789" t="s">
        <v>8283</v>
      </c>
      <c r="P789">
        <f>YEAR(K789)</f>
        <v>2015</v>
      </c>
      <c r="Q789" t="s">
        <v>8337</v>
      </c>
      <c r="R789" t="s">
        <v>8338</v>
      </c>
    </row>
    <row r="790" spans="1:18" ht="32" hidden="1" x14ac:dyDescent="0.2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s="11">
        <f>(((J790/60/60/24)+DATE(1970,1,1)))</f>
        <v>42758.975937499999</v>
      </c>
      <c r="L790" t="b">
        <v>0</v>
      </c>
      <c r="M790">
        <v>131</v>
      </c>
      <c r="N790" t="b">
        <v>1</v>
      </c>
      <c r="O790" t="s">
        <v>8283</v>
      </c>
      <c r="P790">
        <f>YEAR(K790)</f>
        <v>2017</v>
      </c>
      <c r="Q790" t="s">
        <v>8337</v>
      </c>
      <c r="R790" t="s">
        <v>8338</v>
      </c>
    </row>
    <row r="791" spans="1:18" ht="48" hidden="1" x14ac:dyDescent="0.2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s="11">
        <f>(((J791/60/60/24)+DATE(1970,1,1)))</f>
        <v>42454.836851851855</v>
      </c>
      <c r="L791" t="b">
        <v>0</v>
      </c>
      <c r="M791">
        <v>125</v>
      </c>
      <c r="N791" t="b">
        <v>1</v>
      </c>
      <c r="O791" t="s">
        <v>8283</v>
      </c>
      <c r="P791">
        <f>YEAR(K791)</f>
        <v>2016</v>
      </c>
      <c r="Q791" t="s">
        <v>8337</v>
      </c>
      <c r="R791" t="s">
        <v>8338</v>
      </c>
    </row>
    <row r="792" spans="1:18" ht="32" hidden="1" x14ac:dyDescent="0.2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s="11">
        <f>(((J792/60/60/24)+DATE(1970,1,1)))</f>
        <v>42052.7815162037</v>
      </c>
      <c r="L792" t="b">
        <v>0</v>
      </c>
      <c r="M792">
        <v>61</v>
      </c>
      <c r="N792" t="b">
        <v>1</v>
      </c>
      <c r="O792" t="s">
        <v>8283</v>
      </c>
      <c r="P792">
        <f>YEAR(K792)</f>
        <v>2015</v>
      </c>
      <c r="Q792" t="s">
        <v>8337</v>
      </c>
      <c r="R792" t="s">
        <v>8338</v>
      </c>
    </row>
    <row r="793" spans="1:18" ht="32" hidden="1" x14ac:dyDescent="0.2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s="11">
        <f>(((J793/60/60/24)+DATE(1970,1,1)))</f>
        <v>42627.253263888888</v>
      </c>
      <c r="L793" t="b">
        <v>0</v>
      </c>
      <c r="M793">
        <v>90</v>
      </c>
      <c r="N793" t="b">
        <v>1</v>
      </c>
      <c r="O793" t="s">
        <v>8283</v>
      </c>
      <c r="P793">
        <f>YEAR(K793)</f>
        <v>2016</v>
      </c>
      <c r="Q793" t="s">
        <v>8337</v>
      </c>
      <c r="R793" t="s">
        <v>8338</v>
      </c>
    </row>
    <row r="794" spans="1:18" ht="48" hidden="1" x14ac:dyDescent="0.2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s="11">
        <f>(((J794/60/60/24)+DATE(1970,1,1)))</f>
        <v>42420.74962962963</v>
      </c>
      <c r="L794" t="b">
        <v>0</v>
      </c>
      <c r="M794">
        <v>35</v>
      </c>
      <c r="N794" t="b">
        <v>1</v>
      </c>
      <c r="O794" t="s">
        <v>8283</v>
      </c>
      <c r="P794">
        <f>YEAR(K794)</f>
        <v>2016</v>
      </c>
      <c r="Q794" t="s">
        <v>8337</v>
      </c>
      <c r="R794" t="s">
        <v>8338</v>
      </c>
    </row>
    <row r="795" spans="1:18" ht="48" hidden="1" x14ac:dyDescent="0.2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s="11">
        <f>(((J795/60/60/24)+DATE(1970,1,1)))</f>
        <v>42067.876770833333</v>
      </c>
      <c r="L795" t="b">
        <v>0</v>
      </c>
      <c r="M795">
        <v>90</v>
      </c>
      <c r="N795" t="b">
        <v>1</v>
      </c>
      <c r="O795" t="s">
        <v>8283</v>
      </c>
      <c r="P795">
        <f>YEAR(K795)</f>
        <v>2015</v>
      </c>
      <c r="Q795" t="s">
        <v>8337</v>
      </c>
      <c r="R795" t="s">
        <v>8338</v>
      </c>
    </row>
    <row r="796" spans="1:18" ht="48" hidden="1" x14ac:dyDescent="0.2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s="11">
        <f>(((J796/60/60/24)+DATE(1970,1,1)))</f>
        <v>42252.788900462961</v>
      </c>
      <c r="L796" t="b">
        <v>0</v>
      </c>
      <c r="M796">
        <v>4</v>
      </c>
      <c r="N796" t="b">
        <v>1</v>
      </c>
      <c r="O796" t="s">
        <v>8283</v>
      </c>
      <c r="P796">
        <f>YEAR(K796)</f>
        <v>2015</v>
      </c>
      <c r="Q796" t="s">
        <v>8337</v>
      </c>
      <c r="R796" t="s">
        <v>8338</v>
      </c>
    </row>
    <row r="797" spans="1:18" ht="48" hidden="1" x14ac:dyDescent="0.2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s="11">
        <f>(((J797/60/60/24)+DATE(1970,1,1)))</f>
        <v>42571.167465277773</v>
      </c>
      <c r="L797" t="b">
        <v>0</v>
      </c>
      <c r="M797">
        <v>120</v>
      </c>
      <c r="N797" t="b">
        <v>1</v>
      </c>
      <c r="O797" t="s">
        <v>8283</v>
      </c>
      <c r="P797">
        <f>YEAR(K797)</f>
        <v>2016</v>
      </c>
      <c r="Q797" t="s">
        <v>8337</v>
      </c>
      <c r="R797" t="s">
        <v>8338</v>
      </c>
    </row>
    <row r="798" spans="1:18" ht="32" hidden="1" x14ac:dyDescent="0.2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s="11">
        <f>(((J798/60/60/24)+DATE(1970,1,1)))</f>
        <v>42733.827349537038</v>
      </c>
      <c r="L798" t="b">
        <v>0</v>
      </c>
      <c r="M798">
        <v>14</v>
      </c>
      <c r="N798" t="b">
        <v>1</v>
      </c>
      <c r="O798" t="s">
        <v>8283</v>
      </c>
      <c r="P798">
        <f>YEAR(K798)</f>
        <v>2016</v>
      </c>
      <c r="Q798" t="s">
        <v>8337</v>
      </c>
      <c r="R798" t="s">
        <v>8338</v>
      </c>
    </row>
    <row r="799" spans="1:18" ht="48" hidden="1" x14ac:dyDescent="0.2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s="11">
        <f>(((J799/60/60/24)+DATE(1970,1,1)))</f>
        <v>42505.955925925926</v>
      </c>
      <c r="L799" t="b">
        <v>0</v>
      </c>
      <c r="M799">
        <v>27</v>
      </c>
      <c r="N799" t="b">
        <v>1</v>
      </c>
      <c r="O799" t="s">
        <v>8283</v>
      </c>
      <c r="P799">
        <f>YEAR(K799)</f>
        <v>2016</v>
      </c>
      <c r="Q799" t="s">
        <v>8337</v>
      </c>
      <c r="R799" t="s">
        <v>8338</v>
      </c>
    </row>
    <row r="800" spans="1:18" ht="32" hidden="1" x14ac:dyDescent="0.2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s="11">
        <f>(((J800/60/60/24)+DATE(1970,1,1)))</f>
        <v>42068.829039351855</v>
      </c>
      <c r="L800" t="b">
        <v>0</v>
      </c>
      <c r="M800">
        <v>49</v>
      </c>
      <c r="N800" t="b">
        <v>1</v>
      </c>
      <c r="O800" t="s">
        <v>8283</v>
      </c>
      <c r="P800">
        <f>YEAR(K800)</f>
        <v>2015</v>
      </c>
      <c r="Q800" t="s">
        <v>8337</v>
      </c>
      <c r="R800" t="s">
        <v>8338</v>
      </c>
    </row>
    <row r="801" spans="1:18" ht="48" hidden="1" x14ac:dyDescent="0.2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s="11">
        <f>(((J801/60/60/24)+DATE(1970,1,1)))</f>
        <v>42405.67260416667</v>
      </c>
      <c r="L801" t="b">
        <v>0</v>
      </c>
      <c r="M801">
        <v>102</v>
      </c>
      <c r="N801" t="b">
        <v>1</v>
      </c>
      <c r="O801" t="s">
        <v>8283</v>
      </c>
      <c r="P801">
        <f>YEAR(K801)</f>
        <v>2016</v>
      </c>
      <c r="Q801" t="s">
        <v>8337</v>
      </c>
      <c r="R801" t="s">
        <v>8338</v>
      </c>
    </row>
    <row r="802" spans="1:18" ht="32" hidden="1" x14ac:dyDescent="0.2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s="11">
        <f>(((J802/60/60/24)+DATE(1970,1,1)))</f>
        <v>42209.567824074074</v>
      </c>
      <c r="L802" t="b">
        <v>0</v>
      </c>
      <c r="M802">
        <v>3</v>
      </c>
      <c r="N802" t="b">
        <v>1</v>
      </c>
      <c r="O802" t="s">
        <v>8283</v>
      </c>
      <c r="P802">
        <f>YEAR(K802)</f>
        <v>2015</v>
      </c>
      <c r="Q802" t="s">
        <v>8337</v>
      </c>
      <c r="R802" t="s">
        <v>8338</v>
      </c>
    </row>
    <row r="803" spans="1:18" ht="16" hidden="1" x14ac:dyDescent="0.2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s="11">
        <f>(((J803/60/60/24)+DATE(1970,1,1)))</f>
        <v>42410.982002314813</v>
      </c>
      <c r="L803" t="b">
        <v>0</v>
      </c>
      <c r="M803">
        <v>25</v>
      </c>
      <c r="N803" t="b">
        <v>1</v>
      </c>
      <c r="O803" t="s">
        <v>8283</v>
      </c>
      <c r="P803">
        <f>YEAR(K803)</f>
        <v>2016</v>
      </c>
      <c r="Q803" t="s">
        <v>8337</v>
      </c>
      <c r="R803" t="s">
        <v>8338</v>
      </c>
    </row>
    <row r="804" spans="1:18" ht="48" hidden="1" x14ac:dyDescent="0.2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s="11">
        <f>(((J804/60/60/24)+DATE(1970,1,1)))</f>
        <v>42636.868518518517</v>
      </c>
      <c r="L804" t="b">
        <v>0</v>
      </c>
      <c r="M804">
        <v>118</v>
      </c>
      <c r="N804" t="b">
        <v>1</v>
      </c>
      <c r="O804" t="s">
        <v>8283</v>
      </c>
      <c r="P804">
        <f>YEAR(K804)</f>
        <v>2016</v>
      </c>
      <c r="Q804" t="s">
        <v>8337</v>
      </c>
      <c r="R804" t="s">
        <v>8338</v>
      </c>
    </row>
    <row r="805" spans="1:18" ht="48" hidden="1" x14ac:dyDescent="0.2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s="11">
        <f>(((J805/60/60/24)+DATE(1970,1,1)))</f>
        <v>40926.319062499999</v>
      </c>
      <c r="L805" t="b">
        <v>0</v>
      </c>
      <c r="M805">
        <v>57</v>
      </c>
      <c r="N805" t="b">
        <v>1</v>
      </c>
      <c r="O805" t="s">
        <v>8274</v>
      </c>
      <c r="P805">
        <f>YEAR(K805)</f>
        <v>2012</v>
      </c>
      <c r="Q805" t="s">
        <v>8324</v>
      </c>
      <c r="R805" t="s">
        <v>8325</v>
      </c>
    </row>
    <row r="806" spans="1:18" ht="32" hidden="1" x14ac:dyDescent="0.2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s="11">
        <f>(((J806/60/60/24)+DATE(1970,1,1)))</f>
        <v>41634.797013888885</v>
      </c>
      <c r="L806" t="b">
        <v>0</v>
      </c>
      <c r="M806">
        <v>11</v>
      </c>
      <c r="N806" t="b">
        <v>1</v>
      </c>
      <c r="O806" t="s">
        <v>8274</v>
      </c>
      <c r="P806">
        <f>YEAR(K806)</f>
        <v>2013</v>
      </c>
      <c r="Q806" t="s">
        <v>8324</v>
      </c>
      <c r="R806" t="s">
        <v>8325</v>
      </c>
    </row>
    <row r="807" spans="1:18" ht="48" hidden="1" x14ac:dyDescent="0.2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s="11">
        <f>(((J807/60/60/24)+DATE(1970,1,1)))</f>
        <v>41176.684907407405</v>
      </c>
      <c r="L807" t="b">
        <v>0</v>
      </c>
      <c r="M807">
        <v>33</v>
      </c>
      <c r="N807" t="b">
        <v>1</v>
      </c>
      <c r="O807" t="s">
        <v>8274</v>
      </c>
      <c r="P807">
        <f>YEAR(K807)</f>
        <v>2012</v>
      </c>
      <c r="Q807" t="s">
        <v>8324</v>
      </c>
      <c r="R807" t="s">
        <v>8325</v>
      </c>
    </row>
    <row r="808" spans="1:18" ht="16" hidden="1" x14ac:dyDescent="0.2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s="11">
        <f>(((J808/60/60/24)+DATE(1970,1,1)))</f>
        <v>41626.916284722225</v>
      </c>
      <c r="L808" t="b">
        <v>0</v>
      </c>
      <c r="M808">
        <v>40</v>
      </c>
      <c r="N808" t="b">
        <v>1</v>
      </c>
      <c r="O808" t="s">
        <v>8274</v>
      </c>
      <c r="P808">
        <f>YEAR(K808)</f>
        <v>2013</v>
      </c>
      <c r="Q808" t="s">
        <v>8324</v>
      </c>
      <c r="R808" t="s">
        <v>8325</v>
      </c>
    </row>
    <row r="809" spans="1:18" ht="48" hidden="1" x14ac:dyDescent="0.2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s="11">
        <f>(((J809/60/60/24)+DATE(1970,1,1)))</f>
        <v>41443.83452546296</v>
      </c>
      <c r="L809" t="b">
        <v>0</v>
      </c>
      <c r="M809">
        <v>50</v>
      </c>
      <c r="N809" t="b">
        <v>1</v>
      </c>
      <c r="O809" t="s">
        <v>8274</v>
      </c>
      <c r="P809">
        <f>YEAR(K809)</f>
        <v>2013</v>
      </c>
      <c r="Q809" t="s">
        <v>8324</v>
      </c>
      <c r="R809" t="s">
        <v>8325</v>
      </c>
    </row>
    <row r="810" spans="1:18" ht="16" hidden="1" x14ac:dyDescent="0.2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s="11">
        <f>(((J810/60/60/24)+DATE(1970,1,1)))</f>
        <v>41657.923807870371</v>
      </c>
      <c r="L810" t="b">
        <v>0</v>
      </c>
      <c r="M810">
        <v>38</v>
      </c>
      <c r="N810" t="b">
        <v>1</v>
      </c>
      <c r="O810" t="s">
        <v>8274</v>
      </c>
      <c r="P810">
        <f>YEAR(K810)</f>
        <v>2014</v>
      </c>
      <c r="Q810" t="s">
        <v>8324</v>
      </c>
      <c r="R810" t="s">
        <v>8325</v>
      </c>
    </row>
    <row r="811" spans="1:18" ht="48" hidden="1" x14ac:dyDescent="0.2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s="11">
        <f>(((J811/60/60/24)+DATE(1970,1,1)))</f>
        <v>40555.325937499998</v>
      </c>
      <c r="L811" t="b">
        <v>0</v>
      </c>
      <c r="M811">
        <v>96</v>
      </c>
      <c r="N811" t="b">
        <v>1</v>
      </c>
      <c r="O811" t="s">
        <v>8274</v>
      </c>
      <c r="P811">
        <f>YEAR(K811)</f>
        <v>2011</v>
      </c>
      <c r="Q811" t="s">
        <v>8324</v>
      </c>
      <c r="R811" t="s">
        <v>8325</v>
      </c>
    </row>
    <row r="812" spans="1:18" ht="48" hidden="1" x14ac:dyDescent="0.2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s="11">
        <f>(((J812/60/60/24)+DATE(1970,1,1)))</f>
        <v>41736.899652777778</v>
      </c>
      <c r="L812" t="b">
        <v>0</v>
      </c>
      <c r="M812">
        <v>48</v>
      </c>
      <c r="N812" t="b">
        <v>1</v>
      </c>
      <c r="O812" t="s">
        <v>8274</v>
      </c>
      <c r="P812">
        <f>YEAR(K812)</f>
        <v>2014</v>
      </c>
      <c r="Q812" t="s">
        <v>8324</v>
      </c>
      <c r="R812" t="s">
        <v>8325</v>
      </c>
    </row>
    <row r="813" spans="1:18" ht="48" hidden="1" x14ac:dyDescent="0.2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s="11">
        <f>(((J813/60/60/24)+DATE(1970,1,1)))</f>
        <v>40516.087627314817</v>
      </c>
      <c r="L813" t="b">
        <v>0</v>
      </c>
      <c r="M813">
        <v>33</v>
      </c>
      <c r="N813" t="b">
        <v>1</v>
      </c>
      <c r="O813" t="s">
        <v>8274</v>
      </c>
      <c r="P813">
        <f>YEAR(K813)</f>
        <v>2010</v>
      </c>
      <c r="Q813" t="s">
        <v>8324</v>
      </c>
      <c r="R813" t="s">
        <v>8325</v>
      </c>
    </row>
    <row r="814" spans="1:18" ht="48" hidden="1" x14ac:dyDescent="0.2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s="11">
        <f>(((J814/60/60/24)+DATE(1970,1,1)))</f>
        <v>41664.684108796297</v>
      </c>
      <c r="L814" t="b">
        <v>0</v>
      </c>
      <c r="M814">
        <v>226</v>
      </c>
      <c r="N814" t="b">
        <v>1</v>
      </c>
      <c r="O814" t="s">
        <v>8274</v>
      </c>
      <c r="P814">
        <f>YEAR(K814)</f>
        <v>2014</v>
      </c>
      <c r="Q814" t="s">
        <v>8324</v>
      </c>
      <c r="R814" t="s">
        <v>8325</v>
      </c>
    </row>
    <row r="815" spans="1:18" ht="48" hidden="1" x14ac:dyDescent="0.2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s="11">
        <f>(((J815/60/60/24)+DATE(1970,1,1)))</f>
        <v>41026.996099537035</v>
      </c>
      <c r="L815" t="b">
        <v>0</v>
      </c>
      <c r="M815">
        <v>14</v>
      </c>
      <c r="N815" t="b">
        <v>1</v>
      </c>
      <c r="O815" t="s">
        <v>8274</v>
      </c>
      <c r="P815">
        <f>YEAR(K815)</f>
        <v>2012</v>
      </c>
      <c r="Q815" t="s">
        <v>8324</v>
      </c>
      <c r="R815" t="s">
        <v>8325</v>
      </c>
    </row>
    <row r="816" spans="1:18" ht="48" hidden="1" x14ac:dyDescent="0.2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s="11">
        <f>(((J816/60/60/24)+DATE(1970,1,1)))</f>
        <v>40576.539664351854</v>
      </c>
      <c r="L816" t="b">
        <v>0</v>
      </c>
      <c r="M816">
        <v>20</v>
      </c>
      <c r="N816" t="b">
        <v>1</v>
      </c>
      <c r="O816" t="s">
        <v>8274</v>
      </c>
      <c r="P816">
        <f>YEAR(K816)</f>
        <v>2011</v>
      </c>
      <c r="Q816" t="s">
        <v>8324</v>
      </c>
      <c r="R816" t="s">
        <v>8325</v>
      </c>
    </row>
    <row r="817" spans="1:18" ht="48" hidden="1" x14ac:dyDescent="0.2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s="11">
        <f>(((J817/60/60/24)+DATE(1970,1,1)))</f>
        <v>41303.044016203705</v>
      </c>
      <c r="L817" t="b">
        <v>0</v>
      </c>
      <c r="M817">
        <v>25</v>
      </c>
      <c r="N817" t="b">
        <v>1</v>
      </c>
      <c r="O817" t="s">
        <v>8274</v>
      </c>
      <c r="P817">
        <f>YEAR(K817)</f>
        <v>2013</v>
      </c>
      <c r="Q817" t="s">
        <v>8324</v>
      </c>
      <c r="R817" t="s">
        <v>8325</v>
      </c>
    </row>
    <row r="818" spans="1:18" ht="32" hidden="1" x14ac:dyDescent="0.2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s="11">
        <f>(((J818/60/60/24)+DATE(1970,1,1)))</f>
        <v>41988.964062500003</v>
      </c>
      <c r="L818" t="b">
        <v>0</v>
      </c>
      <c r="M818">
        <v>90</v>
      </c>
      <c r="N818" t="b">
        <v>1</v>
      </c>
      <c r="O818" t="s">
        <v>8274</v>
      </c>
      <c r="P818">
        <f>YEAR(K818)</f>
        <v>2014</v>
      </c>
      <c r="Q818" t="s">
        <v>8324</v>
      </c>
      <c r="R818" t="s">
        <v>8325</v>
      </c>
    </row>
    <row r="819" spans="1:18" ht="64" hidden="1" x14ac:dyDescent="0.2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s="11">
        <f>(((J819/60/60/24)+DATE(1970,1,1)))</f>
        <v>42430.702210648145</v>
      </c>
      <c r="L819" t="b">
        <v>0</v>
      </c>
      <c r="M819">
        <v>11</v>
      </c>
      <c r="N819" t="b">
        <v>1</v>
      </c>
      <c r="O819" t="s">
        <v>8274</v>
      </c>
      <c r="P819">
        <f>YEAR(K819)</f>
        <v>2016</v>
      </c>
      <c r="Q819" t="s">
        <v>8324</v>
      </c>
      <c r="R819" t="s">
        <v>8325</v>
      </c>
    </row>
    <row r="820" spans="1:18" ht="16" hidden="1" x14ac:dyDescent="0.2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s="11">
        <f>(((J820/60/60/24)+DATE(1970,1,1)))</f>
        <v>41305.809363425928</v>
      </c>
      <c r="L820" t="b">
        <v>0</v>
      </c>
      <c r="M820">
        <v>55</v>
      </c>
      <c r="N820" t="b">
        <v>1</v>
      </c>
      <c r="O820" t="s">
        <v>8274</v>
      </c>
      <c r="P820">
        <f>YEAR(K820)</f>
        <v>2013</v>
      </c>
      <c r="Q820" t="s">
        <v>8324</v>
      </c>
      <c r="R820" t="s">
        <v>8325</v>
      </c>
    </row>
    <row r="821" spans="1:18" ht="48" hidden="1" x14ac:dyDescent="0.2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s="11">
        <f>(((J821/60/60/24)+DATE(1970,1,1)))</f>
        <v>40926.047858796301</v>
      </c>
      <c r="L821" t="b">
        <v>0</v>
      </c>
      <c r="M821">
        <v>30</v>
      </c>
      <c r="N821" t="b">
        <v>1</v>
      </c>
      <c r="O821" t="s">
        <v>8274</v>
      </c>
      <c r="P821">
        <f>YEAR(K821)</f>
        <v>2012</v>
      </c>
      <c r="Q821" t="s">
        <v>8324</v>
      </c>
      <c r="R821" t="s">
        <v>8325</v>
      </c>
    </row>
    <row r="822" spans="1:18" ht="48" hidden="1" x14ac:dyDescent="0.2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s="11">
        <f>(((J822/60/60/24)+DATE(1970,1,1)))</f>
        <v>40788.786539351851</v>
      </c>
      <c r="L822" t="b">
        <v>0</v>
      </c>
      <c r="M822">
        <v>28</v>
      </c>
      <c r="N822" t="b">
        <v>1</v>
      </c>
      <c r="O822" t="s">
        <v>8274</v>
      </c>
      <c r="P822">
        <f>YEAR(K822)</f>
        <v>2011</v>
      </c>
      <c r="Q822" t="s">
        <v>8324</v>
      </c>
      <c r="R822" t="s">
        <v>8325</v>
      </c>
    </row>
    <row r="823" spans="1:18" ht="48" hidden="1" x14ac:dyDescent="0.2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s="11">
        <f>(((J823/60/60/24)+DATE(1970,1,1)))</f>
        <v>42614.722013888888</v>
      </c>
      <c r="L823" t="b">
        <v>0</v>
      </c>
      <c r="M823">
        <v>45</v>
      </c>
      <c r="N823" t="b">
        <v>1</v>
      </c>
      <c r="O823" t="s">
        <v>8274</v>
      </c>
      <c r="P823">
        <f>YEAR(K823)</f>
        <v>2016</v>
      </c>
      <c r="Q823" t="s">
        <v>8324</v>
      </c>
      <c r="R823" t="s">
        <v>8325</v>
      </c>
    </row>
    <row r="824" spans="1:18" ht="48" hidden="1" x14ac:dyDescent="0.2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s="11">
        <f>(((J824/60/60/24)+DATE(1970,1,1)))</f>
        <v>41382.096180555556</v>
      </c>
      <c r="L824" t="b">
        <v>0</v>
      </c>
      <c r="M824">
        <v>13</v>
      </c>
      <c r="N824" t="b">
        <v>1</v>
      </c>
      <c r="O824" t="s">
        <v>8274</v>
      </c>
      <c r="P824">
        <f>YEAR(K824)</f>
        <v>2013</v>
      </c>
      <c r="Q824" t="s">
        <v>8324</v>
      </c>
      <c r="R824" t="s">
        <v>8325</v>
      </c>
    </row>
    <row r="825" spans="1:18" ht="32" hidden="1" x14ac:dyDescent="0.2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s="11">
        <f>(((J825/60/60/24)+DATE(1970,1,1)))</f>
        <v>41745.84542824074</v>
      </c>
      <c r="L825" t="b">
        <v>0</v>
      </c>
      <c r="M825">
        <v>40</v>
      </c>
      <c r="N825" t="b">
        <v>1</v>
      </c>
      <c r="O825" t="s">
        <v>8274</v>
      </c>
      <c r="P825">
        <f>YEAR(K825)</f>
        <v>2014</v>
      </c>
      <c r="Q825" t="s">
        <v>8324</v>
      </c>
      <c r="R825" t="s">
        <v>8325</v>
      </c>
    </row>
    <row r="826" spans="1:18" ht="48" hidden="1" x14ac:dyDescent="0.2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s="11">
        <f>(((J826/60/60/24)+DATE(1970,1,1)))</f>
        <v>42031.631724537037</v>
      </c>
      <c r="L826" t="b">
        <v>0</v>
      </c>
      <c r="M826">
        <v>21</v>
      </c>
      <c r="N826" t="b">
        <v>1</v>
      </c>
      <c r="O826" t="s">
        <v>8274</v>
      </c>
      <c r="P826">
        <f>YEAR(K826)</f>
        <v>2015</v>
      </c>
      <c r="Q826" t="s">
        <v>8324</v>
      </c>
      <c r="R826" t="s">
        <v>8325</v>
      </c>
    </row>
    <row r="827" spans="1:18" ht="48" hidden="1" x14ac:dyDescent="0.2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s="11">
        <f>(((J827/60/60/24)+DATE(1970,1,1)))</f>
        <v>40564.994837962964</v>
      </c>
      <c r="L827" t="b">
        <v>0</v>
      </c>
      <c r="M827">
        <v>134</v>
      </c>
      <c r="N827" t="b">
        <v>1</v>
      </c>
      <c r="O827" t="s">
        <v>8274</v>
      </c>
      <c r="P827">
        <f>YEAR(K827)</f>
        <v>2011</v>
      </c>
      <c r="Q827" t="s">
        <v>8324</v>
      </c>
      <c r="R827" t="s">
        <v>8325</v>
      </c>
    </row>
    <row r="828" spans="1:18" ht="48" hidden="1" x14ac:dyDescent="0.2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s="11">
        <f>(((J828/60/60/24)+DATE(1970,1,1)))</f>
        <v>40666.973541666666</v>
      </c>
      <c r="L828" t="b">
        <v>0</v>
      </c>
      <c r="M828">
        <v>20</v>
      </c>
      <c r="N828" t="b">
        <v>1</v>
      </c>
      <c r="O828" t="s">
        <v>8274</v>
      </c>
      <c r="P828">
        <f>YEAR(K828)</f>
        <v>2011</v>
      </c>
      <c r="Q828" t="s">
        <v>8324</v>
      </c>
      <c r="R828" t="s">
        <v>8325</v>
      </c>
    </row>
    <row r="829" spans="1:18" ht="96" hidden="1" x14ac:dyDescent="0.2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s="11">
        <f>(((J829/60/60/24)+DATE(1970,1,1)))</f>
        <v>42523.333310185189</v>
      </c>
      <c r="L829" t="b">
        <v>0</v>
      </c>
      <c r="M829">
        <v>19</v>
      </c>
      <c r="N829" t="b">
        <v>1</v>
      </c>
      <c r="O829" t="s">
        <v>8274</v>
      </c>
      <c r="P829">
        <f>YEAR(K829)</f>
        <v>2016</v>
      </c>
      <c r="Q829" t="s">
        <v>8324</v>
      </c>
      <c r="R829" t="s">
        <v>8325</v>
      </c>
    </row>
    <row r="830" spans="1:18" ht="48" hidden="1" x14ac:dyDescent="0.2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s="11">
        <f>(((J830/60/60/24)+DATE(1970,1,1)))</f>
        <v>41228.650196759263</v>
      </c>
      <c r="L830" t="b">
        <v>0</v>
      </c>
      <c r="M830">
        <v>209</v>
      </c>
      <c r="N830" t="b">
        <v>1</v>
      </c>
      <c r="O830" t="s">
        <v>8274</v>
      </c>
      <c r="P830">
        <f>YEAR(K830)</f>
        <v>2012</v>
      </c>
      <c r="Q830" t="s">
        <v>8324</v>
      </c>
      <c r="R830" t="s">
        <v>8325</v>
      </c>
    </row>
    <row r="831" spans="1:18" ht="48" hidden="1" x14ac:dyDescent="0.2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s="11">
        <f>(((J831/60/60/24)+DATE(1970,1,1)))</f>
        <v>42094.236481481479</v>
      </c>
      <c r="L831" t="b">
        <v>0</v>
      </c>
      <c r="M831">
        <v>38</v>
      </c>
      <c r="N831" t="b">
        <v>1</v>
      </c>
      <c r="O831" t="s">
        <v>8274</v>
      </c>
      <c r="P831">
        <f>YEAR(K831)</f>
        <v>2015</v>
      </c>
      <c r="Q831" t="s">
        <v>8324</v>
      </c>
      <c r="R831" t="s">
        <v>8325</v>
      </c>
    </row>
    <row r="832" spans="1:18" ht="48" hidden="1" x14ac:dyDescent="0.2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s="11">
        <f>(((J832/60/60/24)+DATE(1970,1,1)))</f>
        <v>40691.788055555553</v>
      </c>
      <c r="L832" t="b">
        <v>0</v>
      </c>
      <c r="M832">
        <v>24</v>
      </c>
      <c r="N832" t="b">
        <v>1</v>
      </c>
      <c r="O832" t="s">
        <v>8274</v>
      </c>
      <c r="P832">
        <f>YEAR(K832)</f>
        <v>2011</v>
      </c>
      <c r="Q832" t="s">
        <v>8324</v>
      </c>
      <c r="R832" t="s">
        <v>8325</v>
      </c>
    </row>
    <row r="833" spans="1:18" ht="32" hidden="1" x14ac:dyDescent="0.2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s="11">
        <f>(((J833/60/60/24)+DATE(1970,1,1)))</f>
        <v>41169.845590277779</v>
      </c>
      <c r="L833" t="b">
        <v>0</v>
      </c>
      <c r="M833">
        <v>8</v>
      </c>
      <c r="N833" t="b">
        <v>1</v>
      </c>
      <c r="O833" t="s">
        <v>8274</v>
      </c>
      <c r="P833">
        <f>YEAR(K833)</f>
        <v>2012</v>
      </c>
      <c r="Q833" t="s">
        <v>8324</v>
      </c>
      <c r="R833" t="s">
        <v>8325</v>
      </c>
    </row>
    <row r="834" spans="1:18" ht="48" hidden="1" x14ac:dyDescent="0.2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s="11">
        <f>(((J834/60/60/24)+DATE(1970,1,1)))</f>
        <v>41800.959490740745</v>
      </c>
      <c r="L834" t="b">
        <v>0</v>
      </c>
      <c r="M834">
        <v>179</v>
      </c>
      <c r="N834" t="b">
        <v>1</v>
      </c>
      <c r="O834" t="s">
        <v>8274</v>
      </c>
      <c r="P834">
        <f>YEAR(K834)</f>
        <v>2014</v>
      </c>
      <c r="Q834" t="s">
        <v>8324</v>
      </c>
      <c r="R834" t="s">
        <v>8325</v>
      </c>
    </row>
    <row r="835" spans="1:18" ht="48" hidden="1" x14ac:dyDescent="0.2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s="11">
        <f>(((J835/60/60/24)+DATE(1970,1,1)))</f>
        <v>41827.906689814816</v>
      </c>
      <c r="L835" t="b">
        <v>0</v>
      </c>
      <c r="M835">
        <v>26</v>
      </c>
      <c r="N835" t="b">
        <v>1</v>
      </c>
      <c r="O835" t="s">
        <v>8274</v>
      </c>
      <c r="P835">
        <f>YEAR(K835)</f>
        <v>2014</v>
      </c>
      <c r="Q835" t="s">
        <v>8324</v>
      </c>
      <c r="R835" t="s">
        <v>8325</v>
      </c>
    </row>
    <row r="836" spans="1:18" ht="48" hidden="1" x14ac:dyDescent="0.2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s="11">
        <f>(((J836/60/60/24)+DATE(1970,1,1)))</f>
        <v>42081.77143518519</v>
      </c>
      <c r="L836" t="b">
        <v>0</v>
      </c>
      <c r="M836">
        <v>131</v>
      </c>
      <c r="N836" t="b">
        <v>1</v>
      </c>
      <c r="O836" t="s">
        <v>8274</v>
      </c>
      <c r="P836">
        <f>YEAR(K836)</f>
        <v>2015</v>
      </c>
      <c r="Q836" t="s">
        <v>8324</v>
      </c>
      <c r="R836" t="s">
        <v>8325</v>
      </c>
    </row>
    <row r="837" spans="1:18" ht="48" hidden="1" x14ac:dyDescent="0.2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s="11">
        <f>(((J837/60/60/24)+DATE(1970,1,1)))</f>
        <v>41177.060381944444</v>
      </c>
      <c r="L837" t="b">
        <v>0</v>
      </c>
      <c r="M837">
        <v>14</v>
      </c>
      <c r="N837" t="b">
        <v>1</v>
      </c>
      <c r="O837" t="s">
        <v>8274</v>
      </c>
      <c r="P837">
        <f>YEAR(K837)</f>
        <v>2012</v>
      </c>
      <c r="Q837" t="s">
        <v>8324</v>
      </c>
      <c r="R837" t="s">
        <v>8325</v>
      </c>
    </row>
    <row r="838" spans="1:18" ht="48" hidden="1" x14ac:dyDescent="0.2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s="11">
        <f>(((J838/60/60/24)+DATE(1970,1,1)))</f>
        <v>41388.021261574075</v>
      </c>
      <c r="L838" t="b">
        <v>0</v>
      </c>
      <c r="M838">
        <v>174</v>
      </c>
      <c r="N838" t="b">
        <v>1</v>
      </c>
      <c r="O838" t="s">
        <v>8274</v>
      </c>
      <c r="P838">
        <f>YEAR(K838)</f>
        <v>2013</v>
      </c>
      <c r="Q838" t="s">
        <v>8324</v>
      </c>
      <c r="R838" t="s">
        <v>8325</v>
      </c>
    </row>
    <row r="839" spans="1:18" ht="48" hidden="1" x14ac:dyDescent="0.2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s="11">
        <f>(((J839/60/60/24)+DATE(1970,1,1)))</f>
        <v>41600.538657407407</v>
      </c>
      <c r="L839" t="b">
        <v>0</v>
      </c>
      <c r="M839">
        <v>191</v>
      </c>
      <c r="N839" t="b">
        <v>1</v>
      </c>
      <c r="O839" t="s">
        <v>8274</v>
      </c>
      <c r="P839">
        <f>YEAR(K839)</f>
        <v>2013</v>
      </c>
      <c r="Q839" t="s">
        <v>8324</v>
      </c>
      <c r="R839" t="s">
        <v>8325</v>
      </c>
    </row>
    <row r="840" spans="1:18" ht="48" hidden="1" x14ac:dyDescent="0.2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s="11">
        <f>(((J840/60/60/24)+DATE(1970,1,1)))</f>
        <v>41817.854999999996</v>
      </c>
      <c r="L840" t="b">
        <v>0</v>
      </c>
      <c r="M840">
        <v>38</v>
      </c>
      <c r="N840" t="b">
        <v>1</v>
      </c>
      <c r="O840" t="s">
        <v>8274</v>
      </c>
      <c r="P840">
        <f>YEAR(K840)</f>
        <v>2014</v>
      </c>
      <c r="Q840" t="s">
        <v>8324</v>
      </c>
      <c r="R840" t="s">
        <v>8325</v>
      </c>
    </row>
    <row r="841" spans="1:18" ht="48" hidden="1" x14ac:dyDescent="0.2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s="11">
        <f>(((J841/60/60/24)+DATE(1970,1,1)))</f>
        <v>41864.76866898148</v>
      </c>
      <c r="L841" t="b">
        <v>0</v>
      </c>
      <c r="M841">
        <v>22</v>
      </c>
      <c r="N841" t="b">
        <v>1</v>
      </c>
      <c r="O841" t="s">
        <v>8274</v>
      </c>
      <c r="P841">
        <f>YEAR(K841)</f>
        <v>2014</v>
      </c>
      <c r="Q841" t="s">
        <v>8324</v>
      </c>
      <c r="R841" t="s">
        <v>8325</v>
      </c>
    </row>
    <row r="842" spans="1:18" ht="48" hidden="1" x14ac:dyDescent="0.2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s="11">
        <f>(((J842/60/60/24)+DATE(1970,1,1)))</f>
        <v>40833.200474537036</v>
      </c>
      <c r="L842" t="b">
        <v>0</v>
      </c>
      <c r="M842">
        <v>149</v>
      </c>
      <c r="N842" t="b">
        <v>1</v>
      </c>
      <c r="O842" t="s">
        <v>8274</v>
      </c>
      <c r="P842">
        <f>YEAR(K842)</f>
        <v>2011</v>
      </c>
      <c r="Q842" t="s">
        <v>8324</v>
      </c>
      <c r="R842" t="s">
        <v>8325</v>
      </c>
    </row>
    <row r="843" spans="1:18" ht="32" hidden="1" x14ac:dyDescent="0.2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s="11">
        <f>(((J843/60/60/24)+DATE(1970,1,1)))</f>
        <v>40778.770011574074</v>
      </c>
      <c r="L843" t="b">
        <v>0</v>
      </c>
      <c r="M843">
        <v>56</v>
      </c>
      <c r="N843" t="b">
        <v>1</v>
      </c>
      <c r="O843" t="s">
        <v>8274</v>
      </c>
      <c r="P843">
        <f>YEAR(K843)</f>
        <v>2011</v>
      </c>
      <c r="Q843" t="s">
        <v>8324</v>
      </c>
      <c r="R843" t="s">
        <v>8325</v>
      </c>
    </row>
    <row r="844" spans="1:18" ht="48" hidden="1" x14ac:dyDescent="0.2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s="11">
        <f>(((J844/60/60/24)+DATE(1970,1,1)))</f>
        <v>41655.709305555552</v>
      </c>
      <c r="L844" t="b">
        <v>0</v>
      </c>
      <c r="M844">
        <v>19</v>
      </c>
      <c r="N844" t="b">
        <v>1</v>
      </c>
      <c r="O844" t="s">
        <v>8274</v>
      </c>
      <c r="P844">
        <f>YEAR(K844)</f>
        <v>2014</v>
      </c>
      <c r="Q844" t="s">
        <v>8324</v>
      </c>
      <c r="R844" t="s">
        <v>8325</v>
      </c>
    </row>
    <row r="845" spans="1:18" ht="48" hidden="1" x14ac:dyDescent="0.2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s="11">
        <f>(((J845/60/60/24)+DATE(1970,1,1)))</f>
        <v>42043.152650462958</v>
      </c>
      <c r="L845" t="b">
        <v>0</v>
      </c>
      <c r="M845">
        <v>70</v>
      </c>
      <c r="N845" t="b">
        <v>1</v>
      </c>
      <c r="O845" t="s">
        <v>8277</v>
      </c>
      <c r="P845">
        <f>YEAR(K845)</f>
        <v>2015</v>
      </c>
      <c r="Q845" t="s">
        <v>8324</v>
      </c>
      <c r="R845" t="s">
        <v>8328</v>
      </c>
    </row>
    <row r="846" spans="1:18" ht="48" hidden="1" x14ac:dyDescent="0.2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s="11">
        <f>(((J846/60/60/24)+DATE(1970,1,1)))</f>
        <v>41067.949212962965</v>
      </c>
      <c r="L846" t="b">
        <v>0</v>
      </c>
      <c r="M846">
        <v>81</v>
      </c>
      <c r="N846" t="b">
        <v>1</v>
      </c>
      <c r="O846" t="s">
        <v>8277</v>
      </c>
      <c r="P846">
        <f>YEAR(K846)</f>
        <v>2012</v>
      </c>
      <c r="Q846" t="s">
        <v>8324</v>
      </c>
      <c r="R846" t="s">
        <v>8328</v>
      </c>
    </row>
    <row r="847" spans="1:18" ht="48" hidden="1" x14ac:dyDescent="0.2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s="11">
        <f>(((J847/60/60/24)+DATE(1970,1,1)))</f>
        <v>40977.948009259257</v>
      </c>
      <c r="L847" t="b">
        <v>0</v>
      </c>
      <c r="M847">
        <v>32</v>
      </c>
      <c r="N847" t="b">
        <v>1</v>
      </c>
      <c r="O847" t="s">
        <v>8277</v>
      </c>
      <c r="P847">
        <f>YEAR(K847)</f>
        <v>2012</v>
      </c>
      <c r="Q847" t="s">
        <v>8324</v>
      </c>
      <c r="R847" t="s">
        <v>8328</v>
      </c>
    </row>
    <row r="848" spans="1:18" ht="48" hidden="1" x14ac:dyDescent="0.2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s="11">
        <f>(((J848/60/60/24)+DATE(1970,1,1)))</f>
        <v>41205.198321759257</v>
      </c>
      <c r="L848" t="b">
        <v>0</v>
      </c>
      <c r="M848">
        <v>26</v>
      </c>
      <c r="N848" t="b">
        <v>1</v>
      </c>
      <c r="O848" t="s">
        <v>8277</v>
      </c>
      <c r="P848">
        <f>YEAR(K848)</f>
        <v>2012</v>
      </c>
      <c r="Q848" t="s">
        <v>8324</v>
      </c>
      <c r="R848" t="s">
        <v>8328</v>
      </c>
    </row>
    <row r="849" spans="1:18" ht="48" hidden="1" x14ac:dyDescent="0.2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s="11">
        <f>(((J849/60/60/24)+DATE(1970,1,1)))</f>
        <v>41099.093865740739</v>
      </c>
      <c r="L849" t="b">
        <v>0</v>
      </c>
      <c r="M849">
        <v>105</v>
      </c>
      <c r="N849" t="b">
        <v>1</v>
      </c>
      <c r="O849" t="s">
        <v>8277</v>
      </c>
      <c r="P849">
        <f>YEAR(K849)</f>
        <v>2012</v>
      </c>
      <c r="Q849" t="s">
        <v>8324</v>
      </c>
      <c r="R849" t="s">
        <v>8328</v>
      </c>
    </row>
    <row r="850" spans="1:18" ht="48" hidden="1" x14ac:dyDescent="0.2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s="11">
        <f>(((J850/60/60/24)+DATE(1970,1,1)))</f>
        <v>41925.906689814816</v>
      </c>
      <c r="L850" t="b">
        <v>0</v>
      </c>
      <c r="M850">
        <v>29</v>
      </c>
      <c r="N850" t="b">
        <v>1</v>
      </c>
      <c r="O850" t="s">
        <v>8277</v>
      </c>
      <c r="P850">
        <f>YEAR(K850)</f>
        <v>2014</v>
      </c>
      <c r="Q850" t="s">
        <v>8324</v>
      </c>
      <c r="R850" t="s">
        <v>8328</v>
      </c>
    </row>
    <row r="851" spans="1:18" ht="48" hidden="1" x14ac:dyDescent="0.2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s="11">
        <f>(((J851/60/60/24)+DATE(1970,1,1)))</f>
        <v>42323.800138888888</v>
      </c>
      <c r="L851" t="b">
        <v>0</v>
      </c>
      <c r="M851">
        <v>8</v>
      </c>
      <c r="N851" t="b">
        <v>1</v>
      </c>
      <c r="O851" t="s">
        <v>8277</v>
      </c>
      <c r="P851">
        <f>YEAR(K851)</f>
        <v>2015</v>
      </c>
      <c r="Q851" t="s">
        <v>8324</v>
      </c>
      <c r="R851" t="s">
        <v>8328</v>
      </c>
    </row>
    <row r="852" spans="1:18" ht="48" hidden="1" x14ac:dyDescent="0.2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s="11">
        <f>(((J852/60/60/24)+DATE(1970,1,1)))</f>
        <v>40299.239953703705</v>
      </c>
      <c r="L852" t="b">
        <v>0</v>
      </c>
      <c r="M852">
        <v>89</v>
      </c>
      <c r="N852" t="b">
        <v>1</v>
      </c>
      <c r="O852" t="s">
        <v>8277</v>
      </c>
      <c r="P852">
        <f>YEAR(K852)</f>
        <v>2010</v>
      </c>
      <c r="Q852" t="s">
        <v>8324</v>
      </c>
      <c r="R852" t="s">
        <v>8328</v>
      </c>
    </row>
    <row r="853" spans="1:18" ht="48" hidden="1" x14ac:dyDescent="0.2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s="11">
        <f>(((J853/60/60/24)+DATE(1970,1,1)))</f>
        <v>41299.793356481481</v>
      </c>
      <c r="L853" t="b">
        <v>0</v>
      </c>
      <c r="M853">
        <v>44</v>
      </c>
      <c r="N853" t="b">
        <v>1</v>
      </c>
      <c r="O853" t="s">
        <v>8277</v>
      </c>
      <c r="P853">
        <f>YEAR(K853)</f>
        <v>2013</v>
      </c>
      <c r="Q853" t="s">
        <v>8324</v>
      </c>
      <c r="R853" t="s">
        <v>8328</v>
      </c>
    </row>
    <row r="854" spans="1:18" ht="48" hidden="1" x14ac:dyDescent="0.2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s="11">
        <f>(((J854/60/60/24)+DATE(1970,1,1)))</f>
        <v>41228.786203703705</v>
      </c>
      <c r="L854" t="b">
        <v>0</v>
      </c>
      <c r="M854">
        <v>246</v>
      </c>
      <c r="N854" t="b">
        <v>1</v>
      </c>
      <c r="O854" t="s">
        <v>8277</v>
      </c>
      <c r="P854">
        <f>YEAR(K854)</f>
        <v>2012</v>
      </c>
      <c r="Q854" t="s">
        <v>8324</v>
      </c>
      <c r="R854" t="s">
        <v>8328</v>
      </c>
    </row>
    <row r="855" spans="1:18" ht="64" hidden="1" x14ac:dyDescent="0.2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s="11">
        <f>(((J855/60/60/24)+DATE(1970,1,1)))</f>
        <v>40335.798078703701</v>
      </c>
      <c r="L855" t="b">
        <v>0</v>
      </c>
      <c r="M855">
        <v>120</v>
      </c>
      <c r="N855" t="b">
        <v>1</v>
      </c>
      <c r="O855" t="s">
        <v>8277</v>
      </c>
      <c r="P855">
        <f>YEAR(K855)</f>
        <v>2010</v>
      </c>
      <c r="Q855" t="s">
        <v>8324</v>
      </c>
      <c r="R855" t="s">
        <v>8328</v>
      </c>
    </row>
    <row r="856" spans="1:18" ht="32" hidden="1" x14ac:dyDescent="0.2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s="11">
        <f>(((J856/60/60/24)+DATE(1970,1,1)))</f>
        <v>40671.637511574074</v>
      </c>
      <c r="L856" t="b">
        <v>0</v>
      </c>
      <c r="M856">
        <v>26</v>
      </c>
      <c r="N856" t="b">
        <v>1</v>
      </c>
      <c r="O856" t="s">
        <v>8277</v>
      </c>
      <c r="P856">
        <f>YEAR(K856)</f>
        <v>2011</v>
      </c>
      <c r="Q856" t="s">
        <v>8324</v>
      </c>
      <c r="R856" t="s">
        <v>8328</v>
      </c>
    </row>
    <row r="857" spans="1:18" ht="48" hidden="1" x14ac:dyDescent="0.2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s="11">
        <f>(((J857/60/60/24)+DATE(1970,1,1)))</f>
        <v>40632.94195601852</v>
      </c>
      <c r="L857" t="b">
        <v>0</v>
      </c>
      <c r="M857">
        <v>45</v>
      </c>
      <c r="N857" t="b">
        <v>1</v>
      </c>
      <c r="O857" t="s">
        <v>8277</v>
      </c>
      <c r="P857">
        <f>YEAR(K857)</f>
        <v>2011</v>
      </c>
      <c r="Q857" t="s">
        <v>8324</v>
      </c>
      <c r="R857" t="s">
        <v>8328</v>
      </c>
    </row>
    <row r="858" spans="1:18" ht="16" hidden="1" x14ac:dyDescent="0.2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s="11">
        <f>(((J858/60/60/24)+DATE(1970,1,1)))</f>
        <v>40920.904895833337</v>
      </c>
      <c r="L858" t="b">
        <v>0</v>
      </c>
      <c r="M858">
        <v>20</v>
      </c>
      <c r="N858" t="b">
        <v>1</v>
      </c>
      <c r="O858" t="s">
        <v>8277</v>
      </c>
      <c r="P858">
        <f>YEAR(K858)</f>
        <v>2012</v>
      </c>
      <c r="Q858" t="s">
        <v>8324</v>
      </c>
      <c r="R858" t="s">
        <v>8328</v>
      </c>
    </row>
    <row r="859" spans="1:18" ht="48" hidden="1" x14ac:dyDescent="0.2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s="11">
        <f>(((J859/60/60/24)+DATE(1970,1,1)))</f>
        <v>42267.746782407412</v>
      </c>
      <c r="L859" t="b">
        <v>0</v>
      </c>
      <c r="M859">
        <v>47</v>
      </c>
      <c r="N859" t="b">
        <v>1</v>
      </c>
      <c r="O859" t="s">
        <v>8277</v>
      </c>
      <c r="P859">
        <f>YEAR(K859)</f>
        <v>2015</v>
      </c>
      <c r="Q859" t="s">
        <v>8324</v>
      </c>
      <c r="R859" t="s">
        <v>8328</v>
      </c>
    </row>
    <row r="860" spans="1:18" ht="48" hidden="1" x14ac:dyDescent="0.2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s="11">
        <f>(((J860/60/60/24)+DATE(1970,1,1)))</f>
        <v>40981.710243055553</v>
      </c>
      <c r="L860" t="b">
        <v>0</v>
      </c>
      <c r="M860">
        <v>13</v>
      </c>
      <c r="N860" t="b">
        <v>1</v>
      </c>
      <c r="O860" t="s">
        <v>8277</v>
      </c>
      <c r="P860">
        <f>YEAR(K860)</f>
        <v>2012</v>
      </c>
      <c r="Q860" t="s">
        <v>8324</v>
      </c>
      <c r="R860" t="s">
        <v>8328</v>
      </c>
    </row>
    <row r="861" spans="1:18" ht="48" hidden="1" x14ac:dyDescent="0.2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s="11">
        <f>(((J861/60/60/24)+DATE(1970,1,1)))</f>
        <v>41680.583402777782</v>
      </c>
      <c r="L861" t="b">
        <v>0</v>
      </c>
      <c r="M861">
        <v>183</v>
      </c>
      <c r="N861" t="b">
        <v>1</v>
      </c>
      <c r="O861" t="s">
        <v>8277</v>
      </c>
      <c r="P861">
        <f>YEAR(K861)</f>
        <v>2014</v>
      </c>
      <c r="Q861" t="s">
        <v>8324</v>
      </c>
      <c r="R861" t="s">
        <v>8328</v>
      </c>
    </row>
    <row r="862" spans="1:18" ht="48" hidden="1" x14ac:dyDescent="0.2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s="11">
        <f>(((J862/60/60/24)+DATE(1970,1,1)))</f>
        <v>42366.192974537036</v>
      </c>
      <c r="L862" t="b">
        <v>0</v>
      </c>
      <c r="M862">
        <v>21</v>
      </c>
      <c r="N862" t="b">
        <v>1</v>
      </c>
      <c r="O862" t="s">
        <v>8277</v>
      </c>
      <c r="P862">
        <f>YEAR(K862)</f>
        <v>2015</v>
      </c>
      <c r="Q862" t="s">
        <v>8324</v>
      </c>
      <c r="R862" t="s">
        <v>8328</v>
      </c>
    </row>
    <row r="863" spans="1:18" ht="48" hidden="1" x14ac:dyDescent="0.2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s="11">
        <f>(((J863/60/60/24)+DATE(1970,1,1)))</f>
        <v>42058.941736111112</v>
      </c>
      <c r="L863" t="b">
        <v>0</v>
      </c>
      <c r="M863">
        <v>42</v>
      </c>
      <c r="N863" t="b">
        <v>1</v>
      </c>
      <c r="O863" t="s">
        <v>8277</v>
      </c>
      <c r="P863">
        <f>YEAR(K863)</f>
        <v>2015</v>
      </c>
      <c r="Q863" t="s">
        <v>8324</v>
      </c>
      <c r="R863" t="s">
        <v>8328</v>
      </c>
    </row>
    <row r="864" spans="1:18" ht="48" hidden="1" x14ac:dyDescent="0.2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s="11">
        <f>(((J864/60/60/24)+DATE(1970,1,1)))</f>
        <v>41160.871886574074</v>
      </c>
      <c r="L864" t="b">
        <v>0</v>
      </c>
      <c r="M864">
        <v>54</v>
      </c>
      <c r="N864" t="b">
        <v>1</v>
      </c>
      <c r="O864" t="s">
        <v>8277</v>
      </c>
      <c r="P864">
        <f>YEAR(K864)</f>
        <v>2012</v>
      </c>
      <c r="Q864" t="s">
        <v>8324</v>
      </c>
      <c r="R864" t="s">
        <v>8328</v>
      </c>
    </row>
    <row r="865" spans="1:18" ht="32" hidden="1" x14ac:dyDescent="0.2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s="11">
        <f>(((J865/60/60/24)+DATE(1970,1,1)))</f>
        <v>41074.221562500003</v>
      </c>
      <c r="L865" t="b">
        <v>0</v>
      </c>
      <c r="M865">
        <v>38</v>
      </c>
      <c r="N865" t="b">
        <v>1</v>
      </c>
      <c r="O865" t="s">
        <v>8277</v>
      </c>
      <c r="P865">
        <f>YEAR(K865)</f>
        <v>2012</v>
      </c>
      <c r="Q865" t="s">
        <v>8324</v>
      </c>
      <c r="R865" t="s">
        <v>8328</v>
      </c>
    </row>
    <row r="866" spans="1:18" ht="48" hidden="1" x14ac:dyDescent="0.2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s="11">
        <f>(((J866/60/60/24)+DATE(1970,1,1)))</f>
        <v>41590.255868055552</v>
      </c>
      <c r="L866" t="b">
        <v>0</v>
      </c>
      <c r="M866">
        <v>64</v>
      </c>
      <c r="N866" t="b">
        <v>1</v>
      </c>
      <c r="O866" t="s">
        <v>8277</v>
      </c>
      <c r="P866">
        <f>YEAR(K866)</f>
        <v>2013</v>
      </c>
      <c r="Q866" t="s">
        <v>8324</v>
      </c>
      <c r="R866" t="s">
        <v>8328</v>
      </c>
    </row>
    <row r="867" spans="1:18" ht="48" hidden="1" x14ac:dyDescent="0.2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s="11">
        <f>(((J867/60/60/24)+DATE(1970,1,1)))</f>
        <v>40772.848749999997</v>
      </c>
      <c r="L867" t="b">
        <v>0</v>
      </c>
      <c r="M867">
        <v>13</v>
      </c>
      <c r="N867" t="b">
        <v>1</v>
      </c>
      <c r="O867" t="s">
        <v>8277</v>
      </c>
      <c r="P867">
        <f>YEAR(K867)</f>
        <v>2011</v>
      </c>
      <c r="Q867" t="s">
        <v>8324</v>
      </c>
      <c r="R867" t="s">
        <v>8328</v>
      </c>
    </row>
    <row r="868" spans="1:18" ht="48" hidden="1" x14ac:dyDescent="0.2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s="11">
        <f>(((J868/60/60/24)+DATE(1970,1,1)))</f>
        <v>41626.761053240742</v>
      </c>
      <c r="L868" t="b">
        <v>0</v>
      </c>
      <c r="M868">
        <v>33</v>
      </c>
      <c r="N868" t="b">
        <v>1</v>
      </c>
      <c r="O868" t="s">
        <v>8277</v>
      </c>
      <c r="P868">
        <f>YEAR(K868)</f>
        <v>2013</v>
      </c>
      <c r="Q868" t="s">
        <v>8324</v>
      </c>
      <c r="R868" t="s">
        <v>8328</v>
      </c>
    </row>
    <row r="869" spans="1:18" ht="32" hidden="1" x14ac:dyDescent="0.2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s="11">
        <f>(((J869/60/60/24)+DATE(1970,1,1)))</f>
        <v>41535.90148148148</v>
      </c>
      <c r="L869" t="b">
        <v>0</v>
      </c>
      <c r="M869">
        <v>52</v>
      </c>
      <c r="N869" t="b">
        <v>1</v>
      </c>
      <c r="O869" t="s">
        <v>8277</v>
      </c>
      <c r="P869">
        <f>YEAR(K869)</f>
        <v>2013</v>
      </c>
      <c r="Q869" t="s">
        <v>8324</v>
      </c>
      <c r="R869" t="s">
        <v>8328</v>
      </c>
    </row>
    <row r="870" spans="1:18" ht="64" hidden="1" x14ac:dyDescent="0.2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s="11">
        <f>(((J870/60/60/24)+DATE(1970,1,1)))</f>
        <v>40456.954351851848</v>
      </c>
      <c r="L870" t="b">
        <v>0</v>
      </c>
      <c r="M870">
        <v>107</v>
      </c>
      <c r="N870" t="b">
        <v>1</v>
      </c>
      <c r="O870" t="s">
        <v>8277</v>
      </c>
      <c r="P870">
        <f>YEAR(K870)</f>
        <v>2010</v>
      </c>
      <c r="Q870" t="s">
        <v>8324</v>
      </c>
      <c r="R870" t="s">
        <v>8328</v>
      </c>
    </row>
    <row r="871" spans="1:18" ht="16" hidden="1" x14ac:dyDescent="0.2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s="11">
        <f>(((J871/60/60/24)+DATE(1970,1,1)))</f>
        <v>40960.861562500002</v>
      </c>
      <c r="L871" t="b">
        <v>0</v>
      </c>
      <c r="M871">
        <v>11</v>
      </c>
      <c r="N871" t="b">
        <v>1</v>
      </c>
      <c r="O871" t="s">
        <v>8277</v>
      </c>
      <c r="P871">
        <f>YEAR(K871)</f>
        <v>2012</v>
      </c>
      <c r="Q871" t="s">
        <v>8324</v>
      </c>
      <c r="R871" t="s">
        <v>8328</v>
      </c>
    </row>
    <row r="872" spans="1:18" ht="32" hidden="1" x14ac:dyDescent="0.2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s="11">
        <f>(((J872/60/60/24)+DATE(1970,1,1)))</f>
        <v>41371.648078703707</v>
      </c>
      <c r="L872" t="b">
        <v>0</v>
      </c>
      <c r="M872">
        <v>34</v>
      </c>
      <c r="N872" t="b">
        <v>1</v>
      </c>
      <c r="O872" t="s">
        <v>8277</v>
      </c>
      <c r="P872">
        <f>YEAR(K872)</f>
        <v>2013</v>
      </c>
      <c r="Q872" t="s">
        <v>8324</v>
      </c>
      <c r="R872" t="s">
        <v>8328</v>
      </c>
    </row>
    <row r="873" spans="1:18" ht="48" hidden="1" x14ac:dyDescent="0.2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s="11">
        <f>(((J873/60/60/24)+DATE(1970,1,1)))</f>
        <v>40687.021597222221</v>
      </c>
      <c r="L873" t="b">
        <v>0</v>
      </c>
      <c r="M873">
        <v>75</v>
      </c>
      <c r="N873" t="b">
        <v>1</v>
      </c>
      <c r="O873" t="s">
        <v>8277</v>
      </c>
      <c r="P873">
        <f>YEAR(K873)</f>
        <v>2011</v>
      </c>
      <c r="Q873" t="s">
        <v>8324</v>
      </c>
      <c r="R873" t="s">
        <v>8328</v>
      </c>
    </row>
    <row r="874" spans="1:18" ht="32" hidden="1" x14ac:dyDescent="0.2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s="11">
        <f>(((J874/60/60/24)+DATE(1970,1,1)))</f>
        <v>41402.558819444443</v>
      </c>
      <c r="L874" t="b">
        <v>0</v>
      </c>
      <c r="M874">
        <v>26</v>
      </c>
      <c r="N874" t="b">
        <v>1</v>
      </c>
      <c r="O874" t="s">
        <v>8277</v>
      </c>
      <c r="P874">
        <f>YEAR(K874)</f>
        <v>2013</v>
      </c>
      <c r="Q874" t="s">
        <v>8324</v>
      </c>
      <c r="R874" t="s">
        <v>8328</v>
      </c>
    </row>
    <row r="875" spans="1:18" ht="32" hidden="1" x14ac:dyDescent="0.2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s="11">
        <f>(((J875/60/60/24)+DATE(1970,1,1)))</f>
        <v>41037.892465277779</v>
      </c>
      <c r="L875" t="b">
        <v>0</v>
      </c>
      <c r="M875">
        <v>50</v>
      </c>
      <c r="N875" t="b">
        <v>1</v>
      </c>
      <c r="O875" t="s">
        <v>8277</v>
      </c>
      <c r="P875">
        <f>YEAR(K875)</f>
        <v>2012</v>
      </c>
      <c r="Q875" t="s">
        <v>8324</v>
      </c>
      <c r="R875" t="s">
        <v>8328</v>
      </c>
    </row>
    <row r="876" spans="1:18" ht="48" hidden="1" x14ac:dyDescent="0.2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s="11">
        <f>(((J876/60/60/24)+DATE(1970,1,1)))</f>
        <v>40911.809872685182</v>
      </c>
      <c r="L876" t="b">
        <v>0</v>
      </c>
      <c r="M876">
        <v>80</v>
      </c>
      <c r="N876" t="b">
        <v>1</v>
      </c>
      <c r="O876" t="s">
        <v>8277</v>
      </c>
      <c r="P876">
        <f>YEAR(K876)</f>
        <v>2012</v>
      </c>
      <c r="Q876" t="s">
        <v>8324</v>
      </c>
      <c r="R876" t="s">
        <v>8328</v>
      </c>
    </row>
    <row r="877" spans="1:18" ht="48" hidden="1" x14ac:dyDescent="0.2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s="11">
        <f>(((J877/60/60/24)+DATE(1970,1,1)))</f>
        <v>41879.130868055552</v>
      </c>
      <c r="L877" t="b">
        <v>0</v>
      </c>
      <c r="M877">
        <v>110</v>
      </c>
      <c r="N877" t="b">
        <v>1</v>
      </c>
      <c r="O877" t="s">
        <v>8277</v>
      </c>
      <c r="P877">
        <f>YEAR(K877)</f>
        <v>2014</v>
      </c>
      <c r="Q877" t="s">
        <v>8324</v>
      </c>
      <c r="R877" t="s">
        <v>8328</v>
      </c>
    </row>
    <row r="878" spans="1:18" ht="48" hidden="1" x14ac:dyDescent="0.2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s="11">
        <f>(((J878/60/60/24)+DATE(1970,1,1)))</f>
        <v>40865.867141203707</v>
      </c>
      <c r="L878" t="b">
        <v>0</v>
      </c>
      <c r="M878">
        <v>77</v>
      </c>
      <c r="N878" t="b">
        <v>1</v>
      </c>
      <c r="O878" t="s">
        <v>8277</v>
      </c>
      <c r="P878">
        <f>YEAR(K878)</f>
        <v>2011</v>
      </c>
      <c r="Q878" t="s">
        <v>8324</v>
      </c>
      <c r="R878" t="s">
        <v>8328</v>
      </c>
    </row>
    <row r="879" spans="1:18" ht="48" hidden="1" x14ac:dyDescent="0.2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s="11">
        <f>(((J879/60/60/24)+DATE(1970,1,1)))</f>
        <v>41773.932534722226</v>
      </c>
      <c r="L879" t="b">
        <v>0</v>
      </c>
      <c r="M879">
        <v>50</v>
      </c>
      <c r="N879" t="b">
        <v>1</v>
      </c>
      <c r="O879" t="s">
        <v>8277</v>
      </c>
      <c r="P879">
        <f>YEAR(K879)</f>
        <v>2014</v>
      </c>
      <c r="Q879" t="s">
        <v>8324</v>
      </c>
      <c r="R879" t="s">
        <v>8328</v>
      </c>
    </row>
    <row r="880" spans="1:18" ht="48" hidden="1" x14ac:dyDescent="0.2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s="11">
        <f>(((J880/60/60/24)+DATE(1970,1,1)))</f>
        <v>40852.889699074076</v>
      </c>
      <c r="L880" t="b">
        <v>0</v>
      </c>
      <c r="M880">
        <v>145</v>
      </c>
      <c r="N880" t="b">
        <v>1</v>
      </c>
      <c r="O880" t="s">
        <v>8277</v>
      </c>
      <c r="P880">
        <f>YEAR(K880)</f>
        <v>2011</v>
      </c>
      <c r="Q880" t="s">
        <v>8324</v>
      </c>
      <c r="R880" t="s">
        <v>8328</v>
      </c>
    </row>
    <row r="881" spans="1:18" ht="48" hidden="1" x14ac:dyDescent="0.2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s="11">
        <f>(((J881/60/60/24)+DATE(1970,1,1)))</f>
        <v>41059.118993055556</v>
      </c>
      <c r="L881" t="b">
        <v>0</v>
      </c>
      <c r="M881">
        <v>29</v>
      </c>
      <c r="N881" t="b">
        <v>1</v>
      </c>
      <c r="O881" t="s">
        <v>8277</v>
      </c>
      <c r="P881">
        <f>YEAR(K881)</f>
        <v>2012</v>
      </c>
      <c r="Q881" t="s">
        <v>8324</v>
      </c>
      <c r="R881" t="s">
        <v>8328</v>
      </c>
    </row>
    <row r="882" spans="1:18" ht="48" hidden="1" x14ac:dyDescent="0.2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s="11">
        <f>(((J882/60/60/24)+DATE(1970,1,1)))</f>
        <v>41426.259618055556</v>
      </c>
      <c r="L882" t="b">
        <v>0</v>
      </c>
      <c r="M882">
        <v>114</v>
      </c>
      <c r="N882" t="b">
        <v>1</v>
      </c>
      <c r="O882" t="s">
        <v>8277</v>
      </c>
      <c r="P882">
        <f>YEAR(K882)</f>
        <v>2013</v>
      </c>
      <c r="Q882" t="s">
        <v>8324</v>
      </c>
      <c r="R882" t="s">
        <v>8328</v>
      </c>
    </row>
    <row r="883" spans="1:18" ht="48" hidden="1" x14ac:dyDescent="0.2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s="11">
        <f>(((J883/60/60/24)+DATE(1970,1,1)))</f>
        <v>41313.985046296293</v>
      </c>
      <c r="L883" t="b">
        <v>0</v>
      </c>
      <c r="M883">
        <v>96</v>
      </c>
      <c r="N883" t="b">
        <v>1</v>
      </c>
      <c r="O883" t="s">
        <v>8277</v>
      </c>
      <c r="P883">
        <f>YEAR(K883)</f>
        <v>2013</v>
      </c>
      <c r="Q883" t="s">
        <v>8324</v>
      </c>
      <c r="R883" t="s">
        <v>8328</v>
      </c>
    </row>
    <row r="884" spans="1:18" ht="48" hidden="1" x14ac:dyDescent="0.2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s="11">
        <f>(((J884/60/60/24)+DATE(1970,1,1)))</f>
        <v>40670.507326388892</v>
      </c>
      <c r="L884" t="b">
        <v>0</v>
      </c>
      <c r="M884">
        <v>31</v>
      </c>
      <c r="N884" t="b">
        <v>1</v>
      </c>
      <c r="O884" t="s">
        <v>8277</v>
      </c>
      <c r="P884">
        <f>YEAR(K884)</f>
        <v>2011</v>
      </c>
      <c r="Q884" t="s">
        <v>8324</v>
      </c>
      <c r="R884" t="s">
        <v>8328</v>
      </c>
    </row>
    <row r="885" spans="1:18" ht="48" hidden="1" x14ac:dyDescent="0.2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s="11">
        <f>(((J885/60/60/24)+DATE(1970,1,1)))</f>
        <v>41744.290868055556</v>
      </c>
      <c r="L885" t="b">
        <v>1</v>
      </c>
      <c r="M885">
        <v>4883</v>
      </c>
      <c r="N885" t="b">
        <v>1</v>
      </c>
      <c r="O885" t="s">
        <v>8293</v>
      </c>
      <c r="P885">
        <f>YEAR(K885)</f>
        <v>2014</v>
      </c>
      <c r="Q885" t="s">
        <v>8318</v>
      </c>
      <c r="R885" t="s">
        <v>8348</v>
      </c>
    </row>
    <row r="886" spans="1:18" ht="48" hidden="1" x14ac:dyDescent="0.2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s="11">
        <f>(((J886/60/60/24)+DATE(1970,1,1)))</f>
        <v>40638.828009259261</v>
      </c>
      <c r="L886" t="b">
        <v>1</v>
      </c>
      <c r="M886">
        <v>95</v>
      </c>
      <c r="N886" t="b">
        <v>1</v>
      </c>
      <c r="O886" t="s">
        <v>8293</v>
      </c>
      <c r="P886">
        <f>YEAR(K886)</f>
        <v>2011</v>
      </c>
      <c r="Q886" t="s">
        <v>8318</v>
      </c>
      <c r="R886" t="s">
        <v>8348</v>
      </c>
    </row>
    <row r="887" spans="1:18" ht="48" hidden="1" x14ac:dyDescent="0.2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s="11">
        <f>(((J887/60/60/24)+DATE(1970,1,1)))</f>
        <v>42548.269861111112</v>
      </c>
      <c r="L887" t="b">
        <v>1</v>
      </c>
      <c r="M887">
        <v>2478</v>
      </c>
      <c r="N887" t="b">
        <v>1</v>
      </c>
      <c r="O887" t="s">
        <v>8293</v>
      </c>
      <c r="P887">
        <f>YEAR(K887)</f>
        <v>2016</v>
      </c>
      <c r="Q887" t="s">
        <v>8318</v>
      </c>
      <c r="R887" t="s">
        <v>8348</v>
      </c>
    </row>
    <row r="888" spans="1:18" ht="48" hidden="1" x14ac:dyDescent="0.2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s="11">
        <f>(((J888/60/60/24)+DATE(1970,1,1)))</f>
        <v>41730.584374999999</v>
      </c>
      <c r="L888" t="b">
        <v>1</v>
      </c>
      <c r="M888">
        <v>1789</v>
      </c>
      <c r="N888" t="b">
        <v>1</v>
      </c>
      <c r="O888" t="s">
        <v>8293</v>
      </c>
      <c r="P888">
        <f>YEAR(K888)</f>
        <v>2014</v>
      </c>
      <c r="Q888" t="s">
        <v>8318</v>
      </c>
      <c r="R888" t="s">
        <v>8348</v>
      </c>
    </row>
    <row r="889" spans="1:18" ht="48" hidden="1" x14ac:dyDescent="0.2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s="11">
        <f>(((J889/60/60/24)+DATE(1970,1,1)))</f>
        <v>42157.251828703709</v>
      </c>
      <c r="L889" t="b">
        <v>1</v>
      </c>
      <c r="M889">
        <v>680</v>
      </c>
      <c r="N889" t="b">
        <v>1</v>
      </c>
      <c r="O889" t="s">
        <v>8293</v>
      </c>
      <c r="P889">
        <f>YEAR(K889)</f>
        <v>2015</v>
      </c>
      <c r="Q889" t="s">
        <v>8318</v>
      </c>
      <c r="R889" t="s">
        <v>8348</v>
      </c>
    </row>
    <row r="890" spans="1:18" ht="48" hidden="1" x14ac:dyDescent="0.2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s="11">
        <f>(((J890/60/60/24)+DATE(1970,1,1)))</f>
        <v>41689.150011574071</v>
      </c>
      <c r="L890" t="b">
        <v>1</v>
      </c>
      <c r="M890">
        <v>70</v>
      </c>
      <c r="N890" t="b">
        <v>1</v>
      </c>
      <c r="O890" t="s">
        <v>8293</v>
      </c>
      <c r="P890">
        <f>YEAR(K890)</f>
        <v>2014</v>
      </c>
      <c r="Q890" t="s">
        <v>8318</v>
      </c>
      <c r="R890" t="s">
        <v>8348</v>
      </c>
    </row>
    <row r="891" spans="1:18" ht="48" hidden="1" x14ac:dyDescent="0.2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s="11">
        <f>(((J891/60/60/24)+DATE(1970,1,1)))</f>
        <v>40102.918055555558</v>
      </c>
      <c r="L891" t="b">
        <v>1</v>
      </c>
      <c r="M891">
        <v>23</v>
      </c>
      <c r="N891" t="b">
        <v>1</v>
      </c>
      <c r="O891" t="s">
        <v>8293</v>
      </c>
      <c r="P891">
        <f>YEAR(K891)</f>
        <v>2009</v>
      </c>
      <c r="Q891" t="s">
        <v>8318</v>
      </c>
      <c r="R891" t="s">
        <v>8348</v>
      </c>
    </row>
    <row r="892" spans="1:18" ht="32" hidden="1" x14ac:dyDescent="0.2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s="11">
        <f>(((J892/60/60/24)+DATE(1970,1,1)))</f>
        <v>42473.604270833333</v>
      </c>
      <c r="L892" t="b">
        <v>1</v>
      </c>
      <c r="M892">
        <v>4245</v>
      </c>
      <c r="N892" t="b">
        <v>1</v>
      </c>
      <c r="O892" t="s">
        <v>8293</v>
      </c>
      <c r="P892">
        <f>YEAR(K892)</f>
        <v>2016</v>
      </c>
      <c r="Q892" t="s">
        <v>8318</v>
      </c>
      <c r="R892" t="s">
        <v>8348</v>
      </c>
    </row>
    <row r="893" spans="1:18" ht="48" hidden="1" x14ac:dyDescent="0.2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s="11">
        <f>(((J893/60/60/24)+DATE(1970,1,1)))</f>
        <v>41800.423043981478</v>
      </c>
      <c r="L893" t="b">
        <v>1</v>
      </c>
      <c r="M893">
        <v>943</v>
      </c>
      <c r="N893" t="b">
        <v>1</v>
      </c>
      <c r="O893" t="s">
        <v>8293</v>
      </c>
      <c r="P893">
        <f>YEAR(K893)</f>
        <v>2014</v>
      </c>
      <c r="Q893" t="s">
        <v>8318</v>
      </c>
      <c r="R893" t="s">
        <v>8348</v>
      </c>
    </row>
    <row r="894" spans="1:18" ht="48" hidden="1" x14ac:dyDescent="0.2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s="11">
        <f>(((J894/60/60/24)+DATE(1970,1,1)))</f>
        <v>40624.181400462963</v>
      </c>
      <c r="L894" t="b">
        <v>1</v>
      </c>
      <c r="M894">
        <v>1876</v>
      </c>
      <c r="N894" t="b">
        <v>1</v>
      </c>
      <c r="O894" t="s">
        <v>8293</v>
      </c>
      <c r="P894">
        <f>YEAR(K894)</f>
        <v>2011</v>
      </c>
      <c r="Q894" t="s">
        <v>8318</v>
      </c>
      <c r="R894" t="s">
        <v>8348</v>
      </c>
    </row>
    <row r="895" spans="1:18" ht="48" hidden="1" x14ac:dyDescent="0.2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s="11">
        <f>(((J895/60/60/24)+DATE(1970,1,1)))</f>
        <v>42651.420567129629</v>
      </c>
      <c r="L895" t="b">
        <v>1</v>
      </c>
      <c r="M895">
        <v>834</v>
      </c>
      <c r="N895" t="b">
        <v>1</v>
      </c>
      <c r="O895" t="s">
        <v>8293</v>
      </c>
      <c r="P895">
        <f>YEAR(K895)</f>
        <v>2016</v>
      </c>
      <c r="Q895" t="s">
        <v>8318</v>
      </c>
      <c r="R895" t="s">
        <v>8348</v>
      </c>
    </row>
    <row r="896" spans="1:18" ht="48" hidden="1" x14ac:dyDescent="0.2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s="11">
        <f>(((J896/60/60/24)+DATE(1970,1,1)))</f>
        <v>41526.60665509259</v>
      </c>
      <c r="L896" t="b">
        <v>1</v>
      </c>
      <c r="M896">
        <v>682</v>
      </c>
      <c r="N896" t="b">
        <v>1</v>
      </c>
      <c r="O896" t="s">
        <v>8293</v>
      </c>
      <c r="P896">
        <f>YEAR(K896)</f>
        <v>2013</v>
      </c>
      <c r="Q896" t="s">
        <v>8318</v>
      </c>
      <c r="R896" t="s">
        <v>8348</v>
      </c>
    </row>
    <row r="897" spans="1:18" ht="48" hidden="1" x14ac:dyDescent="0.2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s="11">
        <f>(((J897/60/60/24)+DATE(1970,1,1)))</f>
        <v>40941.199826388889</v>
      </c>
      <c r="L897" t="b">
        <v>1</v>
      </c>
      <c r="M897">
        <v>147</v>
      </c>
      <c r="N897" t="b">
        <v>1</v>
      </c>
      <c r="O897" t="s">
        <v>8293</v>
      </c>
      <c r="P897">
        <f>YEAR(K897)</f>
        <v>2012</v>
      </c>
      <c r="Q897" t="s">
        <v>8318</v>
      </c>
      <c r="R897" t="s">
        <v>8348</v>
      </c>
    </row>
    <row r="898" spans="1:18" ht="32" hidden="1" x14ac:dyDescent="0.2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s="11">
        <f>(((J898/60/60/24)+DATE(1970,1,1)))</f>
        <v>42394.580740740741</v>
      </c>
      <c r="L898" t="b">
        <v>1</v>
      </c>
      <c r="M898">
        <v>415</v>
      </c>
      <c r="N898" t="b">
        <v>1</v>
      </c>
      <c r="O898" t="s">
        <v>8293</v>
      </c>
      <c r="P898">
        <f>YEAR(K898)</f>
        <v>2016</v>
      </c>
      <c r="Q898" t="s">
        <v>8318</v>
      </c>
      <c r="R898" t="s">
        <v>8348</v>
      </c>
    </row>
    <row r="899" spans="1:18" ht="48" hidden="1" x14ac:dyDescent="0.2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s="11">
        <f>(((J899/60/60/24)+DATE(1970,1,1)))</f>
        <v>41020.271770833337</v>
      </c>
      <c r="L899" t="b">
        <v>1</v>
      </c>
      <c r="M899">
        <v>290</v>
      </c>
      <c r="N899" t="b">
        <v>1</v>
      </c>
      <c r="O899" t="s">
        <v>8293</v>
      </c>
      <c r="P899">
        <f>YEAR(K899)</f>
        <v>2012</v>
      </c>
      <c r="Q899" t="s">
        <v>8318</v>
      </c>
      <c r="R899" t="s">
        <v>8348</v>
      </c>
    </row>
    <row r="900" spans="1:18" ht="48" hidden="1" x14ac:dyDescent="0.2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s="11">
        <f>(((J900/60/60/24)+DATE(1970,1,1)))</f>
        <v>42067.923668981486</v>
      </c>
      <c r="L900" t="b">
        <v>1</v>
      </c>
      <c r="M900">
        <v>365</v>
      </c>
      <c r="N900" t="b">
        <v>1</v>
      </c>
      <c r="O900" t="s">
        <v>8293</v>
      </c>
      <c r="P900">
        <f>YEAR(K900)</f>
        <v>2015</v>
      </c>
      <c r="Q900" t="s">
        <v>8318</v>
      </c>
      <c r="R900" t="s">
        <v>8348</v>
      </c>
    </row>
    <row r="901" spans="1:18" ht="32" hidden="1" x14ac:dyDescent="0.2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s="11">
        <f>(((J901/60/60/24)+DATE(1970,1,1)))</f>
        <v>41179.098530092589</v>
      </c>
      <c r="L901" t="b">
        <v>1</v>
      </c>
      <c r="M901">
        <v>660</v>
      </c>
      <c r="N901" t="b">
        <v>1</v>
      </c>
      <c r="O901" t="s">
        <v>8293</v>
      </c>
      <c r="P901">
        <f>YEAR(K901)</f>
        <v>2012</v>
      </c>
      <c r="Q901" t="s">
        <v>8318</v>
      </c>
      <c r="R901" t="s">
        <v>8348</v>
      </c>
    </row>
    <row r="902" spans="1:18" ht="48" hidden="1" x14ac:dyDescent="0.2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s="11">
        <f>(((J902/60/60/24)+DATE(1970,1,1)))</f>
        <v>41326.987974537034</v>
      </c>
      <c r="L902" t="b">
        <v>1</v>
      </c>
      <c r="M902">
        <v>1356</v>
      </c>
      <c r="N902" t="b">
        <v>1</v>
      </c>
      <c r="O902" t="s">
        <v>8293</v>
      </c>
      <c r="P902">
        <f>YEAR(K902)</f>
        <v>2013</v>
      </c>
      <c r="Q902" t="s">
        <v>8318</v>
      </c>
      <c r="R902" t="s">
        <v>8348</v>
      </c>
    </row>
    <row r="903" spans="1:18" ht="48" hidden="1" x14ac:dyDescent="0.2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s="11">
        <f>(((J903/60/60/24)+DATE(1970,1,1)))</f>
        <v>41871.845601851855</v>
      </c>
      <c r="L903" t="b">
        <v>1</v>
      </c>
      <c r="M903">
        <v>424</v>
      </c>
      <c r="N903" t="b">
        <v>1</v>
      </c>
      <c r="O903" t="s">
        <v>8293</v>
      </c>
      <c r="P903">
        <f>YEAR(K903)</f>
        <v>2014</v>
      </c>
      <c r="Q903" t="s">
        <v>8318</v>
      </c>
      <c r="R903" t="s">
        <v>8348</v>
      </c>
    </row>
    <row r="904" spans="1:18" ht="48" hidden="1" x14ac:dyDescent="0.2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s="11">
        <f>(((J904/60/60/24)+DATE(1970,1,1)))</f>
        <v>41964.362743055557</v>
      </c>
      <c r="L904" t="b">
        <v>1</v>
      </c>
      <c r="M904">
        <v>33</v>
      </c>
      <c r="N904" t="b">
        <v>1</v>
      </c>
      <c r="O904" t="s">
        <v>8293</v>
      </c>
      <c r="P904">
        <f>YEAR(K904)</f>
        <v>2014</v>
      </c>
      <c r="Q904" t="s">
        <v>8318</v>
      </c>
      <c r="R904" t="s">
        <v>8348</v>
      </c>
    </row>
    <row r="905" spans="1:18" ht="48" hidden="1" x14ac:dyDescent="0.2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s="11">
        <f>(((J905/60/60/24)+DATE(1970,1,1)))</f>
        <v>41148.194641203707</v>
      </c>
      <c r="L905" t="b">
        <v>1</v>
      </c>
      <c r="M905">
        <v>1633</v>
      </c>
      <c r="N905" t="b">
        <v>1</v>
      </c>
      <c r="O905" t="s">
        <v>8293</v>
      </c>
      <c r="P905">
        <f>YEAR(K905)</f>
        <v>2012</v>
      </c>
      <c r="Q905" t="s">
        <v>8318</v>
      </c>
      <c r="R905" t="s">
        <v>8348</v>
      </c>
    </row>
    <row r="906" spans="1:18" ht="48" hidden="1" x14ac:dyDescent="0.2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s="11">
        <f>(((J906/60/60/24)+DATE(1970,1,1)))</f>
        <v>41742.780509259261</v>
      </c>
      <c r="L906" t="b">
        <v>1</v>
      </c>
      <c r="M906">
        <v>306</v>
      </c>
      <c r="N906" t="b">
        <v>1</v>
      </c>
      <c r="O906" t="s">
        <v>8293</v>
      </c>
      <c r="P906">
        <f>YEAR(K906)</f>
        <v>2014</v>
      </c>
      <c r="Q906" t="s">
        <v>8318</v>
      </c>
      <c r="R906" t="s">
        <v>8348</v>
      </c>
    </row>
    <row r="907" spans="1:18" ht="48" hidden="1" x14ac:dyDescent="0.2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s="11">
        <f>(((J907/60/60/24)+DATE(1970,1,1)))</f>
        <v>41863.429791666669</v>
      </c>
      <c r="L907" t="b">
        <v>1</v>
      </c>
      <c r="M907">
        <v>205</v>
      </c>
      <c r="N907" t="b">
        <v>1</v>
      </c>
      <c r="O907" t="s">
        <v>8293</v>
      </c>
      <c r="P907">
        <f>YEAR(K907)</f>
        <v>2014</v>
      </c>
      <c r="Q907" t="s">
        <v>8318</v>
      </c>
      <c r="R907" t="s">
        <v>8348</v>
      </c>
    </row>
    <row r="908" spans="1:18" ht="48" hidden="1" x14ac:dyDescent="0.2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s="11">
        <f>(((J908/60/60/24)+DATE(1970,1,1)))</f>
        <v>42452.272824074069</v>
      </c>
      <c r="L908" t="b">
        <v>1</v>
      </c>
      <c r="M908">
        <v>1281</v>
      </c>
      <c r="N908" t="b">
        <v>1</v>
      </c>
      <c r="O908" t="s">
        <v>8293</v>
      </c>
      <c r="P908">
        <f>YEAR(K908)</f>
        <v>2016</v>
      </c>
      <c r="Q908" t="s">
        <v>8318</v>
      </c>
      <c r="R908" t="s">
        <v>8348</v>
      </c>
    </row>
    <row r="909" spans="1:18" ht="48" hidden="1" x14ac:dyDescent="0.2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s="11">
        <f>(((J909/60/60/24)+DATE(1970,1,1)))</f>
        <v>40898.089236111111</v>
      </c>
      <c r="L909" t="b">
        <v>1</v>
      </c>
      <c r="M909">
        <v>103</v>
      </c>
      <c r="N909" t="b">
        <v>1</v>
      </c>
      <c r="O909" t="s">
        <v>8293</v>
      </c>
      <c r="P909">
        <f>YEAR(K909)</f>
        <v>2011</v>
      </c>
      <c r="Q909" t="s">
        <v>8318</v>
      </c>
      <c r="R909" t="s">
        <v>8348</v>
      </c>
    </row>
    <row r="910" spans="1:18" ht="48" hidden="1" x14ac:dyDescent="0.2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s="11">
        <f>(((J910/60/60/24)+DATE(1970,1,1)))</f>
        <v>41835.540486111109</v>
      </c>
      <c r="L910" t="b">
        <v>1</v>
      </c>
      <c r="M910">
        <v>1513</v>
      </c>
      <c r="N910" t="b">
        <v>1</v>
      </c>
      <c r="O910" t="s">
        <v>8293</v>
      </c>
      <c r="P910">
        <f>YEAR(K910)</f>
        <v>2014</v>
      </c>
      <c r="Q910" t="s">
        <v>8318</v>
      </c>
      <c r="R910" t="s">
        <v>8348</v>
      </c>
    </row>
    <row r="911" spans="1:18" ht="48" hidden="1" x14ac:dyDescent="0.2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s="11">
        <f>(((J911/60/60/24)+DATE(1970,1,1)))</f>
        <v>41730.663530092592</v>
      </c>
      <c r="L911" t="b">
        <v>1</v>
      </c>
      <c r="M911">
        <v>405</v>
      </c>
      <c r="N911" t="b">
        <v>1</v>
      </c>
      <c r="O911" t="s">
        <v>8293</v>
      </c>
      <c r="P911">
        <f>YEAR(K911)</f>
        <v>2014</v>
      </c>
      <c r="Q911" t="s">
        <v>8318</v>
      </c>
      <c r="R911" t="s">
        <v>8348</v>
      </c>
    </row>
    <row r="912" spans="1:18" ht="32" hidden="1" x14ac:dyDescent="0.2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s="11">
        <f>(((J912/60/60/24)+DATE(1970,1,1)))</f>
        <v>42676.586979166663</v>
      </c>
      <c r="L912" t="b">
        <v>1</v>
      </c>
      <c r="M912">
        <v>510</v>
      </c>
      <c r="N912" t="b">
        <v>1</v>
      </c>
      <c r="O912" t="s">
        <v>8293</v>
      </c>
      <c r="P912">
        <f>YEAR(K912)</f>
        <v>2016</v>
      </c>
      <c r="Q912" t="s">
        <v>8318</v>
      </c>
      <c r="R912" t="s">
        <v>8348</v>
      </c>
    </row>
    <row r="913" spans="1:18" ht="48" hidden="1" x14ac:dyDescent="0.2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s="11">
        <f>(((J913/60/60/24)+DATE(1970,1,1)))</f>
        <v>42557.792453703703</v>
      </c>
      <c r="L913" t="b">
        <v>1</v>
      </c>
      <c r="M913">
        <v>1887</v>
      </c>
      <c r="N913" t="b">
        <v>1</v>
      </c>
      <c r="O913" t="s">
        <v>8293</v>
      </c>
      <c r="P913">
        <f>YEAR(K913)</f>
        <v>2016</v>
      </c>
      <c r="Q913" t="s">
        <v>8318</v>
      </c>
      <c r="R913" t="s">
        <v>8348</v>
      </c>
    </row>
    <row r="914" spans="1:18" ht="48" hidden="1" x14ac:dyDescent="0.2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s="11">
        <f>(((J914/60/60/24)+DATE(1970,1,1)))</f>
        <v>41324.193298611113</v>
      </c>
      <c r="L914" t="b">
        <v>1</v>
      </c>
      <c r="M914">
        <v>701</v>
      </c>
      <c r="N914" t="b">
        <v>1</v>
      </c>
      <c r="O914" t="s">
        <v>8293</v>
      </c>
      <c r="P914">
        <f>YEAR(K914)</f>
        <v>2013</v>
      </c>
      <c r="Q914" t="s">
        <v>8318</v>
      </c>
      <c r="R914" t="s">
        <v>8348</v>
      </c>
    </row>
    <row r="915" spans="1:18" ht="48" hidden="1" x14ac:dyDescent="0.2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s="11">
        <f>(((J915/60/60/24)+DATE(1970,1,1)))</f>
        <v>41561.500706018516</v>
      </c>
      <c r="L915" t="b">
        <v>1</v>
      </c>
      <c r="M915">
        <v>3863</v>
      </c>
      <c r="N915" t="b">
        <v>1</v>
      </c>
      <c r="O915" t="s">
        <v>8293</v>
      </c>
      <c r="P915">
        <f>YEAR(K915)</f>
        <v>2013</v>
      </c>
      <c r="Q915" t="s">
        <v>8318</v>
      </c>
      <c r="R915" t="s">
        <v>8348</v>
      </c>
    </row>
    <row r="916" spans="1:18" ht="48" hidden="1" x14ac:dyDescent="0.2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s="11">
        <f>(((J916/60/60/24)+DATE(1970,1,1)))</f>
        <v>41201.012083333335</v>
      </c>
      <c r="L916" t="b">
        <v>1</v>
      </c>
      <c r="M916">
        <v>238</v>
      </c>
      <c r="N916" t="b">
        <v>1</v>
      </c>
      <c r="O916" t="s">
        <v>8293</v>
      </c>
      <c r="P916">
        <f>YEAR(K916)</f>
        <v>2012</v>
      </c>
      <c r="Q916" t="s">
        <v>8318</v>
      </c>
      <c r="R916" t="s">
        <v>8348</v>
      </c>
    </row>
    <row r="917" spans="1:18" ht="48" hidden="1" x14ac:dyDescent="0.2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s="11">
        <f>(((J917/60/60/24)+DATE(1970,1,1)))</f>
        <v>42549.722962962958</v>
      </c>
      <c r="L917" t="b">
        <v>1</v>
      </c>
      <c r="M917">
        <v>2051</v>
      </c>
      <c r="N917" t="b">
        <v>1</v>
      </c>
      <c r="O917" t="s">
        <v>8293</v>
      </c>
      <c r="P917">
        <f>YEAR(K917)</f>
        <v>2016</v>
      </c>
      <c r="Q917" t="s">
        <v>8318</v>
      </c>
      <c r="R917" t="s">
        <v>8348</v>
      </c>
    </row>
    <row r="918" spans="1:18" ht="48" hidden="1" x14ac:dyDescent="0.2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s="11">
        <f>(((J918/60/60/24)+DATE(1970,1,1)))</f>
        <v>41445.334131944444</v>
      </c>
      <c r="L918" t="b">
        <v>1</v>
      </c>
      <c r="M918">
        <v>402</v>
      </c>
      <c r="N918" t="b">
        <v>1</v>
      </c>
      <c r="O918" t="s">
        <v>8293</v>
      </c>
      <c r="P918">
        <f>YEAR(K918)</f>
        <v>2013</v>
      </c>
      <c r="Q918" t="s">
        <v>8318</v>
      </c>
      <c r="R918" t="s">
        <v>8348</v>
      </c>
    </row>
    <row r="919" spans="1:18" ht="32" hidden="1" x14ac:dyDescent="0.2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s="11">
        <f>(((J919/60/60/24)+DATE(1970,1,1)))</f>
        <v>41313.755219907405</v>
      </c>
      <c r="L919" t="b">
        <v>1</v>
      </c>
      <c r="M919">
        <v>253</v>
      </c>
      <c r="N919" t="b">
        <v>1</v>
      </c>
      <c r="O919" t="s">
        <v>8293</v>
      </c>
      <c r="P919">
        <f>YEAR(K919)</f>
        <v>2013</v>
      </c>
      <c r="Q919" t="s">
        <v>8318</v>
      </c>
      <c r="R919" t="s">
        <v>8348</v>
      </c>
    </row>
    <row r="920" spans="1:18" ht="32" hidden="1" x14ac:dyDescent="0.2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s="11">
        <f>(((J920/60/60/24)+DATE(1970,1,1)))</f>
        <v>41438.899594907409</v>
      </c>
      <c r="L920" t="b">
        <v>1</v>
      </c>
      <c r="M920">
        <v>473</v>
      </c>
      <c r="N920" t="b">
        <v>1</v>
      </c>
      <c r="O920" t="s">
        <v>8293</v>
      </c>
      <c r="P920">
        <f>YEAR(K920)</f>
        <v>2013</v>
      </c>
      <c r="Q920" t="s">
        <v>8318</v>
      </c>
      <c r="R920" t="s">
        <v>8348</v>
      </c>
    </row>
    <row r="921" spans="1:18" ht="48" hidden="1" x14ac:dyDescent="0.2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s="11">
        <f>(((J921/60/60/24)+DATE(1970,1,1)))</f>
        <v>42311.216898148152</v>
      </c>
      <c r="L921" t="b">
        <v>1</v>
      </c>
      <c r="M921">
        <v>821</v>
      </c>
      <c r="N921" t="b">
        <v>1</v>
      </c>
      <c r="O921" t="s">
        <v>8293</v>
      </c>
      <c r="P921">
        <f>YEAR(K921)</f>
        <v>2015</v>
      </c>
      <c r="Q921" t="s">
        <v>8318</v>
      </c>
      <c r="R921" t="s">
        <v>8348</v>
      </c>
    </row>
    <row r="922" spans="1:18" ht="48" hidden="1" x14ac:dyDescent="0.2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s="11">
        <f>(((J922/60/60/24)+DATE(1970,1,1)))</f>
        <v>41039.225601851853</v>
      </c>
      <c r="L922" t="b">
        <v>1</v>
      </c>
      <c r="M922">
        <v>388</v>
      </c>
      <c r="N922" t="b">
        <v>1</v>
      </c>
      <c r="O922" t="s">
        <v>8293</v>
      </c>
      <c r="P922">
        <f>YEAR(K922)</f>
        <v>2012</v>
      </c>
      <c r="Q922" t="s">
        <v>8318</v>
      </c>
      <c r="R922" t="s">
        <v>8348</v>
      </c>
    </row>
    <row r="923" spans="1:18" ht="32" hidden="1" x14ac:dyDescent="0.2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s="11">
        <f>(((J923/60/60/24)+DATE(1970,1,1)))</f>
        <v>42290.460023148145</v>
      </c>
      <c r="L923" t="b">
        <v>1</v>
      </c>
      <c r="M923">
        <v>813</v>
      </c>
      <c r="N923" t="b">
        <v>1</v>
      </c>
      <c r="O923" t="s">
        <v>8293</v>
      </c>
      <c r="P923">
        <f>YEAR(K923)</f>
        <v>2015</v>
      </c>
      <c r="Q923" t="s">
        <v>8318</v>
      </c>
      <c r="R923" t="s">
        <v>8348</v>
      </c>
    </row>
    <row r="924" spans="1:18" ht="32" hidden="1" x14ac:dyDescent="0.2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s="11">
        <f>(((J924/60/60/24)+DATE(1970,1,1)))</f>
        <v>42423.542384259257</v>
      </c>
      <c r="L924" t="b">
        <v>1</v>
      </c>
      <c r="M924">
        <v>1945</v>
      </c>
      <c r="N924" t="b">
        <v>1</v>
      </c>
      <c r="O924" t="s">
        <v>8293</v>
      </c>
      <c r="P924">
        <f>YEAR(K924)</f>
        <v>2016</v>
      </c>
      <c r="Q924" t="s">
        <v>8318</v>
      </c>
      <c r="R924" t="s">
        <v>8348</v>
      </c>
    </row>
    <row r="925" spans="1:18" ht="32" hidden="1" x14ac:dyDescent="0.2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s="11">
        <f>(((J925/60/60/24)+DATE(1970,1,1)))</f>
        <v>42136.209675925929</v>
      </c>
      <c r="L925" t="b">
        <v>1</v>
      </c>
      <c r="M925">
        <v>1637</v>
      </c>
      <c r="N925" t="b">
        <v>1</v>
      </c>
      <c r="O925" t="s">
        <v>8293</v>
      </c>
      <c r="P925">
        <f>YEAR(K925)</f>
        <v>2015</v>
      </c>
      <c r="Q925" t="s">
        <v>8318</v>
      </c>
      <c r="R925" t="s">
        <v>8348</v>
      </c>
    </row>
    <row r="926" spans="1:18" ht="48" hidden="1" x14ac:dyDescent="0.2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s="11">
        <f>(((J926/60/60/24)+DATE(1970,1,1)))</f>
        <v>42728.71230324074</v>
      </c>
      <c r="L926" t="b">
        <v>1</v>
      </c>
      <c r="M926">
        <v>1375</v>
      </c>
      <c r="N926" t="b">
        <v>1</v>
      </c>
      <c r="O926" t="s">
        <v>8293</v>
      </c>
      <c r="P926">
        <f>YEAR(K926)</f>
        <v>2016</v>
      </c>
      <c r="Q926" t="s">
        <v>8318</v>
      </c>
      <c r="R926" t="s">
        <v>8348</v>
      </c>
    </row>
    <row r="927" spans="1:18" ht="64" hidden="1" x14ac:dyDescent="0.2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s="11">
        <f>(((J927/60/60/24)+DATE(1970,1,1)))</f>
        <v>40347.125601851854</v>
      </c>
      <c r="L927" t="b">
        <v>1</v>
      </c>
      <c r="M927">
        <v>17</v>
      </c>
      <c r="N927" t="b">
        <v>1</v>
      </c>
      <c r="O927" t="s">
        <v>8293</v>
      </c>
      <c r="P927">
        <f>YEAR(K927)</f>
        <v>2010</v>
      </c>
      <c r="Q927" t="s">
        <v>8318</v>
      </c>
      <c r="R927" t="s">
        <v>8348</v>
      </c>
    </row>
    <row r="928" spans="1:18" ht="48" hidden="1" x14ac:dyDescent="0.2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s="11">
        <f>(((J928/60/60/24)+DATE(1970,1,1)))</f>
        <v>41800.604895833334</v>
      </c>
      <c r="L928" t="b">
        <v>1</v>
      </c>
      <c r="M928">
        <v>354</v>
      </c>
      <c r="N928" t="b">
        <v>1</v>
      </c>
      <c r="O928" t="s">
        <v>8293</v>
      </c>
      <c r="P928">
        <f>YEAR(K928)</f>
        <v>2014</v>
      </c>
      <c r="Q928" t="s">
        <v>8318</v>
      </c>
      <c r="R928" t="s">
        <v>8348</v>
      </c>
    </row>
    <row r="929" spans="1:18" ht="48" hidden="1" x14ac:dyDescent="0.2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s="11">
        <f>(((J929/60/60/24)+DATE(1970,1,1)))</f>
        <v>41535.812708333331</v>
      </c>
      <c r="L929" t="b">
        <v>1</v>
      </c>
      <c r="M929">
        <v>191</v>
      </c>
      <c r="N929" t="b">
        <v>1</v>
      </c>
      <c r="O929" t="s">
        <v>8293</v>
      </c>
      <c r="P929">
        <f>YEAR(K929)</f>
        <v>2013</v>
      </c>
      <c r="Q929" t="s">
        <v>8318</v>
      </c>
      <c r="R929" t="s">
        <v>8348</v>
      </c>
    </row>
    <row r="930" spans="1:18" ht="48" hidden="1" x14ac:dyDescent="0.2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s="11">
        <f>(((J930/60/60/24)+DATE(1970,1,1)))</f>
        <v>41941.500520833331</v>
      </c>
      <c r="L930" t="b">
        <v>1</v>
      </c>
      <c r="M930">
        <v>303</v>
      </c>
      <c r="N930" t="b">
        <v>1</v>
      </c>
      <c r="O930" t="s">
        <v>8293</v>
      </c>
      <c r="P930">
        <f>YEAR(K930)</f>
        <v>2014</v>
      </c>
      <c r="Q930" t="s">
        <v>8318</v>
      </c>
      <c r="R930" t="s">
        <v>8348</v>
      </c>
    </row>
    <row r="931" spans="1:18" ht="48" hidden="1" x14ac:dyDescent="0.2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s="11">
        <f>(((J931/60/60/24)+DATE(1970,1,1)))</f>
        <v>40347.837800925925</v>
      </c>
      <c r="L931" t="b">
        <v>1</v>
      </c>
      <c r="M931">
        <v>137</v>
      </c>
      <c r="N931" t="b">
        <v>1</v>
      </c>
      <c r="O931" t="s">
        <v>8293</v>
      </c>
      <c r="P931">
        <f>YEAR(K931)</f>
        <v>2010</v>
      </c>
      <c r="Q931" t="s">
        <v>8318</v>
      </c>
      <c r="R931" t="s">
        <v>8348</v>
      </c>
    </row>
    <row r="932" spans="1:18" ht="48" hidden="1" x14ac:dyDescent="0.2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s="11">
        <f>(((J932/60/60/24)+DATE(1970,1,1)))</f>
        <v>40761.604421296295</v>
      </c>
      <c r="L932" t="b">
        <v>1</v>
      </c>
      <c r="M932">
        <v>41</v>
      </c>
      <c r="N932" t="b">
        <v>1</v>
      </c>
      <c r="O932" t="s">
        <v>8293</v>
      </c>
      <c r="P932">
        <f>YEAR(K932)</f>
        <v>2011</v>
      </c>
      <c r="Q932" t="s">
        <v>8318</v>
      </c>
      <c r="R932" t="s">
        <v>8348</v>
      </c>
    </row>
    <row r="933" spans="1:18" ht="48" hidden="1" x14ac:dyDescent="0.2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s="11">
        <f>(((J933/60/60/24)+DATE(1970,1,1)))</f>
        <v>42661.323414351849</v>
      </c>
      <c r="L933" t="b">
        <v>1</v>
      </c>
      <c r="M933">
        <v>398</v>
      </c>
      <c r="N933" t="b">
        <v>1</v>
      </c>
      <c r="O933" t="s">
        <v>8293</v>
      </c>
      <c r="P933">
        <f>YEAR(K933)</f>
        <v>2016</v>
      </c>
      <c r="Q933" t="s">
        <v>8318</v>
      </c>
      <c r="R933" t="s">
        <v>8348</v>
      </c>
    </row>
    <row r="934" spans="1:18" ht="32" hidden="1" x14ac:dyDescent="0.2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s="11">
        <f>(((J934/60/60/24)+DATE(1970,1,1)))</f>
        <v>42570.996423611112</v>
      </c>
      <c r="L934" t="b">
        <v>1</v>
      </c>
      <c r="M934">
        <v>1737</v>
      </c>
      <c r="N934" t="b">
        <v>1</v>
      </c>
      <c r="O934" t="s">
        <v>8293</v>
      </c>
      <c r="P934">
        <f>YEAR(K934)</f>
        <v>2016</v>
      </c>
      <c r="Q934" t="s">
        <v>8318</v>
      </c>
      <c r="R934" t="s">
        <v>8348</v>
      </c>
    </row>
    <row r="935" spans="1:18" ht="48" hidden="1" x14ac:dyDescent="0.2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s="11">
        <f>(((J935/60/60/24)+DATE(1970,1,1)))</f>
        <v>42347.358483796299</v>
      </c>
      <c r="L935" t="b">
        <v>1</v>
      </c>
      <c r="M935">
        <v>971</v>
      </c>
      <c r="N935" t="b">
        <v>1</v>
      </c>
      <c r="O935" t="s">
        <v>8293</v>
      </c>
      <c r="P935">
        <f>YEAR(K935)</f>
        <v>2015</v>
      </c>
      <c r="Q935" t="s">
        <v>8318</v>
      </c>
      <c r="R935" t="s">
        <v>8348</v>
      </c>
    </row>
    <row r="936" spans="1:18" ht="48" hidden="1" x14ac:dyDescent="0.2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s="11">
        <f>(((J936/60/60/24)+DATE(1970,1,1)))</f>
        <v>42010.822233796294</v>
      </c>
      <c r="L936" t="b">
        <v>1</v>
      </c>
      <c r="M936">
        <v>183</v>
      </c>
      <c r="N936" t="b">
        <v>1</v>
      </c>
      <c r="O936" t="s">
        <v>8293</v>
      </c>
      <c r="P936">
        <f>YEAR(K936)</f>
        <v>2015</v>
      </c>
      <c r="Q936" t="s">
        <v>8318</v>
      </c>
      <c r="R936" t="s">
        <v>8348</v>
      </c>
    </row>
    <row r="937" spans="1:18" ht="48" hidden="1" x14ac:dyDescent="0.2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s="11">
        <f>(((J937/60/60/24)+DATE(1970,1,1)))</f>
        <v>42499.960810185185</v>
      </c>
      <c r="L937" t="b">
        <v>1</v>
      </c>
      <c r="M937">
        <v>4562</v>
      </c>
      <c r="N937" t="b">
        <v>1</v>
      </c>
      <c r="O937" t="s">
        <v>8293</v>
      </c>
      <c r="P937">
        <f>YEAR(K937)</f>
        <v>2016</v>
      </c>
      <c r="Q937" t="s">
        <v>8318</v>
      </c>
      <c r="R937" t="s">
        <v>8348</v>
      </c>
    </row>
    <row r="938" spans="1:18" ht="48" hidden="1" x14ac:dyDescent="0.2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s="11">
        <f>(((J938/60/60/24)+DATE(1970,1,1)))</f>
        <v>41324.214571759258</v>
      </c>
      <c r="L938" t="b">
        <v>1</v>
      </c>
      <c r="M938">
        <v>26457</v>
      </c>
      <c r="N938" t="b">
        <v>1</v>
      </c>
      <c r="O938" t="s">
        <v>8293</v>
      </c>
      <c r="P938">
        <f>YEAR(K938)</f>
        <v>2013</v>
      </c>
      <c r="Q938" t="s">
        <v>8318</v>
      </c>
      <c r="R938" t="s">
        <v>8348</v>
      </c>
    </row>
    <row r="939" spans="1:18" ht="48" hidden="1" x14ac:dyDescent="0.2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s="11">
        <f>(((J939/60/60/24)+DATE(1970,1,1)))</f>
        <v>40765.876886574071</v>
      </c>
      <c r="L939" t="b">
        <v>1</v>
      </c>
      <c r="M939">
        <v>162</v>
      </c>
      <c r="N939" t="b">
        <v>1</v>
      </c>
      <c r="O939" t="s">
        <v>8293</v>
      </c>
      <c r="P939">
        <f>YEAR(K939)</f>
        <v>2011</v>
      </c>
      <c r="Q939" t="s">
        <v>8318</v>
      </c>
      <c r="R939" t="s">
        <v>8348</v>
      </c>
    </row>
    <row r="940" spans="1:18" ht="32" hidden="1" x14ac:dyDescent="0.2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s="11">
        <f>(((J940/60/60/24)+DATE(1970,1,1)))</f>
        <v>41312.88077546296</v>
      </c>
      <c r="L940" t="b">
        <v>1</v>
      </c>
      <c r="M940">
        <v>479</v>
      </c>
      <c r="N940" t="b">
        <v>1</v>
      </c>
      <c r="O940" t="s">
        <v>8293</v>
      </c>
      <c r="P940">
        <f>YEAR(K940)</f>
        <v>2013</v>
      </c>
      <c r="Q940" t="s">
        <v>8318</v>
      </c>
      <c r="R940" t="s">
        <v>8348</v>
      </c>
    </row>
    <row r="941" spans="1:18" ht="48" hidden="1" x14ac:dyDescent="0.2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s="11">
        <f>(((J941/60/60/24)+DATE(1970,1,1)))</f>
        <v>40961.057349537034</v>
      </c>
      <c r="L941" t="b">
        <v>1</v>
      </c>
      <c r="M941">
        <v>426</v>
      </c>
      <c r="N941" t="b">
        <v>1</v>
      </c>
      <c r="O941" t="s">
        <v>8293</v>
      </c>
      <c r="P941">
        <f>YEAR(K941)</f>
        <v>2012</v>
      </c>
      <c r="Q941" t="s">
        <v>8318</v>
      </c>
      <c r="R941" t="s">
        <v>8348</v>
      </c>
    </row>
    <row r="942" spans="1:18" ht="48" hidden="1" x14ac:dyDescent="0.2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s="11">
        <f>(((J942/60/60/24)+DATE(1970,1,1)))</f>
        <v>42199.365844907406</v>
      </c>
      <c r="L942" t="b">
        <v>1</v>
      </c>
      <c r="M942">
        <v>450</v>
      </c>
      <c r="N942" t="b">
        <v>1</v>
      </c>
      <c r="O942" t="s">
        <v>8293</v>
      </c>
      <c r="P942">
        <f>YEAR(K942)</f>
        <v>2015</v>
      </c>
      <c r="Q942" t="s">
        <v>8318</v>
      </c>
      <c r="R942" t="s">
        <v>8348</v>
      </c>
    </row>
    <row r="943" spans="1:18" ht="48" hidden="1" x14ac:dyDescent="0.2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s="11">
        <f>(((J943/60/60/24)+DATE(1970,1,1)))</f>
        <v>42605.70857638889</v>
      </c>
      <c r="L943" t="b">
        <v>1</v>
      </c>
      <c r="M943">
        <v>1780</v>
      </c>
      <c r="N943" t="b">
        <v>1</v>
      </c>
      <c r="O943" t="s">
        <v>8293</v>
      </c>
      <c r="P943">
        <f>YEAR(K943)</f>
        <v>2016</v>
      </c>
      <c r="Q943" t="s">
        <v>8318</v>
      </c>
      <c r="R943" t="s">
        <v>8348</v>
      </c>
    </row>
    <row r="944" spans="1:18" ht="48" hidden="1" x14ac:dyDescent="0.2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s="11">
        <f>(((J944/60/60/24)+DATE(1970,1,1)))</f>
        <v>41737.097499999996</v>
      </c>
      <c r="L944" t="b">
        <v>1</v>
      </c>
      <c r="M944">
        <v>122</v>
      </c>
      <c r="N944" t="b">
        <v>1</v>
      </c>
      <c r="O944" t="s">
        <v>8293</v>
      </c>
      <c r="P944">
        <f>YEAR(K944)</f>
        <v>2014</v>
      </c>
      <c r="Q944" t="s">
        <v>8318</v>
      </c>
      <c r="R944" t="s">
        <v>8348</v>
      </c>
    </row>
    <row r="945" spans="1:18" ht="48" hidden="1" x14ac:dyDescent="0.2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s="11">
        <f>(((J945/60/60/24)+DATE(1970,1,1)))</f>
        <v>41861.070567129631</v>
      </c>
      <c r="L945" t="b">
        <v>1</v>
      </c>
      <c r="M945">
        <v>95</v>
      </c>
      <c r="N945" t="b">
        <v>1</v>
      </c>
      <c r="O945" t="s">
        <v>8293</v>
      </c>
      <c r="P945">
        <f>YEAR(K945)</f>
        <v>2014</v>
      </c>
      <c r="Q945" t="s">
        <v>8318</v>
      </c>
      <c r="R945" t="s">
        <v>8348</v>
      </c>
    </row>
    <row r="946" spans="1:18" ht="48" hidden="1" x14ac:dyDescent="0.2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s="11">
        <f>(((J946/60/60/24)+DATE(1970,1,1)))</f>
        <v>42502.569120370375</v>
      </c>
      <c r="L946" t="b">
        <v>1</v>
      </c>
      <c r="M946">
        <v>325</v>
      </c>
      <c r="N946" t="b">
        <v>1</v>
      </c>
      <c r="O946" t="s">
        <v>8293</v>
      </c>
      <c r="P946">
        <f>YEAR(K946)</f>
        <v>2016</v>
      </c>
      <c r="Q946" t="s">
        <v>8318</v>
      </c>
      <c r="R946" t="s">
        <v>8348</v>
      </c>
    </row>
    <row r="947" spans="1:18" ht="48" hidden="1" x14ac:dyDescent="0.2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s="11">
        <f>(((J947/60/60/24)+DATE(1970,1,1)))</f>
        <v>42136.420752314814</v>
      </c>
      <c r="L947" t="b">
        <v>1</v>
      </c>
      <c r="M947">
        <v>353</v>
      </c>
      <c r="N947" t="b">
        <v>1</v>
      </c>
      <c r="O947" t="s">
        <v>8293</v>
      </c>
      <c r="P947">
        <f>YEAR(K947)</f>
        <v>2015</v>
      </c>
      <c r="Q947" t="s">
        <v>8318</v>
      </c>
      <c r="R947" t="s">
        <v>8348</v>
      </c>
    </row>
    <row r="948" spans="1:18" ht="48" hidden="1" x14ac:dyDescent="0.2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s="11">
        <f>(((J948/60/60/24)+DATE(1970,1,1)))</f>
        <v>41099.966944444444</v>
      </c>
      <c r="L948" t="b">
        <v>1</v>
      </c>
      <c r="M948">
        <v>105</v>
      </c>
      <c r="N948" t="b">
        <v>1</v>
      </c>
      <c r="O948" t="s">
        <v>8293</v>
      </c>
      <c r="P948">
        <f>YEAR(K948)</f>
        <v>2012</v>
      </c>
      <c r="Q948" t="s">
        <v>8318</v>
      </c>
      <c r="R948" t="s">
        <v>8348</v>
      </c>
    </row>
    <row r="949" spans="1:18" ht="48" hidden="1" x14ac:dyDescent="0.2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s="11">
        <f>(((J949/60/60/24)+DATE(1970,1,1)))</f>
        <v>42136.184560185182</v>
      </c>
      <c r="L949" t="b">
        <v>1</v>
      </c>
      <c r="M949">
        <v>729</v>
      </c>
      <c r="N949" t="b">
        <v>1</v>
      </c>
      <c r="O949" t="s">
        <v>8293</v>
      </c>
      <c r="P949">
        <f>YEAR(K949)</f>
        <v>2015</v>
      </c>
      <c r="Q949" t="s">
        <v>8318</v>
      </c>
      <c r="R949" t="s">
        <v>8348</v>
      </c>
    </row>
    <row r="950" spans="1:18" ht="32" hidden="1" x14ac:dyDescent="0.2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s="11">
        <f>(((J950/60/60/24)+DATE(1970,1,1)))</f>
        <v>41704.735937500001</v>
      </c>
      <c r="L950" t="b">
        <v>1</v>
      </c>
      <c r="M950">
        <v>454</v>
      </c>
      <c r="N950" t="b">
        <v>1</v>
      </c>
      <c r="O950" t="s">
        <v>8293</v>
      </c>
      <c r="P950">
        <f>YEAR(K950)</f>
        <v>2014</v>
      </c>
      <c r="Q950" t="s">
        <v>8318</v>
      </c>
      <c r="R950" t="s">
        <v>8348</v>
      </c>
    </row>
    <row r="951" spans="1:18" ht="48" hidden="1" x14ac:dyDescent="0.2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s="11">
        <f>(((J951/60/60/24)+DATE(1970,1,1)))</f>
        <v>42048.813877314817</v>
      </c>
      <c r="L951" t="b">
        <v>1</v>
      </c>
      <c r="M951">
        <v>539</v>
      </c>
      <c r="N951" t="b">
        <v>1</v>
      </c>
      <c r="O951" t="s">
        <v>8293</v>
      </c>
      <c r="P951">
        <f>YEAR(K951)</f>
        <v>2015</v>
      </c>
      <c r="Q951" t="s">
        <v>8318</v>
      </c>
      <c r="R951" t="s">
        <v>8348</v>
      </c>
    </row>
    <row r="952" spans="1:18" ht="32" hidden="1" x14ac:dyDescent="0.2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s="11">
        <f>(((J952/60/60/24)+DATE(1970,1,1)))</f>
        <v>40215.919050925928</v>
      </c>
      <c r="L952" t="b">
        <v>1</v>
      </c>
      <c r="M952">
        <v>79</v>
      </c>
      <c r="N952" t="b">
        <v>1</v>
      </c>
      <c r="O952" t="s">
        <v>8293</v>
      </c>
      <c r="P952">
        <f>YEAR(K952)</f>
        <v>2010</v>
      </c>
      <c r="Q952" t="s">
        <v>8318</v>
      </c>
      <c r="R952" t="s">
        <v>8348</v>
      </c>
    </row>
    <row r="953" spans="1:18" ht="32" hidden="1" x14ac:dyDescent="0.2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s="11">
        <f>(((J953/60/60/24)+DATE(1970,1,1)))</f>
        <v>41848.021770833337</v>
      </c>
      <c r="L953" t="b">
        <v>1</v>
      </c>
      <c r="M953">
        <v>94</v>
      </c>
      <c r="N953" t="b">
        <v>1</v>
      </c>
      <c r="O953" t="s">
        <v>8293</v>
      </c>
      <c r="P953">
        <f>YEAR(K953)</f>
        <v>2014</v>
      </c>
      <c r="Q953" t="s">
        <v>8318</v>
      </c>
      <c r="R953" t="s">
        <v>8348</v>
      </c>
    </row>
    <row r="954" spans="1:18" ht="48" hidden="1" x14ac:dyDescent="0.2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s="11">
        <f>(((J954/60/60/24)+DATE(1970,1,1)))</f>
        <v>41212.996481481481</v>
      </c>
      <c r="L954" t="b">
        <v>1</v>
      </c>
      <c r="M954">
        <v>625</v>
      </c>
      <c r="N954" t="b">
        <v>1</v>
      </c>
      <c r="O954" t="s">
        <v>8293</v>
      </c>
      <c r="P954">
        <f>YEAR(K954)</f>
        <v>2012</v>
      </c>
      <c r="Q954" t="s">
        <v>8318</v>
      </c>
      <c r="R954" t="s">
        <v>8348</v>
      </c>
    </row>
    <row r="955" spans="1:18" ht="32" hidden="1" x14ac:dyDescent="0.2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s="11">
        <f>(((J955/60/60/24)+DATE(1970,1,1)))</f>
        <v>41975.329317129625</v>
      </c>
      <c r="L955" t="b">
        <v>1</v>
      </c>
      <c r="M955">
        <v>508</v>
      </c>
      <c r="N955" t="b">
        <v>1</v>
      </c>
      <c r="O955" t="s">
        <v>8293</v>
      </c>
      <c r="P955">
        <f>YEAR(K955)</f>
        <v>2014</v>
      </c>
      <c r="Q955" t="s">
        <v>8318</v>
      </c>
      <c r="R955" t="s">
        <v>8348</v>
      </c>
    </row>
    <row r="956" spans="1:18" ht="48" hidden="1" x14ac:dyDescent="0.2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s="11">
        <f>(((J956/60/60/24)+DATE(1970,1,1)))</f>
        <v>42689.565671296295</v>
      </c>
      <c r="L956" t="b">
        <v>1</v>
      </c>
      <c r="M956">
        <v>531</v>
      </c>
      <c r="N956" t="b">
        <v>1</v>
      </c>
      <c r="O956" t="s">
        <v>8293</v>
      </c>
      <c r="P956">
        <f>YEAR(K956)</f>
        <v>2016</v>
      </c>
      <c r="Q956" t="s">
        <v>8318</v>
      </c>
      <c r="R956" t="s">
        <v>8348</v>
      </c>
    </row>
    <row r="957" spans="1:18" ht="48" hidden="1" x14ac:dyDescent="0.2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s="11">
        <f>(((J957/60/60/24)+DATE(1970,1,1)))</f>
        <v>41725.082384259258</v>
      </c>
      <c r="L957" t="b">
        <v>1</v>
      </c>
      <c r="M957">
        <v>158</v>
      </c>
      <c r="N957" t="b">
        <v>1</v>
      </c>
      <c r="O957" t="s">
        <v>8293</v>
      </c>
      <c r="P957">
        <f>YEAR(K957)</f>
        <v>2014</v>
      </c>
      <c r="Q957" t="s">
        <v>8318</v>
      </c>
      <c r="R957" t="s">
        <v>8348</v>
      </c>
    </row>
    <row r="958" spans="1:18" ht="48" hidden="1" x14ac:dyDescent="0.2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s="11">
        <f>(((J958/60/60/24)+DATE(1970,1,1)))</f>
        <v>42076.130011574074</v>
      </c>
      <c r="L958" t="b">
        <v>1</v>
      </c>
      <c r="M958">
        <v>508</v>
      </c>
      <c r="N958" t="b">
        <v>1</v>
      </c>
      <c r="O958" t="s">
        <v>8293</v>
      </c>
      <c r="P958">
        <f>YEAR(K958)</f>
        <v>2015</v>
      </c>
      <c r="Q958" t="s">
        <v>8318</v>
      </c>
      <c r="R958" t="s">
        <v>8348</v>
      </c>
    </row>
    <row r="959" spans="1:18" ht="48" hidden="1" x14ac:dyDescent="0.2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s="11">
        <f>(((J959/60/60/24)+DATE(1970,1,1)))</f>
        <v>42311.625081018516</v>
      </c>
      <c r="L959" t="b">
        <v>1</v>
      </c>
      <c r="M959">
        <v>644</v>
      </c>
      <c r="N959" t="b">
        <v>1</v>
      </c>
      <c r="O959" t="s">
        <v>8293</v>
      </c>
      <c r="P959">
        <f>YEAR(K959)</f>
        <v>2015</v>
      </c>
      <c r="Q959" t="s">
        <v>8318</v>
      </c>
      <c r="R959" t="s">
        <v>8348</v>
      </c>
    </row>
    <row r="960" spans="1:18" ht="48" hidden="1" x14ac:dyDescent="0.2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s="11">
        <f>(((J960/60/60/24)+DATE(1970,1,1)))</f>
        <v>41738.864803240744</v>
      </c>
      <c r="L960" t="b">
        <v>1</v>
      </c>
      <c r="M960">
        <v>848</v>
      </c>
      <c r="N960" t="b">
        <v>1</v>
      </c>
      <c r="O960" t="s">
        <v>8293</v>
      </c>
      <c r="P960">
        <f>YEAR(K960)</f>
        <v>2014</v>
      </c>
      <c r="Q960" t="s">
        <v>8318</v>
      </c>
      <c r="R960" t="s">
        <v>8348</v>
      </c>
    </row>
    <row r="961" spans="1:18" ht="48" hidden="1" x14ac:dyDescent="0.2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s="11">
        <f>(((J961/60/60/24)+DATE(1970,1,1)))</f>
        <v>41578.210104166668</v>
      </c>
      <c r="L961" t="b">
        <v>1</v>
      </c>
      <c r="M961">
        <v>429</v>
      </c>
      <c r="N961" t="b">
        <v>1</v>
      </c>
      <c r="O961" t="s">
        <v>8293</v>
      </c>
      <c r="P961">
        <f>YEAR(K961)</f>
        <v>2013</v>
      </c>
      <c r="Q961" t="s">
        <v>8318</v>
      </c>
      <c r="R961" t="s">
        <v>8348</v>
      </c>
    </row>
    <row r="962" spans="1:18" ht="48" hidden="1" x14ac:dyDescent="0.2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s="11">
        <f>(((J962/60/60/24)+DATE(1970,1,1)))</f>
        <v>41424.27107638889</v>
      </c>
      <c r="L962" t="b">
        <v>1</v>
      </c>
      <c r="M962">
        <v>204</v>
      </c>
      <c r="N962" t="b">
        <v>1</v>
      </c>
      <c r="O962" t="s">
        <v>8293</v>
      </c>
      <c r="P962">
        <f>YEAR(K962)</f>
        <v>2013</v>
      </c>
      <c r="Q962" t="s">
        <v>8318</v>
      </c>
      <c r="R962" t="s">
        <v>8348</v>
      </c>
    </row>
    <row r="963" spans="1:18" ht="32" hidden="1" x14ac:dyDescent="0.2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s="11">
        <f>(((J963/60/60/24)+DATE(1970,1,1)))</f>
        <v>42675.438946759255</v>
      </c>
      <c r="L963" t="b">
        <v>1</v>
      </c>
      <c r="M963">
        <v>379</v>
      </c>
      <c r="N963" t="b">
        <v>1</v>
      </c>
      <c r="O963" t="s">
        <v>8293</v>
      </c>
      <c r="P963">
        <f>YEAR(K963)</f>
        <v>2016</v>
      </c>
      <c r="Q963" t="s">
        <v>8318</v>
      </c>
      <c r="R963" t="s">
        <v>8348</v>
      </c>
    </row>
    <row r="964" spans="1:18" ht="32" hidden="1" x14ac:dyDescent="0.2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s="11">
        <f>(((J964/60/60/24)+DATE(1970,1,1)))</f>
        <v>41578.927118055559</v>
      </c>
      <c r="L964" t="b">
        <v>1</v>
      </c>
      <c r="M964">
        <v>271</v>
      </c>
      <c r="N964" t="b">
        <v>1</v>
      </c>
      <c r="O964" t="s">
        <v>8293</v>
      </c>
      <c r="P964">
        <f>YEAR(K964)</f>
        <v>2013</v>
      </c>
      <c r="Q964" t="s">
        <v>8318</v>
      </c>
      <c r="R964" t="s">
        <v>8348</v>
      </c>
    </row>
    <row r="965" spans="1:18" ht="48" hidden="1" x14ac:dyDescent="0.2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s="11">
        <f>(((J965/60/60/24)+DATE(1970,1,1)))</f>
        <v>42654.525775462964</v>
      </c>
      <c r="L965" t="b">
        <v>0</v>
      </c>
      <c r="M965">
        <v>120</v>
      </c>
      <c r="N965" t="b">
        <v>1</v>
      </c>
      <c r="O965" t="s">
        <v>8293</v>
      </c>
      <c r="P965">
        <f>YEAR(K965)</f>
        <v>2016</v>
      </c>
      <c r="Q965" t="s">
        <v>8318</v>
      </c>
      <c r="R965" t="s">
        <v>8348</v>
      </c>
    </row>
    <row r="966" spans="1:18" ht="48" hidden="1" x14ac:dyDescent="0.2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s="11">
        <f>(((J966/60/60/24)+DATE(1970,1,1)))</f>
        <v>42331.708032407405</v>
      </c>
      <c r="L966" t="b">
        <v>0</v>
      </c>
      <c r="M966">
        <v>140</v>
      </c>
      <c r="N966" t="b">
        <v>1</v>
      </c>
      <c r="O966" t="s">
        <v>8293</v>
      </c>
      <c r="P966">
        <f>YEAR(K966)</f>
        <v>2015</v>
      </c>
      <c r="Q966" t="s">
        <v>8318</v>
      </c>
      <c r="R966" t="s">
        <v>8348</v>
      </c>
    </row>
    <row r="967" spans="1:18" ht="48" hidden="1" x14ac:dyDescent="0.2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s="11">
        <f>(((J967/60/60/24)+DATE(1970,1,1)))</f>
        <v>42661.176817129628</v>
      </c>
      <c r="L967" t="b">
        <v>0</v>
      </c>
      <c r="M967">
        <v>193</v>
      </c>
      <c r="N967" t="b">
        <v>1</v>
      </c>
      <c r="O967" t="s">
        <v>8293</v>
      </c>
      <c r="P967">
        <f>YEAR(K967)</f>
        <v>2016</v>
      </c>
      <c r="Q967" t="s">
        <v>8318</v>
      </c>
      <c r="R967" t="s">
        <v>8348</v>
      </c>
    </row>
    <row r="968" spans="1:18" ht="48" hidden="1" x14ac:dyDescent="0.2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s="11">
        <f>(((J968/60/60/24)+DATE(1970,1,1)))</f>
        <v>42138.684189814812</v>
      </c>
      <c r="L968" t="b">
        <v>0</v>
      </c>
      <c r="M968">
        <v>180</v>
      </c>
      <c r="N968" t="b">
        <v>1</v>
      </c>
      <c r="O968" t="s">
        <v>8293</v>
      </c>
      <c r="P968">
        <f>YEAR(K968)</f>
        <v>2015</v>
      </c>
      <c r="Q968" t="s">
        <v>8318</v>
      </c>
      <c r="R968" t="s">
        <v>8348</v>
      </c>
    </row>
    <row r="969" spans="1:18" ht="48" hidden="1" x14ac:dyDescent="0.2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s="11">
        <f>(((J969/60/60/24)+DATE(1970,1,1)))</f>
        <v>41069.088506944441</v>
      </c>
      <c r="L969" t="b">
        <v>0</v>
      </c>
      <c r="M969">
        <v>263</v>
      </c>
      <c r="N969" t="b">
        <v>1</v>
      </c>
      <c r="O969" t="s">
        <v>8293</v>
      </c>
      <c r="P969">
        <f>YEAR(K969)</f>
        <v>2012</v>
      </c>
      <c r="Q969" t="s">
        <v>8318</v>
      </c>
      <c r="R969" t="s">
        <v>8348</v>
      </c>
    </row>
    <row r="970" spans="1:18" ht="48" hidden="1" x14ac:dyDescent="0.2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s="11">
        <f>(((J970/60/60/24)+DATE(1970,1,1)))</f>
        <v>41387.171805555554</v>
      </c>
      <c r="L970" t="b">
        <v>0</v>
      </c>
      <c r="M970">
        <v>217</v>
      </c>
      <c r="N970" t="b">
        <v>1</v>
      </c>
      <c r="O970" t="s">
        <v>8293</v>
      </c>
      <c r="P970">
        <f>YEAR(K970)</f>
        <v>2013</v>
      </c>
      <c r="Q970" t="s">
        <v>8318</v>
      </c>
      <c r="R970" t="s">
        <v>8348</v>
      </c>
    </row>
    <row r="971" spans="1:18" ht="48" hidden="1" x14ac:dyDescent="0.2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s="11">
        <f>(((J971/60/60/24)+DATE(1970,1,1)))</f>
        <v>42081.903587962966</v>
      </c>
      <c r="L971" t="b">
        <v>0</v>
      </c>
      <c r="M971">
        <v>443</v>
      </c>
      <c r="N971" t="b">
        <v>1</v>
      </c>
      <c r="O971" t="s">
        <v>8293</v>
      </c>
      <c r="P971">
        <f>YEAR(K971)</f>
        <v>2015</v>
      </c>
      <c r="Q971" t="s">
        <v>8318</v>
      </c>
      <c r="R971" t="s">
        <v>8348</v>
      </c>
    </row>
    <row r="972" spans="1:18" ht="48" hidden="1" x14ac:dyDescent="0.2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s="11">
        <f>(((J972/60/60/24)+DATE(1970,1,1)))</f>
        <v>41387.651516203703</v>
      </c>
      <c r="L972" t="b">
        <v>0</v>
      </c>
      <c r="M972">
        <v>1373</v>
      </c>
      <c r="N972" t="b">
        <v>1</v>
      </c>
      <c r="O972" t="s">
        <v>8293</v>
      </c>
      <c r="P972">
        <f>YEAR(K972)</f>
        <v>2013</v>
      </c>
      <c r="Q972" t="s">
        <v>8318</v>
      </c>
      <c r="R972" t="s">
        <v>8348</v>
      </c>
    </row>
    <row r="973" spans="1:18" ht="16" hidden="1" x14ac:dyDescent="0.2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s="11">
        <f>(((J973/60/60/24)+DATE(1970,1,1)))</f>
        <v>41575.527349537035</v>
      </c>
      <c r="L973" t="b">
        <v>0</v>
      </c>
      <c r="M973">
        <v>742</v>
      </c>
      <c r="N973" t="b">
        <v>1</v>
      </c>
      <c r="O973" t="s">
        <v>8293</v>
      </c>
      <c r="P973">
        <f>YEAR(K973)</f>
        <v>2013</v>
      </c>
      <c r="Q973" t="s">
        <v>8318</v>
      </c>
      <c r="R973" t="s">
        <v>8348</v>
      </c>
    </row>
    <row r="974" spans="1:18" ht="48" hidden="1" x14ac:dyDescent="0.2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s="11">
        <f>(((J974/60/60/24)+DATE(1970,1,1)))</f>
        <v>42115.071504629625</v>
      </c>
      <c r="L974" t="b">
        <v>0</v>
      </c>
      <c r="M974">
        <v>170</v>
      </c>
      <c r="N974" t="b">
        <v>1</v>
      </c>
      <c r="O974" t="s">
        <v>8293</v>
      </c>
      <c r="P974">
        <f>YEAR(K974)</f>
        <v>2015</v>
      </c>
      <c r="Q974" t="s">
        <v>8318</v>
      </c>
      <c r="R974" t="s">
        <v>8348</v>
      </c>
    </row>
    <row r="975" spans="1:18" ht="48" hidden="1" x14ac:dyDescent="0.2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s="11">
        <f>(((J975/60/60/24)+DATE(1970,1,1)))</f>
        <v>41604.022418981483</v>
      </c>
      <c r="L975" t="b">
        <v>0</v>
      </c>
      <c r="M975">
        <v>242</v>
      </c>
      <c r="N975" t="b">
        <v>1</v>
      </c>
      <c r="O975" t="s">
        <v>8293</v>
      </c>
      <c r="P975">
        <f>YEAR(K975)</f>
        <v>2013</v>
      </c>
      <c r="Q975" t="s">
        <v>8318</v>
      </c>
      <c r="R975" t="s">
        <v>8348</v>
      </c>
    </row>
    <row r="976" spans="1:18" ht="48" hidden="1" x14ac:dyDescent="0.2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s="11">
        <f>(((J976/60/60/24)+DATE(1970,1,1)))</f>
        <v>42375.08394675926</v>
      </c>
      <c r="L976" t="b">
        <v>0</v>
      </c>
      <c r="M976">
        <v>541</v>
      </c>
      <c r="N976" t="b">
        <v>1</v>
      </c>
      <c r="O976" t="s">
        <v>8293</v>
      </c>
      <c r="P976">
        <f>YEAR(K976)</f>
        <v>2016</v>
      </c>
      <c r="Q976" t="s">
        <v>8318</v>
      </c>
      <c r="R976" t="s">
        <v>8348</v>
      </c>
    </row>
    <row r="977" spans="1:18" ht="48" hidden="1" x14ac:dyDescent="0.2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s="11">
        <f>(((J977/60/60/24)+DATE(1970,1,1)))</f>
        <v>42303.617488425924</v>
      </c>
      <c r="L977" t="b">
        <v>0</v>
      </c>
      <c r="M977">
        <v>121</v>
      </c>
      <c r="N977" t="b">
        <v>1</v>
      </c>
      <c r="O977" t="s">
        <v>8293</v>
      </c>
      <c r="P977">
        <f>YEAR(K977)</f>
        <v>2015</v>
      </c>
      <c r="Q977" t="s">
        <v>8318</v>
      </c>
      <c r="R977" t="s">
        <v>8348</v>
      </c>
    </row>
    <row r="978" spans="1:18" ht="48" hidden="1" x14ac:dyDescent="0.2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s="11">
        <f>(((J978/60/60/24)+DATE(1970,1,1)))</f>
        <v>41731.520949074074</v>
      </c>
      <c r="L978" t="b">
        <v>0</v>
      </c>
      <c r="M978">
        <v>621</v>
      </c>
      <c r="N978" t="b">
        <v>1</v>
      </c>
      <c r="O978" t="s">
        <v>8293</v>
      </c>
      <c r="P978">
        <f>YEAR(K978)</f>
        <v>2014</v>
      </c>
      <c r="Q978" t="s">
        <v>8318</v>
      </c>
      <c r="R978" t="s">
        <v>8348</v>
      </c>
    </row>
    <row r="979" spans="1:18" ht="48" hidden="1" x14ac:dyDescent="0.2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s="11">
        <f>(((J979/60/60/24)+DATE(1970,1,1)))</f>
        <v>41946.674108796295</v>
      </c>
      <c r="L979" t="b">
        <v>0</v>
      </c>
      <c r="M979">
        <v>101</v>
      </c>
      <c r="N979" t="b">
        <v>1</v>
      </c>
      <c r="O979" t="s">
        <v>8293</v>
      </c>
      <c r="P979">
        <f>YEAR(K979)</f>
        <v>2014</v>
      </c>
      <c r="Q979" t="s">
        <v>8318</v>
      </c>
      <c r="R979" t="s">
        <v>8348</v>
      </c>
    </row>
    <row r="980" spans="1:18" ht="48" hidden="1" x14ac:dyDescent="0.2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s="11">
        <f>(((J980/60/60/24)+DATE(1970,1,1)))</f>
        <v>41351.76090277778</v>
      </c>
      <c r="L980" t="b">
        <v>0</v>
      </c>
      <c r="M980">
        <v>554</v>
      </c>
      <c r="N980" t="b">
        <v>1</v>
      </c>
      <c r="O980" t="s">
        <v>8293</v>
      </c>
      <c r="P980">
        <f>YEAR(K980)</f>
        <v>2013</v>
      </c>
      <c r="Q980" t="s">
        <v>8318</v>
      </c>
      <c r="R980" t="s">
        <v>8348</v>
      </c>
    </row>
    <row r="981" spans="1:18" ht="48" hidden="1" x14ac:dyDescent="0.2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s="11">
        <f>(((J981/60/60/24)+DATE(1970,1,1)))</f>
        <v>42396.494583333333</v>
      </c>
      <c r="L981" t="b">
        <v>0</v>
      </c>
      <c r="M981">
        <v>666</v>
      </c>
      <c r="N981" t="b">
        <v>1</v>
      </c>
      <c r="O981" t="s">
        <v>8293</v>
      </c>
      <c r="P981">
        <f>YEAR(K981)</f>
        <v>2016</v>
      </c>
      <c r="Q981" t="s">
        <v>8318</v>
      </c>
      <c r="R981" t="s">
        <v>8348</v>
      </c>
    </row>
    <row r="982" spans="1:18" ht="32" hidden="1" x14ac:dyDescent="0.2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s="11">
        <f>(((J982/60/60/24)+DATE(1970,1,1)))</f>
        <v>42026.370717592596</v>
      </c>
      <c r="L982" t="b">
        <v>0</v>
      </c>
      <c r="M982">
        <v>410</v>
      </c>
      <c r="N982" t="b">
        <v>1</v>
      </c>
      <c r="O982" t="s">
        <v>8293</v>
      </c>
      <c r="P982">
        <f>YEAR(K982)</f>
        <v>2015</v>
      </c>
      <c r="Q982" t="s">
        <v>8318</v>
      </c>
      <c r="R982" t="s">
        <v>8348</v>
      </c>
    </row>
    <row r="983" spans="1:18" ht="48" hidden="1" x14ac:dyDescent="0.2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s="11">
        <f>(((J983/60/60/24)+DATE(1970,1,1)))</f>
        <v>42361.602476851855</v>
      </c>
      <c r="L983" t="b">
        <v>0</v>
      </c>
      <c r="M983">
        <v>375</v>
      </c>
      <c r="N983" t="b">
        <v>1</v>
      </c>
      <c r="O983" t="s">
        <v>8293</v>
      </c>
      <c r="P983">
        <f>YEAR(K983)</f>
        <v>2015</v>
      </c>
      <c r="Q983" t="s">
        <v>8318</v>
      </c>
      <c r="R983" t="s">
        <v>8348</v>
      </c>
    </row>
    <row r="984" spans="1:18" ht="48" hidden="1" x14ac:dyDescent="0.2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s="11">
        <f>(((J984/60/60/24)+DATE(1970,1,1)))</f>
        <v>41783.642939814818</v>
      </c>
      <c r="L984" t="b">
        <v>0</v>
      </c>
      <c r="M984">
        <v>1364</v>
      </c>
      <c r="N984" t="b">
        <v>1</v>
      </c>
      <c r="O984" t="s">
        <v>8293</v>
      </c>
      <c r="P984">
        <f>YEAR(K984)</f>
        <v>2014</v>
      </c>
      <c r="Q984" t="s">
        <v>8318</v>
      </c>
      <c r="R984" t="s">
        <v>8348</v>
      </c>
    </row>
    <row r="985" spans="1:18" ht="48" hidden="1" x14ac:dyDescent="0.2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s="11">
        <f>(((J985/60/60/24)+DATE(1970,1,1)))</f>
        <v>42705.764513888891</v>
      </c>
      <c r="L985" t="b">
        <v>0</v>
      </c>
      <c r="M985">
        <v>35</v>
      </c>
      <c r="N985" t="b">
        <v>1</v>
      </c>
      <c r="O985" t="s">
        <v>8293</v>
      </c>
      <c r="P985">
        <f>YEAR(K985)</f>
        <v>2016</v>
      </c>
      <c r="Q985" t="s">
        <v>8318</v>
      </c>
      <c r="R985" t="s">
        <v>8348</v>
      </c>
    </row>
    <row r="986" spans="1:18" ht="48" hidden="1" x14ac:dyDescent="0.2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s="11">
        <f>(((J986/60/60/24)+DATE(1970,1,1)))</f>
        <v>42423.3830787037</v>
      </c>
      <c r="L986" t="b">
        <v>0</v>
      </c>
      <c r="M986">
        <v>203</v>
      </c>
      <c r="N986" t="b">
        <v>1</v>
      </c>
      <c r="O986" t="s">
        <v>8293</v>
      </c>
      <c r="P986">
        <f>YEAR(K986)</f>
        <v>2016</v>
      </c>
      <c r="Q986" t="s">
        <v>8318</v>
      </c>
      <c r="R986" t="s">
        <v>8348</v>
      </c>
    </row>
    <row r="987" spans="1:18" ht="32" hidden="1" x14ac:dyDescent="0.2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s="11">
        <f>(((J987/60/60/24)+DATE(1970,1,1)))</f>
        <v>42472.73265046296</v>
      </c>
      <c r="L987" t="b">
        <v>0</v>
      </c>
      <c r="M987">
        <v>49</v>
      </c>
      <c r="N987" t="b">
        <v>1</v>
      </c>
      <c r="O987" t="s">
        <v>8293</v>
      </c>
      <c r="P987">
        <f>YEAR(K987)</f>
        <v>2016</v>
      </c>
      <c r="Q987" t="s">
        <v>8318</v>
      </c>
      <c r="R987" t="s">
        <v>8348</v>
      </c>
    </row>
    <row r="988" spans="1:18" ht="48" hidden="1" x14ac:dyDescent="0.2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s="11">
        <f>(((J988/60/60/24)+DATE(1970,1,1)))</f>
        <v>41389.364849537036</v>
      </c>
      <c r="L988" t="b">
        <v>0</v>
      </c>
      <c r="M988">
        <v>5812</v>
      </c>
      <c r="N988" t="b">
        <v>1</v>
      </c>
      <c r="O988" t="s">
        <v>8293</v>
      </c>
      <c r="P988">
        <f>YEAR(K988)</f>
        <v>2013</v>
      </c>
      <c r="Q988" t="s">
        <v>8318</v>
      </c>
      <c r="R988" t="s">
        <v>8348</v>
      </c>
    </row>
    <row r="989" spans="1:18" ht="48" hidden="1" x14ac:dyDescent="0.2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s="11">
        <f>(((J989/60/60/24)+DATE(1970,1,1)))</f>
        <v>41603.333668981482</v>
      </c>
      <c r="L989" t="b">
        <v>0</v>
      </c>
      <c r="M989">
        <v>1556</v>
      </c>
      <c r="N989" t="b">
        <v>1</v>
      </c>
      <c r="O989" t="s">
        <v>8293</v>
      </c>
      <c r="P989">
        <f>YEAR(K989)</f>
        <v>2013</v>
      </c>
      <c r="Q989" t="s">
        <v>8318</v>
      </c>
      <c r="R989" t="s">
        <v>8348</v>
      </c>
    </row>
    <row r="990" spans="1:18" ht="48" hidden="1" x14ac:dyDescent="0.2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s="11">
        <f>(((J990/60/60/24)+DATE(1970,1,1)))</f>
        <v>41844.771793981483</v>
      </c>
      <c r="L990" t="b">
        <v>0</v>
      </c>
      <c r="M990">
        <v>65</v>
      </c>
      <c r="N990" t="b">
        <v>1</v>
      </c>
      <c r="O990" t="s">
        <v>8293</v>
      </c>
      <c r="P990">
        <f>YEAR(K990)</f>
        <v>2014</v>
      </c>
      <c r="Q990" t="s">
        <v>8318</v>
      </c>
      <c r="R990" t="s">
        <v>8348</v>
      </c>
    </row>
    <row r="991" spans="1:18" ht="48" hidden="1" x14ac:dyDescent="0.2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s="11">
        <f>(((J991/60/60/24)+DATE(1970,1,1)))</f>
        <v>42115.853888888887</v>
      </c>
      <c r="L991" t="b">
        <v>0</v>
      </c>
      <c r="M991">
        <v>10</v>
      </c>
      <c r="N991" t="b">
        <v>1</v>
      </c>
      <c r="O991" t="s">
        <v>8293</v>
      </c>
      <c r="P991">
        <f>YEAR(K991)</f>
        <v>2015</v>
      </c>
      <c r="Q991" t="s">
        <v>8318</v>
      </c>
      <c r="R991" t="s">
        <v>8348</v>
      </c>
    </row>
    <row r="992" spans="1:18" ht="48" hidden="1" x14ac:dyDescent="0.2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s="11">
        <f>(((J992/60/60/24)+DATE(1970,1,1)))</f>
        <v>42633.841608796298</v>
      </c>
      <c r="L992" t="b">
        <v>0</v>
      </c>
      <c r="M992">
        <v>76</v>
      </c>
      <c r="N992" t="b">
        <v>1</v>
      </c>
      <c r="O992" t="s">
        <v>8293</v>
      </c>
      <c r="P992">
        <f>YEAR(K992)</f>
        <v>2016</v>
      </c>
      <c r="Q992" t="s">
        <v>8318</v>
      </c>
      <c r="R992" t="s">
        <v>8348</v>
      </c>
    </row>
    <row r="993" spans="1:18" ht="48" hidden="1" x14ac:dyDescent="0.2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s="11">
        <f>(((J993/60/60/24)+DATE(1970,1,1)))</f>
        <v>42340.972118055557</v>
      </c>
      <c r="L993" t="b">
        <v>0</v>
      </c>
      <c r="M993">
        <v>263</v>
      </c>
      <c r="N993" t="b">
        <v>1</v>
      </c>
      <c r="O993" t="s">
        <v>8293</v>
      </c>
      <c r="P993">
        <f>YEAR(K993)</f>
        <v>2015</v>
      </c>
      <c r="Q993" t="s">
        <v>8318</v>
      </c>
      <c r="R993" t="s">
        <v>8348</v>
      </c>
    </row>
    <row r="994" spans="1:18" ht="48" hidden="1" x14ac:dyDescent="0.2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s="11">
        <f>(((J994/60/60/24)+DATE(1970,1,1)))</f>
        <v>42519.6565162037</v>
      </c>
      <c r="L994" t="b">
        <v>0</v>
      </c>
      <c r="M994">
        <v>1530</v>
      </c>
      <c r="N994" t="b">
        <v>1</v>
      </c>
      <c r="O994" t="s">
        <v>8293</v>
      </c>
      <c r="P994">
        <f>YEAR(K994)</f>
        <v>2016</v>
      </c>
      <c r="Q994" t="s">
        <v>8318</v>
      </c>
      <c r="R994" t="s">
        <v>8348</v>
      </c>
    </row>
    <row r="995" spans="1:18" ht="48" hidden="1" x14ac:dyDescent="0.2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s="11">
        <f>(((J995/60/60/24)+DATE(1970,1,1)))</f>
        <v>42600.278749999998</v>
      </c>
      <c r="L995" t="b">
        <v>0</v>
      </c>
      <c r="M995">
        <v>278</v>
      </c>
      <c r="N995" t="b">
        <v>1</v>
      </c>
      <c r="O995" t="s">
        <v>8293</v>
      </c>
      <c r="P995">
        <f>YEAR(K995)</f>
        <v>2016</v>
      </c>
      <c r="Q995" t="s">
        <v>8318</v>
      </c>
      <c r="R995" t="s">
        <v>8348</v>
      </c>
    </row>
    <row r="996" spans="1:18" ht="48" hidden="1" x14ac:dyDescent="0.2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s="11">
        <f>(((J996/60/60/24)+DATE(1970,1,1)))</f>
        <v>42467.581388888888</v>
      </c>
      <c r="L996" t="b">
        <v>0</v>
      </c>
      <c r="M996">
        <v>350</v>
      </c>
      <c r="N996" t="b">
        <v>1</v>
      </c>
      <c r="O996" t="s">
        <v>8293</v>
      </c>
      <c r="P996">
        <f>YEAR(K996)</f>
        <v>2016</v>
      </c>
      <c r="Q996" t="s">
        <v>8318</v>
      </c>
      <c r="R996" t="s">
        <v>8348</v>
      </c>
    </row>
    <row r="997" spans="1:18" ht="48" hidden="1" x14ac:dyDescent="0.2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s="11">
        <f>(((J997/60/60/24)+DATE(1970,1,1)))</f>
        <v>42087.668032407411</v>
      </c>
      <c r="L997" t="b">
        <v>0</v>
      </c>
      <c r="M997">
        <v>470</v>
      </c>
      <c r="N997" t="b">
        <v>1</v>
      </c>
      <c r="O997" t="s">
        <v>8293</v>
      </c>
      <c r="P997">
        <f>YEAR(K997)</f>
        <v>2015</v>
      </c>
      <c r="Q997" t="s">
        <v>8318</v>
      </c>
      <c r="R997" t="s">
        <v>8348</v>
      </c>
    </row>
    <row r="998" spans="1:18" ht="32" hidden="1" x14ac:dyDescent="0.2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s="11">
        <f>(((J998/60/60/24)+DATE(1970,1,1)))</f>
        <v>42466.826180555552</v>
      </c>
      <c r="L998" t="b">
        <v>0</v>
      </c>
      <c r="M998">
        <v>3</v>
      </c>
      <c r="N998" t="b">
        <v>1</v>
      </c>
      <c r="O998" t="s">
        <v>8293</v>
      </c>
      <c r="P998">
        <f>YEAR(K998)</f>
        <v>2016</v>
      </c>
      <c r="Q998" t="s">
        <v>8318</v>
      </c>
      <c r="R998" t="s">
        <v>8348</v>
      </c>
    </row>
    <row r="999" spans="1:18" ht="48" hidden="1" x14ac:dyDescent="0.2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s="11">
        <f>(((J999/60/60/24)+DATE(1970,1,1)))</f>
        <v>41450.681574074071</v>
      </c>
      <c r="L999" t="b">
        <v>0</v>
      </c>
      <c r="M999">
        <v>8200</v>
      </c>
      <c r="N999" t="b">
        <v>1</v>
      </c>
      <c r="O999" t="s">
        <v>8293</v>
      </c>
      <c r="P999">
        <f>YEAR(K999)</f>
        <v>2013</v>
      </c>
      <c r="Q999" t="s">
        <v>8318</v>
      </c>
      <c r="R999" t="s">
        <v>8348</v>
      </c>
    </row>
    <row r="1000" spans="1:18" ht="32" hidden="1" x14ac:dyDescent="0.2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s="11">
        <f>(((J1000/60/60/24)+DATE(1970,1,1)))</f>
        <v>41803.880659722221</v>
      </c>
      <c r="L1000" t="b">
        <v>0</v>
      </c>
      <c r="M1000">
        <v>8359</v>
      </c>
      <c r="N1000" t="b">
        <v>1</v>
      </c>
      <c r="O1000" t="s">
        <v>8293</v>
      </c>
      <c r="P1000">
        <f>YEAR(K1000)</f>
        <v>2014</v>
      </c>
      <c r="Q1000" t="s">
        <v>8318</v>
      </c>
      <c r="R1000" t="s">
        <v>8348</v>
      </c>
    </row>
    <row r="1001" spans="1:18" ht="48" hidden="1" x14ac:dyDescent="0.2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s="11">
        <f>(((J1001/60/60/24)+DATE(1970,1,1)))</f>
        <v>42103.042546296296</v>
      </c>
      <c r="L1001" t="b">
        <v>0</v>
      </c>
      <c r="M1001">
        <v>188</v>
      </c>
      <c r="N1001" t="b">
        <v>1</v>
      </c>
      <c r="O1001" t="s">
        <v>8293</v>
      </c>
      <c r="P1001">
        <f>YEAR(K1001)</f>
        <v>2015</v>
      </c>
      <c r="Q1001" t="s">
        <v>8318</v>
      </c>
      <c r="R1001" t="s">
        <v>8348</v>
      </c>
    </row>
    <row r="1002" spans="1:18" ht="48" hidden="1" x14ac:dyDescent="0.2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s="11">
        <f>(((J1002/60/60/24)+DATE(1970,1,1)))</f>
        <v>42692.771493055552</v>
      </c>
      <c r="L1002" t="b">
        <v>0</v>
      </c>
      <c r="M1002">
        <v>48</v>
      </c>
      <c r="N1002" t="b">
        <v>1</v>
      </c>
      <c r="O1002" t="s">
        <v>8293</v>
      </c>
      <c r="P1002">
        <f>YEAR(K1002)</f>
        <v>2016</v>
      </c>
      <c r="Q1002" t="s">
        <v>8318</v>
      </c>
      <c r="R1002" t="s">
        <v>8348</v>
      </c>
    </row>
    <row r="1003" spans="1:18" ht="48" hidden="1" x14ac:dyDescent="0.2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s="11">
        <f>(((J1003/60/60/24)+DATE(1970,1,1)))</f>
        <v>42150.71056712963</v>
      </c>
      <c r="L1003" t="b">
        <v>0</v>
      </c>
      <c r="M1003">
        <v>607</v>
      </c>
      <c r="N1003" t="b">
        <v>1</v>
      </c>
      <c r="O1003" t="s">
        <v>8293</v>
      </c>
      <c r="P1003">
        <f>YEAR(K1003)</f>
        <v>2015</v>
      </c>
      <c r="Q1003" t="s">
        <v>8318</v>
      </c>
      <c r="R1003" t="s">
        <v>8348</v>
      </c>
    </row>
    <row r="1004" spans="1:18" ht="48" hidden="1" x14ac:dyDescent="0.2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s="11">
        <f>(((J1004/60/60/24)+DATE(1970,1,1)))</f>
        <v>42289.957175925927</v>
      </c>
      <c r="L1004" t="b">
        <v>0</v>
      </c>
      <c r="M1004">
        <v>50</v>
      </c>
      <c r="N1004" t="b">
        <v>1</v>
      </c>
      <c r="O1004" t="s">
        <v>8293</v>
      </c>
      <c r="P1004">
        <f>YEAR(K1004)</f>
        <v>2015</v>
      </c>
      <c r="Q1004" t="s">
        <v>8318</v>
      </c>
      <c r="R1004" t="s">
        <v>8348</v>
      </c>
    </row>
    <row r="1005" spans="1:18" ht="48" hidden="1" x14ac:dyDescent="0.2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s="11">
        <f>(((J1005/60/60/24)+DATE(1970,1,1)))</f>
        <v>41004.156886574077</v>
      </c>
      <c r="L1005" t="b">
        <v>0</v>
      </c>
      <c r="M1005">
        <v>55</v>
      </c>
      <c r="N1005" t="b">
        <v>1</v>
      </c>
      <c r="O1005" t="s">
        <v>8277</v>
      </c>
      <c r="P1005">
        <f>YEAR(K1005)</f>
        <v>2012</v>
      </c>
      <c r="Q1005" t="s">
        <v>8324</v>
      </c>
      <c r="R1005" t="s">
        <v>8328</v>
      </c>
    </row>
    <row r="1006" spans="1:18" ht="48" hidden="1" x14ac:dyDescent="0.2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s="11">
        <f>(((J1006/60/60/24)+DATE(1970,1,1)))</f>
        <v>40811.120324074072</v>
      </c>
      <c r="L1006" t="b">
        <v>0</v>
      </c>
      <c r="M1006">
        <v>38</v>
      </c>
      <c r="N1006" t="b">
        <v>1</v>
      </c>
      <c r="O1006" t="s">
        <v>8277</v>
      </c>
      <c r="P1006">
        <f>YEAR(K1006)</f>
        <v>2011</v>
      </c>
      <c r="Q1006" t="s">
        <v>8324</v>
      </c>
      <c r="R1006" t="s">
        <v>8328</v>
      </c>
    </row>
    <row r="1007" spans="1:18" ht="48" hidden="1" x14ac:dyDescent="0.2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s="11">
        <f>(((J1007/60/60/24)+DATE(1970,1,1)))</f>
        <v>41034.72216435185</v>
      </c>
      <c r="L1007" t="b">
        <v>0</v>
      </c>
      <c r="M1007">
        <v>25</v>
      </c>
      <c r="N1007" t="b">
        <v>1</v>
      </c>
      <c r="O1007" t="s">
        <v>8277</v>
      </c>
      <c r="P1007">
        <f>YEAR(K1007)</f>
        <v>2012</v>
      </c>
      <c r="Q1007" t="s">
        <v>8324</v>
      </c>
      <c r="R1007" t="s">
        <v>8328</v>
      </c>
    </row>
    <row r="1008" spans="1:18" ht="48" hidden="1" x14ac:dyDescent="0.2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s="11">
        <f>(((J1008/60/60/24)+DATE(1970,1,1)))</f>
        <v>41731.833124999997</v>
      </c>
      <c r="L1008" t="b">
        <v>0</v>
      </c>
      <c r="M1008">
        <v>46</v>
      </c>
      <c r="N1008" t="b">
        <v>1</v>
      </c>
      <c r="O1008" t="s">
        <v>8277</v>
      </c>
      <c r="P1008">
        <f>YEAR(K1008)</f>
        <v>2014</v>
      </c>
      <c r="Q1008" t="s">
        <v>8324</v>
      </c>
      <c r="R1008" t="s">
        <v>8328</v>
      </c>
    </row>
    <row r="1009" spans="1:18" ht="48" hidden="1" x14ac:dyDescent="0.2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s="11">
        <f>(((J1009/60/60/24)+DATE(1970,1,1)))</f>
        <v>41075.835497685184</v>
      </c>
      <c r="L1009" t="b">
        <v>0</v>
      </c>
      <c r="M1009">
        <v>83</v>
      </c>
      <c r="N1009" t="b">
        <v>1</v>
      </c>
      <c r="O1009" t="s">
        <v>8277</v>
      </c>
      <c r="P1009">
        <f>YEAR(K1009)</f>
        <v>2012</v>
      </c>
      <c r="Q1009" t="s">
        <v>8324</v>
      </c>
      <c r="R1009" t="s">
        <v>8328</v>
      </c>
    </row>
    <row r="1010" spans="1:18" ht="48" hidden="1" x14ac:dyDescent="0.2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s="11">
        <f>(((J1010/60/60/24)+DATE(1970,1,1)))</f>
        <v>40860.67050925926</v>
      </c>
      <c r="L1010" t="b">
        <v>0</v>
      </c>
      <c r="M1010">
        <v>35</v>
      </c>
      <c r="N1010" t="b">
        <v>1</v>
      </c>
      <c r="O1010" t="s">
        <v>8277</v>
      </c>
      <c r="P1010">
        <f>YEAR(K1010)</f>
        <v>2011</v>
      </c>
      <c r="Q1010" t="s">
        <v>8324</v>
      </c>
      <c r="R1010" t="s">
        <v>8328</v>
      </c>
    </row>
    <row r="1011" spans="1:18" ht="48" hidden="1" x14ac:dyDescent="0.2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s="11">
        <f>(((J1011/60/60/24)+DATE(1970,1,1)))</f>
        <v>40764.204375000001</v>
      </c>
      <c r="L1011" t="b">
        <v>0</v>
      </c>
      <c r="M1011">
        <v>25</v>
      </c>
      <c r="N1011" t="b">
        <v>1</v>
      </c>
      <c r="O1011" t="s">
        <v>8277</v>
      </c>
      <c r="P1011">
        <f>YEAR(K1011)</f>
        <v>2011</v>
      </c>
      <c r="Q1011" t="s">
        <v>8324</v>
      </c>
      <c r="R1011" t="s">
        <v>8328</v>
      </c>
    </row>
    <row r="1012" spans="1:18" ht="48" hidden="1" x14ac:dyDescent="0.2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s="11">
        <f>(((J1012/60/60/24)+DATE(1970,1,1)))</f>
        <v>40395.714722222219</v>
      </c>
      <c r="L1012" t="b">
        <v>0</v>
      </c>
      <c r="M1012">
        <v>75</v>
      </c>
      <c r="N1012" t="b">
        <v>1</v>
      </c>
      <c r="O1012" t="s">
        <v>8277</v>
      </c>
      <c r="P1012">
        <f>YEAR(K1012)</f>
        <v>2010</v>
      </c>
      <c r="Q1012" t="s">
        <v>8324</v>
      </c>
      <c r="R1012" t="s">
        <v>8328</v>
      </c>
    </row>
    <row r="1013" spans="1:18" ht="32" hidden="1" x14ac:dyDescent="0.2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s="11">
        <f>(((J1013/60/60/24)+DATE(1970,1,1)))</f>
        <v>41453.076319444444</v>
      </c>
      <c r="L1013" t="b">
        <v>0</v>
      </c>
      <c r="M1013">
        <v>62</v>
      </c>
      <c r="N1013" t="b">
        <v>1</v>
      </c>
      <c r="O1013" t="s">
        <v>8277</v>
      </c>
      <c r="P1013">
        <f>YEAR(K1013)</f>
        <v>2013</v>
      </c>
      <c r="Q1013" t="s">
        <v>8324</v>
      </c>
      <c r="R1013" t="s">
        <v>8328</v>
      </c>
    </row>
    <row r="1014" spans="1:18" ht="48" hidden="1" x14ac:dyDescent="0.2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s="11">
        <f>(((J1014/60/60/24)+DATE(1970,1,1)))</f>
        <v>41299.381423611114</v>
      </c>
      <c r="L1014" t="b">
        <v>0</v>
      </c>
      <c r="M1014">
        <v>160</v>
      </c>
      <c r="N1014" t="b">
        <v>1</v>
      </c>
      <c r="O1014" t="s">
        <v>8277</v>
      </c>
      <c r="P1014">
        <f>YEAR(K1014)</f>
        <v>2013</v>
      </c>
      <c r="Q1014" t="s">
        <v>8324</v>
      </c>
      <c r="R1014" t="s">
        <v>8328</v>
      </c>
    </row>
    <row r="1015" spans="1:18" ht="48" hidden="1" x14ac:dyDescent="0.2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s="11">
        <f>(((J1015/60/60/24)+DATE(1970,1,1)))</f>
        <v>40555.322662037033</v>
      </c>
      <c r="L1015" t="b">
        <v>0</v>
      </c>
      <c r="M1015">
        <v>246</v>
      </c>
      <c r="N1015" t="b">
        <v>1</v>
      </c>
      <c r="O1015" t="s">
        <v>8277</v>
      </c>
      <c r="P1015">
        <f>YEAR(K1015)</f>
        <v>2011</v>
      </c>
      <c r="Q1015" t="s">
        <v>8324</v>
      </c>
      <c r="R1015" t="s">
        <v>8328</v>
      </c>
    </row>
    <row r="1016" spans="1:18" ht="48" hidden="1" x14ac:dyDescent="0.2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s="11">
        <f>(((J1016/60/60/24)+DATE(1970,1,1)))</f>
        <v>40763.707546296297</v>
      </c>
      <c r="L1016" t="b">
        <v>0</v>
      </c>
      <c r="M1016">
        <v>55</v>
      </c>
      <c r="N1016" t="b">
        <v>1</v>
      </c>
      <c r="O1016" t="s">
        <v>8277</v>
      </c>
      <c r="P1016">
        <f>YEAR(K1016)</f>
        <v>2011</v>
      </c>
      <c r="Q1016" t="s">
        <v>8324</v>
      </c>
      <c r="R1016" t="s">
        <v>8328</v>
      </c>
    </row>
    <row r="1017" spans="1:18" ht="48" hidden="1" x14ac:dyDescent="0.2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s="11">
        <f>(((J1017/60/60/24)+DATE(1970,1,1)))</f>
        <v>41205.854537037041</v>
      </c>
      <c r="L1017" t="b">
        <v>0</v>
      </c>
      <c r="M1017">
        <v>23</v>
      </c>
      <c r="N1017" t="b">
        <v>1</v>
      </c>
      <c r="O1017" t="s">
        <v>8277</v>
      </c>
      <c r="P1017">
        <f>YEAR(K1017)</f>
        <v>2012</v>
      </c>
      <c r="Q1017" t="s">
        <v>8324</v>
      </c>
      <c r="R1017" t="s">
        <v>8328</v>
      </c>
    </row>
    <row r="1018" spans="1:18" ht="48" hidden="1" x14ac:dyDescent="0.2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s="11">
        <f>(((J1018/60/60/24)+DATE(1970,1,1)))</f>
        <v>40939.02002314815</v>
      </c>
      <c r="L1018" t="b">
        <v>0</v>
      </c>
      <c r="M1018">
        <v>72</v>
      </c>
      <c r="N1018" t="b">
        <v>1</v>
      </c>
      <c r="O1018" t="s">
        <v>8277</v>
      </c>
      <c r="P1018">
        <f>YEAR(K1018)</f>
        <v>2012</v>
      </c>
      <c r="Q1018" t="s">
        <v>8324</v>
      </c>
      <c r="R1018" t="s">
        <v>8328</v>
      </c>
    </row>
    <row r="1019" spans="1:18" ht="48" hidden="1" x14ac:dyDescent="0.2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s="11">
        <f>(((J1019/60/60/24)+DATE(1970,1,1)))</f>
        <v>40758.733483796292</v>
      </c>
      <c r="L1019" t="b">
        <v>0</v>
      </c>
      <c r="M1019">
        <v>22</v>
      </c>
      <c r="N1019" t="b">
        <v>1</v>
      </c>
      <c r="O1019" t="s">
        <v>8277</v>
      </c>
      <c r="P1019">
        <f>YEAR(K1019)</f>
        <v>2011</v>
      </c>
      <c r="Q1019" t="s">
        <v>8324</v>
      </c>
      <c r="R1019" t="s">
        <v>8328</v>
      </c>
    </row>
    <row r="1020" spans="1:18" ht="48" hidden="1" x14ac:dyDescent="0.2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s="11">
        <f>(((J1020/60/60/24)+DATE(1970,1,1)))</f>
        <v>41192.758506944447</v>
      </c>
      <c r="L1020" t="b">
        <v>0</v>
      </c>
      <c r="M1020">
        <v>14</v>
      </c>
      <c r="N1020" t="b">
        <v>1</v>
      </c>
      <c r="O1020" t="s">
        <v>8277</v>
      </c>
      <c r="P1020">
        <f>YEAR(K1020)</f>
        <v>2012</v>
      </c>
      <c r="Q1020" t="s">
        <v>8324</v>
      </c>
      <c r="R1020" t="s">
        <v>8328</v>
      </c>
    </row>
    <row r="1021" spans="1:18" ht="48" hidden="1" x14ac:dyDescent="0.2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s="11">
        <f>(((J1021/60/60/24)+DATE(1970,1,1)))</f>
        <v>40818.58489583333</v>
      </c>
      <c r="L1021" t="b">
        <v>0</v>
      </c>
      <c r="M1021">
        <v>38</v>
      </c>
      <c r="N1021" t="b">
        <v>1</v>
      </c>
      <c r="O1021" t="s">
        <v>8277</v>
      </c>
      <c r="P1021">
        <f>YEAR(K1021)</f>
        <v>2011</v>
      </c>
      <c r="Q1021" t="s">
        <v>8324</v>
      </c>
      <c r="R1021" t="s">
        <v>8328</v>
      </c>
    </row>
    <row r="1022" spans="1:18" ht="48" hidden="1" x14ac:dyDescent="0.2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s="11">
        <f>(((J1022/60/60/24)+DATE(1970,1,1)))</f>
        <v>40946.11383101852</v>
      </c>
      <c r="L1022" t="b">
        <v>0</v>
      </c>
      <c r="M1022">
        <v>32</v>
      </c>
      <c r="N1022" t="b">
        <v>1</v>
      </c>
      <c r="O1022" t="s">
        <v>8277</v>
      </c>
      <c r="P1022">
        <f>YEAR(K1022)</f>
        <v>2012</v>
      </c>
      <c r="Q1022" t="s">
        <v>8324</v>
      </c>
      <c r="R1022" t="s">
        <v>8328</v>
      </c>
    </row>
    <row r="1023" spans="1:18" ht="16" hidden="1" x14ac:dyDescent="0.2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s="11">
        <f>(((J1023/60/60/24)+DATE(1970,1,1)))</f>
        <v>42173.746342592596</v>
      </c>
      <c r="L1023" t="b">
        <v>0</v>
      </c>
      <c r="M1023">
        <v>63</v>
      </c>
      <c r="N1023" t="b">
        <v>1</v>
      </c>
      <c r="O1023" t="s">
        <v>8277</v>
      </c>
      <c r="P1023">
        <f>YEAR(K1023)</f>
        <v>2015</v>
      </c>
      <c r="Q1023" t="s">
        <v>8324</v>
      </c>
      <c r="R1023" t="s">
        <v>8328</v>
      </c>
    </row>
    <row r="1024" spans="1:18" ht="48" hidden="1" x14ac:dyDescent="0.2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s="11">
        <f>(((J1024/60/60/24)+DATE(1970,1,1)))</f>
        <v>41074.834965277776</v>
      </c>
      <c r="L1024" t="b">
        <v>0</v>
      </c>
      <c r="M1024">
        <v>27</v>
      </c>
      <c r="N1024" t="b">
        <v>1</v>
      </c>
      <c r="O1024" t="s">
        <v>8277</v>
      </c>
      <c r="P1024">
        <f>YEAR(K1024)</f>
        <v>2012</v>
      </c>
      <c r="Q1024" t="s">
        <v>8324</v>
      </c>
      <c r="R1024" t="s">
        <v>8328</v>
      </c>
    </row>
    <row r="1025" spans="1:18" ht="48" hidden="1" x14ac:dyDescent="0.2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s="11">
        <f>(((J1025/60/60/24)+DATE(1970,1,1)))</f>
        <v>40892.149467592593</v>
      </c>
      <c r="L1025" t="b">
        <v>0</v>
      </c>
      <c r="M1025">
        <v>44</v>
      </c>
      <c r="N1025" t="b">
        <v>1</v>
      </c>
      <c r="O1025" t="s">
        <v>8277</v>
      </c>
      <c r="P1025">
        <f>YEAR(K1025)</f>
        <v>2011</v>
      </c>
      <c r="Q1025" t="s">
        <v>8324</v>
      </c>
      <c r="R1025" t="s">
        <v>8328</v>
      </c>
    </row>
    <row r="1026" spans="1:18" ht="48" hidden="1" x14ac:dyDescent="0.2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s="11">
        <f>(((J1026/60/60/24)+DATE(1970,1,1)))</f>
        <v>40638.868611111109</v>
      </c>
      <c r="L1026" t="b">
        <v>0</v>
      </c>
      <c r="M1026">
        <v>38</v>
      </c>
      <c r="N1026" t="b">
        <v>1</v>
      </c>
      <c r="O1026" t="s">
        <v>8277</v>
      </c>
      <c r="P1026">
        <f>YEAR(K1026)</f>
        <v>2011</v>
      </c>
      <c r="Q1026" t="s">
        <v>8324</v>
      </c>
      <c r="R1026" t="s">
        <v>8328</v>
      </c>
    </row>
    <row r="1027" spans="1:18" ht="32" hidden="1" x14ac:dyDescent="0.2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s="11">
        <f>(((J1027/60/60/24)+DATE(1970,1,1)))</f>
        <v>41192.754942129628</v>
      </c>
      <c r="L1027" t="b">
        <v>0</v>
      </c>
      <c r="M1027">
        <v>115</v>
      </c>
      <c r="N1027" t="b">
        <v>1</v>
      </c>
      <c r="O1027" t="s">
        <v>8277</v>
      </c>
      <c r="P1027">
        <f>YEAR(K1027)</f>
        <v>2012</v>
      </c>
      <c r="Q1027" t="s">
        <v>8324</v>
      </c>
      <c r="R1027" t="s">
        <v>8328</v>
      </c>
    </row>
    <row r="1028" spans="1:18" ht="48" hidden="1" x14ac:dyDescent="0.2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s="11">
        <f>(((J1028/60/60/24)+DATE(1970,1,1)))</f>
        <v>41394.074467592596</v>
      </c>
      <c r="L1028" t="b">
        <v>0</v>
      </c>
      <c r="M1028">
        <v>37</v>
      </c>
      <c r="N1028" t="b">
        <v>1</v>
      </c>
      <c r="O1028" t="s">
        <v>8277</v>
      </c>
      <c r="P1028">
        <f>YEAR(K1028)</f>
        <v>2013</v>
      </c>
      <c r="Q1028" t="s">
        <v>8324</v>
      </c>
      <c r="R1028" t="s">
        <v>8328</v>
      </c>
    </row>
    <row r="1029" spans="1:18" ht="32" hidden="1" x14ac:dyDescent="0.2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s="11">
        <f>(((J1029/60/60/24)+DATE(1970,1,1)))</f>
        <v>41951.788807870369</v>
      </c>
      <c r="L1029" t="b">
        <v>0</v>
      </c>
      <c r="M1029">
        <v>99</v>
      </c>
      <c r="N1029" t="b">
        <v>1</v>
      </c>
      <c r="O1029" t="s">
        <v>8277</v>
      </c>
      <c r="P1029">
        <f>YEAR(K1029)</f>
        <v>2014</v>
      </c>
      <c r="Q1029" t="s">
        <v>8324</v>
      </c>
      <c r="R1029" t="s">
        <v>8328</v>
      </c>
    </row>
    <row r="1030" spans="1:18" ht="48" hidden="1" x14ac:dyDescent="0.2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s="11">
        <f>(((J1030/60/60/24)+DATE(1970,1,1)))</f>
        <v>41270.21497685185</v>
      </c>
      <c r="L1030" t="b">
        <v>0</v>
      </c>
      <c r="M1030">
        <v>44</v>
      </c>
      <c r="N1030" t="b">
        <v>1</v>
      </c>
      <c r="O1030" t="s">
        <v>8277</v>
      </c>
      <c r="P1030">
        <f>YEAR(K1030)</f>
        <v>2012</v>
      </c>
      <c r="Q1030" t="s">
        <v>8324</v>
      </c>
      <c r="R1030" t="s">
        <v>8328</v>
      </c>
    </row>
    <row r="1031" spans="1:18" ht="48" hidden="1" x14ac:dyDescent="0.2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s="11">
        <f>(((J1031/60/60/24)+DATE(1970,1,1)))</f>
        <v>41934.71056712963</v>
      </c>
      <c r="L1031" t="b">
        <v>0</v>
      </c>
      <c r="M1031">
        <v>58</v>
      </c>
      <c r="N1031" t="b">
        <v>1</v>
      </c>
      <c r="O1031" t="s">
        <v>8277</v>
      </c>
      <c r="P1031">
        <f>YEAR(K1031)</f>
        <v>2014</v>
      </c>
      <c r="Q1031" t="s">
        <v>8324</v>
      </c>
      <c r="R1031" t="s">
        <v>8328</v>
      </c>
    </row>
    <row r="1032" spans="1:18" ht="48" hidden="1" x14ac:dyDescent="0.2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s="11">
        <f>(((J1032/60/60/24)+DATE(1970,1,1)))</f>
        <v>41135.175694444442</v>
      </c>
      <c r="L1032" t="b">
        <v>0</v>
      </c>
      <c r="M1032">
        <v>191</v>
      </c>
      <c r="N1032" t="b">
        <v>1</v>
      </c>
      <c r="O1032" t="s">
        <v>8277</v>
      </c>
      <c r="P1032">
        <f>YEAR(K1032)</f>
        <v>2012</v>
      </c>
      <c r="Q1032" t="s">
        <v>8324</v>
      </c>
      <c r="R1032" t="s">
        <v>8328</v>
      </c>
    </row>
    <row r="1033" spans="1:18" ht="32" hidden="1" x14ac:dyDescent="0.2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s="11">
        <f>(((J1033/60/60/24)+DATE(1970,1,1)))</f>
        <v>42160.708530092597</v>
      </c>
      <c r="L1033" t="b">
        <v>0</v>
      </c>
      <c r="M1033">
        <v>40</v>
      </c>
      <c r="N1033" t="b">
        <v>1</v>
      </c>
      <c r="O1033" t="s">
        <v>8277</v>
      </c>
      <c r="P1033">
        <f>YEAR(K1033)</f>
        <v>2015</v>
      </c>
      <c r="Q1033" t="s">
        <v>8324</v>
      </c>
      <c r="R1033" t="s">
        <v>8328</v>
      </c>
    </row>
    <row r="1034" spans="1:18" ht="32" hidden="1" x14ac:dyDescent="0.2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s="11">
        <f>(((J1034/60/60/24)+DATE(1970,1,1)))</f>
        <v>41759.670937499999</v>
      </c>
      <c r="L1034" t="b">
        <v>0</v>
      </c>
      <c r="M1034">
        <v>38</v>
      </c>
      <c r="N1034" t="b">
        <v>1</v>
      </c>
      <c r="O1034" t="s">
        <v>8277</v>
      </c>
      <c r="P1034">
        <f>YEAR(K1034)</f>
        <v>2014</v>
      </c>
      <c r="Q1034" t="s">
        <v>8324</v>
      </c>
      <c r="R1034" t="s">
        <v>8328</v>
      </c>
    </row>
    <row r="1035" spans="1:18" ht="48" hidden="1" x14ac:dyDescent="0.2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s="11">
        <f>(((J1035/60/60/24)+DATE(1970,1,1)))</f>
        <v>40703.197048611109</v>
      </c>
      <c r="L1035" t="b">
        <v>0</v>
      </c>
      <c r="M1035">
        <v>39</v>
      </c>
      <c r="N1035" t="b">
        <v>1</v>
      </c>
      <c r="O1035" t="s">
        <v>8277</v>
      </c>
      <c r="P1035">
        <f>YEAR(K1035)</f>
        <v>2011</v>
      </c>
      <c r="Q1035" t="s">
        <v>8324</v>
      </c>
      <c r="R1035" t="s">
        <v>8328</v>
      </c>
    </row>
    <row r="1036" spans="1:18" ht="48" hidden="1" x14ac:dyDescent="0.2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s="11">
        <f>(((J1036/60/60/24)+DATE(1970,1,1)))</f>
        <v>41365.928159722222</v>
      </c>
      <c r="L1036" t="b">
        <v>0</v>
      </c>
      <c r="M1036">
        <v>11</v>
      </c>
      <c r="N1036" t="b">
        <v>1</v>
      </c>
      <c r="O1036" t="s">
        <v>8277</v>
      </c>
      <c r="P1036">
        <f>YEAR(K1036)</f>
        <v>2013</v>
      </c>
      <c r="Q1036" t="s">
        <v>8324</v>
      </c>
      <c r="R1036" t="s">
        <v>8328</v>
      </c>
    </row>
    <row r="1037" spans="1:18" ht="32" hidden="1" x14ac:dyDescent="0.2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s="11">
        <f>(((J1037/60/60/24)+DATE(1970,1,1)))</f>
        <v>41870.86546296296</v>
      </c>
      <c r="L1037" t="b">
        <v>0</v>
      </c>
      <c r="M1037">
        <v>107</v>
      </c>
      <c r="N1037" t="b">
        <v>1</v>
      </c>
      <c r="O1037" t="s">
        <v>8277</v>
      </c>
      <c r="P1037">
        <f>YEAR(K1037)</f>
        <v>2014</v>
      </c>
      <c r="Q1037" t="s">
        <v>8324</v>
      </c>
      <c r="R1037" t="s">
        <v>8328</v>
      </c>
    </row>
    <row r="1038" spans="1:18" ht="48" hidden="1" x14ac:dyDescent="0.2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s="11">
        <f>(((J1038/60/60/24)+DATE(1970,1,1)))</f>
        <v>40458.815625000003</v>
      </c>
      <c r="L1038" t="b">
        <v>0</v>
      </c>
      <c r="M1038">
        <v>147</v>
      </c>
      <c r="N1038" t="b">
        <v>1</v>
      </c>
      <c r="O1038" t="s">
        <v>8277</v>
      </c>
      <c r="P1038">
        <f>YEAR(K1038)</f>
        <v>2010</v>
      </c>
      <c r="Q1038" t="s">
        <v>8324</v>
      </c>
      <c r="R1038" t="s">
        <v>8328</v>
      </c>
    </row>
    <row r="1039" spans="1:18" ht="48" hidden="1" x14ac:dyDescent="0.2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s="11">
        <f>(((J1039/60/60/24)+DATE(1970,1,1)))</f>
        <v>40564.081030092595</v>
      </c>
      <c r="L1039" t="b">
        <v>0</v>
      </c>
      <c r="M1039">
        <v>36</v>
      </c>
      <c r="N1039" t="b">
        <v>1</v>
      </c>
      <c r="O1039" t="s">
        <v>8277</v>
      </c>
      <c r="P1039">
        <f>YEAR(K1039)</f>
        <v>2011</v>
      </c>
      <c r="Q1039" t="s">
        <v>8324</v>
      </c>
      <c r="R1039" t="s">
        <v>8328</v>
      </c>
    </row>
    <row r="1040" spans="1:18" ht="48" hidden="1" x14ac:dyDescent="0.2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s="11">
        <f>(((J1040/60/60/24)+DATE(1970,1,1)))</f>
        <v>41136.777812500004</v>
      </c>
      <c r="L1040" t="b">
        <v>0</v>
      </c>
      <c r="M1040">
        <v>92</v>
      </c>
      <c r="N1040" t="b">
        <v>1</v>
      </c>
      <c r="O1040" t="s">
        <v>8277</v>
      </c>
      <c r="P1040">
        <f>YEAR(K1040)</f>
        <v>2012</v>
      </c>
      <c r="Q1040" t="s">
        <v>8324</v>
      </c>
      <c r="R1040" t="s">
        <v>8328</v>
      </c>
    </row>
    <row r="1041" spans="1:18" ht="48" hidden="1" x14ac:dyDescent="0.2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s="11">
        <f>(((J1041/60/60/24)+DATE(1970,1,1)))</f>
        <v>42290.059594907405</v>
      </c>
      <c r="L1041" t="b">
        <v>0</v>
      </c>
      <c r="M1041">
        <v>35</v>
      </c>
      <c r="N1041" t="b">
        <v>1</v>
      </c>
      <c r="O1041" t="s">
        <v>8277</v>
      </c>
      <c r="P1041">
        <f>YEAR(K1041)</f>
        <v>2015</v>
      </c>
      <c r="Q1041" t="s">
        <v>8324</v>
      </c>
      <c r="R1041" t="s">
        <v>8328</v>
      </c>
    </row>
    <row r="1042" spans="1:18" ht="32" hidden="1" x14ac:dyDescent="0.2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s="11">
        <f>(((J1042/60/60/24)+DATE(1970,1,1)))</f>
        <v>40718.839537037034</v>
      </c>
      <c r="L1042" t="b">
        <v>0</v>
      </c>
      <c r="M1042">
        <v>17</v>
      </c>
      <c r="N1042" t="b">
        <v>1</v>
      </c>
      <c r="O1042" t="s">
        <v>8277</v>
      </c>
      <c r="P1042">
        <f>YEAR(K1042)</f>
        <v>2011</v>
      </c>
      <c r="Q1042" t="s">
        <v>8324</v>
      </c>
      <c r="R1042" t="s">
        <v>8328</v>
      </c>
    </row>
    <row r="1043" spans="1:18" ht="48" hidden="1" x14ac:dyDescent="0.2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s="11">
        <f>(((J1043/60/60/24)+DATE(1970,1,1)))</f>
        <v>41107.130150462966</v>
      </c>
      <c r="L1043" t="b">
        <v>0</v>
      </c>
      <c r="M1043">
        <v>22</v>
      </c>
      <c r="N1043" t="b">
        <v>1</v>
      </c>
      <c r="O1043" t="s">
        <v>8277</v>
      </c>
      <c r="P1043">
        <f>YEAR(K1043)</f>
        <v>2012</v>
      </c>
      <c r="Q1043" t="s">
        <v>8324</v>
      </c>
      <c r="R1043" t="s">
        <v>8328</v>
      </c>
    </row>
    <row r="1044" spans="1:18" ht="48" hidden="1" x14ac:dyDescent="0.2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s="11">
        <f>(((J1044/60/60/24)+DATE(1970,1,1)))</f>
        <v>41591.964537037034</v>
      </c>
      <c r="L1044" t="b">
        <v>0</v>
      </c>
      <c r="M1044">
        <v>69</v>
      </c>
      <c r="N1044" t="b">
        <v>1</v>
      </c>
      <c r="O1044" t="s">
        <v>8277</v>
      </c>
      <c r="P1044">
        <f>YEAR(K1044)</f>
        <v>2013</v>
      </c>
      <c r="Q1044" t="s">
        <v>8324</v>
      </c>
      <c r="R1044" t="s">
        <v>8328</v>
      </c>
    </row>
    <row r="1045" spans="1:18" ht="32" hidden="1" x14ac:dyDescent="0.2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s="11">
        <f>(((J1045/60/60/24)+DATE(1970,1,1)))</f>
        <v>42240.852534722217</v>
      </c>
      <c r="L1045" t="b">
        <v>0</v>
      </c>
      <c r="M1045">
        <v>13</v>
      </c>
      <c r="N1045" t="b">
        <v>1</v>
      </c>
      <c r="O1045" t="s">
        <v>8274</v>
      </c>
      <c r="P1045">
        <f>YEAR(K1045)</f>
        <v>2015</v>
      </c>
      <c r="Q1045" t="s">
        <v>8324</v>
      </c>
      <c r="R1045" t="s">
        <v>8325</v>
      </c>
    </row>
    <row r="1046" spans="1:18" ht="48" hidden="1" x14ac:dyDescent="0.2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s="11">
        <f>(((J1046/60/60/24)+DATE(1970,1,1)))</f>
        <v>41813.766099537039</v>
      </c>
      <c r="L1046" t="b">
        <v>0</v>
      </c>
      <c r="M1046">
        <v>58</v>
      </c>
      <c r="N1046" t="b">
        <v>1</v>
      </c>
      <c r="O1046" t="s">
        <v>8274</v>
      </c>
      <c r="P1046">
        <f>YEAR(K1046)</f>
        <v>2014</v>
      </c>
      <c r="Q1046" t="s">
        <v>8324</v>
      </c>
      <c r="R1046" t="s">
        <v>8325</v>
      </c>
    </row>
    <row r="1047" spans="1:18" ht="48" hidden="1" x14ac:dyDescent="0.2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s="11">
        <f>(((J1047/60/60/24)+DATE(1970,1,1)))</f>
        <v>42111.899537037039</v>
      </c>
      <c r="L1047" t="b">
        <v>0</v>
      </c>
      <c r="M1047">
        <v>44</v>
      </c>
      <c r="N1047" t="b">
        <v>1</v>
      </c>
      <c r="O1047" t="s">
        <v>8274</v>
      </c>
      <c r="P1047">
        <f>YEAR(K1047)</f>
        <v>2015</v>
      </c>
      <c r="Q1047" t="s">
        <v>8324</v>
      </c>
      <c r="R1047" t="s">
        <v>8325</v>
      </c>
    </row>
    <row r="1048" spans="1:18" ht="32" hidden="1" x14ac:dyDescent="0.2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s="11">
        <f>(((J1048/60/60/24)+DATE(1970,1,1)))</f>
        <v>42515.71775462963</v>
      </c>
      <c r="L1048" t="b">
        <v>0</v>
      </c>
      <c r="M1048">
        <v>83</v>
      </c>
      <c r="N1048" t="b">
        <v>1</v>
      </c>
      <c r="O1048" t="s">
        <v>8274</v>
      </c>
      <c r="P1048">
        <f>YEAR(K1048)</f>
        <v>2016</v>
      </c>
      <c r="Q1048" t="s">
        <v>8324</v>
      </c>
      <c r="R1048" t="s">
        <v>8325</v>
      </c>
    </row>
    <row r="1049" spans="1:18" ht="48" hidden="1" x14ac:dyDescent="0.2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s="11">
        <f>(((J1049/60/60/24)+DATE(1970,1,1)))</f>
        <v>42438.667071759264</v>
      </c>
      <c r="L1049" t="b">
        <v>0</v>
      </c>
      <c r="M1049">
        <v>117</v>
      </c>
      <c r="N1049" t="b">
        <v>1</v>
      </c>
      <c r="O1049" t="s">
        <v>8274</v>
      </c>
      <c r="P1049">
        <f>YEAR(K1049)</f>
        <v>2016</v>
      </c>
      <c r="Q1049" t="s">
        <v>8324</v>
      </c>
      <c r="R1049" t="s">
        <v>8325</v>
      </c>
    </row>
    <row r="1050" spans="1:18" ht="48" hidden="1" x14ac:dyDescent="0.2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s="11">
        <f>(((J1050/60/60/24)+DATE(1970,1,1)))</f>
        <v>41933.838171296295</v>
      </c>
      <c r="L1050" t="b">
        <v>0</v>
      </c>
      <c r="M1050">
        <v>32</v>
      </c>
      <c r="N1050" t="b">
        <v>1</v>
      </c>
      <c r="O1050" t="s">
        <v>8274</v>
      </c>
      <c r="P1050">
        <f>YEAR(K1050)</f>
        <v>2014</v>
      </c>
      <c r="Q1050" t="s">
        <v>8324</v>
      </c>
      <c r="R1050" t="s">
        <v>8325</v>
      </c>
    </row>
    <row r="1051" spans="1:18" ht="32" hidden="1" x14ac:dyDescent="0.2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s="11">
        <f>(((J1051/60/60/24)+DATE(1970,1,1)))</f>
        <v>41153.066400462965</v>
      </c>
      <c r="L1051" t="b">
        <v>0</v>
      </c>
      <c r="M1051">
        <v>8</v>
      </c>
      <c r="N1051" t="b">
        <v>1</v>
      </c>
      <c r="O1051" t="s">
        <v>8274</v>
      </c>
      <c r="P1051">
        <f>YEAR(K1051)</f>
        <v>2012</v>
      </c>
      <c r="Q1051" t="s">
        <v>8324</v>
      </c>
      <c r="R1051" t="s">
        <v>8325</v>
      </c>
    </row>
    <row r="1052" spans="1:18" ht="32" hidden="1" x14ac:dyDescent="0.2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s="11">
        <f>(((J1052/60/60/24)+DATE(1970,1,1)))</f>
        <v>42745.600243055553</v>
      </c>
      <c r="L1052" t="b">
        <v>0</v>
      </c>
      <c r="M1052">
        <v>340</v>
      </c>
      <c r="N1052" t="b">
        <v>1</v>
      </c>
      <c r="O1052" t="s">
        <v>8274</v>
      </c>
      <c r="P1052">
        <f>YEAR(K1052)</f>
        <v>2017</v>
      </c>
      <c r="Q1052" t="s">
        <v>8324</v>
      </c>
      <c r="R1052" t="s">
        <v>8325</v>
      </c>
    </row>
    <row r="1053" spans="1:18" ht="48" hidden="1" x14ac:dyDescent="0.2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s="11">
        <f>(((J1053/60/60/24)+DATE(1970,1,1)))</f>
        <v>42793.700821759259</v>
      </c>
      <c r="L1053" t="b">
        <v>0</v>
      </c>
      <c r="M1053">
        <v>7</v>
      </c>
      <c r="N1053" t="b">
        <v>1</v>
      </c>
      <c r="O1053" t="s">
        <v>8274</v>
      </c>
      <c r="P1053">
        <f>YEAR(K1053)</f>
        <v>2017</v>
      </c>
      <c r="Q1053" t="s">
        <v>8324</v>
      </c>
      <c r="R1053" t="s">
        <v>8325</v>
      </c>
    </row>
    <row r="1054" spans="1:18" ht="48" hidden="1" x14ac:dyDescent="0.2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s="11">
        <f>(((J1054/60/60/24)+DATE(1970,1,1)))</f>
        <v>42198.750254629631</v>
      </c>
      <c r="L1054" t="b">
        <v>0</v>
      </c>
      <c r="M1054">
        <v>19</v>
      </c>
      <c r="N1054" t="b">
        <v>1</v>
      </c>
      <c r="O1054" t="s">
        <v>8274</v>
      </c>
      <c r="P1054">
        <f>YEAR(K1054)</f>
        <v>2015</v>
      </c>
      <c r="Q1054" t="s">
        <v>8324</v>
      </c>
      <c r="R1054" t="s">
        <v>8325</v>
      </c>
    </row>
    <row r="1055" spans="1:18" ht="48" hidden="1" x14ac:dyDescent="0.2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s="11">
        <f>(((J1055/60/60/24)+DATE(1970,1,1)))</f>
        <v>42141.95711805555</v>
      </c>
      <c r="L1055" t="b">
        <v>0</v>
      </c>
      <c r="M1055">
        <v>47</v>
      </c>
      <c r="N1055" t="b">
        <v>1</v>
      </c>
      <c r="O1055" t="s">
        <v>8274</v>
      </c>
      <c r="P1055">
        <f>YEAR(K1055)</f>
        <v>2015</v>
      </c>
      <c r="Q1055" t="s">
        <v>8324</v>
      </c>
      <c r="R1055" t="s">
        <v>8325</v>
      </c>
    </row>
    <row r="1056" spans="1:18" ht="48" hidden="1" x14ac:dyDescent="0.2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s="11">
        <f>(((J1056/60/60/24)+DATE(1970,1,1)))</f>
        <v>42082.580092592587</v>
      </c>
      <c r="L1056" t="b">
        <v>0</v>
      </c>
      <c r="M1056">
        <v>13</v>
      </c>
      <c r="N1056" t="b">
        <v>1</v>
      </c>
      <c r="O1056" t="s">
        <v>8274</v>
      </c>
      <c r="P1056">
        <f>YEAR(K1056)</f>
        <v>2015</v>
      </c>
      <c r="Q1056" t="s">
        <v>8324</v>
      </c>
      <c r="R1056" t="s">
        <v>8325</v>
      </c>
    </row>
    <row r="1057" spans="1:18" ht="48" hidden="1" x14ac:dyDescent="0.2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s="11">
        <f>(((J1057/60/60/24)+DATE(1970,1,1)))</f>
        <v>41495.692627314813</v>
      </c>
      <c r="L1057" t="b">
        <v>0</v>
      </c>
      <c r="M1057">
        <v>90</v>
      </c>
      <c r="N1057" t="b">
        <v>1</v>
      </c>
      <c r="O1057" t="s">
        <v>8274</v>
      </c>
      <c r="P1057">
        <f>YEAR(K1057)</f>
        <v>2013</v>
      </c>
      <c r="Q1057" t="s">
        <v>8324</v>
      </c>
      <c r="R1057" t="s">
        <v>8325</v>
      </c>
    </row>
    <row r="1058" spans="1:18" ht="48" hidden="1" x14ac:dyDescent="0.2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s="11">
        <f>(((J1058/60/60/24)+DATE(1970,1,1)))</f>
        <v>42465.542905092589</v>
      </c>
      <c r="L1058" t="b">
        <v>0</v>
      </c>
      <c r="M1058">
        <v>63</v>
      </c>
      <c r="N1058" t="b">
        <v>1</v>
      </c>
      <c r="O1058" t="s">
        <v>8274</v>
      </c>
      <c r="P1058">
        <f>YEAR(K1058)</f>
        <v>2016</v>
      </c>
      <c r="Q1058" t="s">
        <v>8324</v>
      </c>
      <c r="R1058" t="s">
        <v>8325</v>
      </c>
    </row>
    <row r="1059" spans="1:18" ht="48" hidden="1" x14ac:dyDescent="0.2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s="11">
        <f>(((J1059/60/60/24)+DATE(1970,1,1)))</f>
        <v>42565.009097222224</v>
      </c>
      <c r="L1059" t="b">
        <v>0</v>
      </c>
      <c r="M1059">
        <v>26</v>
      </c>
      <c r="N1059" t="b">
        <v>1</v>
      </c>
      <c r="O1059" t="s">
        <v>8274</v>
      </c>
      <c r="P1059">
        <f>YEAR(K1059)</f>
        <v>2016</v>
      </c>
      <c r="Q1059" t="s">
        <v>8324</v>
      </c>
      <c r="R1059" t="s">
        <v>8325</v>
      </c>
    </row>
    <row r="1060" spans="1:18" ht="48" hidden="1" x14ac:dyDescent="0.2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s="11">
        <f>(((J1060/60/60/24)+DATE(1970,1,1)))</f>
        <v>42096.633206018523</v>
      </c>
      <c r="L1060" t="b">
        <v>0</v>
      </c>
      <c r="M1060">
        <v>71</v>
      </c>
      <c r="N1060" t="b">
        <v>1</v>
      </c>
      <c r="O1060" t="s">
        <v>8274</v>
      </c>
      <c r="P1060">
        <f>YEAR(K1060)</f>
        <v>2015</v>
      </c>
      <c r="Q1060" t="s">
        <v>8324</v>
      </c>
      <c r="R1060" t="s">
        <v>8325</v>
      </c>
    </row>
    <row r="1061" spans="1:18" ht="64" hidden="1" x14ac:dyDescent="0.2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s="11">
        <f>(((J1061/60/60/24)+DATE(1970,1,1)))</f>
        <v>42502.250775462962</v>
      </c>
      <c r="L1061" t="b">
        <v>0</v>
      </c>
      <c r="M1061">
        <v>38</v>
      </c>
      <c r="N1061" t="b">
        <v>1</v>
      </c>
      <c r="O1061" t="s">
        <v>8274</v>
      </c>
      <c r="P1061">
        <f>YEAR(K1061)</f>
        <v>2016</v>
      </c>
      <c r="Q1061" t="s">
        <v>8324</v>
      </c>
      <c r="R1061" t="s">
        <v>8325</v>
      </c>
    </row>
    <row r="1062" spans="1:18" ht="48" hidden="1" x14ac:dyDescent="0.2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s="11">
        <f>(((J1062/60/60/24)+DATE(1970,1,1)))</f>
        <v>42723.63653935185</v>
      </c>
      <c r="L1062" t="b">
        <v>0</v>
      </c>
      <c r="M1062">
        <v>859</v>
      </c>
      <c r="N1062" t="b">
        <v>1</v>
      </c>
      <c r="O1062" t="s">
        <v>8274</v>
      </c>
      <c r="P1062">
        <f>YEAR(K1062)</f>
        <v>2016</v>
      </c>
      <c r="Q1062" t="s">
        <v>8324</v>
      </c>
      <c r="R1062" t="s">
        <v>8325</v>
      </c>
    </row>
    <row r="1063" spans="1:18" ht="32" hidden="1" x14ac:dyDescent="0.2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s="11">
        <f>(((J1063/60/60/24)+DATE(1970,1,1)))</f>
        <v>42075.171203703707</v>
      </c>
      <c r="L1063" t="b">
        <v>0</v>
      </c>
      <c r="M1063">
        <v>21</v>
      </c>
      <c r="N1063" t="b">
        <v>1</v>
      </c>
      <c r="O1063" t="s">
        <v>8274</v>
      </c>
      <c r="P1063">
        <f>YEAR(K1063)</f>
        <v>2015</v>
      </c>
      <c r="Q1063" t="s">
        <v>8324</v>
      </c>
      <c r="R1063" t="s">
        <v>8325</v>
      </c>
    </row>
    <row r="1064" spans="1:18" ht="32" hidden="1" x14ac:dyDescent="0.2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s="11">
        <f>(((J1064/60/60/24)+DATE(1970,1,1)))</f>
        <v>42279.669768518521</v>
      </c>
      <c r="L1064" t="b">
        <v>0</v>
      </c>
      <c r="M1064">
        <v>78</v>
      </c>
      <c r="N1064" t="b">
        <v>1</v>
      </c>
      <c r="O1064" t="s">
        <v>8274</v>
      </c>
      <c r="P1064">
        <f>YEAR(K1064)</f>
        <v>2015</v>
      </c>
      <c r="Q1064" t="s">
        <v>8324</v>
      </c>
      <c r="R1064" t="s">
        <v>8325</v>
      </c>
    </row>
    <row r="1065" spans="1:18" ht="48" hidden="1" x14ac:dyDescent="0.2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s="11">
        <f>(((J1065/60/60/24)+DATE(1970,1,1)))</f>
        <v>42773.005243055552</v>
      </c>
      <c r="L1065" t="b">
        <v>0</v>
      </c>
      <c r="M1065">
        <v>53</v>
      </c>
      <c r="N1065" t="b">
        <v>1</v>
      </c>
      <c r="O1065" t="s">
        <v>8295</v>
      </c>
      <c r="P1065">
        <f>YEAR(K1065)</f>
        <v>2017</v>
      </c>
      <c r="Q1065" t="s">
        <v>8332</v>
      </c>
      <c r="R1065" t="s">
        <v>8350</v>
      </c>
    </row>
    <row r="1066" spans="1:18" ht="32" hidden="1" x14ac:dyDescent="0.2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s="11">
        <f>(((J1066/60/60/24)+DATE(1970,1,1)))</f>
        <v>41879.900752314818</v>
      </c>
      <c r="L1066" t="b">
        <v>0</v>
      </c>
      <c r="M1066">
        <v>356</v>
      </c>
      <c r="N1066" t="b">
        <v>1</v>
      </c>
      <c r="O1066" t="s">
        <v>8295</v>
      </c>
      <c r="P1066">
        <f>YEAR(K1066)</f>
        <v>2014</v>
      </c>
      <c r="Q1066" t="s">
        <v>8332</v>
      </c>
      <c r="R1066" t="s">
        <v>8350</v>
      </c>
    </row>
    <row r="1067" spans="1:18" ht="48" hidden="1" x14ac:dyDescent="0.2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s="11">
        <f>(((J1067/60/60/24)+DATE(1970,1,1)))</f>
        <v>42745.365474537044</v>
      </c>
      <c r="L1067" t="b">
        <v>0</v>
      </c>
      <c r="M1067">
        <v>279</v>
      </c>
      <c r="N1067" t="b">
        <v>1</v>
      </c>
      <c r="O1067" t="s">
        <v>8295</v>
      </c>
      <c r="P1067">
        <f>YEAR(K1067)</f>
        <v>2017</v>
      </c>
      <c r="Q1067" t="s">
        <v>8332</v>
      </c>
      <c r="R1067" t="s">
        <v>8350</v>
      </c>
    </row>
    <row r="1068" spans="1:18" ht="48" hidden="1" x14ac:dyDescent="0.2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s="11">
        <f>(((J1068/60/60/24)+DATE(1970,1,1)))</f>
        <v>42380.690289351856</v>
      </c>
      <c r="L1068" t="b">
        <v>1</v>
      </c>
      <c r="M1068">
        <v>266</v>
      </c>
      <c r="N1068" t="b">
        <v>1</v>
      </c>
      <c r="O1068" t="s">
        <v>8295</v>
      </c>
      <c r="P1068">
        <f>YEAR(K1068)</f>
        <v>2016</v>
      </c>
      <c r="Q1068" t="s">
        <v>8332</v>
      </c>
      <c r="R1068" t="s">
        <v>8350</v>
      </c>
    </row>
    <row r="1069" spans="1:18" ht="48" hidden="1" x14ac:dyDescent="0.2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s="11">
        <f>(((J1069/60/60/24)+DATE(1970,1,1)))</f>
        <v>41319.349988425929</v>
      </c>
      <c r="L1069" t="b">
        <v>0</v>
      </c>
      <c r="M1069">
        <v>623</v>
      </c>
      <c r="N1069" t="b">
        <v>1</v>
      </c>
      <c r="O1069" t="s">
        <v>8295</v>
      </c>
      <c r="P1069">
        <f>YEAR(K1069)</f>
        <v>2013</v>
      </c>
      <c r="Q1069" t="s">
        <v>8332</v>
      </c>
      <c r="R1069" t="s">
        <v>8350</v>
      </c>
    </row>
    <row r="1070" spans="1:18" ht="32" hidden="1" x14ac:dyDescent="0.2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s="11">
        <f>(((J1070/60/60/24)+DATE(1970,1,1)))</f>
        <v>42583.615081018521</v>
      </c>
      <c r="L1070" t="b">
        <v>0</v>
      </c>
      <c r="M1070">
        <v>392</v>
      </c>
      <c r="N1070" t="b">
        <v>1</v>
      </c>
      <c r="O1070" t="s">
        <v>8295</v>
      </c>
      <c r="P1070">
        <f>YEAR(K1070)</f>
        <v>2016</v>
      </c>
      <c r="Q1070" t="s">
        <v>8332</v>
      </c>
      <c r="R1070" t="s">
        <v>8350</v>
      </c>
    </row>
    <row r="1071" spans="1:18" ht="48" hidden="1" x14ac:dyDescent="0.2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s="11">
        <f>(((J1071/60/60/24)+DATE(1970,1,1)))</f>
        <v>42068.209097222221</v>
      </c>
      <c r="L1071" t="b">
        <v>1</v>
      </c>
      <c r="M1071">
        <v>3562</v>
      </c>
      <c r="N1071" t="b">
        <v>1</v>
      </c>
      <c r="O1071" t="s">
        <v>8295</v>
      </c>
      <c r="P1071">
        <f>YEAR(K1071)</f>
        <v>2015</v>
      </c>
      <c r="Q1071" t="s">
        <v>8332</v>
      </c>
      <c r="R1071" t="s">
        <v>8350</v>
      </c>
    </row>
    <row r="1072" spans="1:18" ht="48" hidden="1" x14ac:dyDescent="0.2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s="11">
        <f>(((J1072/60/60/24)+DATE(1970,1,1)))</f>
        <v>42633.586122685185</v>
      </c>
      <c r="L1072" t="b">
        <v>0</v>
      </c>
      <c r="M1072">
        <v>514</v>
      </c>
      <c r="N1072" t="b">
        <v>1</v>
      </c>
      <c r="O1072" t="s">
        <v>8295</v>
      </c>
      <c r="P1072">
        <f>YEAR(K1072)</f>
        <v>2016</v>
      </c>
      <c r="Q1072" t="s">
        <v>8332</v>
      </c>
      <c r="R1072" t="s">
        <v>8350</v>
      </c>
    </row>
    <row r="1073" spans="1:18" ht="48" hidden="1" x14ac:dyDescent="0.2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s="11">
        <f>(((J1073/60/60/24)+DATE(1970,1,1)))</f>
        <v>42467.788194444445</v>
      </c>
      <c r="L1073" t="b">
        <v>0</v>
      </c>
      <c r="M1073">
        <v>88</v>
      </c>
      <c r="N1073" t="b">
        <v>1</v>
      </c>
      <c r="O1073" t="s">
        <v>8295</v>
      </c>
      <c r="P1073">
        <f>YEAR(K1073)</f>
        <v>2016</v>
      </c>
      <c r="Q1073" t="s">
        <v>8332</v>
      </c>
      <c r="R1073" t="s">
        <v>8350</v>
      </c>
    </row>
    <row r="1074" spans="1:18" ht="48" hidden="1" x14ac:dyDescent="0.2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s="11">
        <f>(((J1074/60/60/24)+DATE(1970,1,1)))</f>
        <v>42417.625046296293</v>
      </c>
      <c r="L1074" t="b">
        <v>0</v>
      </c>
      <c r="M1074">
        <v>537</v>
      </c>
      <c r="N1074" t="b">
        <v>1</v>
      </c>
      <c r="O1074" t="s">
        <v>8295</v>
      </c>
      <c r="P1074">
        <f>YEAR(K1074)</f>
        <v>2016</v>
      </c>
      <c r="Q1074" t="s">
        <v>8332</v>
      </c>
      <c r="R1074" t="s">
        <v>8350</v>
      </c>
    </row>
    <row r="1075" spans="1:18" ht="48" hidden="1" x14ac:dyDescent="0.2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s="11">
        <f>(((J1075/60/60/24)+DATE(1970,1,1)))</f>
        <v>42768.833645833336</v>
      </c>
      <c r="L1075" t="b">
        <v>0</v>
      </c>
      <c r="M1075">
        <v>25</v>
      </c>
      <c r="N1075" t="b">
        <v>1</v>
      </c>
      <c r="O1075" t="s">
        <v>8295</v>
      </c>
      <c r="P1075">
        <f>YEAR(K1075)</f>
        <v>2017</v>
      </c>
      <c r="Q1075" t="s">
        <v>8332</v>
      </c>
      <c r="R1075" t="s">
        <v>8350</v>
      </c>
    </row>
    <row r="1076" spans="1:18" ht="48" hidden="1" x14ac:dyDescent="0.2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s="11">
        <f>(((J1076/60/60/24)+DATE(1970,1,1)))</f>
        <v>42691.8512037037</v>
      </c>
      <c r="L1076" t="b">
        <v>0</v>
      </c>
      <c r="M1076">
        <v>3238</v>
      </c>
      <c r="N1076" t="b">
        <v>1</v>
      </c>
      <c r="O1076" t="s">
        <v>8295</v>
      </c>
      <c r="P1076">
        <f>YEAR(K1076)</f>
        <v>2016</v>
      </c>
      <c r="Q1076" t="s">
        <v>8332</v>
      </c>
      <c r="R1076" t="s">
        <v>8350</v>
      </c>
    </row>
    <row r="1077" spans="1:18" ht="48" hidden="1" x14ac:dyDescent="0.2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s="11">
        <f>(((J1077/60/60/24)+DATE(1970,1,1)))</f>
        <v>42664.405925925923</v>
      </c>
      <c r="L1077" t="b">
        <v>0</v>
      </c>
      <c r="M1077">
        <v>897</v>
      </c>
      <c r="N1077" t="b">
        <v>1</v>
      </c>
      <c r="O1077" t="s">
        <v>8295</v>
      </c>
      <c r="P1077">
        <f>YEAR(K1077)</f>
        <v>2016</v>
      </c>
      <c r="Q1077" t="s">
        <v>8332</v>
      </c>
      <c r="R1077" t="s">
        <v>8350</v>
      </c>
    </row>
    <row r="1078" spans="1:18" ht="48" hidden="1" x14ac:dyDescent="0.2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s="11">
        <f>(((J1078/60/60/24)+DATE(1970,1,1)))</f>
        <v>42425.757986111115</v>
      </c>
      <c r="L1078" t="b">
        <v>0</v>
      </c>
      <c r="M1078">
        <v>878</v>
      </c>
      <c r="N1078" t="b">
        <v>1</v>
      </c>
      <c r="O1078" t="s">
        <v>8295</v>
      </c>
      <c r="P1078">
        <f>YEAR(K1078)</f>
        <v>2016</v>
      </c>
      <c r="Q1078" t="s">
        <v>8332</v>
      </c>
      <c r="R1078" t="s">
        <v>8350</v>
      </c>
    </row>
    <row r="1079" spans="1:18" ht="32" hidden="1" x14ac:dyDescent="0.2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s="11">
        <f>(((J1079/60/60/24)+DATE(1970,1,1)))</f>
        <v>42197.771990740745</v>
      </c>
      <c r="L1079" t="b">
        <v>0</v>
      </c>
      <c r="M1079">
        <v>115</v>
      </c>
      <c r="N1079" t="b">
        <v>1</v>
      </c>
      <c r="O1079" t="s">
        <v>8295</v>
      </c>
      <c r="P1079">
        <f>YEAR(K1079)</f>
        <v>2015</v>
      </c>
      <c r="Q1079" t="s">
        <v>8332</v>
      </c>
      <c r="R1079" t="s">
        <v>8350</v>
      </c>
    </row>
    <row r="1080" spans="1:18" ht="32" hidden="1" x14ac:dyDescent="0.2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s="11">
        <f>(((J1080/60/60/24)+DATE(1970,1,1)))</f>
        <v>42675.487291666665</v>
      </c>
      <c r="L1080" t="b">
        <v>0</v>
      </c>
      <c r="M1080">
        <v>234</v>
      </c>
      <c r="N1080" t="b">
        <v>1</v>
      </c>
      <c r="O1080" t="s">
        <v>8295</v>
      </c>
      <c r="P1080">
        <f>YEAR(K1080)</f>
        <v>2016</v>
      </c>
      <c r="Q1080" t="s">
        <v>8332</v>
      </c>
      <c r="R1080" t="s">
        <v>8350</v>
      </c>
    </row>
    <row r="1081" spans="1:18" ht="48" hidden="1" x14ac:dyDescent="0.2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s="11">
        <f>(((J1081/60/60/24)+DATE(1970,1,1)))</f>
        <v>42033.584016203706</v>
      </c>
      <c r="L1081" t="b">
        <v>0</v>
      </c>
      <c r="M1081">
        <v>4330</v>
      </c>
      <c r="N1081" t="b">
        <v>1</v>
      </c>
      <c r="O1081" t="s">
        <v>8295</v>
      </c>
      <c r="P1081">
        <f>YEAR(K1081)</f>
        <v>2015</v>
      </c>
      <c r="Q1081" t="s">
        <v>8332</v>
      </c>
      <c r="R1081" t="s">
        <v>8350</v>
      </c>
    </row>
    <row r="1082" spans="1:18" ht="48" hidden="1" x14ac:dyDescent="0.2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s="11">
        <f>(((J1082/60/60/24)+DATE(1970,1,1)))</f>
        <v>42292.513888888891</v>
      </c>
      <c r="L1082" t="b">
        <v>0</v>
      </c>
      <c r="M1082">
        <v>651</v>
      </c>
      <c r="N1082" t="b">
        <v>1</v>
      </c>
      <c r="O1082" t="s">
        <v>8295</v>
      </c>
      <c r="P1082">
        <f>YEAR(K1082)</f>
        <v>2015</v>
      </c>
      <c r="Q1082" t="s">
        <v>8332</v>
      </c>
      <c r="R1082" t="s">
        <v>8350</v>
      </c>
    </row>
    <row r="1083" spans="1:18" ht="32" hidden="1" x14ac:dyDescent="0.2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s="11">
        <f>(((J1083/60/60/24)+DATE(1970,1,1)))</f>
        <v>42262.416643518518</v>
      </c>
      <c r="L1083" t="b">
        <v>1</v>
      </c>
      <c r="M1083">
        <v>251</v>
      </c>
      <c r="N1083" t="b">
        <v>1</v>
      </c>
      <c r="O1083" t="s">
        <v>8295</v>
      </c>
      <c r="P1083">
        <f>YEAR(K1083)</f>
        <v>2015</v>
      </c>
      <c r="Q1083" t="s">
        <v>8332</v>
      </c>
      <c r="R1083" t="s">
        <v>8350</v>
      </c>
    </row>
    <row r="1084" spans="1:18" ht="48" hidden="1" x14ac:dyDescent="0.2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s="11">
        <f>(((J1084/60/60/24)+DATE(1970,1,1)))</f>
        <v>42163.625787037032</v>
      </c>
      <c r="L1084" t="b">
        <v>0</v>
      </c>
      <c r="M1084">
        <v>263</v>
      </c>
      <c r="N1084" t="b">
        <v>1</v>
      </c>
      <c r="O1084" t="s">
        <v>8295</v>
      </c>
      <c r="P1084">
        <f>YEAR(K1084)</f>
        <v>2015</v>
      </c>
      <c r="Q1084" t="s">
        <v>8332</v>
      </c>
      <c r="R1084" t="s">
        <v>8350</v>
      </c>
    </row>
    <row r="1085" spans="1:18" ht="48" hidden="1" x14ac:dyDescent="0.2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s="11">
        <f>(((J1085/60/60/24)+DATE(1970,1,1)))</f>
        <v>41276.846817129634</v>
      </c>
      <c r="L1085" t="b">
        <v>0</v>
      </c>
      <c r="M1085">
        <v>28</v>
      </c>
      <c r="N1085" t="b">
        <v>1</v>
      </c>
      <c r="O1085" t="s">
        <v>8278</v>
      </c>
      <c r="P1085">
        <f>YEAR(K1085)</f>
        <v>2013</v>
      </c>
      <c r="Q1085" t="s">
        <v>8324</v>
      </c>
      <c r="R1085" t="s">
        <v>8329</v>
      </c>
    </row>
    <row r="1086" spans="1:18" ht="32" hidden="1" x14ac:dyDescent="0.2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s="11">
        <f>(((J1086/60/60/24)+DATE(1970,1,1)))</f>
        <v>41184.849166666667</v>
      </c>
      <c r="L1086" t="b">
        <v>0</v>
      </c>
      <c r="M1086">
        <v>721</v>
      </c>
      <c r="N1086" t="b">
        <v>1</v>
      </c>
      <c r="O1086" t="s">
        <v>8278</v>
      </c>
      <c r="P1086">
        <f>YEAR(K1086)</f>
        <v>2012</v>
      </c>
      <c r="Q1086" t="s">
        <v>8324</v>
      </c>
      <c r="R1086" t="s">
        <v>8329</v>
      </c>
    </row>
    <row r="1087" spans="1:18" ht="48" hidden="1" x14ac:dyDescent="0.2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s="11">
        <f>(((J1087/60/60/24)+DATE(1970,1,1)))</f>
        <v>42241.85974537037</v>
      </c>
      <c r="L1087" t="b">
        <v>0</v>
      </c>
      <c r="M1087">
        <v>50</v>
      </c>
      <c r="N1087" t="b">
        <v>1</v>
      </c>
      <c r="O1087" t="s">
        <v>8278</v>
      </c>
      <c r="P1087">
        <f>YEAR(K1087)</f>
        <v>2015</v>
      </c>
      <c r="Q1087" t="s">
        <v>8324</v>
      </c>
      <c r="R1087" t="s">
        <v>8329</v>
      </c>
    </row>
    <row r="1088" spans="1:18" ht="48" hidden="1" x14ac:dyDescent="0.2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s="11">
        <f>(((J1088/60/60/24)+DATE(1970,1,1)))</f>
        <v>41312.311562499999</v>
      </c>
      <c r="L1088" t="b">
        <v>0</v>
      </c>
      <c r="M1088">
        <v>73</v>
      </c>
      <c r="N1088" t="b">
        <v>1</v>
      </c>
      <c r="O1088" t="s">
        <v>8278</v>
      </c>
      <c r="P1088">
        <f>YEAR(K1088)</f>
        <v>2013</v>
      </c>
      <c r="Q1088" t="s">
        <v>8324</v>
      </c>
      <c r="R1088" t="s">
        <v>8329</v>
      </c>
    </row>
    <row r="1089" spans="1:18" ht="48" hidden="1" x14ac:dyDescent="0.2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s="11">
        <f>(((J1089/60/60/24)+DATE(1970,1,1)))</f>
        <v>41031.82163194444</v>
      </c>
      <c r="L1089" t="b">
        <v>0</v>
      </c>
      <c r="M1089">
        <v>27</v>
      </c>
      <c r="N1089" t="b">
        <v>1</v>
      </c>
      <c r="O1089" t="s">
        <v>8278</v>
      </c>
      <c r="P1089">
        <f>YEAR(K1089)</f>
        <v>2012</v>
      </c>
      <c r="Q1089" t="s">
        <v>8324</v>
      </c>
      <c r="R1089" t="s">
        <v>8329</v>
      </c>
    </row>
    <row r="1090" spans="1:18" ht="48" hidden="1" x14ac:dyDescent="0.2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s="11">
        <f>(((J1090/60/60/24)+DATE(1970,1,1)))</f>
        <v>40997.257222222222</v>
      </c>
      <c r="L1090" t="b">
        <v>0</v>
      </c>
      <c r="M1090">
        <v>34</v>
      </c>
      <c r="N1090" t="b">
        <v>1</v>
      </c>
      <c r="O1090" t="s">
        <v>8278</v>
      </c>
      <c r="P1090">
        <f>YEAR(K1090)</f>
        <v>2012</v>
      </c>
      <c r="Q1090" t="s">
        <v>8324</v>
      </c>
      <c r="R1090" t="s">
        <v>8329</v>
      </c>
    </row>
    <row r="1091" spans="1:18" ht="48" hidden="1" x14ac:dyDescent="0.2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s="11">
        <f>(((J1091/60/60/24)+DATE(1970,1,1)))</f>
        <v>41564.194131944445</v>
      </c>
      <c r="L1091" t="b">
        <v>0</v>
      </c>
      <c r="M1091">
        <v>7</v>
      </c>
      <c r="N1091" t="b">
        <v>1</v>
      </c>
      <c r="O1091" t="s">
        <v>8278</v>
      </c>
      <c r="P1091">
        <f>YEAR(K1091)</f>
        <v>2013</v>
      </c>
      <c r="Q1091" t="s">
        <v>8324</v>
      </c>
      <c r="R1091" t="s">
        <v>8329</v>
      </c>
    </row>
    <row r="1092" spans="1:18" ht="48" hidden="1" x14ac:dyDescent="0.2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s="11">
        <f>(((J1092/60/60/24)+DATE(1970,1,1)))</f>
        <v>40946.882245370369</v>
      </c>
      <c r="L1092" t="b">
        <v>0</v>
      </c>
      <c r="M1092">
        <v>24</v>
      </c>
      <c r="N1092" t="b">
        <v>1</v>
      </c>
      <c r="O1092" t="s">
        <v>8278</v>
      </c>
      <c r="P1092">
        <f>YEAR(K1092)</f>
        <v>2012</v>
      </c>
      <c r="Q1092" t="s">
        <v>8324</v>
      </c>
      <c r="R1092" t="s">
        <v>8329</v>
      </c>
    </row>
    <row r="1093" spans="1:18" ht="32" hidden="1" x14ac:dyDescent="0.2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s="11">
        <f>(((J1093/60/60/24)+DATE(1970,1,1)))</f>
        <v>41732.479675925926</v>
      </c>
      <c r="L1093" t="b">
        <v>0</v>
      </c>
      <c r="M1093">
        <v>15</v>
      </c>
      <c r="N1093" t="b">
        <v>1</v>
      </c>
      <c r="O1093" t="s">
        <v>8278</v>
      </c>
      <c r="P1093">
        <f>YEAR(K1093)</f>
        <v>2014</v>
      </c>
      <c r="Q1093" t="s">
        <v>8324</v>
      </c>
      <c r="R1093" t="s">
        <v>8329</v>
      </c>
    </row>
    <row r="1094" spans="1:18" ht="48" hidden="1" x14ac:dyDescent="0.2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s="11">
        <f>(((J1094/60/60/24)+DATE(1970,1,1)))</f>
        <v>40956.066087962965</v>
      </c>
      <c r="L1094" t="b">
        <v>0</v>
      </c>
      <c r="M1094">
        <v>72</v>
      </c>
      <c r="N1094" t="b">
        <v>1</v>
      </c>
      <c r="O1094" t="s">
        <v>8278</v>
      </c>
      <c r="P1094">
        <f>YEAR(K1094)</f>
        <v>2012</v>
      </c>
      <c r="Q1094" t="s">
        <v>8324</v>
      </c>
      <c r="R1094" t="s">
        <v>8329</v>
      </c>
    </row>
    <row r="1095" spans="1:18" ht="48" hidden="1" x14ac:dyDescent="0.2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s="11">
        <f>(((J1095/60/60/24)+DATE(1970,1,1)))</f>
        <v>41716.785011574073</v>
      </c>
      <c r="L1095" t="b">
        <v>0</v>
      </c>
      <c r="M1095">
        <v>120</v>
      </c>
      <c r="N1095" t="b">
        <v>1</v>
      </c>
      <c r="O1095" t="s">
        <v>8278</v>
      </c>
      <c r="P1095">
        <f>YEAR(K1095)</f>
        <v>2014</v>
      </c>
      <c r="Q1095" t="s">
        <v>8324</v>
      </c>
      <c r="R1095" t="s">
        <v>8329</v>
      </c>
    </row>
    <row r="1096" spans="1:18" ht="48" hidden="1" x14ac:dyDescent="0.2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s="11">
        <f>(((J1096/60/60/24)+DATE(1970,1,1)))</f>
        <v>41548.747418981482</v>
      </c>
      <c r="L1096" t="b">
        <v>0</v>
      </c>
      <c r="M1096">
        <v>123</v>
      </c>
      <c r="N1096" t="b">
        <v>1</v>
      </c>
      <c r="O1096" t="s">
        <v>8278</v>
      </c>
      <c r="P1096">
        <f>YEAR(K1096)</f>
        <v>2013</v>
      </c>
      <c r="Q1096" t="s">
        <v>8324</v>
      </c>
      <c r="R1096" t="s">
        <v>8329</v>
      </c>
    </row>
    <row r="1097" spans="1:18" ht="48" hidden="1" x14ac:dyDescent="0.2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s="11">
        <f>(((J1097/60/60/24)+DATE(1970,1,1)))</f>
        <v>42109.826145833329</v>
      </c>
      <c r="L1097" t="b">
        <v>0</v>
      </c>
      <c r="M1097">
        <v>1</v>
      </c>
      <c r="N1097" t="b">
        <v>1</v>
      </c>
      <c r="O1097" t="s">
        <v>8278</v>
      </c>
      <c r="P1097">
        <f>YEAR(K1097)</f>
        <v>2015</v>
      </c>
      <c r="Q1097" t="s">
        <v>8324</v>
      </c>
      <c r="R1097" t="s">
        <v>8329</v>
      </c>
    </row>
    <row r="1098" spans="1:18" ht="48" hidden="1" x14ac:dyDescent="0.2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s="11">
        <f>(((J1098/60/60/24)+DATE(1970,1,1)))</f>
        <v>41646.792222222226</v>
      </c>
      <c r="L1098" t="b">
        <v>0</v>
      </c>
      <c r="M1098">
        <v>24</v>
      </c>
      <c r="N1098" t="b">
        <v>1</v>
      </c>
      <c r="O1098" t="s">
        <v>8278</v>
      </c>
      <c r="P1098">
        <f>YEAR(K1098)</f>
        <v>2014</v>
      </c>
      <c r="Q1098" t="s">
        <v>8324</v>
      </c>
      <c r="R1098" t="s">
        <v>8329</v>
      </c>
    </row>
    <row r="1099" spans="1:18" ht="32" hidden="1" x14ac:dyDescent="0.2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s="11">
        <f>(((J1099/60/60/24)+DATE(1970,1,1)))</f>
        <v>40958.717268518521</v>
      </c>
      <c r="L1099" t="b">
        <v>0</v>
      </c>
      <c r="M1099">
        <v>33</v>
      </c>
      <c r="N1099" t="b">
        <v>1</v>
      </c>
      <c r="O1099" t="s">
        <v>8278</v>
      </c>
      <c r="P1099">
        <f>YEAR(K1099)</f>
        <v>2012</v>
      </c>
      <c r="Q1099" t="s">
        <v>8324</v>
      </c>
      <c r="R1099" t="s">
        <v>8329</v>
      </c>
    </row>
    <row r="1100" spans="1:18" ht="48" hidden="1" x14ac:dyDescent="0.2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s="11">
        <f>(((J1100/60/60/24)+DATE(1970,1,1)))</f>
        <v>42194.751678240747</v>
      </c>
      <c r="L1100" t="b">
        <v>0</v>
      </c>
      <c r="M1100">
        <v>14</v>
      </c>
      <c r="N1100" t="b">
        <v>1</v>
      </c>
      <c r="O1100" t="s">
        <v>8278</v>
      </c>
      <c r="P1100">
        <f>YEAR(K1100)</f>
        <v>2015</v>
      </c>
      <c r="Q1100" t="s">
        <v>8324</v>
      </c>
      <c r="R1100" t="s">
        <v>8329</v>
      </c>
    </row>
    <row r="1101" spans="1:18" ht="48" hidden="1" x14ac:dyDescent="0.2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s="11">
        <f>(((J1101/60/60/24)+DATE(1970,1,1)))</f>
        <v>42299.776770833334</v>
      </c>
      <c r="L1101" t="b">
        <v>0</v>
      </c>
      <c r="M1101">
        <v>9</v>
      </c>
      <c r="N1101" t="b">
        <v>1</v>
      </c>
      <c r="O1101" t="s">
        <v>8278</v>
      </c>
      <c r="P1101">
        <f>YEAR(K1101)</f>
        <v>2015</v>
      </c>
      <c r="Q1101" t="s">
        <v>8324</v>
      </c>
      <c r="R1101" t="s">
        <v>8329</v>
      </c>
    </row>
    <row r="1102" spans="1:18" ht="48" hidden="1" x14ac:dyDescent="0.2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s="11">
        <f>(((J1102/60/60/24)+DATE(1970,1,1)))</f>
        <v>41127.812303240738</v>
      </c>
      <c r="L1102" t="b">
        <v>0</v>
      </c>
      <c r="M1102">
        <v>76</v>
      </c>
      <c r="N1102" t="b">
        <v>1</v>
      </c>
      <c r="O1102" t="s">
        <v>8278</v>
      </c>
      <c r="P1102">
        <f>YEAR(K1102)</f>
        <v>2012</v>
      </c>
      <c r="Q1102" t="s">
        <v>8324</v>
      </c>
      <c r="R1102" t="s">
        <v>8329</v>
      </c>
    </row>
    <row r="1103" spans="1:18" ht="48" hidden="1" x14ac:dyDescent="0.2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s="11">
        <f>(((J1103/60/60/24)+DATE(1970,1,1)))</f>
        <v>42205.718888888892</v>
      </c>
      <c r="L1103" t="b">
        <v>0</v>
      </c>
      <c r="M1103">
        <v>19</v>
      </c>
      <c r="N1103" t="b">
        <v>1</v>
      </c>
      <c r="O1103" t="s">
        <v>8278</v>
      </c>
      <c r="P1103">
        <f>YEAR(K1103)</f>
        <v>2015</v>
      </c>
      <c r="Q1103" t="s">
        <v>8324</v>
      </c>
      <c r="R1103" t="s">
        <v>8329</v>
      </c>
    </row>
    <row r="1104" spans="1:18" ht="48" hidden="1" x14ac:dyDescent="0.2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s="11">
        <f>(((J1104/60/60/24)+DATE(1970,1,1)))</f>
        <v>41452.060601851852</v>
      </c>
      <c r="L1104" t="b">
        <v>0</v>
      </c>
      <c r="M1104">
        <v>69</v>
      </c>
      <c r="N1104" t="b">
        <v>1</v>
      </c>
      <c r="O1104" t="s">
        <v>8278</v>
      </c>
      <c r="P1104">
        <f>YEAR(K1104)</f>
        <v>2013</v>
      </c>
      <c r="Q1104" t="s">
        <v>8324</v>
      </c>
      <c r="R1104" t="s">
        <v>8329</v>
      </c>
    </row>
    <row r="1105" spans="1:18" ht="48" hidden="1" x14ac:dyDescent="0.2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s="11">
        <f>(((J1105/60/60/24)+DATE(1970,1,1)))</f>
        <v>42452.666770833333</v>
      </c>
      <c r="L1105" t="b">
        <v>0</v>
      </c>
      <c r="M1105">
        <v>218</v>
      </c>
      <c r="N1105" t="b">
        <v>1</v>
      </c>
      <c r="O1105" t="s">
        <v>8295</v>
      </c>
      <c r="P1105">
        <f>YEAR(K1105)</f>
        <v>2016</v>
      </c>
      <c r="Q1105" t="s">
        <v>8332</v>
      </c>
      <c r="R1105" t="s">
        <v>8350</v>
      </c>
    </row>
    <row r="1106" spans="1:18" ht="48" hidden="1" x14ac:dyDescent="0.2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s="11">
        <f>(((J1106/60/60/24)+DATE(1970,1,1)))</f>
        <v>40906.787581018521</v>
      </c>
      <c r="L1106" t="b">
        <v>0</v>
      </c>
      <c r="M1106">
        <v>30</v>
      </c>
      <c r="N1106" t="b">
        <v>1</v>
      </c>
      <c r="O1106" t="s">
        <v>8295</v>
      </c>
      <c r="P1106">
        <f>YEAR(K1106)</f>
        <v>2011</v>
      </c>
      <c r="Q1106" t="s">
        <v>8332</v>
      </c>
      <c r="R1106" t="s">
        <v>8350</v>
      </c>
    </row>
    <row r="1107" spans="1:18" ht="48" hidden="1" x14ac:dyDescent="0.2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s="11">
        <f>(((J1107/60/60/24)+DATE(1970,1,1)))</f>
        <v>42152.640833333338</v>
      </c>
      <c r="L1107" t="b">
        <v>0</v>
      </c>
      <c r="M1107">
        <v>100</v>
      </c>
      <c r="N1107" t="b">
        <v>1</v>
      </c>
      <c r="O1107" t="s">
        <v>8295</v>
      </c>
      <c r="P1107">
        <f>YEAR(K1107)</f>
        <v>2015</v>
      </c>
      <c r="Q1107" t="s">
        <v>8332</v>
      </c>
      <c r="R1107" t="s">
        <v>8350</v>
      </c>
    </row>
    <row r="1108" spans="1:18" ht="48" hidden="1" x14ac:dyDescent="0.2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s="11">
        <f>(((J1108/60/60/24)+DATE(1970,1,1)))</f>
        <v>42644.667534722219</v>
      </c>
      <c r="L1108" t="b">
        <v>0</v>
      </c>
      <c r="M1108">
        <v>296</v>
      </c>
      <c r="N1108" t="b">
        <v>1</v>
      </c>
      <c r="O1108" t="s">
        <v>8295</v>
      </c>
      <c r="P1108">
        <f>YEAR(K1108)</f>
        <v>2016</v>
      </c>
      <c r="Q1108" t="s">
        <v>8332</v>
      </c>
      <c r="R1108" t="s">
        <v>8350</v>
      </c>
    </row>
    <row r="1109" spans="1:18" ht="48" hidden="1" x14ac:dyDescent="0.2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s="11">
        <f>(((J1109/60/60/24)+DATE(1970,1,1)))</f>
        <v>41873.79184027778</v>
      </c>
      <c r="L1109" t="b">
        <v>0</v>
      </c>
      <c r="M1109">
        <v>1204</v>
      </c>
      <c r="N1109" t="b">
        <v>1</v>
      </c>
      <c r="O1109" t="s">
        <v>8295</v>
      </c>
      <c r="P1109">
        <f>YEAR(K1109)</f>
        <v>2014</v>
      </c>
      <c r="Q1109" t="s">
        <v>8332</v>
      </c>
      <c r="R1109" t="s">
        <v>8350</v>
      </c>
    </row>
    <row r="1110" spans="1:18" ht="48" hidden="1" x14ac:dyDescent="0.2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s="11">
        <f>(((J1110/60/60/24)+DATE(1970,1,1)))</f>
        <v>42381.79886574074</v>
      </c>
      <c r="L1110" t="b">
        <v>0</v>
      </c>
      <c r="M1110">
        <v>321</v>
      </c>
      <c r="N1110" t="b">
        <v>1</v>
      </c>
      <c r="O1110" t="s">
        <v>8295</v>
      </c>
      <c r="P1110">
        <f>YEAR(K1110)</f>
        <v>2016</v>
      </c>
      <c r="Q1110" t="s">
        <v>8332</v>
      </c>
      <c r="R1110" t="s">
        <v>8350</v>
      </c>
    </row>
    <row r="1111" spans="1:18" ht="48" hidden="1" x14ac:dyDescent="0.2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s="11">
        <f>(((J1111/60/60/24)+DATE(1970,1,1)))</f>
        <v>41561.807349537034</v>
      </c>
      <c r="L1111" t="b">
        <v>0</v>
      </c>
      <c r="M1111">
        <v>301</v>
      </c>
      <c r="N1111" t="b">
        <v>1</v>
      </c>
      <c r="O1111" t="s">
        <v>8295</v>
      </c>
      <c r="P1111">
        <f>YEAR(K1111)</f>
        <v>2013</v>
      </c>
      <c r="Q1111" t="s">
        <v>8332</v>
      </c>
      <c r="R1111" t="s">
        <v>8350</v>
      </c>
    </row>
    <row r="1112" spans="1:18" ht="48" hidden="1" x14ac:dyDescent="0.2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s="11">
        <f>(((J1112/60/60/24)+DATE(1970,1,1)))</f>
        <v>42202.278194444443</v>
      </c>
      <c r="L1112" t="b">
        <v>0</v>
      </c>
      <c r="M1112">
        <v>144</v>
      </c>
      <c r="N1112" t="b">
        <v>1</v>
      </c>
      <c r="O1112" t="s">
        <v>8295</v>
      </c>
      <c r="P1112">
        <f>YEAR(K1112)</f>
        <v>2015</v>
      </c>
      <c r="Q1112" t="s">
        <v>8332</v>
      </c>
      <c r="R1112" t="s">
        <v>8350</v>
      </c>
    </row>
    <row r="1113" spans="1:18" ht="48" hidden="1" x14ac:dyDescent="0.2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s="11">
        <f>(((J1113/60/60/24)+DATE(1970,1,1)))</f>
        <v>41484.664247685185</v>
      </c>
      <c r="L1113" t="b">
        <v>0</v>
      </c>
      <c r="M1113">
        <v>539</v>
      </c>
      <c r="N1113" t="b">
        <v>1</v>
      </c>
      <c r="O1113" t="s">
        <v>8295</v>
      </c>
      <c r="P1113">
        <f>YEAR(K1113)</f>
        <v>2013</v>
      </c>
      <c r="Q1113" t="s">
        <v>8332</v>
      </c>
      <c r="R1113" t="s">
        <v>8350</v>
      </c>
    </row>
    <row r="1114" spans="1:18" ht="48" hidden="1" x14ac:dyDescent="0.2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s="11">
        <f>(((J1114/60/60/24)+DATE(1970,1,1)))</f>
        <v>41724.881099537037</v>
      </c>
      <c r="L1114" t="b">
        <v>0</v>
      </c>
      <c r="M1114">
        <v>498</v>
      </c>
      <c r="N1114" t="b">
        <v>1</v>
      </c>
      <c r="O1114" t="s">
        <v>8295</v>
      </c>
      <c r="P1114">
        <f>YEAR(K1114)</f>
        <v>2014</v>
      </c>
      <c r="Q1114" t="s">
        <v>8332</v>
      </c>
      <c r="R1114" t="s">
        <v>8350</v>
      </c>
    </row>
    <row r="1115" spans="1:18" ht="48" hidden="1" x14ac:dyDescent="0.2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s="11">
        <f>(((J1115/60/60/24)+DATE(1970,1,1)))</f>
        <v>41423.910891203705</v>
      </c>
      <c r="L1115" t="b">
        <v>0</v>
      </c>
      <c r="M1115">
        <v>1113</v>
      </c>
      <c r="N1115" t="b">
        <v>1</v>
      </c>
      <c r="O1115" t="s">
        <v>8295</v>
      </c>
      <c r="P1115">
        <f>YEAR(K1115)</f>
        <v>2013</v>
      </c>
      <c r="Q1115" t="s">
        <v>8332</v>
      </c>
      <c r="R1115" t="s">
        <v>8350</v>
      </c>
    </row>
    <row r="1116" spans="1:18" ht="48" hidden="1" x14ac:dyDescent="0.2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s="11">
        <f>(((J1116/60/60/24)+DATE(1970,1,1)))</f>
        <v>41806.794074074074</v>
      </c>
      <c r="L1116" t="b">
        <v>0</v>
      </c>
      <c r="M1116">
        <v>988</v>
      </c>
      <c r="N1116" t="b">
        <v>1</v>
      </c>
      <c r="O1116" t="s">
        <v>8295</v>
      </c>
      <c r="P1116">
        <f>YEAR(K1116)</f>
        <v>2014</v>
      </c>
      <c r="Q1116" t="s">
        <v>8332</v>
      </c>
      <c r="R1116" t="s">
        <v>8350</v>
      </c>
    </row>
    <row r="1117" spans="1:18" ht="48" hidden="1" x14ac:dyDescent="0.2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s="11">
        <f>(((J1117/60/60/24)+DATE(1970,1,1)))</f>
        <v>42331.378923611104</v>
      </c>
      <c r="L1117" t="b">
        <v>0</v>
      </c>
      <c r="M1117">
        <v>391</v>
      </c>
      <c r="N1117" t="b">
        <v>1</v>
      </c>
      <c r="O1117" t="s">
        <v>8295</v>
      </c>
      <c r="P1117">
        <f>YEAR(K1117)</f>
        <v>2015</v>
      </c>
      <c r="Q1117" t="s">
        <v>8332</v>
      </c>
      <c r="R1117" t="s">
        <v>8350</v>
      </c>
    </row>
    <row r="1118" spans="1:18" ht="48" hidden="1" x14ac:dyDescent="0.2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s="11">
        <f>(((J1118/60/60/24)+DATE(1970,1,1)))</f>
        <v>42710.824618055558</v>
      </c>
      <c r="L1118" t="b">
        <v>0</v>
      </c>
      <c r="M1118">
        <v>28</v>
      </c>
      <c r="N1118" t="b">
        <v>1</v>
      </c>
      <c r="O1118" t="s">
        <v>8295</v>
      </c>
      <c r="P1118">
        <f>YEAR(K1118)</f>
        <v>2016</v>
      </c>
      <c r="Q1118" t="s">
        <v>8332</v>
      </c>
      <c r="R1118" t="s">
        <v>8350</v>
      </c>
    </row>
    <row r="1119" spans="1:18" ht="32" hidden="1" x14ac:dyDescent="0.2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s="11">
        <f>(((J1119/60/60/24)+DATE(1970,1,1)))</f>
        <v>42062.022118055553</v>
      </c>
      <c r="L1119" t="b">
        <v>0</v>
      </c>
      <c r="M1119">
        <v>147</v>
      </c>
      <c r="N1119" t="b">
        <v>1</v>
      </c>
      <c r="O1119" t="s">
        <v>8295</v>
      </c>
      <c r="P1119">
        <f>YEAR(K1119)</f>
        <v>2015</v>
      </c>
      <c r="Q1119" t="s">
        <v>8332</v>
      </c>
      <c r="R1119" t="s">
        <v>8350</v>
      </c>
    </row>
    <row r="1120" spans="1:18" ht="32" hidden="1" x14ac:dyDescent="0.2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s="11">
        <f>(((J1120/60/60/24)+DATE(1970,1,1)))</f>
        <v>42371.617164351846</v>
      </c>
      <c r="L1120" t="b">
        <v>0</v>
      </c>
      <c r="M1120">
        <v>680</v>
      </c>
      <c r="N1120" t="b">
        <v>1</v>
      </c>
      <c r="O1120" t="s">
        <v>8295</v>
      </c>
      <c r="P1120">
        <f>YEAR(K1120)</f>
        <v>2016</v>
      </c>
      <c r="Q1120" t="s">
        <v>8332</v>
      </c>
      <c r="R1120" t="s">
        <v>8350</v>
      </c>
    </row>
    <row r="1121" spans="1:18" ht="48" hidden="1" x14ac:dyDescent="0.2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s="11">
        <f>(((J1121/60/60/24)+DATE(1970,1,1)))</f>
        <v>41915.003275462965</v>
      </c>
      <c r="L1121" t="b">
        <v>0</v>
      </c>
      <c r="M1121">
        <v>983</v>
      </c>
      <c r="N1121" t="b">
        <v>1</v>
      </c>
      <c r="O1121" t="s">
        <v>8295</v>
      </c>
      <c r="P1121">
        <f>YEAR(K1121)</f>
        <v>2014</v>
      </c>
      <c r="Q1121" t="s">
        <v>8332</v>
      </c>
      <c r="R1121" t="s">
        <v>8350</v>
      </c>
    </row>
    <row r="1122" spans="1:18" ht="32" hidden="1" x14ac:dyDescent="0.2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s="11">
        <f>(((J1122/60/60/24)+DATE(1970,1,1)))</f>
        <v>42774.621712962966</v>
      </c>
      <c r="L1122" t="b">
        <v>0</v>
      </c>
      <c r="M1122">
        <v>79</v>
      </c>
      <c r="N1122" t="b">
        <v>1</v>
      </c>
      <c r="O1122" t="s">
        <v>8295</v>
      </c>
      <c r="P1122">
        <f>YEAR(K1122)</f>
        <v>2017</v>
      </c>
      <c r="Q1122" t="s">
        <v>8332</v>
      </c>
      <c r="R1122" t="s">
        <v>8350</v>
      </c>
    </row>
    <row r="1123" spans="1:18" ht="32" hidden="1" x14ac:dyDescent="0.2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s="11">
        <f>(((J1123/60/60/24)+DATE(1970,1,1)))</f>
        <v>41572.958495370374</v>
      </c>
      <c r="L1123" t="b">
        <v>0</v>
      </c>
      <c r="M1123">
        <v>426</v>
      </c>
      <c r="N1123" t="b">
        <v>1</v>
      </c>
      <c r="O1123" t="s">
        <v>8295</v>
      </c>
      <c r="P1123">
        <f>YEAR(K1123)</f>
        <v>2013</v>
      </c>
      <c r="Q1123" t="s">
        <v>8332</v>
      </c>
      <c r="R1123" t="s">
        <v>8350</v>
      </c>
    </row>
    <row r="1124" spans="1:18" ht="48" hidden="1" x14ac:dyDescent="0.2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s="11">
        <f>(((J1124/60/60/24)+DATE(1970,1,1)))</f>
        <v>42452.825740740736</v>
      </c>
      <c r="L1124" t="b">
        <v>0</v>
      </c>
      <c r="M1124">
        <v>96</v>
      </c>
      <c r="N1124" t="b">
        <v>1</v>
      </c>
      <c r="O1124" t="s">
        <v>8295</v>
      </c>
      <c r="P1124">
        <f>YEAR(K1124)</f>
        <v>2016</v>
      </c>
      <c r="Q1124" t="s">
        <v>8332</v>
      </c>
      <c r="R1124" t="s">
        <v>8350</v>
      </c>
    </row>
    <row r="1125" spans="1:18" ht="48" hidden="1" x14ac:dyDescent="0.2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s="11">
        <f>(((J1125/60/60/24)+DATE(1970,1,1)))</f>
        <v>42766.827546296292</v>
      </c>
      <c r="L1125" t="b">
        <v>0</v>
      </c>
      <c r="M1125">
        <v>163</v>
      </c>
      <c r="N1125" t="b">
        <v>1</v>
      </c>
      <c r="O1125" t="s">
        <v>8295</v>
      </c>
      <c r="P1125">
        <f>YEAR(K1125)</f>
        <v>2017</v>
      </c>
      <c r="Q1125" t="s">
        <v>8332</v>
      </c>
      <c r="R1125" t="s">
        <v>8350</v>
      </c>
    </row>
    <row r="1126" spans="1:18" ht="32" hidden="1" x14ac:dyDescent="0.2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s="11">
        <f>(((J1126/60/60/24)+DATE(1970,1,1)))</f>
        <v>41569.575613425928</v>
      </c>
      <c r="L1126" t="b">
        <v>0</v>
      </c>
      <c r="M1126">
        <v>2525</v>
      </c>
      <c r="N1126" t="b">
        <v>1</v>
      </c>
      <c r="O1126" t="s">
        <v>8295</v>
      </c>
      <c r="P1126">
        <f>YEAR(K1126)</f>
        <v>2013</v>
      </c>
      <c r="Q1126" t="s">
        <v>8332</v>
      </c>
      <c r="R1126" t="s">
        <v>8350</v>
      </c>
    </row>
    <row r="1127" spans="1:18" ht="48" hidden="1" x14ac:dyDescent="0.2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s="11">
        <f>(((J1127/60/60/24)+DATE(1970,1,1)))</f>
        <v>42800.751041666663</v>
      </c>
      <c r="L1127" t="b">
        <v>0</v>
      </c>
      <c r="M1127">
        <v>2035</v>
      </c>
      <c r="N1127" t="b">
        <v>1</v>
      </c>
      <c r="O1127" t="s">
        <v>8295</v>
      </c>
      <c r="P1127">
        <f>YEAR(K1127)</f>
        <v>2017</v>
      </c>
      <c r="Q1127" t="s">
        <v>8332</v>
      </c>
      <c r="R1127" t="s">
        <v>8350</v>
      </c>
    </row>
    <row r="1128" spans="1:18" ht="48" hidden="1" x14ac:dyDescent="0.2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s="11">
        <f>(((J1128/60/60/24)+DATE(1970,1,1)))</f>
        <v>42647.818819444445</v>
      </c>
      <c r="L1128" t="b">
        <v>0</v>
      </c>
      <c r="M1128">
        <v>290</v>
      </c>
      <c r="N1128" t="b">
        <v>1</v>
      </c>
      <c r="O1128" t="s">
        <v>8295</v>
      </c>
      <c r="P1128">
        <f>YEAR(K1128)</f>
        <v>2016</v>
      </c>
      <c r="Q1128" t="s">
        <v>8332</v>
      </c>
      <c r="R1128" t="s">
        <v>8350</v>
      </c>
    </row>
    <row r="1129" spans="1:18" ht="48" hidden="1" x14ac:dyDescent="0.2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s="11">
        <f>(((J1129/60/60/24)+DATE(1970,1,1)))</f>
        <v>41660.708530092597</v>
      </c>
      <c r="L1129" t="b">
        <v>0</v>
      </c>
      <c r="M1129">
        <v>1980</v>
      </c>
      <c r="N1129" t="b">
        <v>1</v>
      </c>
      <c r="O1129" t="s">
        <v>8295</v>
      </c>
      <c r="P1129">
        <f>YEAR(K1129)</f>
        <v>2014</v>
      </c>
      <c r="Q1129" t="s">
        <v>8332</v>
      </c>
      <c r="R1129" t="s">
        <v>8350</v>
      </c>
    </row>
    <row r="1130" spans="1:18" ht="48" hidden="1" x14ac:dyDescent="0.2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s="11">
        <f>(((J1130/60/60/24)+DATE(1970,1,1)))</f>
        <v>42221.79178240741</v>
      </c>
      <c r="L1130" t="b">
        <v>0</v>
      </c>
      <c r="M1130">
        <v>57</v>
      </c>
      <c r="N1130" t="b">
        <v>1</v>
      </c>
      <c r="O1130" t="s">
        <v>8295</v>
      </c>
      <c r="P1130">
        <f>YEAR(K1130)</f>
        <v>2015</v>
      </c>
      <c r="Q1130" t="s">
        <v>8332</v>
      </c>
      <c r="R1130" t="s">
        <v>8350</v>
      </c>
    </row>
    <row r="1131" spans="1:18" ht="32" hidden="1" x14ac:dyDescent="0.2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s="11">
        <f>(((J1131/60/60/24)+DATE(1970,1,1)))</f>
        <v>42200.666261574079</v>
      </c>
      <c r="L1131" t="b">
        <v>0</v>
      </c>
      <c r="M1131">
        <v>380</v>
      </c>
      <c r="N1131" t="b">
        <v>1</v>
      </c>
      <c r="O1131" t="s">
        <v>8295</v>
      </c>
      <c r="P1131">
        <f>YEAR(K1131)</f>
        <v>2015</v>
      </c>
      <c r="Q1131" t="s">
        <v>8332</v>
      </c>
      <c r="R1131" t="s">
        <v>8350</v>
      </c>
    </row>
    <row r="1132" spans="1:18" ht="48" hidden="1" x14ac:dyDescent="0.2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s="11">
        <f>(((J1132/60/60/24)+DATE(1970,1,1)))</f>
        <v>42688.875902777778</v>
      </c>
      <c r="L1132" t="b">
        <v>0</v>
      </c>
      <c r="M1132">
        <v>128</v>
      </c>
      <c r="N1132" t="b">
        <v>1</v>
      </c>
      <c r="O1132" t="s">
        <v>8295</v>
      </c>
      <c r="P1132">
        <f>YEAR(K1132)</f>
        <v>2016</v>
      </c>
      <c r="Q1132" t="s">
        <v>8332</v>
      </c>
      <c r="R1132" t="s">
        <v>8350</v>
      </c>
    </row>
    <row r="1133" spans="1:18" ht="48" hidden="1" x14ac:dyDescent="0.2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s="11">
        <f>(((J1133/60/60/24)+DATE(1970,1,1)))</f>
        <v>41336.703298611108</v>
      </c>
      <c r="L1133" t="b">
        <v>0</v>
      </c>
      <c r="M1133">
        <v>180</v>
      </c>
      <c r="N1133" t="b">
        <v>1</v>
      </c>
      <c r="O1133" t="s">
        <v>8295</v>
      </c>
      <c r="P1133">
        <f>YEAR(K1133)</f>
        <v>2013</v>
      </c>
      <c r="Q1133" t="s">
        <v>8332</v>
      </c>
      <c r="R1133" t="s">
        <v>8350</v>
      </c>
    </row>
    <row r="1134" spans="1:18" ht="48" hidden="1" x14ac:dyDescent="0.2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s="11">
        <f>(((J1134/60/60/24)+DATE(1970,1,1)))</f>
        <v>42677.005474537036</v>
      </c>
      <c r="L1134" t="b">
        <v>0</v>
      </c>
      <c r="M1134">
        <v>571</v>
      </c>
      <c r="N1134" t="b">
        <v>1</v>
      </c>
      <c r="O1134" t="s">
        <v>8295</v>
      </c>
      <c r="P1134">
        <f>YEAR(K1134)</f>
        <v>2016</v>
      </c>
      <c r="Q1134" t="s">
        <v>8332</v>
      </c>
      <c r="R1134" t="s">
        <v>8350</v>
      </c>
    </row>
    <row r="1135" spans="1:18" ht="48" hidden="1" x14ac:dyDescent="0.2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s="11">
        <f>(((J1135/60/60/24)+DATE(1970,1,1)))</f>
        <v>41846.34579861111</v>
      </c>
      <c r="L1135" t="b">
        <v>0</v>
      </c>
      <c r="M1135">
        <v>480</v>
      </c>
      <c r="N1135" t="b">
        <v>1</v>
      </c>
      <c r="O1135" t="s">
        <v>8295</v>
      </c>
      <c r="P1135">
        <f>YEAR(K1135)</f>
        <v>2014</v>
      </c>
      <c r="Q1135" t="s">
        <v>8332</v>
      </c>
      <c r="R1135" t="s">
        <v>8350</v>
      </c>
    </row>
    <row r="1136" spans="1:18" ht="48" hidden="1" x14ac:dyDescent="0.2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s="11">
        <f>(((J1136/60/60/24)+DATE(1970,1,1)))</f>
        <v>42573.327986111108</v>
      </c>
      <c r="L1136" t="b">
        <v>0</v>
      </c>
      <c r="M1136">
        <v>249</v>
      </c>
      <c r="N1136" t="b">
        <v>1</v>
      </c>
      <c r="O1136" t="s">
        <v>8295</v>
      </c>
      <c r="P1136">
        <f>YEAR(K1136)</f>
        <v>2016</v>
      </c>
      <c r="Q1136" t="s">
        <v>8332</v>
      </c>
      <c r="R1136" t="s">
        <v>8350</v>
      </c>
    </row>
    <row r="1137" spans="1:18" ht="48" hidden="1" x14ac:dyDescent="0.2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s="11">
        <f>(((J1137/60/60/24)+DATE(1970,1,1)))</f>
        <v>42296.631331018521</v>
      </c>
      <c r="L1137" t="b">
        <v>0</v>
      </c>
      <c r="M1137">
        <v>84</v>
      </c>
      <c r="N1137" t="b">
        <v>1</v>
      </c>
      <c r="O1137" t="s">
        <v>8295</v>
      </c>
      <c r="P1137">
        <f>YEAR(K1137)</f>
        <v>2015</v>
      </c>
      <c r="Q1137" t="s">
        <v>8332</v>
      </c>
      <c r="R1137" t="s">
        <v>8350</v>
      </c>
    </row>
    <row r="1138" spans="1:18" ht="32" hidden="1" x14ac:dyDescent="0.2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s="11">
        <f>(((J1138/60/60/24)+DATE(1970,1,1)))</f>
        <v>42752.647777777776</v>
      </c>
      <c r="L1138" t="b">
        <v>0</v>
      </c>
      <c r="M1138">
        <v>197</v>
      </c>
      <c r="N1138" t="b">
        <v>1</v>
      </c>
      <c r="O1138" t="s">
        <v>8295</v>
      </c>
      <c r="P1138">
        <f>YEAR(K1138)</f>
        <v>2017</v>
      </c>
      <c r="Q1138" t="s">
        <v>8332</v>
      </c>
      <c r="R1138" t="s">
        <v>8350</v>
      </c>
    </row>
    <row r="1139" spans="1:18" ht="32" hidden="1" x14ac:dyDescent="0.2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s="11">
        <f>(((J1139/60/60/24)+DATE(1970,1,1)))</f>
        <v>42467.951979166668</v>
      </c>
      <c r="L1139" t="b">
        <v>0</v>
      </c>
      <c r="M1139">
        <v>271</v>
      </c>
      <c r="N1139" t="b">
        <v>1</v>
      </c>
      <c r="O1139" t="s">
        <v>8295</v>
      </c>
      <c r="P1139">
        <f>YEAR(K1139)</f>
        <v>2016</v>
      </c>
      <c r="Q1139" t="s">
        <v>8332</v>
      </c>
      <c r="R1139" t="s">
        <v>8350</v>
      </c>
    </row>
    <row r="1140" spans="1:18" ht="48" hidden="1" x14ac:dyDescent="0.2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s="11">
        <f>(((J1140/60/60/24)+DATE(1970,1,1)))</f>
        <v>42682.451921296291</v>
      </c>
      <c r="L1140" t="b">
        <v>0</v>
      </c>
      <c r="M1140">
        <v>50</v>
      </c>
      <c r="N1140" t="b">
        <v>1</v>
      </c>
      <c r="O1140" t="s">
        <v>8295</v>
      </c>
      <c r="P1140">
        <f>YEAR(K1140)</f>
        <v>2016</v>
      </c>
      <c r="Q1140" t="s">
        <v>8332</v>
      </c>
      <c r="R1140" t="s">
        <v>8350</v>
      </c>
    </row>
    <row r="1141" spans="1:18" ht="48" hidden="1" x14ac:dyDescent="0.2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s="11">
        <f>(((J1141/60/60/24)+DATE(1970,1,1)))</f>
        <v>42505.936678240745</v>
      </c>
      <c r="L1141" t="b">
        <v>0</v>
      </c>
      <c r="M1141">
        <v>169</v>
      </c>
      <c r="N1141" t="b">
        <v>1</v>
      </c>
      <c r="O1141" t="s">
        <v>8295</v>
      </c>
      <c r="P1141">
        <f>YEAR(K1141)</f>
        <v>2016</v>
      </c>
      <c r="Q1141" t="s">
        <v>8332</v>
      </c>
      <c r="R1141" t="s">
        <v>8350</v>
      </c>
    </row>
    <row r="1142" spans="1:18" ht="32" hidden="1" x14ac:dyDescent="0.2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s="11">
        <f>(((J1142/60/60/24)+DATE(1970,1,1)))</f>
        <v>42136.75100694444</v>
      </c>
      <c r="L1142" t="b">
        <v>0</v>
      </c>
      <c r="M1142">
        <v>205</v>
      </c>
      <c r="N1142" t="b">
        <v>1</v>
      </c>
      <c r="O1142" t="s">
        <v>8295</v>
      </c>
      <c r="P1142">
        <f>YEAR(K1142)</f>
        <v>2015</v>
      </c>
      <c r="Q1142" t="s">
        <v>8332</v>
      </c>
      <c r="R1142" t="s">
        <v>8350</v>
      </c>
    </row>
    <row r="1143" spans="1:18" ht="48" hidden="1" x14ac:dyDescent="0.2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s="11">
        <f>(((J1143/60/60/24)+DATE(1970,1,1)))</f>
        <v>42702.804814814815</v>
      </c>
      <c r="L1143" t="b">
        <v>0</v>
      </c>
      <c r="M1143">
        <v>206</v>
      </c>
      <c r="N1143" t="b">
        <v>1</v>
      </c>
      <c r="O1143" t="s">
        <v>8295</v>
      </c>
      <c r="P1143">
        <f>YEAR(K1143)</f>
        <v>2016</v>
      </c>
      <c r="Q1143" t="s">
        <v>8332</v>
      </c>
      <c r="R1143" t="s">
        <v>8350</v>
      </c>
    </row>
    <row r="1144" spans="1:18" ht="48" hidden="1" x14ac:dyDescent="0.2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s="11">
        <f>(((J1144/60/60/24)+DATE(1970,1,1)))</f>
        <v>41695.016782407409</v>
      </c>
      <c r="L1144" t="b">
        <v>0</v>
      </c>
      <c r="M1144">
        <v>84</v>
      </c>
      <c r="N1144" t="b">
        <v>1</v>
      </c>
      <c r="O1144" t="s">
        <v>8295</v>
      </c>
      <c r="P1144">
        <f>YEAR(K1144)</f>
        <v>2014</v>
      </c>
      <c r="Q1144" t="s">
        <v>8332</v>
      </c>
      <c r="R1144" t="s">
        <v>8350</v>
      </c>
    </row>
    <row r="1145" spans="1:18" ht="48" hidden="1" x14ac:dyDescent="0.2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s="11">
        <f>(((J1145/60/60/24)+DATE(1970,1,1)))</f>
        <v>42759.724768518514</v>
      </c>
      <c r="L1145" t="b">
        <v>0</v>
      </c>
      <c r="M1145">
        <v>210</v>
      </c>
      <c r="N1145" t="b">
        <v>1</v>
      </c>
      <c r="O1145" t="s">
        <v>8295</v>
      </c>
      <c r="P1145">
        <f>YEAR(K1145)</f>
        <v>2017</v>
      </c>
      <c r="Q1145" t="s">
        <v>8332</v>
      </c>
      <c r="R1145" t="s">
        <v>8350</v>
      </c>
    </row>
    <row r="1146" spans="1:18" ht="32" hidden="1" x14ac:dyDescent="0.2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s="11">
        <f>(((J1146/60/60/24)+DATE(1970,1,1)))</f>
        <v>41926.585162037038</v>
      </c>
      <c r="L1146" t="b">
        <v>0</v>
      </c>
      <c r="M1146">
        <v>181</v>
      </c>
      <c r="N1146" t="b">
        <v>1</v>
      </c>
      <c r="O1146" t="s">
        <v>8295</v>
      </c>
      <c r="P1146">
        <f>YEAR(K1146)</f>
        <v>2014</v>
      </c>
      <c r="Q1146" t="s">
        <v>8332</v>
      </c>
      <c r="R1146" t="s">
        <v>8350</v>
      </c>
    </row>
    <row r="1147" spans="1:18" ht="48" hidden="1" x14ac:dyDescent="0.2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s="11">
        <f>(((J1147/60/60/24)+DATE(1970,1,1)))</f>
        <v>42014.832326388889</v>
      </c>
      <c r="L1147" t="b">
        <v>0</v>
      </c>
      <c r="M1147">
        <v>60</v>
      </c>
      <c r="N1147" t="b">
        <v>1</v>
      </c>
      <c r="O1147" t="s">
        <v>8295</v>
      </c>
      <c r="P1147">
        <f>YEAR(K1147)</f>
        <v>2015</v>
      </c>
      <c r="Q1147" t="s">
        <v>8332</v>
      </c>
      <c r="R1147" t="s">
        <v>8350</v>
      </c>
    </row>
    <row r="1148" spans="1:18" ht="48" hidden="1" x14ac:dyDescent="0.2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s="11">
        <f>(((J1148/60/60/24)+DATE(1970,1,1)))</f>
        <v>42496.582337962958</v>
      </c>
      <c r="L1148" t="b">
        <v>0</v>
      </c>
      <c r="M1148">
        <v>445</v>
      </c>
      <c r="N1148" t="b">
        <v>1</v>
      </c>
      <c r="O1148" t="s">
        <v>8295</v>
      </c>
      <c r="P1148">
        <f>YEAR(K1148)</f>
        <v>2016</v>
      </c>
      <c r="Q1148" t="s">
        <v>8332</v>
      </c>
      <c r="R1148" t="s">
        <v>8350</v>
      </c>
    </row>
    <row r="1149" spans="1:18" ht="48" hidden="1" x14ac:dyDescent="0.2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s="11">
        <f>(((J1149/60/60/24)+DATE(1970,1,1)))</f>
        <v>42689.853090277778</v>
      </c>
      <c r="L1149" t="b">
        <v>0</v>
      </c>
      <c r="M1149">
        <v>17</v>
      </c>
      <c r="N1149" t="b">
        <v>1</v>
      </c>
      <c r="O1149" t="s">
        <v>8295</v>
      </c>
      <c r="P1149">
        <f>YEAR(K1149)</f>
        <v>2016</v>
      </c>
      <c r="Q1149" t="s">
        <v>8332</v>
      </c>
      <c r="R1149" t="s">
        <v>8350</v>
      </c>
    </row>
    <row r="1150" spans="1:18" ht="48" hidden="1" x14ac:dyDescent="0.2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s="11">
        <f>(((J1150/60/60/24)+DATE(1970,1,1)))</f>
        <v>42469.874907407408</v>
      </c>
      <c r="L1150" t="b">
        <v>0</v>
      </c>
      <c r="M1150">
        <v>194</v>
      </c>
      <c r="N1150" t="b">
        <v>1</v>
      </c>
      <c r="O1150" t="s">
        <v>8295</v>
      </c>
      <c r="P1150">
        <f>YEAR(K1150)</f>
        <v>2016</v>
      </c>
      <c r="Q1150" t="s">
        <v>8332</v>
      </c>
      <c r="R1150" t="s">
        <v>8350</v>
      </c>
    </row>
    <row r="1151" spans="1:18" ht="48" hidden="1" x14ac:dyDescent="0.2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s="11">
        <f>(((J1151/60/60/24)+DATE(1970,1,1)))</f>
        <v>41968.829826388886</v>
      </c>
      <c r="L1151" t="b">
        <v>0</v>
      </c>
      <c r="M1151">
        <v>404</v>
      </c>
      <c r="N1151" t="b">
        <v>1</v>
      </c>
      <c r="O1151" t="s">
        <v>8295</v>
      </c>
      <c r="P1151">
        <f>YEAR(K1151)</f>
        <v>2014</v>
      </c>
      <c r="Q1151" t="s">
        <v>8332</v>
      </c>
      <c r="R1151" t="s">
        <v>8350</v>
      </c>
    </row>
    <row r="1152" spans="1:18" ht="48" hidden="1" x14ac:dyDescent="0.2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s="11">
        <f>(((J1152/60/60/24)+DATE(1970,1,1)))</f>
        <v>42776.082349537035</v>
      </c>
      <c r="L1152" t="b">
        <v>0</v>
      </c>
      <c r="M1152">
        <v>194</v>
      </c>
      <c r="N1152" t="b">
        <v>1</v>
      </c>
      <c r="O1152" t="s">
        <v>8295</v>
      </c>
      <c r="P1152">
        <f>YEAR(K1152)</f>
        <v>2017</v>
      </c>
      <c r="Q1152" t="s">
        <v>8332</v>
      </c>
      <c r="R1152" t="s">
        <v>8350</v>
      </c>
    </row>
    <row r="1153" spans="1:18" ht="48" hidden="1" x14ac:dyDescent="0.2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s="11">
        <f>(((J1153/60/60/24)+DATE(1970,1,1)))</f>
        <v>42776.704432870371</v>
      </c>
      <c r="L1153" t="b">
        <v>0</v>
      </c>
      <c r="M1153">
        <v>902</v>
      </c>
      <c r="N1153" t="b">
        <v>1</v>
      </c>
      <c r="O1153" t="s">
        <v>8295</v>
      </c>
      <c r="P1153">
        <f>YEAR(K1153)</f>
        <v>2017</v>
      </c>
      <c r="Q1153" t="s">
        <v>8332</v>
      </c>
      <c r="R1153" t="s">
        <v>8350</v>
      </c>
    </row>
    <row r="1154" spans="1:18" ht="48" hidden="1" x14ac:dyDescent="0.2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s="11">
        <f>(((J1154/60/60/24)+DATE(1970,1,1)))</f>
        <v>42725.869363425925</v>
      </c>
      <c r="L1154" t="b">
        <v>0</v>
      </c>
      <c r="M1154">
        <v>1670</v>
      </c>
      <c r="N1154" t="b">
        <v>1</v>
      </c>
      <c r="O1154" t="s">
        <v>8295</v>
      </c>
      <c r="P1154">
        <f>YEAR(K1154)</f>
        <v>2016</v>
      </c>
      <c r="Q1154" t="s">
        <v>8332</v>
      </c>
      <c r="R1154" t="s">
        <v>8350</v>
      </c>
    </row>
    <row r="1155" spans="1:18" ht="48" hidden="1" x14ac:dyDescent="0.2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s="11">
        <f>(((J1155/60/60/24)+DATE(1970,1,1)))</f>
        <v>42684.000046296293</v>
      </c>
      <c r="L1155" t="b">
        <v>0</v>
      </c>
      <c r="M1155">
        <v>1328</v>
      </c>
      <c r="N1155" t="b">
        <v>1</v>
      </c>
      <c r="O1155" t="s">
        <v>8295</v>
      </c>
      <c r="P1155">
        <f>YEAR(K1155)</f>
        <v>2016</v>
      </c>
      <c r="Q1155" t="s">
        <v>8332</v>
      </c>
      <c r="R1155" t="s">
        <v>8350</v>
      </c>
    </row>
    <row r="1156" spans="1:18" ht="48" hidden="1" x14ac:dyDescent="0.2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s="11">
        <f>(((J1156/60/60/24)+DATE(1970,1,1)))</f>
        <v>42315.699490740735</v>
      </c>
      <c r="L1156" t="b">
        <v>0</v>
      </c>
      <c r="M1156">
        <v>944</v>
      </c>
      <c r="N1156" t="b">
        <v>1</v>
      </c>
      <c r="O1156" t="s">
        <v>8295</v>
      </c>
      <c r="P1156">
        <f>YEAR(K1156)</f>
        <v>2015</v>
      </c>
      <c r="Q1156" t="s">
        <v>8332</v>
      </c>
      <c r="R1156" t="s">
        <v>8350</v>
      </c>
    </row>
    <row r="1157" spans="1:18" ht="48" hidden="1" x14ac:dyDescent="0.2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s="11">
        <f>(((J1157/60/60/24)+DATE(1970,1,1)))</f>
        <v>42781.549097222218</v>
      </c>
      <c r="L1157" t="b">
        <v>0</v>
      </c>
      <c r="M1157">
        <v>147</v>
      </c>
      <c r="N1157" t="b">
        <v>1</v>
      </c>
      <c r="O1157" t="s">
        <v>8295</v>
      </c>
      <c r="P1157">
        <f>YEAR(K1157)</f>
        <v>2017</v>
      </c>
      <c r="Q1157" t="s">
        <v>8332</v>
      </c>
      <c r="R1157" t="s">
        <v>8350</v>
      </c>
    </row>
    <row r="1158" spans="1:18" ht="48" hidden="1" x14ac:dyDescent="0.2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s="11">
        <f>(((J1158/60/60/24)+DATE(1970,1,1)))</f>
        <v>41663.500659722224</v>
      </c>
      <c r="L1158" t="b">
        <v>0</v>
      </c>
      <c r="M1158">
        <v>99</v>
      </c>
      <c r="N1158" t="b">
        <v>1</v>
      </c>
      <c r="O1158" t="s">
        <v>8295</v>
      </c>
      <c r="P1158">
        <f>YEAR(K1158)</f>
        <v>2014</v>
      </c>
      <c r="Q1158" t="s">
        <v>8332</v>
      </c>
      <c r="R1158" t="s">
        <v>8350</v>
      </c>
    </row>
    <row r="1159" spans="1:18" ht="48" hidden="1" x14ac:dyDescent="0.2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s="11">
        <f>(((J1159/60/60/24)+DATE(1970,1,1)))</f>
        <v>41965.616655092599</v>
      </c>
      <c r="L1159" t="b">
        <v>0</v>
      </c>
      <c r="M1159">
        <v>79</v>
      </c>
      <c r="N1159" t="b">
        <v>1</v>
      </c>
      <c r="O1159" t="s">
        <v>8295</v>
      </c>
      <c r="P1159">
        <f>YEAR(K1159)</f>
        <v>2014</v>
      </c>
      <c r="Q1159" t="s">
        <v>8332</v>
      </c>
      <c r="R1159" t="s">
        <v>8350</v>
      </c>
    </row>
    <row r="1160" spans="1:18" ht="48" hidden="1" x14ac:dyDescent="0.2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s="11">
        <f>(((J1160/60/60/24)+DATE(1970,1,1)))</f>
        <v>41614.651493055557</v>
      </c>
      <c r="L1160" t="b">
        <v>0</v>
      </c>
      <c r="M1160">
        <v>75</v>
      </c>
      <c r="N1160" t="b">
        <v>1</v>
      </c>
      <c r="O1160" t="s">
        <v>8295</v>
      </c>
      <c r="P1160">
        <f>YEAR(K1160)</f>
        <v>2013</v>
      </c>
      <c r="Q1160" t="s">
        <v>8332</v>
      </c>
      <c r="R1160" t="s">
        <v>8350</v>
      </c>
    </row>
    <row r="1161" spans="1:18" ht="48" hidden="1" x14ac:dyDescent="0.2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s="11">
        <f>(((J1161/60/60/24)+DATE(1970,1,1)))</f>
        <v>40936.678506944445</v>
      </c>
      <c r="L1161" t="b">
        <v>0</v>
      </c>
      <c r="M1161">
        <v>207</v>
      </c>
      <c r="N1161" t="b">
        <v>1</v>
      </c>
      <c r="O1161" t="s">
        <v>8295</v>
      </c>
      <c r="P1161">
        <f>YEAR(K1161)</f>
        <v>2012</v>
      </c>
      <c r="Q1161" t="s">
        <v>8332</v>
      </c>
      <c r="R1161" t="s">
        <v>8350</v>
      </c>
    </row>
    <row r="1162" spans="1:18" ht="32" hidden="1" x14ac:dyDescent="0.2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s="11">
        <f>(((J1162/60/60/24)+DATE(1970,1,1)))</f>
        <v>42338.709108796291</v>
      </c>
      <c r="L1162" t="b">
        <v>0</v>
      </c>
      <c r="M1162">
        <v>102</v>
      </c>
      <c r="N1162" t="b">
        <v>1</v>
      </c>
      <c r="O1162" t="s">
        <v>8295</v>
      </c>
      <c r="P1162">
        <f>YEAR(K1162)</f>
        <v>2015</v>
      </c>
      <c r="Q1162" t="s">
        <v>8332</v>
      </c>
      <c r="R1162" t="s">
        <v>8350</v>
      </c>
    </row>
    <row r="1163" spans="1:18" ht="48" hidden="1" x14ac:dyDescent="0.2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s="11">
        <f>(((J1163/60/60/24)+DATE(1970,1,1)))</f>
        <v>42020.806701388887</v>
      </c>
      <c r="L1163" t="b">
        <v>0</v>
      </c>
      <c r="M1163">
        <v>32</v>
      </c>
      <c r="N1163" t="b">
        <v>1</v>
      </c>
      <c r="O1163" t="s">
        <v>8295</v>
      </c>
      <c r="P1163">
        <f>YEAR(K1163)</f>
        <v>2015</v>
      </c>
      <c r="Q1163" t="s">
        <v>8332</v>
      </c>
      <c r="R1163" t="s">
        <v>8350</v>
      </c>
    </row>
    <row r="1164" spans="1:18" ht="48" hidden="1" x14ac:dyDescent="0.2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s="11">
        <f>(((J1164/60/60/24)+DATE(1970,1,1)))</f>
        <v>42234.624895833331</v>
      </c>
      <c r="L1164" t="b">
        <v>0</v>
      </c>
      <c r="M1164">
        <v>480</v>
      </c>
      <c r="N1164" t="b">
        <v>1</v>
      </c>
      <c r="O1164" t="s">
        <v>8295</v>
      </c>
      <c r="P1164">
        <f>YEAR(K1164)</f>
        <v>2015</v>
      </c>
      <c r="Q1164" t="s">
        <v>8332</v>
      </c>
      <c r="R1164" t="s">
        <v>8350</v>
      </c>
    </row>
    <row r="1165" spans="1:18" ht="48" hidden="1" x14ac:dyDescent="0.2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s="11">
        <f>(((J1165/60/60/24)+DATE(1970,1,1)))</f>
        <v>40687.285844907405</v>
      </c>
      <c r="L1165" t="b">
        <v>0</v>
      </c>
      <c r="M1165">
        <v>11</v>
      </c>
      <c r="N1165" t="b">
        <v>1</v>
      </c>
      <c r="O1165" t="s">
        <v>8274</v>
      </c>
      <c r="P1165">
        <f>YEAR(K1165)</f>
        <v>2011</v>
      </c>
      <c r="Q1165" t="s">
        <v>8324</v>
      </c>
      <c r="R1165" t="s">
        <v>8325</v>
      </c>
    </row>
    <row r="1166" spans="1:18" ht="32" hidden="1" x14ac:dyDescent="0.2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s="11">
        <f>(((J1166/60/60/24)+DATE(1970,1,1)))</f>
        <v>42323.17460648148</v>
      </c>
      <c r="L1166" t="b">
        <v>0</v>
      </c>
      <c r="M1166">
        <v>12</v>
      </c>
      <c r="N1166" t="b">
        <v>1</v>
      </c>
      <c r="O1166" t="s">
        <v>8274</v>
      </c>
      <c r="P1166">
        <f>YEAR(K1166)</f>
        <v>2015</v>
      </c>
      <c r="Q1166" t="s">
        <v>8324</v>
      </c>
      <c r="R1166" t="s">
        <v>8325</v>
      </c>
    </row>
    <row r="1167" spans="1:18" ht="48" hidden="1" x14ac:dyDescent="0.2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s="11">
        <f>(((J1167/60/60/24)+DATE(1970,1,1)))</f>
        <v>40978.125046296293</v>
      </c>
      <c r="L1167" t="b">
        <v>0</v>
      </c>
      <c r="M1167">
        <v>48</v>
      </c>
      <c r="N1167" t="b">
        <v>1</v>
      </c>
      <c r="O1167" t="s">
        <v>8274</v>
      </c>
      <c r="P1167">
        <f>YEAR(K1167)</f>
        <v>2012</v>
      </c>
      <c r="Q1167" t="s">
        <v>8324</v>
      </c>
      <c r="R1167" t="s">
        <v>8325</v>
      </c>
    </row>
    <row r="1168" spans="1:18" ht="32" hidden="1" x14ac:dyDescent="0.2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s="11">
        <f>(((J1168/60/60/24)+DATE(1970,1,1)))</f>
        <v>40585.796817129631</v>
      </c>
      <c r="L1168" t="b">
        <v>0</v>
      </c>
      <c r="M1168">
        <v>59</v>
      </c>
      <c r="N1168" t="b">
        <v>1</v>
      </c>
      <c r="O1168" t="s">
        <v>8274</v>
      </c>
      <c r="P1168">
        <f>YEAR(K1168)</f>
        <v>2011</v>
      </c>
      <c r="Q1168" t="s">
        <v>8324</v>
      </c>
      <c r="R1168" t="s">
        <v>8325</v>
      </c>
    </row>
    <row r="1169" spans="1:18" ht="48" hidden="1" x14ac:dyDescent="0.2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s="11">
        <f>(((J1169/60/60/24)+DATE(1970,1,1)))</f>
        <v>41059.185682870368</v>
      </c>
      <c r="L1169" t="b">
        <v>0</v>
      </c>
      <c r="M1169">
        <v>79</v>
      </c>
      <c r="N1169" t="b">
        <v>1</v>
      </c>
      <c r="O1169" t="s">
        <v>8274</v>
      </c>
      <c r="P1169">
        <f>YEAR(K1169)</f>
        <v>2012</v>
      </c>
      <c r="Q1169" t="s">
        <v>8324</v>
      </c>
      <c r="R1169" t="s">
        <v>8325</v>
      </c>
    </row>
    <row r="1170" spans="1:18" ht="48" hidden="1" x14ac:dyDescent="0.2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s="11">
        <f>(((J1170/60/60/24)+DATE(1970,1,1)))</f>
        <v>41494.963587962964</v>
      </c>
      <c r="L1170" t="b">
        <v>0</v>
      </c>
      <c r="M1170">
        <v>14</v>
      </c>
      <c r="N1170" t="b">
        <v>1</v>
      </c>
      <c r="O1170" t="s">
        <v>8274</v>
      </c>
      <c r="P1170">
        <f>YEAR(K1170)</f>
        <v>2013</v>
      </c>
      <c r="Q1170" t="s">
        <v>8324</v>
      </c>
      <c r="R1170" t="s">
        <v>8325</v>
      </c>
    </row>
    <row r="1171" spans="1:18" ht="48" hidden="1" x14ac:dyDescent="0.2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s="11">
        <f>(((J1171/60/60/24)+DATE(1970,1,1)))</f>
        <v>41792.667361111111</v>
      </c>
      <c r="L1171" t="b">
        <v>0</v>
      </c>
      <c r="M1171">
        <v>106</v>
      </c>
      <c r="N1171" t="b">
        <v>1</v>
      </c>
      <c r="O1171" t="s">
        <v>8274</v>
      </c>
      <c r="P1171">
        <f>YEAR(K1171)</f>
        <v>2014</v>
      </c>
      <c r="Q1171" t="s">
        <v>8324</v>
      </c>
      <c r="R1171" t="s">
        <v>8325</v>
      </c>
    </row>
    <row r="1172" spans="1:18" ht="48" hidden="1" x14ac:dyDescent="0.2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s="11">
        <f>(((J1172/60/60/24)+DATE(1970,1,1)))</f>
        <v>41067.827418981484</v>
      </c>
      <c r="L1172" t="b">
        <v>0</v>
      </c>
      <c r="M1172">
        <v>25</v>
      </c>
      <c r="N1172" t="b">
        <v>1</v>
      </c>
      <c r="O1172" t="s">
        <v>8274</v>
      </c>
      <c r="P1172">
        <f>YEAR(K1172)</f>
        <v>2012</v>
      </c>
      <c r="Q1172" t="s">
        <v>8324</v>
      </c>
      <c r="R1172" t="s">
        <v>8325</v>
      </c>
    </row>
    <row r="1173" spans="1:18" ht="48" hidden="1" x14ac:dyDescent="0.2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s="11">
        <f>(((J1173/60/60/24)+DATE(1970,1,1)))</f>
        <v>41571.998379629629</v>
      </c>
      <c r="L1173" t="b">
        <v>0</v>
      </c>
      <c r="M1173">
        <v>25</v>
      </c>
      <c r="N1173" t="b">
        <v>1</v>
      </c>
      <c r="O1173" t="s">
        <v>8274</v>
      </c>
      <c r="P1173">
        <f>YEAR(K1173)</f>
        <v>2013</v>
      </c>
      <c r="Q1173" t="s">
        <v>8324</v>
      </c>
      <c r="R1173" t="s">
        <v>8325</v>
      </c>
    </row>
    <row r="1174" spans="1:18" ht="48" hidden="1" x14ac:dyDescent="0.2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s="11">
        <f>(((J1174/60/60/24)+DATE(1970,1,1)))</f>
        <v>40070.253819444442</v>
      </c>
      <c r="L1174" t="b">
        <v>0</v>
      </c>
      <c r="M1174">
        <v>29</v>
      </c>
      <c r="N1174" t="b">
        <v>1</v>
      </c>
      <c r="O1174" t="s">
        <v>8274</v>
      </c>
      <c r="P1174">
        <f>YEAR(K1174)</f>
        <v>2009</v>
      </c>
      <c r="Q1174" t="s">
        <v>8324</v>
      </c>
      <c r="R1174" t="s">
        <v>8325</v>
      </c>
    </row>
    <row r="1175" spans="1:18" ht="48" hidden="1" x14ac:dyDescent="0.2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s="11">
        <f>(((J1175/60/60/24)+DATE(1970,1,1)))</f>
        <v>40987.977060185185</v>
      </c>
      <c r="L1175" t="b">
        <v>0</v>
      </c>
      <c r="M1175">
        <v>43</v>
      </c>
      <c r="N1175" t="b">
        <v>1</v>
      </c>
      <c r="O1175" t="s">
        <v>8274</v>
      </c>
      <c r="P1175">
        <f>YEAR(K1175)</f>
        <v>2012</v>
      </c>
      <c r="Q1175" t="s">
        <v>8324</v>
      </c>
      <c r="R1175" t="s">
        <v>8325</v>
      </c>
    </row>
    <row r="1176" spans="1:18" ht="48" hidden="1" x14ac:dyDescent="0.2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s="11">
        <f>(((J1176/60/60/24)+DATE(1970,1,1)))</f>
        <v>40987.697638888887</v>
      </c>
      <c r="L1176" t="b">
        <v>0</v>
      </c>
      <c r="M1176">
        <v>46</v>
      </c>
      <c r="N1176" t="b">
        <v>1</v>
      </c>
      <c r="O1176" t="s">
        <v>8274</v>
      </c>
      <c r="P1176">
        <f>YEAR(K1176)</f>
        <v>2012</v>
      </c>
      <c r="Q1176" t="s">
        <v>8324</v>
      </c>
      <c r="R1176" t="s">
        <v>8325</v>
      </c>
    </row>
    <row r="1177" spans="1:18" ht="32" hidden="1" x14ac:dyDescent="0.2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s="11">
        <f>(((J1177/60/60/24)+DATE(1970,1,1)))</f>
        <v>41151.708321759259</v>
      </c>
      <c r="L1177" t="b">
        <v>0</v>
      </c>
      <c r="M1177">
        <v>27</v>
      </c>
      <c r="N1177" t="b">
        <v>1</v>
      </c>
      <c r="O1177" t="s">
        <v>8274</v>
      </c>
      <c r="P1177">
        <f>YEAR(K1177)</f>
        <v>2012</v>
      </c>
      <c r="Q1177" t="s">
        <v>8324</v>
      </c>
      <c r="R1177" t="s">
        <v>8325</v>
      </c>
    </row>
    <row r="1178" spans="1:18" ht="48" hidden="1" x14ac:dyDescent="0.2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s="11">
        <f>(((J1178/60/60/24)+DATE(1970,1,1)))</f>
        <v>41264.72314814815</v>
      </c>
      <c r="L1178" t="b">
        <v>0</v>
      </c>
      <c r="M1178">
        <v>112</v>
      </c>
      <c r="N1178" t="b">
        <v>1</v>
      </c>
      <c r="O1178" t="s">
        <v>8274</v>
      </c>
      <c r="P1178">
        <f>YEAR(K1178)</f>
        <v>2012</v>
      </c>
      <c r="Q1178" t="s">
        <v>8324</v>
      </c>
      <c r="R1178" t="s">
        <v>8325</v>
      </c>
    </row>
    <row r="1179" spans="1:18" ht="48" hidden="1" x14ac:dyDescent="0.2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s="11">
        <f>(((J1179/60/60/24)+DATE(1970,1,1)))</f>
        <v>41270.954351851848</v>
      </c>
      <c r="L1179" t="b">
        <v>0</v>
      </c>
      <c r="M1179">
        <v>34</v>
      </c>
      <c r="N1179" t="b">
        <v>1</v>
      </c>
      <c r="O1179" t="s">
        <v>8274</v>
      </c>
      <c r="P1179">
        <f>YEAR(K1179)</f>
        <v>2012</v>
      </c>
      <c r="Q1179" t="s">
        <v>8324</v>
      </c>
      <c r="R1179" t="s">
        <v>8325</v>
      </c>
    </row>
    <row r="1180" spans="1:18" ht="48" hidden="1" x14ac:dyDescent="0.2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s="11">
        <f>(((J1180/60/60/24)+DATE(1970,1,1)))</f>
        <v>40927.731782407405</v>
      </c>
      <c r="L1180" t="b">
        <v>0</v>
      </c>
      <c r="M1180">
        <v>145</v>
      </c>
      <c r="N1180" t="b">
        <v>1</v>
      </c>
      <c r="O1180" t="s">
        <v>8274</v>
      </c>
      <c r="P1180">
        <f>YEAR(K1180)</f>
        <v>2012</v>
      </c>
      <c r="Q1180" t="s">
        <v>8324</v>
      </c>
      <c r="R1180" t="s">
        <v>8325</v>
      </c>
    </row>
    <row r="1181" spans="1:18" ht="32" hidden="1" x14ac:dyDescent="0.2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s="11">
        <f>(((J1181/60/60/24)+DATE(1970,1,1)))</f>
        <v>40948.042233796295</v>
      </c>
      <c r="L1181" t="b">
        <v>0</v>
      </c>
      <c r="M1181">
        <v>19</v>
      </c>
      <c r="N1181" t="b">
        <v>1</v>
      </c>
      <c r="O1181" t="s">
        <v>8274</v>
      </c>
      <c r="P1181">
        <f>YEAR(K1181)</f>
        <v>2012</v>
      </c>
      <c r="Q1181" t="s">
        <v>8324</v>
      </c>
      <c r="R1181" t="s">
        <v>8325</v>
      </c>
    </row>
    <row r="1182" spans="1:18" ht="48" hidden="1" x14ac:dyDescent="0.2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s="11">
        <f>(((J1182/60/60/24)+DATE(1970,1,1)))</f>
        <v>41694.84065972222</v>
      </c>
      <c r="L1182" t="b">
        <v>0</v>
      </c>
      <c r="M1182">
        <v>288</v>
      </c>
      <c r="N1182" t="b">
        <v>1</v>
      </c>
      <c r="O1182" t="s">
        <v>8274</v>
      </c>
      <c r="P1182">
        <f>YEAR(K1182)</f>
        <v>2014</v>
      </c>
      <c r="Q1182" t="s">
        <v>8324</v>
      </c>
      <c r="R1182" t="s">
        <v>8325</v>
      </c>
    </row>
    <row r="1183" spans="1:18" ht="48" hidden="1" x14ac:dyDescent="0.2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s="11">
        <f>(((J1183/60/60/24)+DATE(1970,1,1)))</f>
        <v>40565.032511574071</v>
      </c>
      <c r="L1183" t="b">
        <v>0</v>
      </c>
      <c r="M1183">
        <v>14</v>
      </c>
      <c r="N1183" t="b">
        <v>1</v>
      </c>
      <c r="O1183" t="s">
        <v>8274</v>
      </c>
      <c r="P1183">
        <f>YEAR(K1183)</f>
        <v>2011</v>
      </c>
      <c r="Q1183" t="s">
        <v>8324</v>
      </c>
      <c r="R1183" t="s">
        <v>8325</v>
      </c>
    </row>
    <row r="1184" spans="1:18" ht="48" hidden="1" x14ac:dyDescent="0.2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s="11">
        <f>(((J1184/60/60/24)+DATE(1970,1,1)))</f>
        <v>41074.727037037039</v>
      </c>
      <c r="L1184" t="b">
        <v>0</v>
      </c>
      <c r="M1184">
        <v>7</v>
      </c>
      <c r="N1184" t="b">
        <v>1</v>
      </c>
      <c r="O1184" t="s">
        <v>8274</v>
      </c>
      <c r="P1184">
        <f>YEAR(K1184)</f>
        <v>2012</v>
      </c>
      <c r="Q1184" t="s">
        <v>8324</v>
      </c>
      <c r="R1184" t="s">
        <v>8325</v>
      </c>
    </row>
    <row r="1185" spans="1:18" ht="32" hidden="1" x14ac:dyDescent="0.2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s="11">
        <f>(((J1185/60/60/24)+DATE(1970,1,1)))</f>
        <v>41416.146944444445</v>
      </c>
      <c r="L1185" t="b">
        <v>1</v>
      </c>
      <c r="M1185">
        <v>211</v>
      </c>
      <c r="N1185" t="b">
        <v>1</v>
      </c>
      <c r="O1185" t="s">
        <v>8277</v>
      </c>
      <c r="P1185">
        <f>YEAR(K1185)</f>
        <v>2013</v>
      </c>
      <c r="Q1185" t="s">
        <v>8324</v>
      </c>
      <c r="R1185" t="s">
        <v>8328</v>
      </c>
    </row>
    <row r="1186" spans="1:18" ht="48" hidden="1" x14ac:dyDescent="0.2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s="11">
        <f>(((J1186/60/60/24)+DATE(1970,1,1)))</f>
        <v>41605.868449074071</v>
      </c>
      <c r="L1186" t="b">
        <v>1</v>
      </c>
      <c r="M1186">
        <v>85</v>
      </c>
      <c r="N1186" t="b">
        <v>1</v>
      </c>
      <c r="O1186" t="s">
        <v>8277</v>
      </c>
      <c r="P1186">
        <f>YEAR(K1186)</f>
        <v>2013</v>
      </c>
      <c r="Q1186" t="s">
        <v>8324</v>
      </c>
      <c r="R1186" t="s">
        <v>8328</v>
      </c>
    </row>
    <row r="1187" spans="1:18" ht="48" hidden="1" x14ac:dyDescent="0.2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s="11">
        <f>(((J1187/60/60/24)+DATE(1970,1,1)))</f>
        <v>40850.111064814817</v>
      </c>
      <c r="L1187" t="b">
        <v>1</v>
      </c>
      <c r="M1187">
        <v>103</v>
      </c>
      <c r="N1187" t="b">
        <v>1</v>
      </c>
      <c r="O1187" t="s">
        <v>8277</v>
      </c>
      <c r="P1187">
        <f>YEAR(K1187)</f>
        <v>2011</v>
      </c>
      <c r="Q1187" t="s">
        <v>8324</v>
      </c>
      <c r="R1187" t="s">
        <v>8328</v>
      </c>
    </row>
    <row r="1188" spans="1:18" ht="48" hidden="1" x14ac:dyDescent="0.2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s="11">
        <f>(((J1188/60/60/24)+DATE(1970,1,1)))</f>
        <v>40502.815868055557</v>
      </c>
      <c r="L1188" t="b">
        <v>1</v>
      </c>
      <c r="M1188">
        <v>113</v>
      </c>
      <c r="N1188" t="b">
        <v>1</v>
      </c>
      <c r="O1188" t="s">
        <v>8277</v>
      </c>
      <c r="P1188">
        <f>YEAR(K1188)</f>
        <v>2010</v>
      </c>
      <c r="Q1188" t="s">
        <v>8324</v>
      </c>
      <c r="R1188" t="s">
        <v>8328</v>
      </c>
    </row>
    <row r="1189" spans="1:18" ht="48" hidden="1" x14ac:dyDescent="0.2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s="11">
        <f>(((J1189/60/60/24)+DATE(1970,1,1)))</f>
        <v>41834.695277777777</v>
      </c>
      <c r="L1189" t="b">
        <v>1</v>
      </c>
      <c r="M1189">
        <v>167</v>
      </c>
      <c r="N1189" t="b">
        <v>1</v>
      </c>
      <c r="O1189" t="s">
        <v>8277</v>
      </c>
      <c r="P1189">
        <f>YEAR(K1189)</f>
        <v>2014</v>
      </c>
      <c r="Q1189" t="s">
        <v>8324</v>
      </c>
      <c r="R1189" t="s">
        <v>8328</v>
      </c>
    </row>
    <row r="1190" spans="1:18" ht="48" hidden="1" x14ac:dyDescent="0.2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s="11">
        <f>(((J1190/60/60/24)+DATE(1970,1,1)))</f>
        <v>40948.16815972222</v>
      </c>
      <c r="L1190" t="b">
        <v>1</v>
      </c>
      <c r="M1190">
        <v>73</v>
      </c>
      <c r="N1190" t="b">
        <v>1</v>
      </c>
      <c r="O1190" t="s">
        <v>8277</v>
      </c>
      <c r="P1190">
        <f>YEAR(K1190)</f>
        <v>2012</v>
      </c>
      <c r="Q1190" t="s">
        <v>8324</v>
      </c>
      <c r="R1190" t="s">
        <v>8328</v>
      </c>
    </row>
    <row r="1191" spans="1:18" ht="48" hidden="1" x14ac:dyDescent="0.2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s="11">
        <f>(((J1191/60/60/24)+DATE(1970,1,1)))</f>
        <v>41004.802465277775</v>
      </c>
      <c r="L1191" t="b">
        <v>1</v>
      </c>
      <c r="M1191">
        <v>75</v>
      </c>
      <c r="N1191" t="b">
        <v>1</v>
      </c>
      <c r="O1191" t="s">
        <v>8277</v>
      </c>
      <c r="P1191">
        <f>YEAR(K1191)</f>
        <v>2012</v>
      </c>
      <c r="Q1191" t="s">
        <v>8324</v>
      </c>
      <c r="R1191" t="s">
        <v>8328</v>
      </c>
    </row>
    <row r="1192" spans="1:18" ht="48" hidden="1" x14ac:dyDescent="0.2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s="11">
        <f>(((J1192/60/60/24)+DATE(1970,1,1)))</f>
        <v>41851.962916666671</v>
      </c>
      <c r="L1192" t="b">
        <v>1</v>
      </c>
      <c r="M1192">
        <v>614</v>
      </c>
      <c r="N1192" t="b">
        <v>1</v>
      </c>
      <c r="O1192" t="s">
        <v>8277</v>
      </c>
      <c r="P1192">
        <f>YEAR(K1192)</f>
        <v>2014</v>
      </c>
      <c r="Q1192" t="s">
        <v>8324</v>
      </c>
      <c r="R1192" t="s">
        <v>8328</v>
      </c>
    </row>
    <row r="1193" spans="1:18" ht="48" hidden="1" x14ac:dyDescent="0.2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s="11">
        <f>(((J1193/60/60/24)+DATE(1970,1,1)))</f>
        <v>41307.987696759257</v>
      </c>
      <c r="L1193" t="b">
        <v>1</v>
      </c>
      <c r="M1193">
        <v>107</v>
      </c>
      <c r="N1193" t="b">
        <v>1</v>
      </c>
      <c r="O1193" t="s">
        <v>8277</v>
      </c>
      <c r="P1193">
        <f>YEAR(K1193)</f>
        <v>2013</v>
      </c>
      <c r="Q1193" t="s">
        <v>8324</v>
      </c>
      <c r="R1193" t="s">
        <v>8328</v>
      </c>
    </row>
    <row r="1194" spans="1:18" ht="48" hidden="1" x14ac:dyDescent="0.2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s="11">
        <f>(((J1194/60/60/24)+DATE(1970,1,1)))</f>
        <v>41324.79415509259</v>
      </c>
      <c r="L1194" t="b">
        <v>1</v>
      </c>
      <c r="M1194">
        <v>1224</v>
      </c>
      <c r="N1194" t="b">
        <v>1</v>
      </c>
      <c r="O1194" t="s">
        <v>8277</v>
      </c>
      <c r="P1194">
        <f>YEAR(K1194)</f>
        <v>2013</v>
      </c>
      <c r="Q1194" t="s">
        <v>8324</v>
      </c>
      <c r="R1194" t="s">
        <v>8328</v>
      </c>
    </row>
    <row r="1195" spans="1:18" ht="48" hidden="1" x14ac:dyDescent="0.2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s="11">
        <f>(((J1195/60/60/24)+DATE(1970,1,1)))</f>
        <v>41736.004502314812</v>
      </c>
      <c r="L1195" t="b">
        <v>1</v>
      </c>
      <c r="M1195">
        <v>104</v>
      </c>
      <c r="N1195" t="b">
        <v>1</v>
      </c>
      <c r="O1195" t="s">
        <v>8277</v>
      </c>
      <c r="P1195">
        <f>YEAR(K1195)</f>
        <v>2014</v>
      </c>
      <c r="Q1195" t="s">
        <v>8324</v>
      </c>
      <c r="R1195" t="s">
        <v>8328</v>
      </c>
    </row>
    <row r="1196" spans="1:18" ht="48" hidden="1" x14ac:dyDescent="0.2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s="11">
        <f>(((J1196/60/60/24)+DATE(1970,1,1)))</f>
        <v>41716.632847222223</v>
      </c>
      <c r="L1196" t="b">
        <v>1</v>
      </c>
      <c r="M1196">
        <v>79</v>
      </c>
      <c r="N1196" t="b">
        <v>1</v>
      </c>
      <c r="O1196" t="s">
        <v>8277</v>
      </c>
      <c r="P1196">
        <f>YEAR(K1196)</f>
        <v>2014</v>
      </c>
      <c r="Q1196" t="s">
        <v>8324</v>
      </c>
      <c r="R1196" t="s">
        <v>8328</v>
      </c>
    </row>
    <row r="1197" spans="1:18" ht="32" hidden="1" x14ac:dyDescent="0.2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s="11">
        <f>(((J1197/60/60/24)+DATE(1970,1,1)))</f>
        <v>41002.958634259259</v>
      </c>
      <c r="L1197" t="b">
        <v>1</v>
      </c>
      <c r="M1197">
        <v>157</v>
      </c>
      <c r="N1197" t="b">
        <v>1</v>
      </c>
      <c r="O1197" t="s">
        <v>8277</v>
      </c>
      <c r="P1197">
        <f>YEAR(K1197)</f>
        <v>2012</v>
      </c>
      <c r="Q1197" t="s">
        <v>8324</v>
      </c>
      <c r="R1197" t="s">
        <v>8328</v>
      </c>
    </row>
    <row r="1198" spans="1:18" ht="48" hidden="1" x14ac:dyDescent="0.2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s="11">
        <f>(((J1198/60/60/24)+DATE(1970,1,1)))</f>
        <v>41037.551585648151</v>
      </c>
      <c r="L1198" t="b">
        <v>1</v>
      </c>
      <c r="M1198">
        <v>50</v>
      </c>
      <c r="N1198" t="b">
        <v>1</v>
      </c>
      <c r="O1198" t="s">
        <v>8277</v>
      </c>
      <c r="P1198">
        <f>YEAR(K1198)</f>
        <v>2012</v>
      </c>
      <c r="Q1198" t="s">
        <v>8324</v>
      </c>
      <c r="R1198" t="s">
        <v>8328</v>
      </c>
    </row>
    <row r="1199" spans="1:18" ht="32" hidden="1" x14ac:dyDescent="0.2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s="11">
        <f>(((J1199/60/60/24)+DATE(1970,1,1)))</f>
        <v>41004.72619212963</v>
      </c>
      <c r="L1199" t="b">
        <v>1</v>
      </c>
      <c r="M1199">
        <v>64</v>
      </c>
      <c r="N1199" t="b">
        <v>1</v>
      </c>
      <c r="O1199" t="s">
        <v>8277</v>
      </c>
      <c r="P1199">
        <f>YEAR(K1199)</f>
        <v>2012</v>
      </c>
      <c r="Q1199" t="s">
        <v>8324</v>
      </c>
      <c r="R1199" t="s">
        <v>8328</v>
      </c>
    </row>
    <row r="1200" spans="1:18" ht="48" hidden="1" x14ac:dyDescent="0.2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s="11">
        <f>(((J1200/60/60/24)+DATE(1970,1,1)))</f>
        <v>40079.725115740745</v>
      </c>
      <c r="L1200" t="b">
        <v>1</v>
      </c>
      <c r="M1200">
        <v>200</v>
      </c>
      <c r="N1200" t="b">
        <v>1</v>
      </c>
      <c r="O1200" t="s">
        <v>8277</v>
      </c>
      <c r="P1200">
        <f>YEAR(K1200)</f>
        <v>2009</v>
      </c>
      <c r="Q1200" t="s">
        <v>8324</v>
      </c>
      <c r="R1200" t="s">
        <v>8328</v>
      </c>
    </row>
    <row r="1201" spans="1:18" ht="48" hidden="1" x14ac:dyDescent="0.2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s="11">
        <f>(((J1201/60/60/24)+DATE(1970,1,1)))</f>
        <v>40192.542233796295</v>
      </c>
      <c r="L1201" t="b">
        <v>1</v>
      </c>
      <c r="M1201">
        <v>22</v>
      </c>
      <c r="N1201" t="b">
        <v>1</v>
      </c>
      <c r="O1201" t="s">
        <v>8277</v>
      </c>
      <c r="P1201">
        <f>YEAR(K1201)</f>
        <v>2010</v>
      </c>
      <c r="Q1201" t="s">
        <v>8324</v>
      </c>
      <c r="R1201" t="s">
        <v>8328</v>
      </c>
    </row>
    <row r="1202" spans="1:18" ht="64" hidden="1" x14ac:dyDescent="0.2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s="11">
        <f>(((J1202/60/60/24)+DATE(1970,1,1)))</f>
        <v>40050.643680555557</v>
      </c>
      <c r="L1202" t="b">
        <v>1</v>
      </c>
      <c r="M1202">
        <v>163</v>
      </c>
      <c r="N1202" t="b">
        <v>1</v>
      </c>
      <c r="O1202" t="s">
        <v>8277</v>
      </c>
      <c r="P1202">
        <f>YEAR(K1202)</f>
        <v>2009</v>
      </c>
      <c r="Q1202" t="s">
        <v>8324</v>
      </c>
      <c r="R1202" t="s">
        <v>8328</v>
      </c>
    </row>
    <row r="1203" spans="1:18" ht="48" hidden="1" x14ac:dyDescent="0.2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s="11">
        <f>(((J1203/60/60/24)+DATE(1970,1,1)))</f>
        <v>41593.082002314812</v>
      </c>
      <c r="L1203" t="b">
        <v>1</v>
      </c>
      <c r="M1203">
        <v>77</v>
      </c>
      <c r="N1203" t="b">
        <v>1</v>
      </c>
      <c r="O1203" t="s">
        <v>8277</v>
      </c>
      <c r="P1203">
        <f>YEAR(K1203)</f>
        <v>2013</v>
      </c>
      <c r="Q1203" t="s">
        <v>8324</v>
      </c>
      <c r="R1203" t="s">
        <v>8328</v>
      </c>
    </row>
    <row r="1204" spans="1:18" ht="48" hidden="1" x14ac:dyDescent="0.2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s="11">
        <f>(((J1204/60/60/24)+DATE(1970,1,1)))</f>
        <v>41696.817129629628</v>
      </c>
      <c r="L1204" t="b">
        <v>1</v>
      </c>
      <c r="M1204">
        <v>89</v>
      </c>
      <c r="N1204" t="b">
        <v>1</v>
      </c>
      <c r="O1204" t="s">
        <v>8277</v>
      </c>
      <c r="P1204">
        <f>YEAR(K1204)</f>
        <v>2014</v>
      </c>
      <c r="Q1204" t="s">
        <v>8324</v>
      </c>
      <c r="R1204" t="s">
        <v>8328</v>
      </c>
    </row>
    <row r="1205" spans="1:18" ht="32" hidden="1" x14ac:dyDescent="0.2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s="11">
        <f>(((J1205/60/60/24)+DATE(1970,1,1)))</f>
        <v>41842.917129629634</v>
      </c>
      <c r="L1205" t="b">
        <v>1</v>
      </c>
      <c r="M1205">
        <v>3355</v>
      </c>
      <c r="N1205" t="b">
        <v>1</v>
      </c>
      <c r="O1205" t="s">
        <v>8296</v>
      </c>
      <c r="P1205">
        <f>YEAR(K1205)</f>
        <v>2014</v>
      </c>
      <c r="Q1205" t="s">
        <v>8335</v>
      </c>
      <c r="R1205" t="s">
        <v>8351</v>
      </c>
    </row>
    <row r="1206" spans="1:18" ht="64" hidden="1" x14ac:dyDescent="0.2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s="11">
        <f>(((J1206/60/60/24)+DATE(1970,1,1)))</f>
        <v>42139.781678240746</v>
      </c>
      <c r="L1206" t="b">
        <v>1</v>
      </c>
      <c r="M1206">
        <v>537</v>
      </c>
      <c r="N1206" t="b">
        <v>1</v>
      </c>
      <c r="O1206" t="s">
        <v>8296</v>
      </c>
      <c r="P1206">
        <f>YEAR(K1206)</f>
        <v>2015</v>
      </c>
      <c r="Q1206" t="s">
        <v>8335</v>
      </c>
      <c r="R1206" t="s">
        <v>8351</v>
      </c>
    </row>
    <row r="1207" spans="1:18" ht="48" hidden="1" x14ac:dyDescent="0.2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s="11">
        <f>(((J1207/60/60/24)+DATE(1970,1,1)))</f>
        <v>41807.624374999999</v>
      </c>
      <c r="L1207" t="b">
        <v>1</v>
      </c>
      <c r="M1207">
        <v>125</v>
      </c>
      <c r="N1207" t="b">
        <v>1</v>
      </c>
      <c r="O1207" t="s">
        <v>8296</v>
      </c>
      <c r="P1207">
        <f>YEAR(K1207)</f>
        <v>2014</v>
      </c>
      <c r="Q1207" t="s">
        <v>8335</v>
      </c>
      <c r="R1207" t="s">
        <v>8351</v>
      </c>
    </row>
    <row r="1208" spans="1:18" ht="48" hidden="1" x14ac:dyDescent="0.2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s="11">
        <f>(((J1208/60/60/24)+DATE(1970,1,1)))</f>
        <v>42332.89980324074</v>
      </c>
      <c r="L1208" t="b">
        <v>1</v>
      </c>
      <c r="M1208">
        <v>163</v>
      </c>
      <c r="N1208" t="b">
        <v>1</v>
      </c>
      <c r="O1208" t="s">
        <v>8296</v>
      </c>
      <c r="P1208">
        <f>YEAR(K1208)</f>
        <v>2015</v>
      </c>
      <c r="Q1208" t="s">
        <v>8335</v>
      </c>
      <c r="R1208" t="s">
        <v>8351</v>
      </c>
    </row>
    <row r="1209" spans="1:18" ht="48" hidden="1" x14ac:dyDescent="0.2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s="11">
        <f>(((J1209/60/60/24)+DATE(1970,1,1)))</f>
        <v>41839.005671296298</v>
      </c>
      <c r="L1209" t="b">
        <v>1</v>
      </c>
      <c r="M1209">
        <v>283</v>
      </c>
      <c r="N1209" t="b">
        <v>1</v>
      </c>
      <c r="O1209" t="s">
        <v>8296</v>
      </c>
      <c r="P1209">
        <f>YEAR(K1209)</f>
        <v>2014</v>
      </c>
      <c r="Q1209" t="s">
        <v>8335</v>
      </c>
      <c r="R1209" t="s">
        <v>8351</v>
      </c>
    </row>
    <row r="1210" spans="1:18" ht="48" hidden="1" x14ac:dyDescent="0.2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s="11">
        <f>(((J1210/60/60/24)+DATE(1970,1,1)))</f>
        <v>42011.628136574072</v>
      </c>
      <c r="L1210" t="b">
        <v>1</v>
      </c>
      <c r="M1210">
        <v>352</v>
      </c>
      <c r="N1210" t="b">
        <v>1</v>
      </c>
      <c r="O1210" t="s">
        <v>8296</v>
      </c>
      <c r="P1210">
        <f>YEAR(K1210)</f>
        <v>2015</v>
      </c>
      <c r="Q1210" t="s">
        <v>8335</v>
      </c>
      <c r="R1210" t="s">
        <v>8351</v>
      </c>
    </row>
    <row r="1211" spans="1:18" ht="48" hidden="1" x14ac:dyDescent="0.2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s="11">
        <f>(((J1211/60/60/24)+DATE(1970,1,1)))</f>
        <v>41767.650347222225</v>
      </c>
      <c r="L1211" t="b">
        <v>1</v>
      </c>
      <c r="M1211">
        <v>94</v>
      </c>
      <c r="N1211" t="b">
        <v>1</v>
      </c>
      <c r="O1211" t="s">
        <v>8296</v>
      </c>
      <c r="P1211">
        <f>YEAR(K1211)</f>
        <v>2014</v>
      </c>
      <c r="Q1211" t="s">
        <v>8335</v>
      </c>
      <c r="R1211" t="s">
        <v>8351</v>
      </c>
    </row>
    <row r="1212" spans="1:18" ht="48" hidden="1" x14ac:dyDescent="0.2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s="11">
        <f>(((J1212/60/60/24)+DATE(1970,1,1)))</f>
        <v>41918.670115740737</v>
      </c>
      <c r="L1212" t="b">
        <v>1</v>
      </c>
      <c r="M1212">
        <v>67</v>
      </c>
      <c r="N1212" t="b">
        <v>1</v>
      </c>
      <c r="O1212" t="s">
        <v>8296</v>
      </c>
      <c r="P1212">
        <f>YEAR(K1212)</f>
        <v>2014</v>
      </c>
      <c r="Q1212" t="s">
        <v>8335</v>
      </c>
      <c r="R1212" t="s">
        <v>8351</v>
      </c>
    </row>
    <row r="1213" spans="1:18" ht="48" hidden="1" x14ac:dyDescent="0.2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s="11">
        <f>(((J1213/60/60/24)+DATE(1970,1,1)))</f>
        <v>41771.572256944448</v>
      </c>
      <c r="L1213" t="b">
        <v>1</v>
      </c>
      <c r="M1213">
        <v>221</v>
      </c>
      <c r="N1213" t="b">
        <v>1</v>
      </c>
      <c r="O1213" t="s">
        <v>8296</v>
      </c>
      <c r="P1213">
        <f>YEAR(K1213)</f>
        <v>2014</v>
      </c>
      <c r="Q1213" t="s">
        <v>8335</v>
      </c>
      <c r="R1213" t="s">
        <v>8351</v>
      </c>
    </row>
    <row r="1214" spans="1:18" ht="48" hidden="1" x14ac:dyDescent="0.2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s="11">
        <f>(((J1214/60/60/24)+DATE(1970,1,1)))</f>
        <v>41666.924710648149</v>
      </c>
      <c r="L1214" t="b">
        <v>1</v>
      </c>
      <c r="M1214">
        <v>2165</v>
      </c>
      <c r="N1214" t="b">
        <v>1</v>
      </c>
      <c r="O1214" t="s">
        <v>8296</v>
      </c>
      <c r="P1214">
        <f>YEAR(K1214)</f>
        <v>2014</v>
      </c>
      <c r="Q1214" t="s">
        <v>8335</v>
      </c>
      <c r="R1214" t="s">
        <v>8351</v>
      </c>
    </row>
    <row r="1215" spans="1:18" ht="32" hidden="1" x14ac:dyDescent="0.2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s="11">
        <f>(((J1215/60/60/24)+DATE(1970,1,1)))</f>
        <v>41786.640543981484</v>
      </c>
      <c r="L1215" t="b">
        <v>1</v>
      </c>
      <c r="M1215">
        <v>179</v>
      </c>
      <c r="N1215" t="b">
        <v>1</v>
      </c>
      <c r="O1215" t="s">
        <v>8296</v>
      </c>
      <c r="P1215">
        <f>YEAR(K1215)</f>
        <v>2014</v>
      </c>
      <c r="Q1215" t="s">
        <v>8335</v>
      </c>
      <c r="R1215" t="s">
        <v>8351</v>
      </c>
    </row>
    <row r="1216" spans="1:18" ht="48" hidden="1" x14ac:dyDescent="0.2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s="11">
        <f>(((J1216/60/60/24)+DATE(1970,1,1)))</f>
        <v>41789.896805555552</v>
      </c>
      <c r="L1216" t="b">
        <v>1</v>
      </c>
      <c r="M1216">
        <v>123</v>
      </c>
      <c r="N1216" t="b">
        <v>1</v>
      </c>
      <c r="O1216" t="s">
        <v>8296</v>
      </c>
      <c r="P1216">
        <f>YEAR(K1216)</f>
        <v>2014</v>
      </c>
      <c r="Q1216" t="s">
        <v>8335</v>
      </c>
      <c r="R1216" t="s">
        <v>8351</v>
      </c>
    </row>
    <row r="1217" spans="1:18" ht="48" hidden="1" x14ac:dyDescent="0.2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s="11">
        <f>(((J1217/60/60/24)+DATE(1970,1,1)))</f>
        <v>42692.79987268518</v>
      </c>
      <c r="L1217" t="b">
        <v>1</v>
      </c>
      <c r="M1217">
        <v>1104</v>
      </c>
      <c r="N1217" t="b">
        <v>1</v>
      </c>
      <c r="O1217" t="s">
        <v>8296</v>
      </c>
      <c r="P1217">
        <f>YEAR(K1217)</f>
        <v>2016</v>
      </c>
      <c r="Q1217" t="s">
        <v>8335</v>
      </c>
      <c r="R1217" t="s">
        <v>8351</v>
      </c>
    </row>
    <row r="1218" spans="1:18" ht="48" hidden="1" x14ac:dyDescent="0.2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s="11">
        <f>(((J1218/60/60/24)+DATE(1970,1,1)))</f>
        <v>42643.642800925925</v>
      </c>
      <c r="L1218" t="b">
        <v>1</v>
      </c>
      <c r="M1218">
        <v>403</v>
      </c>
      <c r="N1218" t="b">
        <v>1</v>
      </c>
      <c r="O1218" t="s">
        <v>8296</v>
      </c>
      <c r="P1218">
        <f>YEAR(K1218)</f>
        <v>2016</v>
      </c>
      <c r="Q1218" t="s">
        <v>8335</v>
      </c>
      <c r="R1218" t="s">
        <v>8351</v>
      </c>
    </row>
    <row r="1219" spans="1:18" ht="32" hidden="1" x14ac:dyDescent="0.2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s="11">
        <f>(((J1219/60/60/24)+DATE(1970,1,1)))</f>
        <v>42187.125625000001</v>
      </c>
      <c r="L1219" t="b">
        <v>0</v>
      </c>
      <c r="M1219">
        <v>109</v>
      </c>
      <c r="N1219" t="b">
        <v>1</v>
      </c>
      <c r="O1219" t="s">
        <v>8296</v>
      </c>
      <c r="P1219">
        <f>YEAR(K1219)</f>
        <v>2015</v>
      </c>
      <c r="Q1219" t="s">
        <v>8335</v>
      </c>
      <c r="R1219" t="s">
        <v>8351</v>
      </c>
    </row>
    <row r="1220" spans="1:18" ht="32" hidden="1" x14ac:dyDescent="0.2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s="11">
        <f>(((J1220/60/60/24)+DATE(1970,1,1)))</f>
        <v>42052.666990740734</v>
      </c>
      <c r="L1220" t="b">
        <v>0</v>
      </c>
      <c r="M1220">
        <v>372</v>
      </c>
      <c r="N1220" t="b">
        <v>1</v>
      </c>
      <c r="O1220" t="s">
        <v>8296</v>
      </c>
      <c r="P1220">
        <f>YEAR(K1220)</f>
        <v>2015</v>
      </c>
      <c r="Q1220" t="s">
        <v>8335</v>
      </c>
      <c r="R1220" t="s">
        <v>8351</v>
      </c>
    </row>
    <row r="1221" spans="1:18" ht="48" hidden="1" x14ac:dyDescent="0.2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s="11">
        <f>(((J1221/60/60/24)+DATE(1970,1,1)))</f>
        <v>41836.625254629631</v>
      </c>
      <c r="L1221" t="b">
        <v>0</v>
      </c>
      <c r="M1221">
        <v>311</v>
      </c>
      <c r="N1221" t="b">
        <v>1</v>
      </c>
      <c r="O1221" t="s">
        <v>8296</v>
      </c>
      <c r="P1221">
        <f>YEAR(K1221)</f>
        <v>2014</v>
      </c>
      <c r="Q1221" t="s">
        <v>8335</v>
      </c>
      <c r="R1221" t="s">
        <v>8351</v>
      </c>
    </row>
    <row r="1222" spans="1:18" ht="48" hidden="1" x14ac:dyDescent="0.2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s="11">
        <f>(((J1222/60/60/24)+DATE(1970,1,1)))</f>
        <v>42485.754525462966</v>
      </c>
      <c r="L1222" t="b">
        <v>0</v>
      </c>
      <c r="M1222">
        <v>61</v>
      </c>
      <c r="N1222" t="b">
        <v>1</v>
      </c>
      <c r="O1222" t="s">
        <v>8296</v>
      </c>
      <c r="P1222">
        <f>YEAR(K1222)</f>
        <v>2016</v>
      </c>
      <c r="Q1222" t="s">
        <v>8335</v>
      </c>
      <c r="R1222" t="s">
        <v>8351</v>
      </c>
    </row>
    <row r="1223" spans="1:18" ht="64" hidden="1" x14ac:dyDescent="0.2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s="11">
        <f>(((J1223/60/60/24)+DATE(1970,1,1)))</f>
        <v>42243.190057870372</v>
      </c>
      <c r="L1223" t="b">
        <v>0</v>
      </c>
      <c r="M1223">
        <v>115</v>
      </c>
      <c r="N1223" t="b">
        <v>1</v>
      </c>
      <c r="O1223" t="s">
        <v>8296</v>
      </c>
      <c r="P1223">
        <f>YEAR(K1223)</f>
        <v>2015</v>
      </c>
      <c r="Q1223" t="s">
        <v>8335</v>
      </c>
      <c r="R1223" t="s">
        <v>8351</v>
      </c>
    </row>
    <row r="1224" spans="1:18" ht="48" hidden="1" x14ac:dyDescent="0.2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s="11">
        <f>(((J1224/60/60/24)+DATE(1970,1,1)))</f>
        <v>42670.602673611109</v>
      </c>
      <c r="L1224" t="b">
        <v>0</v>
      </c>
      <c r="M1224">
        <v>111</v>
      </c>
      <c r="N1224" t="b">
        <v>1</v>
      </c>
      <c r="O1224" t="s">
        <v>8296</v>
      </c>
      <c r="P1224">
        <f>YEAR(K1224)</f>
        <v>2016</v>
      </c>
      <c r="Q1224" t="s">
        <v>8335</v>
      </c>
      <c r="R1224" t="s">
        <v>8351</v>
      </c>
    </row>
    <row r="1225" spans="1:18" ht="48" hidden="1" x14ac:dyDescent="0.2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s="11">
        <f>(((J1225/60/60/24)+DATE(1970,1,1)))</f>
        <v>42654.469826388886</v>
      </c>
      <c r="L1225" t="b">
        <v>0</v>
      </c>
      <c r="M1225">
        <v>337</v>
      </c>
      <c r="N1225" t="b">
        <v>1</v>
      </c>
      <c r="O1225" t="s">
        <v>8296</v>
      </c>
      <c r="P1225">
        <f>YEAR(K1225)</f>
        <v>2016</v>
      </c>
      <c r="Q1225" t="s">
        <v>8335</v>
      </c>
      <c r="R1225" t="s">
        <v>8351</v>
      </c>
    </row>
    <row r="1226" spans="1:18" ht="48" hidden="1" x14ac:dyDescent="0.2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s="11">
        <f>(((J1226/60/60/24)+DATE(1970,1,1)))</f>
        <v>42607.316122685181</v>
      </c>
      <c r="L1226" t="b">
        <v>0</v>
      </c>
      <c r="M1226">
        <v>9</v>
      </c>
      <c r="N1226" t="b">
        <v>1</v>
      </c>
      <c r="O1226" t="s">
        <v>8296</v>
      </c>
      <c r="P1226">
        <f>YEAR(K1226)</f>
        <v>2016</v>
      </c>
      <c r="Q1226" t="s">
        <v>8335</v>
      </c>
      <c r="R1226" t="s">
        <v>8351</v>
      </c>
    </row>
    <row r="1227" spans="1:18" ht="48" hidden="1" x14ac:dyDescent="0.2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s="11">
        <f>(((J1227/60/60/24)+DATE(1970,1,1)))</f>
        <v>41943.142534722225</v>
      </c>
      <c r="L1227" t="b">
        <v>0</v>
      </c>
      <c r="M1227">
        <v>120</v>
      </c>
      <c r="N1227" t="b">
        <v>1</v>
      </c>
      <c r="O1227" t="s">
        <v>8296</v>
      </c>
      <c r="P1227">
        <f>YEAR(K1227)</f>
        <v>2014</v>
      </c>
      <c r="Q1227" t="s">
        <v>8335</v>
      </c>
      <c r="R1227" t="s">
        <v>8351</v>
      </c>
    </row>
    <row r="1228" spans="1:18" ht="48" hidden="1" x14ac:dyDescent="0.2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s="11">
        <f>(((J1228/60/60/24)+DATE(1970,1,1)))</f>
        <v>41902.07240740741</v>
      </c>
      <c r="L1228" t="b">
        <v>0</v>
      </c>
      <c r="M1228">
        <v>102</v>
      </c>
      <c r="N1228" t="b">
        <v>1</v>
      </c>
      <c r="O1228" t="s">
        <v>8296</v>
      </c>
      <c r="P1228">
        <f>YEAR(K1228)</f>
        <v>2014</v>
      </c>
      <c r="Q1228" t="s">
        <v>8335</v>
      </c>
      <c r="R1228" t="s">
        <v>8351</v>
      </c>
    </row>
    <row r="1229" spans="1:18" ht="48" hidden="1" x14ac:dyDescent="0.2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s="11">
        <f>(((J1229/60/60/24)+DATE(1970,1,1)))</f>
        <v>42779.908449074079</v>
      </c>
      <c r="L1229" t="b">
        <v>0</v>
      </c>
      <c r="M1229">
        <v>186</v>
      </c>
      <c r="N1229" t="b">
        <v>1</v>
      </c>
      <c r="O1229" t="s">
        <v>8296</v>
      </c>
      <c r="P1229">
        <f>YEAR(K1229)</f>
        <v>2017</v>
      </c>
      <c r="Q1229" t="s">
        <v>8335</v>
      </c>
      <c r="R1229" t="s">
        <v>8351</v>
      </c>
    </row>
    <row r="1230" spans="1:18" ht="48" hidden="1" x14ac:dyDescent="0.2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s="11">
        <f>(((J1230/60/60/24)+DATE(1970,1,1)))</f>
        <v>42338.84375</v>
      </c>
      <c r="L1230" t="b">
        <v>0</v>
      </c>
      <c r="M1230">
        <v>15</v>
      </c>
      <c r="N1230" t="b">
        <v>1</v>
      </c>
      <c r="O1230" t="s">
        <v>8296</v>
      </c>
      <c r="P1230">
        <f>YEAR(K1230)</f>
        <v>2015</v>
      </c>
      <c r="Q1230" t="s">
        <v>8335</v>
      </c>
      <c r="R1230" t="s">
        <v>8351</v>
      </c>
    </row>
    <row r="1231" spans="1:18" ht="48" hidden="1" x14ac:dyDescent="0.2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s="11">
        <f>(((J1231/60/60/24)+DATE(1970,1,1)))</f>
        <v>42738.692233796297</v>
      </c>
      <c r="L1231" t="b">
        <v>0</v>
      </c>
      <c r="M1231">
        <v>67</v>
      </c>
      <c r="N1231" t="b">
        <v>1</v>
      </c>
      <c r="O1231" t="s">
        <v>8296</v>
      </c>
      <c r="P1231">
        <f>YEAR(K1231)</f>
        <v>2017</v>
      </c>
      <c r="Q1231" t="s">
        <v>8335</v>
      </c>
      <c r="R1231" t="s">
        <v>8351</v>
      </c>
    </row>
    <row r="1232" spans="1:18" ht="48" hidden="1" x14ac:dyDescent="0.2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s="11">
        <f>(((J1232/60/60/24)+DATE(1970,1,1)))</f>
        <v>42770.201481481476</v>
      </c>
      <c r="L1232" t="b">
        <v>0</v>
      </c>
      <c r="M1232">
        <v>130</v>
      </c>
      <c r="N1232" t="b">
        <v>1</v>
      </c>
      <c r="O1232" t="s">
        <v>8296</v>
      </c>
      <c r="P1232">
        <f>YEAR(K1232)</f>
        <v>2017</v>
      </c>
      <c r="Q1232" t="s">
        <v>8335</v>
      </c>
      <c r="R1232" t="s">
        <v>8351</v>
      </c>
    </row>
    <row r="1233" spans="1:18" ht="48" hidden="1" x14ac:dyDescent="0.2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s="11">
        <f>(((J1233/60/60/24)+DATE(1970,1,1)))</f>
        <v>42452.781828703708</v>
      </c>
      <c r="L1233" t="b">
        <v>0</v>
      </c>
      <c r="M1233">
        <v>16</v>
      </c>
      <c r="N1233" t="b">
        <v>1</v>
      </c>
      <c r="O1233" t="s">
        <v>8296</v>
      </c>
      <c r="P1233">
        <f>YEAR(K1233)</f>
        <v>2016</v>
      </c>
      <c r="Q1233" t="s">
        <v>8335</v>
      </c>
      <c r="R1233" t="s">
        <v>8351</v>
      </c>
    </row>
    <row r="1234" spans="1:18" ht="48" hidden="1" x14ac:dyDescent="0.2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s="11">
        <f>(((J1234/60/60/24)+DATE(1970,1,1)))</f>
        <v>42761.961099537039</v>
      </c>
      <c r="L1234" t="b">
        <v>0</v>
      </c>
      <c r="M1234">
        <v>67</v>
      </c>
      <c r="N1234" t="b">
        <v>1</v>
      </c>
      <c r="O1234" t="s">
        <v>8296</v>
      </c>
      <c r="P1234">
        <f>YEAR(K1234)</f>
        <v>2017</v>
      </c>
      <c r="Q1234" t="s">
        <v>8335</v>
      </c>
      <c r="R1234" t="s">
        <v>8351</v>
      </c>
    </row>
    <row r="1235" spans="1:18" ht="48" hidden="1" x14ac:dyDescent="0.2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s="11">
        <f>(((J1235/60/60/24)+DATE(1970,1,1)))</f>
        <v>42423.602500000001</v>
      </c>
      <c r="L1235" t="b">
        <v>0</v>
      </c>
      <c r="M1235">
        <v>124</v>
      </c>
      <c r="N1235" t="b">
        <v>1</v>
      </c>
      <c r="O1235" t="s">
        <v>8296</v>
      </c>
      <c r="P1235">
        <f>YEAR(K1235)</f>
        <v>2016</v>
      </c>
      <c r="Q1235" t="s">
        <v>8335</v>
      </c>
      <c r="R1235" t="s">
        <v>8351</v>
      </c>
    </row>
    <row r="1236" spans="1:18" ht="48" hidden="1" x14ac:dyDescent="0.2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s="11">
        <f>(((J1236/60/60/24)+DATE(1970,1,1)))</f>
        <v>42495.871736111112</v>
      </c>
      <c r="L1236" t="b">
        <v>0</v>
      </c>
      <c r="M1236">
        <v>80</v>
      </c>
      <c r="N1236" t="b">
        <v>1</v>
      </c>
      <c r="O1236" t="s">
        <v>8296</v>
      </c>
      <c r="P1236">
        <f>YEAR(K1236)</f>
        <v>2016</v>
      </c>
      <c r="Q1236" t="s">
        <v>8335</v>
      </c>
      <c r="R1236" t="s">
        <v>8351</v>
      </c>
    </row>
    <row r="1237" spans="1:18" ht="48" hidden="1" x14ac:dyDescent="0.2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s="11">
        <f>(((J1237/60/60/24)+DATE(1970,1,1)))</f>
        <v>42407.637557870374</v>
      </c>
      <c r="L1237" t="b">
        <v>0</v>
      </c>
      <c r="M1237">
        <v>282</v>
      </c>
      <c r="N1237" t="b">
        <v>1</v>
      </c>
      <c r="O1237" t="s">
        <v>8296</v>
      </c>
      <c r="P1237">
        <f>YEAR(K1237)</f>
        <v>2016</v>
      </c>
      <c r="Q1237" t="s">
        <v>8335</v>
      </c>
      <c r="R1237" t="s">
        <v>8351</v>
      </c>
    </row>
    <row r="1238" spans="1:18" ht="48" hidden="1" x14ac:dyDescent="0.2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s="11">
        <f>(((J1238/60/60/24)+DATE(1970,1,1)))</f>
        <v>42704.187118055561</v>
      </c>
      <c r="L1238" t="b">
        <v>0</v>
      </c>
      <c r="M1238">
        <v>68</v>
      </c>
      <c r="N1238" t="b">
        <v>1</v>
      </c>
      <c r="O1238" t="s">
        <v>8296</v>
      </c>
      <c r="P1238">
        <f>YEAR(K1238)</f>
        <v>2016</v>
      </c>
      <c r="Q1238" t="s">
        <v>8335</v>
      </c>
      <c r="R1238" t="s">
        <v>8351</v>
      </c>
    </row>
    <row r="1239" spans="1:18" ht="48" hidden="1" x14ac:dyDescent="0.2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s="11">
        <f>(((J1239/60/60/24)+DATE(1970,1,1)))</f>
        <v>40784.012696759259</v>
      </c>
      <c r="L1239" t="b">
        <v>0</v>
      </c>
      <c r="M1239">
        <v>86</v>
      </c>
      <c r="N1239" t="b">
        <v>1</v>
      </c>
      <c r="O1239" t="s">
        <v>8277</v>
      </c>
      <c r="P1239">
        <f>YEAR(K1239)</f>
        <v>2011</v>
      </c>
      <c r="Q1239" t="s">
        <v>8324</v>
      </c>
      <c r="R1239" t="s">
        <v>8328</v>
      </c>
    </row>
    <row r="1240" spans="1:18" ht="48" hidden="1" x14ac:dyDescent="0.2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s="11">
        <f>(((J1240/60/60/24)+DATE(1970,1,1)))</f>
        <v>41089.186296296299</v>
      </c>
      <c r="L1240" t="b">
        <v>0</v>
      </c>
      <c r="M1240">
        <v>115</v>
      </c>
      <c r="N1240" t="b">
        <v>1</v>
      </c>
      <c r="O1240" t="s">
        <v>8277</v>
      </c>
      <c r="P1240">
        <f>YEAR(K1240)</f>
        <v>2012</v>
      </c>
      <c r="Q1240" t="s">
        <v>8324</v>
      </c>
      <c r="R1240" t="s">
        <v>8328</v>
      </c>
    </row>
    <row r="1241" spans="1:18" ht="16" hidden="1" x14ac:dyDescent="0.2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s="11">
        <f>(((J1241/60/60/24)+DATE(1970,1,1)))</f>
        <v>41341.111400462964</v>
      </c>
      <c r="L1241" t="b">
        <v>0</v>
      </c>
      <c r="M1241">
        <v>75</v>
      </c>
      <c r="N1241" t="b">
        <v>1</v>
      </c>
      <c r="O1241" t="s">
        <v>8277</v>
      </c>
      <c r="P1241">
        <f>YEAR(K1241)</f>
        <v>2013</v>
      </c>
      <c r="Q1241" t="s">
        <v>8324</v>
      </c>
      <c r="R1241" t="s">
        <v>8328</v>
      </c>
    </row>
    <row r="1242" spans="1:18" ht="48" hidden="1" x14ac:dyDescent="0.2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s="11">
        <f>(((J1242/60/60/24)+DATE(1970,1,1)))</f>
        <v>42248.90042824074</v>
      </c>
      <c r="L1242" t="b">
        <v>0</v>
      </c>
      <c r="M1242">
        <v>43</v>
      </c>
      <c r="N1242" t="b">
        <v>1</v>
      </c>
      <c r="O1242" t="s">
        <v>8277</v>
      </c>
      <c r="P1242">
        <f>YEAR(K1242)</f>
        <v>2015</v>
      </c>
      <c r="Q1242" t="s">
        <v>8324</v>
      </c>
      <c r="R1242" t="s">
        <v>8328</v>
      </c>
    </row>
    <row r="1243" spans="1:18" ht="32" hidden="1" x14ac:dyDescent="0.2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s="11">
        <f>(((J1243/60/60/24)+DATE(1970,1,1)))</f>
        <v>41145.719305555554</v>
      </c>
      <c r="L1243" t="b">
        <v>0</v>
      </c>
      <c r="M1243">
        <v>48</v>
      </c>
      <c r="N1243" t="b">
        <v>1</v>
      </c>
      <c r="O1243" t="s">
        <v>8277</v>
      </c>
      <c r="P1243">
        <f>YEAR(K1243)</f>
        <v>2012</v>
      </c>
      <c r="Q1243" t="s">
        <v>8324</v>
      </c>
      <c r="R1243" t="s">
        <v>8328</v>
      </c>
    </row>
    <row r="1244" spans="1:18" ht="48" hidden="1" x14ac:dyDescent="0.2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s="11">
        <f>(((J1244/60/60/24)+DATE(1970,1,1)))</f>
        <v>41373.102465277778</v>
      </c>
      <c r="L1244" t="b">
        <v>0</v>
      </c>
      <c r="M1244">
        <v>52</v>
      </c>
      <c r="N1244" t="b">
        <v>1</v>
      </c>
      <c r="O1244" t="s">
        <v>8277</v>
      </c>
      <c r="P1244">
        <f>YEAR(K1244)</f>
        <v>2013</v>
      </c>
      <c r="Q1244" t="s">
        <v>8324</v>
      </c>
      <c r="R1244" t="s">
        <v>8328</v>
      </c>
    </row>
    <row r="1245" spans="1:18" ht="48" hidden="1" x14ac:dyDescent="0.2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s="11">
        <f>(((J1245/60/60/24)+DATE(1970,1,1)))</f>
        <v>41025.874201388891</v>
      </c>
      <c r="L1245" t="b">
        <v>0</v>
      </c>
      <c r="M1245">
        <v>43</v>
      </c>
      <c r="N1245" t="b">
        <v>1</v>
      </c>
      <c r="O1245" t="s">
        <v>8277</v>
      </c>
      <c r="P1245">
        <f>YEAR(K1245)</f>
        <v>2012</v>
      </c>
      <c r="Q1245" t="s">
        <v>8324</v>
      </c>
      <c r="R1245" t="s">
        <v>8328</v>
      </c>
    </row>
    <row r="1246" spans="1:18" ht="32" hidden="1" x14ac:dyDescent="0.2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s="11">
        <f>(((J1246/60/60/24)+DATE(1970,1,1)))</f>
        <v>41174.154178240737</v>
      </c>
      <c r="L1246" t="b">
        <v>0</v>
      </c>
      <c r="M1246">
        <v>58</v>
      </c>
      <c r="N1246" t="b">
        <v>1</v>
      </c>
      <c r="O1246" t="s">
        <v>8277</v>
      </c>
      <c r="P1246">
        <f>YEAR(K1246)</f>
        <v>2012</v>
      </c>
      <c r="Q1246" t="s">
        <v>8324</v>
      </c>
      <c r="R1246" t="s">
        <v>8328</v>
      </c>
    </row>
    <row r="1247" spans="1:18" ht="48" hidden="1" x14ac:dyDescent="0.2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s="11">
        <f>(((J1247/60/60/24)+DATE(1970,1,1)))</f>
        <v>40557.429733796293</v>
      </c>
      <c r="L1247" t="b">
        <v>0</v>
      </c>
      <c r="M1247">
        <v>47</v>
      </c>
      <c r="N1247" t="b">
        <v>1</v>
      </c>
      <c r="O1247" t="s">
        <v>8277</v>
      </c>
      <c r="P1247">
        <f>YEAR(K1247)</f>
        <v>2011</v>
      </c>
      <c r="Q1247" t="s">
        <v>8324</v>
      </c>
      <c r="R1247" t="s">
        <v>8328</v>
      </c>
    </row>
    <row r="1248" spans="1:18" ht="48" hidden="1" x14ac:dyDescent="0.2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s="11">
        <f>(((J1248/60/60/24)+DATE(1970,1,1)))</f>
        <v>41023.07471064815</v>
      </c>
      <c r="L1248" t="b">
        <v>0</v>
      </c>
      <c r="M1248">
        <v>36</v>
      </c>
      <c r="N1248" t="b">
        <v>1</v>
      </c>
      <c r="O1248" t="s">
        <v>8277</v>
      </c>
      <c r="P1248">
        <f>YEAR(K1248)</f>
        <v>2012</v>
      </c>
      <c r="Q1248" t="s">
        <v>8324</v>
      </c>
      <c r="R1248" t="s">
        <v>8328</v>
      </c>
    </row>
    <row r="1249" spans="1:18" ht="48" hidden="1" x14ac:dyDescent="0.2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s="11">
        <f>(((J1249/60/60/24)+DATE(1970,1,1)))</f>
        <v>40893.992962962962</v>
      </c>
      <c r="L1249" t="b">
        <v>0</v>
      </c>
      <c r="M1249">
        <v>17</v>
      </c>
      <c r="N1249" t="b">
        <v>1</v>
      </c>
      <c r="O1249" t="s">
        <v>8277</v>
      </c>
      <c r="P1249">
        <f>YEAR(K1249)</f>
        <v>2011</v>
      </c>
      <c r="Q1249" t="s">
        <v>8324</v>
      </c>
      <c r="R1249" t="s">
        <v>8328</v>
      </c>
    </row>
    <row r="1250" spans="1:18" ht="48" hidden="1" x14ac:dyDescent="0.2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s="11">
        <f>(((J1250/60/60/24)+DATE(1970,1,1)))</f>
        <v>40354.11550925926</v>
      </c>
      <c r="L1250" t="b">
        <v>0</v>
      </c>
      <c r="M1250">
        <v>104</v>
      </c>
      <c r="N1250" t="b">
        <v>1</v>
      </c>
      <c r="O1250" t="s">
        <v>8277</v>
      </c>
      <c r="P1250">
        <f>YEAR(K1250)</f>
        <v>2010</v>
      </c>
      <c r="Q1250" t="s">
        <v>8324</v>
      </c>
      <c r="R1250" t="s">
        <v>8328</v>
      </c>
    </row>
    <row r="1251" spans="1:18" ht="48" hidden="1" x14ac:dyDescent="0.2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s="11">
        <f>(((J1251/60/60/24)+DATE(1970,1,1)))</f>
        <v>41193.748483796298</v>
      </c>
      <c r="L1251" t="b">
        <v>0</v>
      </c>
      <c r="M1251">
        <v>47</v>
      </c>
      <c r="N1251" t="b">
        <v>1</v>
      </c>
      <c r="O1251" t="s">
        <v>8277</v>
      </c>
      <c r="P1251">
        <f>YEAR(K1251)</f>
        <v>2012</v>
      </c>
      <c r="Q1251" t="s">
        <v>8324</v>
      </c>
      <c r="R1251" t="s">
        <v>8328</v>
      </c>
    </row>
    <row r="1252" spans="1:18" ht="48" hidden="1" x14ac:dyDescent="0.2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s="11">
        <f>(((J1252/60/60/24)+DATE(1970,1,1)))</f>
        <v>40417.011296296296</v>
      </c>
      <c r="L1252" t="b">
        <v>0</v>
      </c>
      <c r="M1252">
        <v>38</v>
      </c>
      <c r="N1252" t="b">
        <v>1</v>
      </c>
      <c r="O1252" t="s">
        <v>8277</v>
      </c>
      <c r="P1252">
        <f>YEAR(K1252)</f>
        <v>2010</v>
      </c>
      <c r="Q1252" t="s">
        <v>8324</v>
      </c>
      <c r="R1252" t="s">
        <v>8328</v>
      </c>
    </row>
    <row r="1253" spans="1:18" ht="32" hidden="1" x14ac:dyDescent="0.2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s="11">
        <f>(((J1253/60/60/24)+DATE(1970,1,1)))</f>
        <v>40310.287673611114</v>
      </c>
      <c r="L1253" t="b">
        <v>0</v>
      </c>
      <c r="M1253">
        <v>81</v>
      </c>
      <c r="N1253" t="b">
        <v>1</v>
      </c>
      <c r="O1253" t="s">
        <v>8277</v>
      </c>
      <c r="P1253">
        <f>YEAR(K1253)</f>
        <v>2010</v>
      </c>
      <c r="Q1253" t="s">
        <v>8324</v>
      </c>
      <c r="R1253" t="s">
        <v>8328</v>
      </c>
    </row>
    <row r="1254" spans="1:18" ht="48" hidden="1" x14ac:dyDescent="0.2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s="11">
        <f>(((J1254/60/60/24)+DATE(1970,1,1)))</f>
        <v>41913.328356481477</v>
      </c>
      <c r="L1254" t="b">
        <v>0</v>
      </c>
      <c r="M1254">
        <v>55</v>
      </c>
      <c r="N1254" t="b">
        <v>1</v>
      </c>
      <c r="O1254" t="s">
        <v>8277</v>
      </c>
      <c r="P1254">
        <f>YEAR(K1254)</f>
        <v>2014</v>
      </c>
      <c r="Q1254" t="s">
        <v>8324</v>
      </c>
      <c r="R1254" t="s">
        <v>8328</v>
      </c>
    </row>
    <row r="1255" spans="1:18" ht="32" hidden="1" x14ac:dyDescent="0.2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s="11">
        <f>(((J1255/60/60/24)+DATE(1970,1,1)))</f>
        <v>41088.691493055558</v>
      </c>
      <c r="L1255" t="b">
        <v>0</v>
      </c>
      <c r="M1255">
        <v>41</v>
      </c>
      <c r="N1255" t="b">
        <v>1</v>
      </c>
      <c r="O1255" t="s">
        <v>8277</v>
      </c>
      <c r="P1255">
        <f>YEAR(K1255)</f>
        <v>2012</v>
      </c>
      <c r="Q1255" t="s">
        <v>8324</v>
      </c>
      <c r="R1255" t="s">
        <v>8328</v>
      </c>
    </row>
    <row r="1256" spans="1:18" ht="48" hidden="1" x14ac:dyDescent="0.2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s="11">
        <f>(((J1256/60/60/24)+DATE(1970,1,1)))</f>
        <v>41257.950381944444</v>
      </c>
      <c r="L1256" t="b">
        <v>0</v>
      </c>
      <c r="M1256">
        <v>79</v>
      </c>
      <c r="N1256" t="b">
        <v>1</v>
      </c>
      <c r="O1256" t="s">
        <v>8277</v>
      </c>
      <c r="P1256">
        <f>YEAR(K1256)</f>
        <v>2012</v>
      </c>
      <c r="Q1256" t="s">
        <v>8324</v>
      </c>
      <c r="R1256" t="s">
        <v>8328</v>
      </c>
    </row>
    <row r="1257" spans="1:18" ht="32" hidden="1" x14ac:dyDescent="0.2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s="11">
        <f>(((J1257/60/60/24)+DATE(1970,1,1)))</f>
        <v>41107.726782407408</v>
      </c>
      <c r="L1257" t="b">
        <v>0</v>
      </c>
      <c r="M1257">
        <v>16</v>
      </c>
      <c r="N1257" t="b">
        <v>1</v>
      </c>
      <c r="O1257" t="s">
        <v>8277</v>
      </c>
      <c r="P1257">
        <f>YEAR(K1257)</f>
        <v>2012</v>
      </c>
      <c r="Q1257" t="s">
        <v>8324</v>
      </c>
      <c r="R1257" t="s">
        <v>8328</v>
      </c>
    </row>
    <row r="1258" spans="1:18" ht="48" hidden="1" x14ac:dyDescent="0.2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s="11">
        <f>(((J1258/60/60/24)+DATE(1970,1,1)))</f>
        <v>42227.936157407406</v>
      </c>
      <c r="L1258" t="b">
        <v>0</v>
      </c>
      <c r="M1258">
        <v>8</v>
      </c>
      <c r="N1258" t="b">
        <v>1</v>
      </c>
      <c r="O1258" t="s">
        <v>8277</v>
      </c>
      <c r="P1258">
        <f>YEAR(K1258)</f>
        <v>2015</v>
      </c>
      <c r="Q1258" t="s">
        <v>8324</v>
      </c>
      <c r="R1258" t="s">
        <v>8328</v>
      </c>
    </row>
    <row r="1259" spans="1:18" ht="48" hidden="1" x14ac:dyDescent="0.2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s="11">
        <f>(((J1259/60/60/24)+DATE(1970,1,1)))</f>
        <v>40999.645925925928</v>
      </c>
      <c r="L1259" t="b">
        <v>0</v>
      </c>
      <c r="M1259">
        <v>95</v>
      </c>
      <c r="N1259" t="b">
        <v>1</v>
      </c>
      <c r="O1259" t="s">
        <v>8277</v>
      </c>
      <c r="P1259">
        <f>YEAR(K1259)</f>
        <v>2012</v>
      </c>
      <c r="Q1259" t="s">
        <v>8324</v>
      </c>
      <c r="R1259" t="s">
        <v>8328</v>
      </c>
    </row>
    <row r="1260" spans="1:18" ht="48" hidden="1" x14ac:dyDescent="0.2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s="11">
        <f>(((J1260/60/60/24)+DATE(1970,1,1)))</f>
        <v>40711.782210648147</v>
      </c>
      <c r="L1260" t="b">
        <v>0</v>
      </c>
      <c r="M1260">
        <v>25</v>
      </c>
      <c r="N1260" t="b">
        <v>1</v>
      </c>
      <c r="O1260" t="s">
        <v>8277</v>
      </c>
      <c r="P1260">
        <f>YEAR(K1260)</f>
        <v>2011</v>
      </c>
      <c r="Q1260" t="s">
        <v>8324</v>
      </c>
      <c r="R1260" t="s">
        <v>8328</v>
      </c>
    </row>
    <row r="1261" spans="1:18" ht="32" hidden="1" x14ac:dyDescent="0.2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s="11">
        <f>(((J1261/60/60/24)+DATE(1970,1,1)))</f>
        <v>40970.750034722223</v>
      </c>
      <c r="L1261" t="b">
        <v>0</v>
      </c>
      <c r="M1261">
        <v>19</v>
      </c>
      <c r="N1261" t="b">
        <v>1</v>
      </c>
      <c r="O1261" t="s">
        <v>8277</v>
      </c>
      <c r="P1261">
        <f>YEAR(K1261)</f>
        <v>2012</v>
      </c>
      <c r="Q1261" t="s">
        <v>8324</v>
      </c>
      <c r="R1261" t="s">
        <v>8328</v>
      </c>
    </row>
    <row r="1262" spans="1:18" ht="48" hidden="1" x14ac:dyDescent="0.2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s="11">
        <f>(((J1262/60/60/24)+DATE(1970,1,1)))</f>
        <v>40771.916701388887</v>
      </c>
      <c r="L1262" t="b">
        <v>0</v>
      </c>
      <c r="M1262">
        <v>90</v>
      </c>
      <c r="N1262" t="b">
        <v>1</v>
      </c>
      <c r="O1262" t="s">
        <v>8277</v>
      </c>
      <c r="P1262">
        <f>YEAR(K1262)</f>
        <v>2011</v>
      </c>
      <c r="Q1262" t="s">
        <v>8324</v>
      </c>
      <c r="R1262" t="s">
        <v>8328</v>
      </c>
    </row>
    <row r="1263" spans="1:18" ht="48" hidden="1" x14ac:dyDescent="0.2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s="11">
        <f>(((J1263/60/60/24)+DATE(1970,1,1)))</f>
        <v>40793.998599537037</v>
      </c>
      <c r="L1263" t="b">
        <v>0</v>
      </c>
      <c r="M1263">
        <v>41</v>
      </c>
      <c r="N1263" t="b">
        <v>1</v>
      </c>
      <c r="O1263" t="s">
        <v>8277</v>
      </c>
      <c r="P1263">
        <f>YEAR(K1263)</f>
        <v>2011</v>
      </c>
      <c r="Q1263" t="s">
        <v>8324</v>
      </c>
      <c r="R1263" t="s">
        <v>8328</v>
      </c>
    </row>
    <row r="1264" spans="1:18" ht="48" hidden="1" x14ac:dyDescent="0.2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s="11">
        <f>(((J1264/60/60/24)+DATE(1970,1,1)))</f>
        <v>40991.708055555559</v>
      </c>
      <c r="L1264" t="b">
        <v>0</v>
      </c>
      <c r="M1264">
        <v>30</v>
      </c>
      <c r="N1264" t="b">
        <v>1</v>
      </c>
      <c r="O1264" t="s">
        <v>8277</v>
      </c>
      <c r="P1264">
        <f>YEAR(K1264)</f>
        <v>2012</v>
      </c>
      <c r="Q1264" t="s">
        <v>8324</v>
      </c>
      <c r="R1264" t="s">
        <v>8328</v>
      </c>
    </row>
    <row r="1265" spans="1:18" ht="48" hidden="1" x14ac:dyDescent="0.2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s="11">
        <f>(((J1265/60/60/24)+DATE(1970,1,1)))</f>
        <v>41026.083298611113</v>
      </c>
      <c r="L1265" t="b">
        <v>0</v>
      </c>
      <c r="M1265">
        <v>38</v>
      </c>
      <c r="N1265" t="b">
        <v>1</v>
      </c>
      <c r="O1265" t="s">
        <v>8277</v>
      </c>
      <c r="P1265">
        <f>YEAR(K1265)</f>
        <v>2012</v>
      </c>
      <c r="Q1265" t="s">
        <v>8324</v>
      </c>
      <c r="R1265" t="s">
        <v>8328</v>
      </c>
    </row>
    <row r="1266" spans="1:18" ht="48" hidden="1" x14ac:dyDescent="0.2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s="11">
        <f>(((J1266/60/60/24)+DATE(1970,1,1)))</f>
        <v>40833.633194444446</v>
      </c>
      <c r="L1266" t="b">
        <v>0</v>
      </c>
      <c r="M1266">
        <v>65</v>
      </c>
      <c r="N1266" t="b">
        <v>1</v>
      </c>
      <c r="O1266" t="s">
        <v>8277</v>
      </c>
      <c r="P1266">
        <f>YEAR(K1266)</f>
        <v>2011</v>
      </c>
      <c r="Q1266" t="s">
        <v>8324</v>
      </c>
      <c r="R1266" t="s">
        <v>8328</v>
      </c>
    </row>
    <row r="1267" spans="1:18" ht="48" hidden="1" x14ac:dyDescent="0.2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s="11">
        <f>(((J1267/60/60/24)+DATE(1970,1,1)))</f>
        <v>41373.690266203703</v>
      </c>
      <c r="L1267" t="b">
        <v>0</v>
      </c>
      <c r="M1267">
        <v>75</v>
      </c>
      <c r="N1267" t="b">
        <v>1</v>
      </c>
      <c r="O1267" t="s">
        <v>8277</v>
      </c>
      <c r="P1267">
        <f>YEAR(K1267)</f>
        <v>2013</v>
      </c>
      <c r="Q1267" t="s">
        <v>8324</v>
      </c>
      <c r="R1267" t="s">
        <v>8328</v>
      </c>
    </row>
    <row r="1268" spans="1:18" ht="48" hidden="1" x14ac:dyDescent="0.2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s="11">
        <f>(((J1268/60/60/24)+DATE(1970,1,1)))</f>
        <v>41023.227731481478</v>
      </c>
      <c r="L1268" t="b">
        <v>0</v>
      </c>
      <c r="M1268">
        <v>16</v>
      </c>
      <c r="N1268" t="b">
        <v>1</v>
      </c>
      <c r="O1268" t="s">
        <v>8277</v>
      </c>
      <c r="P1268">
        <f>YEAR(K1268)</f>
        <v>2012</v>
      </c>
      <c r="Q1268" t="s">
        <v>8324</v>
      </c>
      <c r="R1268" t="s">
        <v>8328</v>
      </c>
    </row>
    <row r="1269" spans="1:18" ht="48" hidden="1" x14ac:dyDescent="0.2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s="11">
        <f>(((J1269/60/60/24)+DATE(1970,1,1)))</f>
        <v>40542.839282407411</v>
      </c>
      <c r="L1269" t="b">
        <v>0</v>
      </c>
      <c r="M1269">
        <v>10</v>
      </c>
      <c r="N1269" t="b">
        <v>1</v>
      </c>
      <c r="O1269" t="s">
        <v>8277</v>
      </c>
      <c r="P1269">
        <f>YEAR(K1269)</f>
        <v>2010</v>
      </c>
      <c r="Q1269" t="s">
        <v>8324</v>
      </c>
      <c r="R1269" t="s">
        <v>8328</v>
      </c>
    </row>
    <row r="1270" spans="1:18" ht="32" hidden="1" x14ac:dyDescent="0.2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s="11">
        <f>(((J1270/60/60/24)+DATE(1970,1,1)))</f>
        <v>41024.985972222225</v>
      </c>
      <c r="L1270" t="b">
        <v>0</v>
      </c>
      <c r="M1270">
        <v>27</v>
      </c>
      <c r="N1270" t="b">
        <v>1</v>
      </c>
      <c r="O1270" t="s">
        <v>8277</v>
      </c>
      <c r="P1270">
        <f>YEAR(K1270)</f>
        <v>2012</v>
      </c>
      <c r="Q1270" t="s">
        <v>8324</v>
      </c>
      <c r="R1270" t="s">
        <v>8328</v>
      </c>
    </row>
    <row r="1271" spans="1:18" ht="48" hidden="1" x14ac:dyDescent="0.2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s="11">
        <f>(((J1271/60/60/24)+DATE(1970,1,1)))</f>
        <v>41348.168287037035</v>
      </c>
      <c r="L1271" t="b">
        <v>0</v>
      </c>
      <c r="M1271">
        <v>259</v>
      </c>
      <c r="N1271" t="b">
        <v>1</v>
      </c>
      <c r="O1271" t="s">
        <v>8277</v>
      </c>
      <c r="P1271">
        <f>YEAR(K1271)</f>
        <v>2013</v>
      </c>
      <c r="Q1271" t="s">
        <v>8324</v>
      </c>
      <c r="R1271" t="s">
        <v>8328</v>
      </c>
    </row>
    <row r="1272" spans="1:18" ht="48" hidden="1" x14ac:dyDescent="0.2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s="11">
        <f>(((J1272/60/60/24)+DATE(1970,1,1)))</f>
        <v>41022.645185185182</v>
      </c>
      <c r="L1272" t="b">
        <v>0</v>
      </c>
      <c r="M1272">
        <v>39</v>
      </c>
      <c r="N1272" t="b">
        <v>1</v>
      </c>
      <c r="O1272" t="s">
        <v>8277</v>
      </c>
      <c r="P1272">
        <f>YEAR(K1272)</f>
        <v>2012</v>
      </c>
      <c r="Q1272" t="s">
        <v>8324</v>
      </c>
      <c r="R1272" t="s">
        <v>8328</v>
      </c>
    </row>
    <row r="1273" spans="1:18" ht="48" hidden="1" x14ac:dyDescent="0.2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s="11">
        <f>(((J1273/60/60/24)+DATE(1970,1,1)))</f>
        <v>41036.946469907409</v>
      </c>
      <c r="L1273" t="b">
        <v>0</v>
      </c>
      <c r="M1273">
        <v>42</v>
      </c>
      <c r="N1273" t="b">
        <v>1</v>
      </c>
      <c r="O1273" t="s">
        <v>8277</v>
      </c>
      <c r="P1273">
        <f>YEAR(K1273)</f>
        <v>2012</v>
      </c>
      <c r="Q1273" t="s">
        <v>8324</v>
      </c>
      <c r="R1273" t="s">
        <v>8328</v>
      </c>
    </row>
    <row r="1274" spans="1:18" ht="32" hidden="1" x14ac:dyDescent="0.2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s="11">
        <f>(((J1274/60/60/24)+DATE(1970,1,1)))</f>
        <v>41327.996435185189</v>
      </c>
      <c r="L1274" t="b">
        <v>0</v>
      </c>
      <c r="M1274">
        <v>10</v>
      </c>
      <c r="N1274" t="b">
        <v>1</v>
      </c>
      <c r="O1274" t="s">
        <v>8277</v>
      </c>
      <c r="P1274">
        <f>YEAR(K1274)</f>
        <v>2013</v>
      </c>
      <c r="Q1274" t="s">
        <v>8324</v>
      </c>
      <c r="R1274" t="s">
        <v>8328</v>
      </c>
    </row>
    <row r="1275" spans="1:18" ht="48" hidden="1" x14ac:dyDescent="0.2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s="11">
        <f>(((J1275/60/60/24)+DATE(1970,1,1)))</f>
        <v>40730.878912037035</v>
      </c>
      <c r="L1275" t="b">
        <v>0</v>
      </c>
      <c r="M1275">
        <v>56</v>
      </c>
      <c r="N1275" t="b">
        <v>1</v>
      </c>
      <c r="O1275" t="s">
        <v>8277</v>
      </c>
      <c r="P1275">
        <f>YEAR(K1275)</f>
        <v>2011</v>
      </c>
      <c r="Q1275" t="s">
        <v>8324</v>
      </c>
      <c r="R1275" t="s">
        <v>8328</v>
      </c>
    </row>
    <row r="1276" spans="1:18" ht="48" hidden="1" x14ac:dyDescent="0.2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s="11">
        <f>(((J1276/60/60/24)+DATE(1970,1,1)))</f>
        <v>42017.967442129629</v>
      </c>
      <c r="L1276" t="b">
        <v>0</v>
      </c>
      <c r="M1276">
        <v>20</v>
      </c>
      <c r="N1276" t="b">
        <v>1</v>
      </c>
      <c r="O1276" t="s">
        <v>8277</v>
      </c>
      <c r="P1276">
        <f>YEAR(K1276)</f>
        <v>2015</v>
      </c>
      <c r="Q1276" t="s">
        <v>8324</v>
      </c>
      <c r="R1276" t="s">
        <v>8328</v>
      </c>
    </row>
    <row r="1277" spans="1:18" ht="48" hidden="1" x14ac:dyDescent="0.2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s="11">
        <f>(((J1277/60/60/24)+DATE(1970,1,1)))</f>
        <v>41226.648576388885</v>
      </c>
      <c r="L1277" t="b">
        <v>0</v>
      </c>
      <c r="M1277">
        <v>170</v>
      </c>
      <c r="N1277" t="b">
        <v>1</v>
      </c>
      <c r="O1277" t="s">
        <v>8277</v>
      </c>
      <c r="P1277">
        <f>YEAR(K1277)</f>
        <v>2012</v>
      </c>
      <c r="Q1277" t="s">
        <v>8324</v>
      </c>
      <c r="R1277" t="s">
        <v>8328</v>
      </c>
    </row>
    <row r="1278" spans="1:18" ht="48" hidden="1" x14ac:dyDescent="0.2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s="11">
        <f>(((J1278/60/60/24)+DATE(1970,1,1)))</f>
        <v>41053.772858796299</v>
      </c>
      <c r="L1278" t="b">
        <v>0</v>
      </c>
      <c r="M1278">
        <v>29</v>
      </c>
      <c r="N1278" t="b">
        <v>1</v>
      </c>
      <c r="O1278" t="s">
        <v>8277</v>
      </c>
      <c r="P1278">
        <f>YEAR(K1278)</f>
        <v>2012</v>
      </c>
      <c r="Q1278" t="s">
        <v>8324</v>
      </c>
      <c r="R1278" t="s">
        <v>8328</v>
      </c>
    </row>
    <row r="1279" spans="1:18" ht="48" hidden="1" x14ac:dyDescent="0.2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s="11">
        <f>(((J1279/60/60/24)+DATE(1970,1,1)))</f>
        <v>42269.967835648145</v>
      </c>
      <c r="L1279" t="b">
        <v>0</v>
      </c>
      <c r="M1279">
        <v>132</v>
      </c>
      <c r="N1279" t="b">
        <v>1</v>
      </c>
      <c r="O1279" t="s">
        <v>8298</v>
      </c>
      <c r="P1279">
        <f>YEAR(K1279)</f>
        <v>2015</v>
      </c>
      <c r="Q1279" t="s">
        <v>8324</v>
      </c>
      <c r="R1279" t="s">
        <v>8353</v>
      </c>
    </row>
    <row r="1280" spans="1:18" ht="48" hidden="1" x14ac:dyDescent="0.2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s="11">
        <f>(((J1280/60/60/24)+DATE(1970,1,1)))</f>
        <v>42460.573611111111</v>
      </c>
      <c r="L1280" t="b">
        <v>0</v>
      </c>
      <c r="M1280">
        <v>27</v>
      </c>
      <c r="N1280" t="b">
        <v>1</v>
      </c>
      <c r="O1280" t="s">
        <v>8298</v>
      </c>
      <c r="P1280">
        <f>YEAR(K1280)</f>
        <v>2016</v>
      </c>
      <c r="Q1280" t="s">
        <v>8324</v>
      </c>
      <c r="R1280" t="s">
        <v>8353</v>
      </c>
    </row>
    <row r="1281" spans="1:18" ht="48" hidden="1" x14ac:dyDescent="0.2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s="11">
        <f>(((J1281/60/60/24)+DATE(1970,1,1)))</f>
        <v>41930.975601851853</v>
      </c>
      <c r="L1281" t="b">
        <v>0</v>
      </c>
      <c r="M1281">
        <v>26</v>
      </c>
      <c r="N1281" t="b">
        <v>1</v>
      </c>
      <c r="O1281" t="s">
        <v>8298</v>
      </c>
      <c r="P1281">
        <f>YEAR(K1281)</f>
        <v>2014</v>
      </c>
      <c r="Q1281" t="s">
        <v>8324</v>
      </c>
      <c r="R1281" t="s">
        <v>8353</v>
      </c>
    </row>
    <row r="1282" spans="1:18" ht="32" hidden="1" x14ac:dyDescent="0.2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s="11">
        <f>(((J1282/60/60/24)+DATE(1970,1,1)))</f>
        <v>41961.807372685187</v>
      </c>
      <c r="L1282" t="b">
        <v>0</v>
      </c>
      <c r="M1282">
        <v>43</v>
      </c>
      <c r="N1282" t="b">
        <v>1</v>
      </c>
      <c r="O1282" t="s">
        <v>8298</v>
      </c>
      <c r="P1282">
        <f>YEAR(K1282)</f>
        <v>2014</v>
      </c>
      <c r="Q1282" t="s">
        <v>8324</v>
      </c>
      <c r="R1282" t="s">
        <v>8353</v>
      </c>
    </row>
    <row r="1283" spans="1:18" ht="48" hidden="1" x14ac:dyDescent="0.2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s="11">
        <f>(((J1283/60/60/24)+DATE(1970,1,1)))</f>
        <v>41058.844571759262</v>
      </c>
      <c r="L1283" t="b">
        <v>0</v>
      </c>
      <c r="M1283">
        <v>80</v>
      </c>
      <c r="N1283" t="b">
        <v>1</v>
      </c>
      <c r="O1283" t="s">
        <v>8298</v>
      </c>
      <c r="P1283">
        <f>YEAR(K1283)</f>
        <v>2012</v>
      </c>
      <c r="Q1283" t="s">
        <v>8324</v>
      </c>
      <c r="R1283" t="s">
        <v>8353</v>
      </c>
    </row>
    <row r="1284" spans="1:18" ht="48" hidden="1" x14ac:dyDescent="0.2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s="11">
        <f>(((J1284/60/60/24)+DATE(1970,1,1)))</f>
        <v>41953.091134259259</v>
      </c>
      <c r="L1284" t="b">
        <v>0</v>
      </c>
      <c r="M1284">
        <v>33</v>
      </c>
      <c r="N1284" t="b">
        <v>1</v>
      </c>
      <c r="O1284" t="s">
        <v>8298</v>
      </c>
      <c r="P1284">
        <f>YEAR(K1284)</f>
        <v>2014</v>
      </c>
      <c r="Q1284" t="s">
        <v>8324</v>
      </c>
      <c r="R1284" t="s">
        <v>8353</v>
      </c>
    </row>
    <row r="1285" spans="1:18" ht="48" hidden="1" x14ac:dyDescent="0.2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s="11">
        <f>(((J1285/60/60/24)+DATE(1970,1,1)))</f>
        <v>41546.75105324074</v>
      </c>
      <c r="L1285" t="b">
        <v>0</v>
      </c>
      <c r="M1285">
        <v>71</v>
      </c>
      <c r="N1285" t="b">
        <v>1</v>
      </c>
      <c r="O1285" t="s">
        <v>8298</v>
      </c>
      <c r="P1285">
        <f>YEAR(K1285)</f>
        <v>2013</v>
      </c>
      <c r="Q1285" t="s">
        <v>8324</v>
      </c>
      <c r="R1285" t="s">
        <v>8353</v>
      </c>
    </row>
    <row r="1286" spans="1:18" ht="48" hidden="1" x14ac:dyDescent="0.2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s="11">
        <f>(((J1286/60/60/24)+DATE(1970,1,1)))</f>
        <v>42217.834525462968</v>
      </c>
      <c r="L1286" t="b">
        <v>0</v>
      </c>
      <c r="M1286">
        <v>81</v>
      </c>
      <c r="N1286" t="b">
        <v>1</v>
      </c>
      <c r="O1286" t="s">
        <v>8298</v>
      </c>
      <c r="P1286">
        <f>YEAR(K1286)</f>
        <v>2015</v>
      </c>
      <c r="Q1286" t="s">
        <v>8324</v>
      </c>
      <c r="R1286" t="s">
        <v>8353</v>
      </c>
    </row>
    <row r="1287" spans="1:18" ht="32" hidden="1" x14ac:dyDescent="0.2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s="11">
        <f>(((J1287/60/60/24)+DATE(1970,1,1)))</f>
        <v>40948.080729166664</v>
      </c>
      <c r="L1287" t="b">
        <v>0</v>
      </c>
      <c r="M1287">
        <v>76</v>
      </c>
      <c r="N1287" t="b">
        <v>1</v>
      </c>
      <c r="O1287" t="s">
        <v>8298</v>
      </c>
      <c r="P1287">
        <f>YEAR(K1287)</f>
        <v>2012</v>
      </c>
      <c r="Q1287" t="s">
        <v>8324</v>
      </c>
      <c r="R1287" t="s">
        <v>8353</v>
      </c>
    </row>
    <row r="1288" spans="1:18" ht="48" hidden="1" x14ac:dyDescent="0.2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s="11">
        <f>(((J1288/60/60/24)+DATE(1970,1,1)))</f>
        <v>42081.864641203705</v>
      </c>
      <c r="L1288" t="b">
        <v>0</v>
      </c>
      <c r="M1288">
        <v>48</v>
      </c>
      <c r="N1288" t="b">
        <v>1</v>
      </c>
      <c r="O1288" t="s">
        <v>8298</v>
      </c>
      <c r="P1288">
        <f>YEAR(K1288)</f>
        <v>2015</v>
      </c>
      <c r="Q1288" t="s">
        <v>8324</v>
      </c>
      <c r="R1288" t="s">
        <v>8353</v>
      </c>
    </row>
    <row r="1289" spans="1:18" ht="48" hidden="1" x14ac:dyDescent="0.2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s="11">
        <f>(((J1289/60/60/24)+DATE(1970,1,1)))</f>
        <v>42208.680023148147</v>
      </c>
      <c r="L1289" t="b">
        <v>0</v>
      </c>
      <c r="M1289">
        <v>61</v>
      </c>
      <c r="N1289" t="b">
        <v>1</v>
      </c>
      <c r="O1289" t="s">
        <v>8298</v>
      </c>
      <c r="P1289">
        <f>YEAR(K1289)</f>
        <v>2015</v>
      </c>
      <c r="Q1289" t="s">
        <v>8324</v>
      </c>
      <c r="R1289" t="s">
        <v>8353</v>
      </c>
    </row>
    <row r="1290" spans="1:18" ht="48" hidden="1" x14ac:dyDescent="0.2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s="11">
        <f>(((J1290/60/60/24)+DATE(1970,1,1)))</f>
        <v>41107.849143518521</v>
      </c>
      <c r="L1290" t="b">
        <v>0</v>
      </c>
      <c r="M1290">
        <v>60</v>
      </c>
      <c r="N1290" t="b">
        <v>1</v>
      </c>
      <c r="O1290" t="s">
        <v>8298</v>
      </c>
      <c r="P1290">
        <f>YEAR(K1290)</f>
        <v>2012</v>
      </c>
      <c r="Q1290" t="s">
        <v>8324</v>
      </c>
      <c r="R1290" t="s">
        <v>8353</v>
      </c>
    </row>
    <row r="1291" spans="1:18" ht="48" hidden="1" x14ac:dyDescent="0.2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s="11">
        <f>(((J1291/60/60/24)+DATE(1970,1,1)))</f>
        <v>41304.751284722224</v>
      </c>
      <c r="L1291" t="b">
        <v>0</v>
      </c>
      <c r="M1291">
        <v>136</v>
      </c>
      <c r="N1291" t="b">
        <v>1</v>
      </c>
      <c r="O1291" t="s">
        <v>8298</v>
      </c>
      <c r="P1291">
        <f>YEAR(K1291)</f>
        <v>2013</v>
      </c>
      <c r="Q1291" t="s">
        <v>8324</v>
      </c>
      <c r="R1291" t="s">
        <v>8353</v>
      </c>
    </row>
    <row r="1292" spans="1:18" ht="64" hidden="1" x14ac:dyDescent="0.2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s="11">
        <f>(((J1292/60/60/24)+DATE(1970,1,1)))</f>
        <v>40127.700370370374</v>
      </c>
      <c r="L1292" t="b">
        <v>0</v>
      </c>
      <c r="M1292">
        <v>14</v>
      </c>
      <c r="N1292" t="b">
        <v>1</v>
      </c>
      <c r="O1292" t="s">
        <v>8298</v>
      </c>
      <c r="P1292">
        <f>YEAR(K1292)</f>
        <v>2009</v>
      </c>
      <c r="Q1292" t="s">
        <v>8324</v>
      </c>
      <c r="R1292" t="s">
        <v>8353</v>
      </c>
    </row>
    <row r="1293" spans="1:18" ht="16" hidden="1" x14ac:dyDescent="0.2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s="11">
        <f>(((J1293/60/60/24)+DATE(1970,1,1)))</f>
        <v>41943.791030092594</v>
      </c>
      <c r="L1293" t="b">
        <v>0</v>
      </c>
      <c r="M1293">
        <v>78</v>
      </c>
      <c r="N1293" t="b">
        <v>1</v>
      </c>
      <c r="O1293" t="s">
        <v>8298</v>
      </c>
      <c r="P1293">
        <f>YEAR(K1293)</f>
        <v>2014</v>
      </c>
      <c r="Q1293" t="s">
        <v>8324</v>
      </c>
      <c r="R1293" t="s">
        <v>8353</v>
      </c>
    </row>
    <row r="1294" spans="1:18" ht="48" hidden="1" x14ac:dyDescent="0.2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s="11">
        <f>(((J1294/60/60/24)+DATE(1970,1,1)))</f>
        <v>41464.106087962966</v>
      </c>
      <c r="L1294" t="b">
        <v>0</v>
      </c>
      <c r="M1294">
        <v>4</v>
      </c>
      <c r="N1294" t="b">
        <v>1</v>
      </c>
      <c r="O1294" t="s">
        <v>8298</v>
      </c>
      <c r="P1294">
        <f>YEAR(K1294)</f>
        <v>2013</v>
      </c>
      <c r="Q1294" t="s">
        <v>8324</v>
      </c>
      <c r="R1294" t="s">
        <v>8353</v>
      </c>
    </row>
    <row r="1295" spans="1:18" ht="48" hidden="1" x14ac:dyDescent="0.2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s="11">
        <f>(((J1295/60/60/24)+DATE(1970,1,1)))</f>
        <v>40696.648784722223</v>
      </c>
      <c r="L1295" t="b">
        <v>0</v>
      </c>
      <c r="M1295">
        <v>11</v>
      </c>
      <c r="N1295" t="b">
        <v>1</v>
      </c>
      <c r="O1295" t="s">
        <v>8298</v>
      </c>
      <c r="P1295">
        <f>YEAR(K1295)</f>
        <v>2011</v>
      </c>
      <c r="Q1295" t="s">
        <v>8324</v>
      </c>
      <c r="R1295" t="s">
        <v>8353</v>
      </c>
    </row>
    <row r="1296" spans="1:18" ht="32" hidden="1" x14ac:dyDescent="0.2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s="11">
        <f>(((J1296/60/60/24)+DATE(1970,1,1)))</f>
        <v>41298.509965277779</v>
      </c>
      <c r="L1296" t="b">
        <v>0</v>
      </c>
      <c r="M1296">
        <v>185</v>
      </c>
      <c r="N1296" t="b">
        <v>1</v>
      </c>
      <c r="O1296" t="s">
        <v>8298</v>
      </c>
      <c r="P1296">
        <f>YEAR(K1296)</f>
        <v>2013</v>
      </c>
      <c r="Q1296" t="s">
        <v>8324</v>
      </c>
      <c r="R1296" t="s">
        <v>8353</v>
      </c>
    </row>
    <row r="1297" spans="1:18" ht="48" hidden="1" x14ac:dyDescent="0.2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s="11">
        <f>(((J1297/60/60/24)+DATE(1970,1,1)))</f>
        <v>41977.902222222227</v>
      </c>
      <c r="L1297" t="b">
        <v>0</v>
      </c>
      <c r="M1297">
        <v>59</v>
      </c>
      <c r="N1297" t="b">
        <v>1</v>
      </c>
      <c r="O1297" t="s">
        <v>8298</v>
      </c>
      <c r="P1297">
        <f>YEAR(K1297)</f>
        <v>2014</v>
      </c>
      <c r="Q1297" t="s">
        <v>8324</v>
      </c>
      <c r="R1297" t="s">
        <v>8353</v>
      </c>
    </row>
    <row r="1298" spans="1:18" ht="48" hidden="1" x14ac:dyDescent="0.2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s="11">
        <f>(((J1298/60/60/24)+DATE(1970,1,1)))</f>
        <v>40785.675011574072</v>
      </c>
      <c r="L1298" t="b">
        <v>0</v>
      </c>
      <c r="M1298">
        <v>27</v>
      </c>
      <c r="N1298" t="b">
        <v>1</v>
      </c>
      <c r="O1298" t="s">
        <v>8298</v>
      </c>
      <c r="P1298">
        <f>YEAR(K1298)</f>
        <v>2011</v>
      </c>
      <c r="Q1298" t="s">
        <v>8324</v>
      </c>
      <c r="R1298" t="s">
        <v>8353</v>
      </c>
    </row>
    <row r="1299" spans="1:18" ht="48" hidden="1" x14ac:dyDescent="0.2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s="11">
        <f>(((J1299/60/60/24)+DATE(1970,1,1)))</f>
        <v>41483.449282407404</v>
      </c>
      <c r="L1299" t="b">
        <v>0</v>
      </c>
      <c r="M1299">
        <v>63</v>
      </c>
      <c r="N1299" t="b">
        <v>1</v>
      </c>
      <c r="O1299" t="s">
        <v>8298</v>
      </c>
      <c r="P1299">
        <f>YEAR(K1299)</f>
        <v>2013</v>
      </c>
      <c r="Q1299" t="s">
        <v>8324</v>
      </c>
      <c r="R1299" t="s">
        <v>8353</v>
      </c>
    </row>
    <row r="1300" spans="1:18" ht="48" hidden="1" x14ac:dyDescent="0.2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s="11">
        <f>(((J1300/60/60/24)+DATE(1970,1,1)))</f>
        <v>41509.426585648151</v>
      </c>
      <c r="L1300" t="b">
        <v>0</v>
      </c>
      <c r="M1300">
        <v>13</v>
      </c>
      <c r="N1300" t="b">
        <v>1</v>
      </c>
      <c r="O1300" t="s">
        <v>8298</v>
      </c>
      <c r="P1300">
        <f>YEAR(K1300)</f>
        <v>2013</v>
      </c>
      <c r="Q1300" t="s">
        <v>8324</v>
      </c>
      <c r="R1300" t="s">
        <v>8353</v>
      </c>
    </row>
    <row r="1301" spans="1:18" ht="48" hidden="1" x14ac:dyDescent="0.2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s="11">
        <f>(((J1301/60/60/24)+DATE(1970,1,1)))</f>
        <v>40514.107615740737</v>
      </c>
      <c r="L1301" t="b">
        <v>0</v>
      </c>
      <c r="M1301">
        <v>13</v>
      </c>
      <c r="N1301" t="b">
        <v>1</v>
      </c>
      <c r="O1301" t="s">
        <v>8298</v>
      </c>
      <c r="P1301">
        <f>YEAR(K1301)</f>
        <v>2010</v>
      </c>
      <c r="Q1301" t="s">
        <v>8324</v>
      </c>
      <c r="R1301" t="s">
        <v>8353</v>
      </c>
    </row>
    <row r="1302" spans="1:18" ht="48" hidden="1" x14ac:dyDescent="0.2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s="11">
        <f>(((J1302/60/60/24)+DATE(1970,1,1)))</f>
        <v>41068.520474537036</v>
      </c>
      <c r="L1302" t="b">
        <v>0</v>
      </c>
      <c r="M1302">
        <v>57</v>
      </c>
      <c r="N1302" t="b">
        <v>1</v>
      </c>
      <c r="O1302" t="s">
        <v>8298</v>
      </c>
      <c r="P1302">
        <f>YEAR(K1302)</f>
        <v>2012</v>
      </c>
      <c r="Q1302" t="s">
        <v>8324</v>
      </c>
      <c r="R1302" t="s">
        <v>8353</v>
      </c>
    </row>
    <row r="1303" spans="1:18" ht="48" hidden="1" x14ac:dyDescent="0.2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s="11">
        <f>(((J1303/60/60/24)+DATE(1970,1,1)))</f>
        <v>42027.13817129629</v>
      </c>
      <c r="L1303" t="b">
        <v>0</v>
      </c>
      <c r="M1303">
        <v>61</v>
      </c>
      <c r="N1303" t="b">
        <v>1</v>
      </c>
      <c r="O1303" t="s">
        <v>8298</v>
      </c>
      <c r="P1303">
        <f>YEAR(K1303)</f>
        <v>2015</v>
      </c>
      <c r="Q1303" t="s">
        <v>8324</v>
      </c>
      <c r="R1303" t="s">
        <v>8353</v>
      </c>
    </row>
    <row r="1304" spans="1:18" ht="48" hidden="1" x14ac:dyDescent="0.2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s="11">
        <f>(((J1304/60/60/24)+DATE(1970,1,1)))</f>
        <v>41524.858553240738</v>
      </c>
      <c r="L1304" t="b">
        <v>0</v>
      </c>
      <c r="M1304">
        <v>65</v>
      </c>
      <c r="N1304" t="b">
        <v>1</v>
      </c>
      <c r="O1304" t="s">
        <v>8298</v>
      </c>
      <c r="P1304">
        <f>YEAR(K1304)</f>
        <v>2013</v>
      </c>
      <c r="Q1304" t="s">
        <v>8324</v>
      </c>
      <c r="R1304" t="s">
        <v>8353</v>
      </c>
    </row>
    <row r="1305" spans="1:18" ht="48" hidden="1" x14ac:dyDescent="0.2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s="11">
        <f>(((J1305/60/60/24)+DATE(1970,1,1)))</f>
        <v>40973.773182870369</v>
      </c>
      <c r="L1305" t="b">
        <v>0</v>
      </c>
      <c r="M1305">
        <v>134</v>
      </c>
      <c r="N1305" t="b">
        <v>1</v>
      </c>
      <c r="O1305" t="s">
        <v>8298</v>
      </c>
      <c r="P1305">
        <f>YEAR(K1305)</f>
        <v>2012</v>
      </c>
      <c r="Q1305" t="s">
        <v>8324</v>
      </c>
      <c r="R1305" t="s">
        <v>8353</v>
      </c>
    </row>
    <row r="1306" spans="1:18" ht="48" hidden="1" x14ac:dyDescent="0.2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s="11">
        <f>(((J1306/60/60/24)+DATE(1970,1,1)))</f>
        <v>42618.625428240746</v>
      </c>
      <c r="L1306" t="b">
        <v>0</v>
      </c>
      <c r="M1306">
        <v>37</v>
      </c>
      <c r="N1306" t="b">
        <v>1</v>
      </c>
      <c r="O1306" t="s">
        <v>8298</v>
      </c>
      <c r="P1306">
        <f>YEAR(K1306)</f>
        <v>2016</v>
      </c>
      <c r="Q1306" t="s">
        <v>8324</v>
      </c>
      <c r="R1306" t="s">
        <v>8353</v>
      </c>
    </row>
    <row r="1307" spans="1:18" ht="48" hidden="1" x14ac:dyDescent="0.2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s="11">
        <f>(((J1307/60/60/24)+DATE(1970,1,1)))</f>
        <v>41390.757754629631</v>
      </c>
      <c r="L1307" t="b">
        <v>0</v>
      </c>
      <c r="M1307">
        <v>37</v>
      </c>
      <c r="N1307" t="b">
        <v>1</v>
      </c>
      <c r="O1307" t="s">
        <v>8298</v>
      </c>
      <c r="P1307">
        <f>YEAR(K1307)</f>
        <v>2013</v>
      </c>
      <c r="Q1307" t="s">
        <v>8324</v>
      </c>
      <c r="R1307" t="s">
        <v>8353</v>
      </c>
    </row>
    <row r="1308" spans="1:18" ht="48" hidden="1" x14ac:dyDescent="0.2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s="11">
        <f>(((J1308/60/60/24)+DATE(1970,1,1)))</f>
        <v>42228.634328703702</v>
      </c>
      <c r="L1308" t="b">
        <v>0</v>
      </c>
      <c r="M1308">
        <v>150</v>
      </c>
      <c r="N1308" t="b">
        <v>1</v>
      </c>
      <c r="O1308" t="s">
        <v>8298</v>
      </c>
      <c r="P1308">
        <f>YEAR(K1308)</f>
        <v>2015</v>
      </c>
      <c r="Q1308" t="s">
        <v>8324</v>
      </c>
      <c r="R1308" t="s">
        <v>8353</v>
      </c>
    </row>
    <row r="1309" spans="1:18" ht="48" hidden="1" x14ac:dyDescent="0.2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s="11">
        <f>(((J1309/60/60/24)+DATE(1970,1,1)))</f>
        <v>40961.252141203702</v>
      </c>
      <c r="L1309" t="b">
        <v>0</v>
      </c>
      <c r="M1309">
        <v>56</v>
      </c>
      <c r="N1309" t="b">
        <v>1</v>
      </c>
      <c r="O1309" t="s">
        <v>8298</v>
      </c>
      <c r="P1309">
        <f>YEAR(K1309)</f>
        <v>2012</v>
      </c>
      <c r="Q1309" t="s">
        <v>8324</v>
      </c>
      <c r="R1309" t="s">
        <v>8353</v>
      </c>
    </row>
    <row r="1310" spans="1:18" ht="48" hidden="1" x14ac:dyDescent="0.2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s="11">
        <f>(((J1310/60/60/24)+DATE(1970,1,1)))</f>
        <v>42769.809965277775</v>
      </c>
      <c r="L1310" t="b">
        <v>0</v>
      </c>
      <c r="M1310">
        <v>18</v>
      </c>
      <c r="N1310" t="b">
        <v>1</v>
      </c>
      <c r="O1310" t="s">
        <v>8298</v>
      </c>
      <c r="P1310">
        <f>YEAR(K1310)</f>
        <v>2017</v>
      </c>
      <c r="Q1310" t="s">
        <v>8324</v>
      </c>
      <c r="R1310" t="s">
        <v>8353</v>
      </c>
    </row>
    <row r="1311" spans="1:18" ht="48" hidden="1" x14ac:dyDescent="0.2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s="11">
        <f>(((J1311/60/60/24)+DATE(1970,1,1)))</f>
        <v>41113.199155092596</v>
      </c>
      <c r="L1311" t="b">
        <v>0</v>
      </c>
      <c r="M1311">
        <v>60</v>
      </c>
      <c r="N1311" t="b">
        <v>1</v>
      </c>
      <c r="O1311" t="s">
        <v>8298</v>
      </c>
      <c r="P1311">
        <f>YEAR(K1311)</f>
        <v>2012</v>
      </c>
      <c r="Q1311" t="s">
        <v>8324</v>
      </c>
      <c r="R1311" t="s">
        <v>8353</v>
      </c>
    </row>
    <row r="1312" spans="1:18" ht="48" hidden="1" x14ac:dyDescent="0.2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s="11">
        <f>(((J1312/60/60/24)+DATE(1970,1,1)))</f>
        <v>42125.078275462962</v>
      </c>
      <c r="L1312" t="b">
        <v>0</v>
      </c>
      <c r="M1312">
        <v>67</v>
      </c>
      <c r="N1312" t="b">
        <v>1</v>
      </c>
      <c r="O1312" t="s">
        <v>8298</v>
      </c>
      <c r="P1312">
        <f>YEAR(K1312)</f>
        <v>2015</v>
      </c>
      <c r="Q1312" t="s">
        <v>8324</v>
      </c>
      <c r="R1312" t="s">
        <v>8353</v>
      </c>
    </row>
    <row r="1313" spans="1:18" ht="48" hidden="1" x14ac:dyDescent="0.2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s="11">
        <f>(((J1313/60/60/24)+DATE(1970,1,1)))</f>
        <v>41026.655011574076</v>
      </c>
      <c r="L1313" t="b">
        <v>0</v>
      </c>
      <c r="M1313">
        <v>35</v>
      </c>
      <c r="N1313" t="b">
        <v>1</v>
      </c>
      <c r="O1313" t="s">
        <v>8298</v>
      </c>
      <c r="P1313">
        <f>YEAR(K1313)</f>
        <v>2012</v>
      </c>
      <c r="Q1313" t="s">
        <v>8324</v>
      </c>
      <c r="R1313" t="s">
        <v>8353</v>
      </c>
    </row>
    <row r="1314" spans="1:18" ht="48" hidden="1" x14ac:dyDescent="0.2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s="11">
        <f>(((J1314/60/60/24)+DATE(1970,1,1)))</f>
        <v>41222.991400462961</v>
      </c>
      <c r="L1314" t="b">
        <v>0</v>
      </c>
      <c r="M1314">
        <v>34</v>
      </c>
      <c r="N1314" t="b">
        <v>1</v>
      </c>
      <c r="O1314" t="s">
        <v>8298</v>
      </c>
      <c r="P1314">
        <f>YEAR(K1314)</f>
        <v>2012</v>
      </c>
      <c r="Q1314" t="s">
        <v>8324</v>
      </c>
      <c r="R1314" t="s">
        <v>8353</v>
      </c>
    </row>
    <row r="1315" spans="1:18" ht="32" hidden="1" x14ac:dyDescent="0.2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s="11">
        <f>(((J1315/60/60/24)+DATE(1970,1,1)))</f>
        <v>41744.745208333334</v>
      </c>
      <c r="L1315" t="b">
        <v>0</v>
      </c>
      <c r="M1315">
        <v>36</v>
      </c>
      <c r="N1315" t="b">
        <v>1</v>
      </c>
      <c r="O1315" t="s">
        <v>8298</v>
      </c>
      <c r="P1315">
        <f>YEAR(K1315)</f>
        <v>2014</v>
      </c>
      <c r="Q1315" t="s">
        <v>8324</v>
      </c>
      <c r="R1315" t="s">
        <v>8353</v>
      </c>
    </row>
    <row r="1316" spans="1:18" ht="32" hidden="1" x14ac:dyDescent="0.2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s="11">
        <f>(((J1316/60/60/24)+DATE(1970,1,1)))</f>
        <v>42093.860023148154</v>
      </c>
      <c r="L1316" t="b">
        <v>0</v>
      </c>
      <c r="M1316">
        <v>18</v>
      </c>
      <c r="N1316" t="b">
        <v>1</v>
      </c>
      <c r="O1316" t="s">
        <v>8298</v>
      </c>
      <c r="P1316">
        <f>YEAR(K1316)</f>
        <v>2015</v>
      </c>
      <c r="Q1316" t="s">
        <v>8324</v>
      </c>
      <c r="R1316" t="s">
        <v>8353</v>
      </c>
    </row>
    <row r="1317" spans="1:18" ht="48" hidden="1" x14ac:dyDescent="0.2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s="11">
        <f>(((J1317/60/60/24)+DATE(1970,1,1)))</f>
        <v>40829.873657407406</v>
      </c>
      <c r="L1317" t="b">
        <v>0</v>
      </c>
      <c r="M1317">
        <v>25</v>
      </c>
      <c r="N1317" t="b">
        <v>1</v>
      </c>
      <c r="O1317" t="s">
        <v>8298</v>
      </c>
      <c r="P1317">
        <f>YEAR(K1317)</f>
        <v>2011</v>
      </c>
      <c r="Q1317" t="s">
        <v>8324</v>
      </c>
      <c r="R1317" t="s">
        <v>8353</v>
      </c>
    </row>
    <row r="1318" spans="1:18" ht="48" hidden="1" x14ac:dyDescent="0.2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s="11">
        <f>(((J1318/60/60/24)+DATE(1970,1,1)))</f>
        <v>42039.951087962967</v>
      </c>
      <c r="L1318" t="b">
        <v>0</v>
      </c>
      <c r="M1318">
        <v>21</v>
      </c>
      <c r="N1318" t="b">
        <v>1</v>
      </c>
      <c r="O1318" t="s">
        <v>8298</v>
      </c>
      <c r="P1318">
        <f>YEAR(K1318)</f>
        <v>2015</v>
      </c>
      <c r="Q1318" t="s">
        <v>8324</v>
      </c>
      <c r="R1318" t="s">
        <v>8353</v>
      </c>
    </row>
    <row r="1319" spans="1:18" ht="48" hidden="1" x14ac:dyDescent="0.2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s="11">
        <f>(((J1319/60/60/24)+DATE(1970,1,1)))</f>
        <v>41150.902187499996</v>
      </c>
      <c r="L1319" t="b">
        <v>1</v>
      </c>
      <c r="M1319">
        <v>151</v>
      </c>
      <c r="N1319" t="b">
        <v>1</v>
      </c>
      <c r="O1319" t="s">
        <v>8299</v>
      </c>
      <c r="P1319">
        <f>YEAR(K1319)</f>
        <v>2012</v>
      </c>
      <c r="Q1319" t="s">
        <v>8318</v>
      </c>
      <c r="R1319" t="s">
        <v>8354</v>
      </c>
    </row>
    <row r="1320" spans="1:18" ht="48" hidden="1" x14ac:dyDescent="0.2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s="11">
        <f>(((J1320/60/60/24)+DATE(1970,1,1)))</f>
        <v>41915.747314814813</v>
      </c>
      <c r="L1320" t="b">
        <v>1</v>
      </c>
      <c r="M1320">
        <v>489</v>
      </c>
      <c r="N1320" t="b">
        <v>1</v>
      </c>
      <c r="O1320" t="s">
        <v>8299</v>
      </c>
      <c r="P1320">
        <f>YEAR(K1320)</f>
        <v>2014</v>
      </c>
      <c r="Q1320" t="s">
        <v>8318</v>
      </c>
      <c r="R1320" t="s">
        <v>8354</v>
      </c>
    </row>
    <row r="1321" spans="1:18" ht="32" hidden="1" x14ac:dyDescent="0.2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s="11">
        <f>(((J1321/60/60/24)+DATE(1970,1,1)))</f>
        <v>41617.912662037037</v>
      </c>
      <c r="L1321" t="b">
        <v>1</v>
      </c>
      <c r="M1321">
        <v>50</v>
      </c>
      <c r="N1321" t="b">
        <v>1</v>
      </c>
      <c r="O1321" t="s">
        <v>8299</v>
      </c>
      <c r="P1321">
        <f>YEAR(K1321)</f>
        <v>2013</v>
      </c>
      <c r="Q1321" t="s">
        <v>8318</v>
      </c>
      <c r="R1321" t="s">
        <v>8354</v>
      </c>
    </row>
    <row r="1322" spans="1:18" ht="48" hidden="1" x14ac:dyDescent="0.2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s="11">
        <f>(((J1322/60/60/24)+DATE(1970,1,1)))</f>
        <v>40998.051192129627</v>
      </c>
      <c r="L1322" t="b">
        <v>1</v>
      </c>
      <c r="M1322">
        <v>321</v>
      </c>
      <c r="N1322" t="b">
        <v>1</v>
      </c>
      <c r="O1322" t="s">
        <v>8299</v>
      </c>
      <c r="P1322">
        <f>YEAR(K1322)</f>
        <v>2012</v>
      </c>
      <c r="Q1322" t="s">
        <v>8318</v>
      </c>
      <c r="R1322" t="s">
        <v>8354</v>
      </c>
    </row>
    <row r="1323" spans="1:18" ht="48" hidden="1" x14ac:dyDescent="0.2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s="11">
        <f>(((J1323/60/60/24)+DATE(1970,1,1)))</f>
        <v>42508.541550925926</v>
      </c>
      <c r="L1323" t="b">
        <v>1</v>
      </c>
      <c r="M1323">
        <v>1762</v>
      </c>
      <c r="N1323" t="b">
        <v>1</v>
      </c>
      <c r="O1323" t="s">
        <v>8299</v>
      </c>
      <c r="P1323">
        <f>YEAR(K1323)</f>
        <v>2016</v>
      </c>
      <c r="Q1323" t="s">
        <v>8318</v>
      </c>
      <c r="R1323" t="s">
        <v>8354</v>
      </c>
    </row>
    <row r="1324" spans="1:18" ht="64" hidden="1" x14ac:dyDescent="0.2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s="11">
        <f>(((J1324/60/60/24)+DATE(1970,1,1)))</f>
        <v>41726.712754629632</v>
      </c>
      <c r="L1324" t="b">
        <v>1</v>
      </c>
      <c r="M1324">
        <v>385</v>
      </c>
      <c r="N1324" t="b">
        <v>1</v>
      </c>
      <c r="O1324" t="s">
        <v>8299</v>
      </c>
      <c r="P1324">
        <f>YEAR(K1324)</f>
        <v>2014</v>
      </c>
      <c r="Q1324" t="s">
        <v>8318</v>
      </c>
      <c r="R1324" t="s">
        <v>8354</v>
      </c>
    </row>
    <row r="1325" spans="1:18" ht="48" hidden="1" x14ac:dyDescent="0.2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s="11">
        <f>(((J1325/60/60/24)+DATE(1970,1,1)))</f>
        <v>42184.874675925923</v>
      </c>
      <c r="L1325" t="b">
        <v>1</v>
      </c>
      <c r="M1325">
        <v>398</v>
      </c>
      <c r="N1325" t="b">
        <v>1</v>
      </c>
      <c r="O1325" t="s">
        <v>8299</v>
      </c>
      <c r="P1325">
        <f>YEAR(K1325)</f>
        <v>2015</v>
      </c>
      <c r="Q1325" t="s">
        <v>8318</v>
      </c>
      <c r="R1325" t="s">
        <v>8354</v>
      </c>
    </row>
    <row r="1326" spans="1:18" ht="48" hidden="1" x14ac:dyDescent="0.2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s="11">
        <f>(((J1326/60/60/24)+DATE(1970,1,1)))</f>
        <v>42767.801712962959</v>
      </c>
      <c r="L1326" t="b">
        <v>1</v>
      </c>
      <c r="M1326">
        <v>304</v>
      </c>
      <c r="N1326" t="b">
        <v>1</v>
      </c>
      <c r="O1326" t="s">
        <v>8299</v>
      </c>
      <c r="P1326">
        <f>YEAR(K1326)</f>
        <v>2017</v>
      </c>
      <c r="Q1326" t="s">
        <v>8318</v>
      </c>
      <c r="R1326" t="s">
        <v>8354</v>
      </c>
    </row>
    <row r="1327" spans="1:18" ht="48" hidden="1" x14ac:dyDescent="0.2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s="11">
        <f>(((J1327/60/60/24)+DATE(1970,1,1)))</f>
        <v>41075.237858796296</v>
      </c>
      <c r="L1327" t="b">
        <v>1</v>
      </c>
      <c r="M1327">
        <v>676</v>
      </c>
      <c r="N1327" t="b">
        <v>1</v>
      </c>
      <c r="O1327" t="s">
        <v>8299</v>
      </c>
      <c r="P1327">
        <f>YEAR(K1327)</f>
        <v>2012</v>
      </c>
      <c r="Q1327" t="s">
        <v>8318</v>
      </c>
      <c r="R1327" t="s">
        <v>8354</v>
      </c>
    </row>
    <row r="1328" spans="1:18" ht="32" hidden="1" x14ac:dyDescent="0.2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s="11">
        <f>(((J1328/60/60/24)+DATE(1970,1,1)))</f>
        <v>42564.881076388891</v>
      </c>
      <c r="L1328" t="b">
        <v>1</v>
      </c>
      <c r="M1328">
        <v>577</v>
      </c>
      <c r="N1328" t="b">
        <v>1</v>
      </c>
      <c r="O1328" t="s">
        <v>8299</v>
      </c>
      <c r="P1328">
        <f>YEAR(K1328)</f>
        <v>2016</v>
      </c>
      <c r="Q1328" t="s">
        <v>8318</v>
      </c>
      <c r="R1328" t="s">
        <v>8354</v>
      </c>
    </row>
    <row r="1329" spans="1:18" ht="48" hidden="1" x14ac:dyDescent="0.2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s="11">
        <f>(((J1329/60/60/24)+DATE(1970,1,1)))</f>
        <v>42704.335810185185</v>
      </c>
      <c r="L1329" t="b">
        <v>1</v>
      </c>
      <c r="M1329">
        <v>3663</v>
      </c>
      <c r="N1329" t="b">
        <v>1</v>
      </c>
      <c r="O1329" t="s">
        <v>8299</v>
      </c>
      <c r="P1329">
        <f>YEAR(K1329)</f>
        <v>2016</v>
      </c>
      <c r="Q1329" t="s">
        <v>8318</v>
      </c>
      <c r="R1329" t="s">
        <v>8354</v>
      </c>
    </row>
    <row r="1330" spans="1:18" ht="48" hidden="1" x14ac:dyDescent="0.2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s="11">
        <f>(((J1330/60/60/24)+DATE(1970,1,1)))</f>
        <v>41982.143171296295</v>
      </c>
      <c r="L1330" t="b">
        <v>1</v>
      </c>
      <c r="M1330">
        <v>294</v>
      </c>
      <c r="N1330" t="b">
        <v>1</v>
      </c>
      <c r="O1330" t="s">
        <v>8299</v>
      </c>
      <c r="P1330">
        <f>YEAR(K1330)</f>
        <v>2014</v>
      </c>
      <c r="Q1330" t="s">
        <v>8318</v>
      </c>
      <c r="R1330" t="s">
        <v>8354</v>
      </c>
    </row>
    <row r="1331" spans="1:18" ht="48" hidden="1" x14ac:dyDescent="0.2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s="11">
        <f>(((J1331/60/60/24)+DATE(1970,1,1)))</f>
        <v>41143.81821759259</v>
      </c>
      <c r="L1331" t="b">
        <v>1</v>
      </c>
      <c r="M1331">
        <v>28</v>
      </c>
      <c r="N1331" t="b">
        <v>1</v>
      </c>
      <c r="O1331" t="s">
        <v>8299</v>
      </c>
      <c r="P1331">
        <f>YEAR(K1331)</f>
        <v>2012</v>
      </c>
      <c r="Q1331" t="s">
        <v>8318</v>
      </c>
      <c r="R1331" t="s">
        <v>8354</v>
      </c>
    </row>
    <row r="1332" spans="1:18" ht="48" hidden="1" x14ac:dyDescent="0.2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s="11">
        <f>(((J1332/60/60/24)+DATE(1970,1,1)))</f>
        <v>41730.708472222221</v>
      </c>
      <c r="L1332" t="b">
        <v>1</v>
      </c>
      <c r="M1332">
        <v>100</v>
      </c>
      <c r="N1332" t="b">
        <v>1</v>
      </c>
      <c r="O1332" t="s">
        <v>8299</v>
      </c>
      <c r="P1332">
        <f>YEAR(K1332)</f>
        <v>2014</v>
      </c>
      <c r="Q1332" t="s">
        <v>8318</v>
      </c>
      <c r="R1332" t="s">
        <v>8354</v>
      </c>
    </row>
    <row r="1333" spans="1:18" ht="48" hidden="1" x14ac:dyDescent="0.2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s="11">
        <f>(((J1333/60/60/24)+DATE(1970,1,1)))</f>
        <v>42453.49726851852</v>
      </c>
      <c r="L1333" t="b">
        <v>0</v>
      </c>
      <c r="M1333">
        <v>72</v>
      </c>
      <c r="N1333" t="b">
        <v>1</v>
      </c>
      <c r="O1333" t="s">
        <v>8299</v>
      </c>
      <c r="P1333">
        <f>YEAR(K1333)</f>
        <v>2016</v>
      </c>
      <c r="Q1333" t="s">
        <v>8318</v>
      </c>
      <c r="R1333" t="s">
        <v>8354</v>
      </c>
    </row>
    <row r="1334" spans="1:18" ht="48" hidden="1" x14ac:dyDescent="0.2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s="11">
        <f>(((J1334/60/60/24)+DATE(1970,1,1)))</f>
        <v>42211.99454861111</v>
      </c>
      <c r="L1334" t="b">
        <v>1</v>
      </c>
      <c r="M1334">
        <v>238</v>
      </c>
      <c r="N1334" t="b">
        <v>1</v>
      </c>
      <c r="O1334" t="s">
        <v>8299</v>
      </c>
      <c r="P1334">
        <f>YEAR(K1334)</f>
        <v>2015</v>
      </c>
      <c r="Q1334" t="s">
        <v>8318</v>
      </c>
      <c r="R1334" t="s">
        <v>8354</v>
      </c>
    </row>
    <row r="1335" spans="1:18" ht="48" hidden="1" x14ac:dyDescent="0.2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s="11">
        <f>(((J1335/60/60/24)+DATE(1970,1,1)))</f>
        <v>41902.874432870369</v>
      </c>
      <c r="L1335" t="b">
        <v>1</v>
      </c>
      <c r="M1335">
        <v>159</v>
      </c>
      <c r="N1335" t="b">
        <v>1</v>
      </c>
      <c r="O1335" t="s">
        <v>8299</v>
      </c>
      <c r="P1335">
        <f>YEAR(K1335)</f>
        <v>2014</v>
      </c>
      <c r="Q1335" t="s">
        <v>8318</v>
      </c>
      <c r="R1335" t="s">
        <v>8354</v>
      </c>
    </row>
    <row r="1336" spans="1:18" ht="32" hidden="1" x14ac:dyDescent="0.2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s="11">
        <f>(((J1336/60/60/24)+DATE(1970,1,1)))</f>
        <v>42279.792372685188</v>
      </c>
      <c r="L1336" t="b">
        <v>1</v>
      </c>
      <c r="M1336">
        <v>77</v>
      </c>
      <c r="N1336" t="b">
        <v>1</v>
      </c>
      <c r="O1336" t="s">
        <v>8299</v>
      </c>
      <c r="P1336">
        <f>YEAR(K1336)</f>
        <v>2015</v>
      </c>
      <c r="Q1336" t="s">
        <v>8318</v>
      </c>
      <c r="R1336" t="s">
        <v>8354</v>
      </c>
    </row>
    <row r="1337" spans="1:18" ht="48" hidden="1" x14ac:dyDescent="0.2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s="11">
        <f>(((J1337/60/60/24)+DATE(1970,1,1)))</f>
        <v>42273.884305555555</v>
      </c>
      <c r="L1337" t="b">
        <v>1</v>
      </c>
      <c r="M1337">
        <v>53</v>
      </c>
      <c r="N1337" t="b">
        <v>1</v>
      </c>
      <c r="O1337" t="s">
        <v>8299</v>
      </c>
      <c r="P1337">
        <f>YEAR(K1337)</f>
        <v>2015</v>
      </c>
      <c r="Q1337" t="s">
        <v>8318</v>
      </c>
      <c r="R1337" t="s">
        <v>8354</v>
      </c>
    </row>
    <row r="1338" spans="1:18" ht="48" hidden="1" x14ac:dyDescent="0.2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s="11">
        <f>(((J1338/60/60/24)+DATE(1970,1,1)))</f>
        <v>42251.16715277778</v>
      </c>
      <c r="L1338" t="b">
        <v>1</v>
      </c>
      <c r="M1338">
        <v>1251</v>
      </c>
      <c r="N1338" t="b">
        <v>1</v>
      </c>
      <c r="O1338" t="s">
        <v>8299</v>
      </c>
      <c r="P1338">
        <f>YEAR(K1338)</f>
        <v>2015</v>
      </c>
      <c r="Q1338" t="s">
        <v>8318</v>
      </c>
      <c r="R1338" t="s">
        <v>8354</v>
      </c>
    </row>
    <row r="1339" spans="1:18" ht="48" hidden="1" x14ac:dyDescent="0.2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s="11">
        <f>(((J1339/60/60/24)+DATE(1970,1,1)))</f>
        <v>42115.74754629629</v>
      </c>
      <c r="L1339" t="b">
        <v>1</v>
      </c>
      <c r="M1339">
        <v>465</v>
      </c>
      <c r="N1339" t="b">
        <v>1</v>
      </c>
      <c r="O1339" t="s">
        <v>8299</v>
      </c>
      <c r="P1339">
        <f>YEAR(K1339)</f>
        <v>2015</v>
      </c>
      <c r="Q1339" t="s">
        <v>8318</v>
      </c>
      <c r="R1339" t="s">
        <v>8354</v>
      </c>
    </row>
    <row r="1340" spans="1:18" ht="48" hidden="1" x14ac:dyDescent="0.2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s="11">
        <f>(((J1340/60/60/24)+DATE(1970,1,1)))</f>
        <v>42689.74324074074</v>
      </c>
      <c r="L1340" t="b">
        <v>0</v>
      </c>
      <c r="M1340">
        <v>74</v>
      </c>
      <c r="N1340" t="b">
        <v>1</v>
      </c>
      <c r="O1340" t="s">
        <v>8299</v>
      </c>
      <c r="P1340">
        <f>YEAR(K1340)</f>
        <v>2016</v>
      </c>
      <c r="Q1340" t="s">
        <v>8318</v>
      </c>
      <c r="R1340" t="s">
        <v>8354</v>
      </c>
    </row>
    <row r="1341" spans="1:18" ht="48" hidden="1" x14ac:dyDescent="0.2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s="11">
        <f>(((J1341/60/60/24)+DATE(1970,1,1)))</f>
        <v>42692.256550925929</v>
      </c>
      <c r="L1341" t="b">
        <v>0</v>
      </c>
      <c r="M1341">
        <v>62</v>
      </c>
      <c r="N1341" t="b">
        <v>1</v>
      </c>
      <c r="O1341" t="s">
        <v>8299</v>
      </c>
      <c r="P1341">
        <f>YEAR(K1341)</f>
        <v>2016</v>
      </c>
      <c r="Q1341" t="s">
        <v>8318</v>
      </c>
      <c r="R1341" t="s">
        <v>8354</v>
      </c>
    </row>
    <row r="1342" spans="1:18" ht="48" hidden="1" x14ac:dyDescent="0.2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s="11">
        <f>(((J1342/60/60/24)+DATE(1970,1,1)))</f>
        <v>41144.42155092593</v>
      </c>
      <c r="L1342" t="b">
        <v>0</v>
      </c>
      <c r="M1342">
        <v>3468</v>
      </c>
      <c r="N1342" t="b">
        <v>1</v>
      </c>
      <c r="O1342" t="s">
        <v>8299</v>
      </c>
      <c r="P1342">
        <f>YEAR(K1342)</f>
        <v>2012</v>
      </c>
      <c r="Q1342" t="s">
        <v>8318</v>
      </c>
      <c r="R1342" t="s">
        <v>8354</v>
      </c>
    </row>
    <row r="1343" spans="1:18" ht="48" hidden="1" x14ac:dyDescent="0.2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s="11">
        <f>(((J1343/60/60/24)+DATE(1970,1,1)))</f>
        <v>42658.810277777782</v>
      </c>
      <c r="L1343" t="b">
        <v>0</v>
      </c>
      <c r="M1343">
        <v>52</v>
      </c>
      <c r="N1343" t="b">
        <v>1</v>
      </c>
      <c r="O1343" t="s">
        <v>8299</v>
      </c>
      <c r="P1343">
        <f>YEAR(K1343)</f>
        <v>2016</v>
      </c>
      <c r="Q1343" t="s">
        <v>8318</v>
      </c>
      <c r="R1343" t="s">
        <v>8354</v>
      </c>
    </row>
    <row r="1344" spans="1:18" ht="48" hidden="1" x14ac:dyDescent="0.2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s="11">
        <f>(((J1344/60/60/24)+DATE(1970,1,1)))</f>
        <v>42128.628113425926</v>
      </c>
      <c r="L1344" t="b">
        <v>0</v>
      </c>
      <c r="M1344">
        <v>50</v>
      </c>
      <c r="N1344" t="b">
        <v>1</v>
      </c>
      <c r="O1344" t="s">
        <v>8299</v>
      </c>
      <c r="P1344">
        <f>YEAR(K1344)</f>
        <v>2015</v>
      </c>
      <c r="Q1344" t="s">
        <v>8318</v>
      </c>
      <c r="R1344" t="s">
        <v>8354</v>
      </c>
    </row>
    <row r="1345" spans="1:18" ht="48" hidden="1" x14ac:dyDescent="0.2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s="11">
        <f>(((J1345/60/60/24)+DATE(1970,1,1)))</f>
        <v>42304.829409722224</v>
      </c>
      <c r="L1345" t="b">
        <v>0</v>
      </c>
      <c r="M1345">
        <v>45</v>
      </c>
      <c r="N1345" t="b">
        <v>1</v>
      </c>
      <c r="O1345" t="s">
        <v>8299</v>
      </c>
      <c r="P1345">
        <f>YEAR(K1345)</f>
        <v>2015</v>
      </c>
      <c r="Q1345" t="s">
        <v>8318</v>
      </c>
      <c r="R1345" t="s">
        <v>8354</v>
      </c>
    </row>
    <row r="1346" spans="1:18" ht="32" hidden="1" x14ac:dyDescent="0.2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s="11">
        <f>(((J1346/60/60/24)+DATE(1970,1,1)))</f>
        <v>41953.966053240743</v>
      </c>
      <c r="L1346" t="b">
        <v>0</v>
      </c>
      <c r="M1346">
        <v>21</v>
      </c>
      <c r="N1346" t="b">
        <v>1</v>
      </c>
      <c r="O1346" t="s">
        <v>8299</v>
      </c>
      <c r="P1346">
        <f>YEAR(K1346)</f>
        <v>2014</v>
      </c>
      <c r="Q1346" t="s">
        <v>8318</v>
      </c>
      <c r="R1346" t="s">
        <v>8354</v>
      </c>
    </row>
    <row r="1347" spans="1:18" ht="32" hidden="1" x14ac:dyDescent="0.2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s="11">
        <f>(((J1347/60/60/24)+DATE(1970,1,1)))</f>
        <v>42108.538449074069</v>
      </c>
      <c r="L1347" t="b">
        <v>0</v>
      </c>
      <c r="M1347">
        <v>100</v>
      </c>
      <c r="N1347" t="b">
        <v>1</v>
      </c>
      <c r="O1347" t="s">
        <v>8299</v>
      </c>
      <c r="P1347">
        <f>YEAR(K1347)</f>
        <v>2015</v>
      </c>
      <c r="Q1347" t="s">
        <v>8318</v>
      </c>
      <c r="R1347" t="s">
        <v>8354</v>
      </c>
    </row>
    <row r="1348" spans="1:18" ht="48" hidden="1" x14ac:dyDescent="0.2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s="11">
        <f>(((J1348/60/60/24)+DATE(1970,1,1)))</f>
        <v>42524.105462962965</v>
      </c>
      <c r="L1348" t="b">
        <v>0</v>
      </c>
      <c r="M1348">
        <v>81</v>
      </c>
      <c r="N1348" t="b">
        <v>1</v>
      </c>
      <c r="O1348" t="s">
        <v>8299</v>
      </c>
      <c r="P1348">
        <f>YEAR(K1348)</f>
        <v>2016</v>
      </c>
      <c r="Q1348" t="s">
        <v>8318</v>
      </c>
      <c r="R1348" t="s">
        <v>8354</v>
      </c>
    </row>
    <row r="1349" spans="1:18" ht="48" hidden="1" x14ac:dyDescent="0.2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s="11">
        <f>(((J1349/60/60/24)+DATE(1970,1,1)))</f>
        <v>42218.169293981482</v>
      </c>
      <c r="L1349" t="b">
        <v>0</v>
      </c>
      <c r="M1349">
        <v>286</v>
      </c>
      <c r="N1349" t="b">
        <v>1</v>
      </c>
      <c r="O1349" t="s">
        <v>8299</v>
      </c>
      <c r="P1349">
        <f>YEAR(K1349)</f>
        <v>2015</v>
      </c>
      <c r="Q1349" t="s">
        <v>8318</v>
      </c>
      <c r="R1349" t="s">
        <v>8354</v>
      </c>
    </row>
    <row r="1350" spans="1:18" ht="48" hidden="1" x14ac:dyDescent="0.2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s="11">
        <f>(((J1350/60/60/24)+DATE(1970,1,1)))</f>
        <v>42494.061793981484</v>
      </c>
      <c r="L1350" t="b">
        <v>0</v>
      </c>
      <c r="M1350">
        <v>42</v>
      </c>
      <c r="N1350" t="b">
        <v>1</v>
      </c>
      <c r="O1350" t="s">
        <v>8299</v>
      </c>
      <c r="P1350">
        <f>YEAR(K1350)</f>
        <v>2016</v>
      </c>
      <c r="Q1350" t="s">
        <v>8318</v>
      </c>
      <c r="R1350" t="s">
        <v>8354</v>
      </c>
    </row>
    <row r="1351" spans="1:18" ht="48" hidden="1" x14ac:dyDescent="0.2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s="11">
        <f>(((J1351/60/60/24)+DATE(1970,1,1)))</f>
        <v>41667.823287037041</v>
      </c>
      <c r="L1351" t="b">
        <v>0</v>
      </c>
      <c r="M1351">
        <v>199</v>
      </c>
      <c r="N1351" t="b">
        <v>1</v>
      </c>
      <c r="O1351" t="s">
        <v>8299</v>
      </c>
      <c r="P1351">
        <f>YEAR(K1351)</f>
        <v>2014</v>
      </c>
      <c r="Q1351" t="s">
        <v>8318</v>
      </c>
      <c r="R1351" t="s">
        <v>8354</v>
      </c>
    </row>
    <row r="1352" spans="1:18" ht="48" hidden="1" x14ac:dyDescent="0.2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s="11">
        <f>(((J1352/60/60/24)+DATE(1970,1,1)))</f>
        <v>42612.656493055561</v>
      </c>
      <c r="L1352" t="b">
        <v>0</v>
      </c>
      <c r="M1352">
        <v>25</v>
      </c>
      <c r="N1352" t="b">
        <v>1</v>
      </c>
      <c r="O1352" t="s">
        <v>8299</v>
      </c>
      <c r="P1352">
        <f>YEAR(K1352)</f>
        <v>2016</v>
      </c>
      <c r="Q1352" t="s">
        <v>8318</v>
      </c>
      <c r="R1352" t="s">
        <v>8354</v>
      </c>
    </row>
    <row r="1353" spans="1:18" ht="48" hidden="1" x14ac:dyDescent="0.2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s="11">
        <f>(((J1353/60/60/24)+DATE(1970,1,1)))</f>
        <v>42037.950937500005</v>
      </c>
      <c r="L1353" t="b">
        <v>0</v>
      </c>
      <c r="M1353">
        <v>84</v>
      </c>
      <c r="N1353" t="b">
        <v>1</v>
      </c>
      <c r="O1353" t="s">
        <v>8299</v>
      </c>
      <c r="P1353">
        <f>YEAR(K1353)</f>
        <v>2015</v>
      </c>
      <c r="Q1353" t="s">
        <v>8318</v>
      </c>
      <c r="R1353" t="s">
        <v>8354</v>
      </c>
    </row>
    <row r="1354" spans="1:18" ht="48" hidden="1" x14ac:dyDescent="0.2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s="11">
        <f>(((J1354/60/60/24)+DATE(1970,1,1)))</f>
        <v>42636.614745370374</v>
      </c>
      <c r="L1354" t="b">
        <v>0</v>
      </c>
      <c r="M1354">
        <v>50</v>
      </c>
      <c r="N1354" t="b">
        <v>1</v>
      </c>
      <c r="O1354" t="s">
        <v>8299</v>
      </c>
      <c r="P1354">
        <f>YEAR(K1354)</f>
        <v>2016</v>
      </c>
      <c r="Q1354" t="s">
        <v>8318</v>
      </c>
      <c r="R1354" t="s">
        <v>8354</v>
      </c>
    </row>
    <row r="1355" spans="1:18" ht="32" hidden="1" x14ac:dyDescent="0.2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s="11">
        <f>(((J1355/60/60/24)+DATE(1970,1,1)))</f>
        <v>42639.549479166672</v>
      </c>
      <c r="L1355" t="b">
        <v>0</v>
      </c>
      <c r="M1355">
        <v>26</v>
      </c>
      <c r="N1355" t="b">
        <v>1</v>
      </c>
      <c r="O1355" t="s">
        <v>8299</v>
      </c>
      <c r="P1355">
        <f>YEAR(K1355)</f>
        <v>2016</v>
      </c>
      <c r="Q1355" t="s">
        <v>8318</v>
      </c>
      <c r="R1355" t="s">
        <v>8354</v>
      </c>
    </row>
    <row r="1356" spans="1:18" ht="48" hidden="1" x14ac:dyDescent="0.2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s="11">
        <f>(((J1356/60/60/24)+DATE(1970,1,1)))</f>
        <v>41989.913136574076</v>
      </c>
      <c r="L1356" t="b">
        <v>0</v>
      </c>
      <c r="M1356">
        <v>14</v>
      </c>
      <c r="N1356" t="b">
        <v>1</v>
      </c>
      <c r="O1356" t="s">
        <v>8299</v>
      </c>
      <c r="P1356">
        <f>YEAR(K1356)</f>
        <v>2014</v>
      </c>
      <c r="Q1356" t="s">
        <v>8318</v>
      </c>
      <c r="R1356" t="s">
        <v>8354</v>
      </c>
    </row>
    <row r="1357" spans="1:18" ht="48" hidden="1" x14ac:dyDescent="0.2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s="11">
        <f>(((J1357/60/60/24)+DATE(1970,1,1)))</f>
        <v>42024.86513888889</v>
      </c>
      <c r="L1357" t="b">
        <v>0</v>
      </c>
      <c r="M1357">
        <v>49</v>
      </c>
      <c r="N1357" t="b">
        <v>1</v>
      </c>
      <c r="O1357" t="s">
        <v>8299</v>
      </c>
      <c r="P1357">
        <f>YEAR(K1357)</f>
        <v>2015</v>
      </c>
      <c r="Q1357" t="s">
        <v>8318</v>
      </c>
      <c r="R1357" t="s">
        <v>8354</v>
      </c>
    </row>
    <row r="1358" spans="1:18" ht="64" hidden="1" x14ac:dyDescent="0.2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s="11">
        <f>(((J1358/60/60/24)+DATE(1970,1,1)))</f>
        <v>42103.160578703704</v>
      </c>
      <c r="L1358" t="b">
        <v>0</v>
      </c>
      <c r="M1358">
        <v>69</v>
      </c>
      <c r="N1358" t="b">
        <v>1</v>
      </c>
      <c r="O1358" t="s">
        <v>8299</v>
      </c>
      <c r="P1358">
        <f>YEAR(K1358)</f>
        <v>2015</v>
      </c>
      <c r="Q1358" t="s">
        <v>8318</v>
      </c>
      <c r="R1358" t="s">
        <v>8354</v>
      </c>
    </row>
    <row r="1359" spans="1:18" ht="48" hidden="1" x14ac:dyDescent="0.2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s="11">
        <f>(((J1359/60/60/24)+DATE(1970,1,1)))</f>
        <v>41542.958449074074</v>
      </c>
      <c r="L1359" t="b">
        <v>0</v>
      </c>
      <c r="M1359">
        <v>60</v>
      </c>
      <c r="N1359" t="b">
        <v>1</v>
      </c>
      <c r="O1359" t="s">
        <v>8300</v>
      </c>
      <c r="P1359">
        <f>YEAR(K1359)</f>
        <v>2013</v>
      </c>
      <c r="Q1359" t="s">
        <v>8318</v>
      </c>
      <c r="R1359" t="s">
        <v>8355</v>
      </c>
    </row>
    <row r="1360" spans="1:18" ht="48" hidden="1" x14ac:dyDescent="0.2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s="11">
        <f>(((J1360/60/60/24)+DATE(1970,1,1)))</f>
        <v>42207.746678240743</v>
      </c>
      <c r="L1360" t="b">
        <v>0</v>
      </c>
      <c r="M1360">
        <v>80</v>
      </c>
      <c r="N1360" t="b">
        <v>1</v>
      </c>
      <c r="O1360" t="s">
        <v>8300</v>
      </c>
      <c r="P1360">
        <f>YEAR(K1360)</f>
        <v>2015</v>
      </c>
      <c r="Q1360" t="s">
        <v>8318</v>
      </c>
      <c r="R1360" t="s">
        <v>8355</v>
      </c>
    </row>
    <row r="1361" spans="1:18" ht="48" hidden="1" x14ac:dyDescent="0.2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s="11">
        <f>(((J1361/60/60/24)+DATE(1970,1,1)))</f>
        <v>42222.622766203705</v>
      </c>
      <c r="L1361" t="b">
        <v>0</v>
      </c>
      <c r="M1361">
        <v>56</v>
      </c>
      <c r="N1361" t="b">
        <v>1</v>
      </c>
      <c r="O1361" t="s">
        <v>8300</v>
      </c>
      <c r="P1361">
        <f>YEAR(K1361)</f>
        <v>2015</v>
      </c>
      <c r="Q1361" t="s">
        <v>8318</v>
      </c>
      <c r="R1361" t="s">
        <v>8355</v>
      </c>
    </row>
    <row r="1362" spans="1:18" ht="48" hidden="1" x14ac:dyDescent="0.2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s="11">
        <f>(((J1362/60/60/24)+DATE(1970,1,1)))</f>
        <v>42313.02542824074</v>
      </c>
      <c r="L1362" t="b">
        <v>0</v>
      </c>
      <c r="M1362">
        <v>104</v>
      </c>
      <c r="N1362" t="b">
        <v>1</v>
      </c>
      <c r="O1362" t="s">
        <v>8300</v>
      </c>
      <c r="P1362">
        <f>YEAR(K1362)</f>
        <v>2015</v>
      </c>
      <c r="Q1362" t="s">
        <v>8318</v>
      </c>
      <c r="R1362" t="s">
        <v>8355</v>
      </c>
    </row>
    <row r="1363" spans="1:18" ht="48" hidden="1" x14ac:dyDescent="0.2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s="11">
        <f>(((J1363/60/60/24)+DATE(1970,1,1)))</f>
        <v>42083.895532407405</v>
      </c>
      <c r="L1363" t="b">
        <v>0</v>
      </c>
      <c r="M1363">
        <v>46</v>
      </c>
      <c r="N1363" t="b">
        <v>1</v>
      </c>
      <c r="O1363" t="s">
        <v>8300</v>
      </c>
      <c r="P1363">
        <f>YEAR(K1363)</f>
        <v>2015</v>
      </c>
      <c r="Q1363" t="s">
        <v>8318</v>
      </c>
      <c r="R1363" t="s">
        <v>8355</v>
      </c>
    </row>
    <row r="1364" spans="1:18" ht="48" hidden="1" x14ac:dyDescent="0.2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s="11">
        <f>(((J1364/60/60/24)+DATE(1970,1,1)))</f>
        <v>42235.764340277776</v>
      </c>
      <c r="L1364" t="b">
        <v>0</v>
      </c>
      <c r="M1364">
        <v>206</v>
      </c>
      <c r="N1364" t="b">
        <v>1</v>
      </c>
      <c r="O1364" t="s">
        <v>8300</v>
      </c>
      <c r="P1364">
        <f>YEAR(K1364)</f>
        <v>2015</v>
      </c>
      <c r="Q1364" t="s">
        <v>8318</v>
      </c>
      <c r="R1364" t="s">
        <v>8355</v>
      </c>
    </row>
    <row r="1365" spans="1:18" ht="48" hidden="1" x14ac:dyDescent="0.2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s="11">
        <f>(((J1365/60/60/24)+DATE(1970,1,1)))</f>
        <v>42380.926111111112</v>
      </c>
      <c r="L1365" t="b">
        <v>0</v>
      </c>
      <c r="M1365">
        <v>18</v>
      </c>
      <c r="N1365" t="b">
        <v>1</v>
      </c>
      <c r="O1365" t="s">
        <v>8300</v>
      </c>
      <c r="P1365">
        <f>YEAR(K1365)</f>
        <v>2016</v>
      </c>
      <c r="Q1365" t="s">
        <v>8318</v>
      </c>
      <c r="R1365" t="s">
        <v>8355</v>
      </c>
    </row>
    <row r="1366" spans="1:18" ht="32" hidden="1" x14ac:dyDescent="0.2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s="11">
        <f>(((J1366/60/60/24)+DATE(1970,1,1)))</f>
        <v>42275.588715277772</v>
      </c>
      <c r="L1366" t="b">
        <v>0</v>
      </c>
      <c r="M1366">
        <v>28</v>
      </c>
      <c r="N1366" t="b">
        <v>1</v>
      </c>
      <c r="O1366" t="s">
        <v>8300</v>
      </c>
      <c r="P1366">
        <f>YEAR(K1366)</f>
        <v>2015</v>
      </c>
      <c r="Q1366" t="s">
        <v>8318</v>
      </c>
      <c r="R1366" t="s">
        <v>8355</v>
      </c>
    </row>
    <row r="1367" spans="1:18" ht="48" hidden="1" x14ac:dyDescent="0.2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s="11">
        <f>(((J1367/60/60/24)+DATE(1970,1,1)))</f>
        <v>42319.035833333335</v>
      </c>
      <c r="L1367" t="b">
        <v>0</v>
      </c>
      <c r="M1367">
        <v>11</v>
      </c>
      <c r="N1367" t="b">
        <v>1</v>
      </c>
      <c r="O1367" t="s">
        <v>8300</v>
      </c>
      <c r="P1367">
        <f>YEAR(K1367)</f>
        <v>2015</v>
      </c>
      <c r="Q1367" t="s">
        <v>8318</v>
      </c>
      <c r="R1367" t="s">
        <v>8355</v>
      </c>
    </row>
    <row r="1368" spans="1:18" ht="48" hidden="1" x14ac:dyDescent="0.2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s="11">
        <f>(((J1368/60/60/24)+DATE(1970,1,1)))</f>
        <v>41899.294942129629</v>
      </c>
      <c r="L1368" t="b">
        <v>1</v>
      </c>
      <c r="M1368">
        <v>263</v>
      </c>
      <c r="N1368" t="b">
        <v>1</v>
      </c>
      <c r="O1368" t="s">
        <v>8301</v>
      </c>
      <c r="P1368">
        <f>YEAR(K1368)</f>
        <v>2014</v>
      </c>
      <c r="Q1368" t="s">
        <v>8316</v>
      </c>
      <c r="R1368" t="s">
        <v>8356</v>
      </c>
    </row>
    <row r="1369" spans="1:18" ht="48" hidden="1" x14ac:dyDescent="0.2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s="11">
        <f>(((J1369/60/60/24)+DATE(1970,1,1)))</f>
        <v>41391.782905092594</v>
      </c>
      <c r="L1369" t="b">
        <v>1</v>
      </c>
      <c r="M1369">
        <v>394</v>
      </c>
      <c r="N1369" t="b">
        <v>1</v>
      </c>
      <c r="O1369" t="s">
        <v>8301</v>
      </c>
      <c r="P1369">
        <f>YEAR(K1369)</f>
        <v>2013</v>
      </c>
      <c r="Q1369" t="s">
        <v>8316</v>
      </c>
      <c r="R1369" t="s">
        <v>8356</v>
      </c>
    </row>
    <row r="1370" spans="1:18" ht="48" hidden="1" x14ac:dyDescent="0.2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s="11">
        <f>(((J1370/60/60/24)+DATE(1970,1,1)))</f>
        <v>42512.698217592595</v>
      </c>
      <c r="L1370" t="b">
        <v>1</v>
      </c>
      <c r="M1370">
        <v>1049</v>
      </c>
      <c r="N1370" t="b">
        <v>1</v>
      </c>
      <c r="O1370" t="s">
        <v>8301</v>
      </c>
      <c r="P1370">
        <f>YEAR(K1370)</f>
        <v>2016</v>
      </c>
      <c r="Q1370" t="s">
        <v>8316</v>
      </c>
      <c r="R1370" t="s">
        <v>8356</v>
      </c>
    </row>
    <row r="1371" spans="1:18" ht="48" hidden="1" x14ac:dyDescent="0.2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s="11">
        <f>(((J1371/60/60/24)+DATE(1970,1,1)))</f>
        <v>42612.149780092594</v>
      </c>
      <c r="L1371" t="b">
        <v>1</v>
      </c>
      <c r="M1371">
        <v>308</v>
      </c>
      <c r="N1371" t="b">
        <v>1</v>
      </c>
      <c r="O1371" t="s">
        <v>8301</v>
      </c>
      <c r="P1371">
        <f>YEAR(K1371)</f>
        <v>2016</v>
      </c>
      <c r="Q1371" t="s">
        <v>8316</v>
      </c>
      <c r="R1371" t="s">
        <v>8356</v>
      </c>
    </row>
    <row r="1372" spans="1:18" ht="32" hidden="1" x14ac:dyDescent="0.2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s="11">
        <f>(((J1372/60/60/24)+DATE(1970,1,1)))</f>
        <v>41828.229490740741</v>
      </c>
      <c r="L1372" t="b">
        <v>1</v>
      </c>
      <c r="M1372">
        <v>1088</v>
      </c>
      <c r="N1372" t="b">
        <v>1</v>
      </c>
      <c r="O1372" t="s">
        <v>8301</v>
      </c>
      <c r="P1372">
        <f>YEAR(K1372)</f>
        <v>2014</v>
      </c>
      <c r="Q1372" t="s">
        <v>8316</v>
      </c>
      <c r="R1372" t="s">
        <v>8356</v>
      </c>
    </row>
    <row r="1373" spans="1:18" ht="48" hidden="1" x14ac:dyDescent="0.2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s="11">
        <f>(((J1373/60/60/24)+DATE(1970,1,1)))</f>
        <v>41780.745254629634</v>
      </c>
      <c r="L1373" t="b">
        <v>1</v>
      </c>
      <c r="M1373">
        <v>73</v>
      </c>
      <c r="N1373" t="b">
        <v>1</v>
      </c>
      <c r="O1373" t="s">
        <v>8301</v>
      </c>
      <c r="P1373">
        <f>YEAR(K1373)</f>
        <v>2014</v>
      </c>
      <c r="Q1373" t="s">
        <v>8316</v>
      </c>
      <c r="R1373" t="s">
        <v>8356</v>
      </c>
    </row>
    <row r="1374" spans="1:18" ht="48" hidden="1" x14ac:dyDescent="0.2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s="11">
        <f>(((J1374/60/60/24)+DATE(1970,1,1)))</f>
        <v>41432.062037037038</v>
      </c>
      <c r="L1374" t="b">
        <v>1</v>
      </c>
      <c r="M1374">
        <v>143</v>
      </c>
      <c r="N1374" t="b">
        <v>1</v>
      </c>
      <c r="O1374" t="s">
        <v>8301</v>
      </c>
      <c r="P1374">
        <f>YEAR(K1374)</f>
        <v>2013</v>
      </c>
      <c r="Q1374" t="s">
        <v>8316</v>
      </c>
      <c r="R1374" t="s">
        <v>8356</v>
      </c>
    </row>
    <row r="1375" spans="1:18" ht="48" hidden="1" x14ac:dyDescent="0.2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s="11">
        <f>(((J1375/60/60/24)+DATE(1970,1,1)))</f>
        <v>42322.653749999998</v>
      </c>
      <c r="L1375" t="b">
        <v>1</v>
      </c>
      <c r="M1375">
        <v>1420</v>
      </c>
      <c r="N1375" t="b">
        <v>1</v>
      </c>
      <c r="O1375" t="s">
        <v>8301</v>
      </c>
      <c r="P1375">
        <f>YEAR(K1375)</f>
        <v>2015</v>
      </c>
      <c r="Q1375" t="s">
        <v>8316</v>
      </c>
      <c r="R1375" t="s">
        <v>8356</v>
      </c>
    </row>
    <row r="1376" spans="1:18" ht="32" hidden="1" x14ac:dyDescent="0.2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s="11">
        <f>(((J1376/60/60/24)+DATE(1970,1,1)))</f>
        <v>42629.655046296291</v>
      </c>
      <c r="L1376" t="b">
        <v>1</v>
      </c>
      <c r="M1376">
        <v>305</v>
      </c>
      <c r="N1376" t="b">
        <v>1</v>
      </c>
      <c r="O1376" t="s">
        <v>8301</v>
      </c>
      <c r="P1376">
        <f>YEAR(K1376)</f>
        <v>2016</v>
      </c>
      <c r="Q1376" t="s">
        <v>8316</v>
      </c>
      <c r="R1376" t="s">
        <v>8356</v>
      </c>
    </row>
    <row r="1377" spans="1:18" ht="48" hidden="1" x14ac:dyDescent="0.2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s="11">
        <f>(((J1377/60/60/24)+DATE(1970,1,1)))</f>
        <v>42387.398472222223</v>
      </c>
      <c r="L1377" t="b">
        <v>1</v>
      </c>
      <c r="M1377">
        <v>551</v>
      </c>
      <c r="N1377" t="b">
        <v>1</v>
      </c>
      <c r="O1377" t="s">
        <v>8301</v>
      </c>
      <c r="P1377">
        <f>YEAR(K1377)</f>
        <v>2016</v>
      </c>
      <c r="Q1377" t="s">
        <v>8316</v>
      </c>
      <c r="R1377" t="s">
        <v>8356</v>
      </c>
    </row>
    <row r="1378" spans="1:18" ht="64" hidden="1" x14ac:dyDescent="0.2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s="11">
        <f>(((J1378/60/60/24)+DATE(1970,1,1)))</f>
        <v>42255.333252314813</v>
      </c>
      <c r="L1378" t="b">
        <v>1</v>
      </c>
      <c r="M1378">
        <v>187</v>
      </c>
      <c r="N1378" t="b">
        <v>1</v>
      </c>
      <c r="O1378" t="s">
        <v>8301</v>
      </c>
      <c r="P1378">
        <f>YEAR(K1378)</f>
        <v>2015</v>
      </c>
      <c r="Q1378" t="s">
        <v>8316</v>
      </c>
      <c r="R1378" t="s">
        <v>8356</v>
      </c>
    </row>
    <row r="1379" spans="1:18" ht="48" hidden="1" x14ac:dyDescent="0.2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s="11">
        <f>(((J1379/60/60/24)+DATE(1970,1,1)))</f>
        <v>41934.914918981485</v>
      </c>
      <c r="L1379" t="b">
        <v>1</v>
      </c>
      <c r="M1379">
        <v>325</v>
      </c>
      <c r="N1379" t="b">
        <v>1</v>
      </c>
      <c r="O1379" t="s">
        <v>8301</v>
      </c>
      <c r="P1379">
        <f>YEAR(K1379)</f>
        <v>2014</v>
      </c>
      <c r="Q1379" t="s">
        <v>8316</v>
      </c>
      <c r="R1379" t="s">
        <v>8356</v>
      </c>
    </row>
    <row r="1380" spans="1:18" ht="48" hidden="1" x14ac:dyDescent="0.2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s="11">
        <f>(((J1380/60/60/24)+DATE(1970,1,1)))</f>
        <v>42465.596585648149</v>
      </c>
      <c r="L1380" t="b">
        <v>1</v>
      </c>
      <c r="M1380">
        <v>148</v>
      </c>
      <c r="N1380" t="b">
        <v>1</v>
      </c>
      <c r="O1380" t="s">
        <v>8301</v>
      </c>
      <c r="P1380">
        <f>YEAR(K1380)</f>
        <v>2016</v>
      </c>
      <c r="Q1380" t="s">
        <v>8316</v>
      </c>
      <c r="R1380" t="s">
        <v>8356</v>
      </c>
    </row>
    <row r="1381" spans="1:18" ht="48" hidden="1" x14ac:dyDescent="0.2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s="11">
        <f>(((J1381/60/60/24)+DATE(1970,1,1)))</f>
        <v>42418.031180555554</v>
      </c>
      <c r="L1381" t="b">
        <v>0</v>
      </c>
      <c r="M1381">
        <v>69</v>
      </c>
      <c r="N1381" t="b">
        <v>1</v>
      </c>
      <c r="O1381" t="s">
        <v>8301</v>
      </c>
      <c r="P1381">
        <f>YEAR(K1381)</f>
        <v>2016</v>
      </c>
      <c r="Q1381" t="s">
        <v>8316</v>
      </c>
      <c r="R1381" t="s">
        <v>8356</v>
      </c>
    </row>
    <row r="1382" spans="1:18" ht="48" hidden="1" x14ac:dyDescent="0.2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s="11">
        <f>(((J1382/60/60/24)+DATE(1970,1,1)))</f>
        <v>42655.465891203698</v>
      </c>
      <c r="L1382" t="b">
        <v>0</v>
      </c>
      <c r="M1382">
        <v>173</v>
      </c>
      <c r="N1382" t="b">
        <v>1</v>
      </c>
      <c r="O1382" t="s">
        <v>8301</v>
      </c>
      <c r="P1382">
        <f>YEAR(K1382)</f>
        <v>2016</v>
      </c>
      <c r="Q1382" t="s">
        <v>8316</v>
      </c>
      <c r="R1382" t="s">
        <v>8356</v>
      </c>
    </row>
    <row r="1383" spans="1:18" ht="48" hidden="1" x14ac:dyDescent="0.2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s="11">
        <f>(((J1383/60/60/24)+DATE(1970,1,1)))</f>
        <v>41493.543958333335</v>
      </c>
      <c r="L1383" t="b">
        <v>0</v>
      </c>
      <c r="M1383">
        <v>269</v>
      </c>
      <c r="N1383" t="b">
        <v>1</v>
      </c>
      <c r="O1383" t="s">
        <v>8293</v>
      </c>
      <c r="P1383">
        <f>YEAR(K1383)</f>
        <v>2013</v>
      </c>
      <c r="Q1383" t="s">
        <v>8318</v>
      </c>
      <c r="R1383" t="s">
        <v>8348</v>
      </c>
    </row>
    <row r="1384" spans="1:18" ht="48" hidden="1" x14ac:dyDescent="0.2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s="11">
        <f>(((J1384/60/60/24)+DATE(1970,1,1)))</f>
        <v>42704.857094907406</v>
      </c>
      <c r="L1384" t="b">
        <v>0</v>
      </c>
      <c r="M1384">
        <v>185</v>
      </c>
      <c r="N1384" t="b">
        <v>1</v>
      </c>
      <c r="O1384" t="s">
        <v>8293</v>
      </c>
      <c r="P1384">
        <f>YEAR(K1384)</f>
        <v>2016</v>
      </c>
      <c r="Q1384" t="s">
        <v>8318</v>
      </c>
      <c r="R1384" t="s">
        <v>8348</v>
      </c>
    </row>
    <row r="1385" spans="1:18" ht="48" hidden="1" x14ac:dyDescent="0.2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s="11">
        <f>(((J1385/60/60/24)+DATE(1970,1,1)))</f>
        <v>41944.83898148148</v>
      </c>
      <c r="L1385" t="b">
        <v>0</v>
      </c>
      <c r="M1385">
        <v>176</v>
      </c>
      <c r="N1385" t="b">
        <v>1</v>
      </c>
      <c r="O1385" t="s">
        <v>8293</v>
      </c>
      <c r="P1385">
        <f>YEAR(K1385)</f>
        <v>2014</v>
      </c>
      <c r="Q1385" t="s">
        <v>8318</v>
      </c>
      <c r="R1385" t="s">
        <v>8348</v>
      </c>
    </row>
    <row r="1386" spans="1:18" ht="48" hidden="1" x14ac:dyDescent="0.2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s="11">
        <f>(((J1386/60/60/24)+DATE(1970,1,1)))</f>
        <v>42199.32707175926</v>
      </c>
      <c r="L1386" t="b">
        <v>0</v>
      </c>
      <c r="M1386">
        <v>1019</v>
      </c>
      <c r="N1386" t="b">
        <v>1</v>
      </c>
      <c r="O1386" t="s">
        <v>8293</v>
      </c>
      <c r="P1386">
        <f>YEAR(K1386)</f>
        <v>2015</v>
      </c>
      <c r="Q1386" t="s">
        <v>8318</v>
      </c>
      <c r="R1386" t="s">
        <v>8348</v>
      </c>
    </row>
    <row r="1387" spans="1:18" ht="32" hidden="1" x14ac:dyDescent="0.2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s="11">
        <f>(((J1387/60/60/24)+DATE(1970,1,1)))</f>
        <v>42745.744618055556</v>
      </c>
      <c r="L1387" t="b">
        <v>0</v>
      </c>
      <c r="M1387">
        <v>113</v>
      </c>
      <c r="N1387" t="b">
        <v>1</v>
      </c>
      <c r="O1387" t="s">
        <v>8293</v>
      </c>
      <c r="P1387">
        <f>YEAR(K1387)</f>
        <v>2017</v>
      </c>
      <c r="Q1387" t="s">
        <v>8318</v>
      </c>
      <c r="R1387" t="s">
        <v>8348</v>
      </c>
    </row>
    <row r="1388" spans="1:18" ht="16" hidden="1" x14ac:dyDescent="0.2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s="11">
        <f>(((J1388/60/60/24)+DATE(1970,1,1)))</f>
        <v>42452.579988425925</v>
      </c>
      <c r="L1388" t="b">
        <v>0</v>
      </c>
      <c r="M1388">
        <v>404</v>
      </c>
      <c r="N1388" t="b">
        <v>1</v>
      </c>
      <c r="O1388" t="s">
        <v>8293</v>
      </c>
      <c r="P1388">
        <f>YEAR(K1388)</f>
        <v>2016</v>
      </c>
      <c r="Q1388" t="s">
        <v>8318</v>
      </c>
      <c r="R1388" t="s">
        <v>8348</v>
      </c>
    </row>
    <row r="1389" spans="1:18" ht="48" hidden="1" x14ac:dyDescent="0.2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s="11">
        <f>(((J1389/60/60/24)+DATE(1970,1,1)))</f>
        <v>42198.676655092597</v>
      </c>
      <c r="L1389" t="b">
        <v>0</v>
      </c>
      <c r="M1389">
        <v>707</v>
      </c>
      <c r="N1389" t="b">
        <v>1</v>
      </c>
      <c r="O1389" t="s">
        <v>8293</v>
      </c>
      <c r="P1389">
        <f>YEAR(K1389)</f>
        <v>2015</v>
      </c>
      <c r="Q1389" t="s">
        <v>8318</v>
      </c>
      <c r="R1389" t="s">
        <v>8348</v>
      </c>
    </row>
    <row r="1390" spans="1:18" ht="32" hidden="1" x14ac:dyDescent="0.2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s="11">
        <f>(((J1390/60/60/24)+DATE(1970,1,1)))</f>
        <v>42333.59993055556</v>
      </c>
      <c r="L1390" t="b">
        <v>0</v>
      </c>
      <c r="M1390">
        <v>392</v>
      </c>
      <c r="N1390" t="b">
        <v>1</v>
      </c>
      <c r="O1390" t="s">
        <v>8293</v>
      </c>
      <c r="P1390">
        <f>YEAR(K1390)</f>
        <v>2015</v>
      </c>
      <c r="Q1390" t="s">
        <v>8318</v>
      </c>
      <c r="R1390" t="s">
        <v>8348</v>
      </c>
    </row>
    <row r="1391" spans="1:18" ht="32" hidden="1" x14ac:dyDescent="0.2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s="11">
        <f>(((J1391/60/60/24)+DATE(1970,1,1)))</f>
        <v>42095.240706018521</v>
      </c>
      <c r="L1391" t="b">
        <v>0</v>
      </c>
      <c r="M1391">
        <v>23</v>
      </c>
      <c r="N1391" t="b">
        <v>1</v>
      </c>
      <c r="O1391" t="s">
        <v>8293</v>
      </c>
      <c r="P1391">
        <f>YEAR(K1391)</f>
        <v>2015</v>
      </c>
      <c r="Q1391" t="s">
        <v>8318</v>
      </c>
      <c r="R1391" t="s">
        <v>8348</v>
      </c>
    </row>
    <row r="1392" spans="1:18" ht="32" hidden="1" x14ac:dyDescent="0.2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s="11">
        <f>(((J1392/60/60/24)+DATE(1970,1,1)))</f>
        <v>41351.541377314818</v>
      </c>
      <c r="L1392" t="b">
        <v>0</v>
      </c>
      <c r="M1392">
        <v>682</v>
      </c>
      <c r="N1392" t="b">
        <v>1</v>
      </c>
      <c r="O1392" t="s">
        <v>8293</v>
      </c>
      <c r="P1392">
        <f>YEAR(K1392)</f>
        <v>2013</v>
      </c>
      <c r="Q1392" t="s">
        <v>8318</v>
      </c>
      <c r="R1392" t="s">
        <v>8348</v>
      </c>
    </row>
    <row r="1393" spans="1:18" ht="48" hidden="1" x14ac:dyDescent="0.2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s="11">
        <f>(((J1393/60/60/24)+DATE(1970,1,1)))</f>
        <v>41872.525717592594</v>
      </c>
      <c r="L1393" t="b">
        <v>0</v>
      </c>
      <c r="M1393">
        <v>37</v>
      </c>
      <c r="N1393" t="b">
        <v>1</v>
      </c>
      <c r="O1393" t="s">
        <v>8293</v>
      </c>
      <c r="P1393">
        <f>YEAR(K1393)</f>
        <v>2014</v>
      </c>
      <c r="Q1393" t="s">
        <v>8318</v>
      </c>
      <c r="R1393" t="s">
        <v>8348</v>
      </c>
    </row>
    <row r="1394" spans="1:18" ht="48" hidden="1" x14ac:dyDescent="0.2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s="11">
        <f>(((J1394/60/60/24)+DATE(1970,1,1)))</f>
        <v>41389.808194444442</v>
      </c>
      <c r="L1394" t="b">
        <v>0</v>
      </c>
      <c r="M1394">
        <v>146</v>
      </c>
      <c r="N1394" t="b">
        <v>1</v>
      </c>
      <c r="O1394" t="s">
        <v>8293</v>
      </c>
      <c r="P1394">
        <f>YEAR(K1394)</f>
        <v>2013</v>
      </c>
      <c r="Q1394" t="s">
        <v>8318</v>
      </c>
      <c r="R1394" t="s">
        <v>8348</v>
      </c>
    </row>
    <row r="1395" spans="1:18" ht="48" hidden="1" x14ac:dyDescent="0.2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s="11">
        <f>(((J1395/60/60/24)+DATE(1970,1,1)))</f>
        <v>42044.272847222222</v>
      </c>
      <c r="L1395" t="b">
        <v>0</v>
      </c>
      <c r="M1395">
        <v>119</v>
      </c>
      <c r="N1395" t="b">
        <v>1</v>
      </c>
      <c r="O1395" t="s">
        <v>8293</v>
      </c>
      <c r="P1395">
        <f>YEAR(K1395)</f>
        <v>2015</v>
      </c>
      <c r="Q1395" t="s">
        <v>8318</v>
      </c>
      <c r="R1395" t="s">
        <v>8348</v>
      </c>
    </row>
    <row r="1396" spans="1:18" ht="48" hidden="1" x14ac:dyDescent="0.2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s="11">
        <f>(((J1396/60/60/24)+DATE(1970,1,1)))</f>
        <v>42626.668888888889</v>
      </c>
      <c r="L1396" t="b">
        <v>0</v>
      </c>
      <c r="M1396">
        <v>163</v>
      </c>
      <c r="N1396" t="b">
        <v>1</v>
      </c>
      <c r="O1396" t="s">
        <v>8293</v>
      </c>
      <c r="P1396">
        <f>YEAR(K1396)</f>
        <v>2016</v>
      </c>
      <c r="Q1396" t="s">
        <v>8318</v>
      </c>
      <c r="R1396" t="s">
        <v>8348</v>
      </c>
    </row>
    <row r="1397" spans="1:18" ht="48" hidden="1" x14ac:dyDescent="0.2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s="11">
        <f>(((J1397/60/60/24)+DATE(1970,1,1)))</f>
        <v>41316.120949074073</v>
      </c>
      <c r="L1397" t="b">
        <v>0</v>
      </c>
      <c r="M1397">
        <v>339</v>
      </c>
      <c r="N1397" t="b">
        <v>1</v>
      </c>
      <c r="O1397" t="s">
        <v>8293</v>
      </c>
      <c r="P1397">
        <f>YEAR(K1397)</f>
        <v>2013</v>
      </c>
      <c r="Q1397" t="s">
        <v>8318</v>
      </c>
      <c r="R1397" t="s">
        <v>8348</v>
      </c>
    </row>
    <row r="1398" spans="1:18" ht="64" hidden="1" x14ac:dyDescent="0.2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s="11">
        <f>(((J1398/60/60/24)+DATE(1970,1,1)))</f>
        <v>41722.666354166664</v>
      </c>
      <c r="L1398" t="b">
        <v>0</v>
      </c>
      <c r="M1398">
        <v>58</v>
      </c>
      <c r="N1398" t="b">
        <v>1</v>
      </c>
      <c r="O1398" t="s">
        <v>8293</v>
      </c>
      <c r="P1398">
        <f>YEAR(K1398)</f>
        <v>2014</v>
      </c>
      <c r="Q1398" t="s">
        <v>8318</v>
      </c>
      <c r="R1398" t="s">
        <v>8348</v>
      </c>
    </row>
    <row r="1399" spans="1:18" ht="48" hidden="1" x14ac:dyDescent="0.2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s="11">
        <f>(((J1399/60/60/24)+DATE(1970,1,1)))</f>
        <v>41611.917673611111</v>
      </c>
      <c r="L1399" t="b">
        <v>0</v>
      </c>
      <c r="M1399">
        <v>456</v>
      </c>
      <c r="N1399" t="b">
        <v>1</v>
      </c>
      <c r="O1399" t="s">
        <v>8293</v>
      </c>
      <c r="P1399">
        <f>YEAR(K1399)</f>
        <v>2013</v>
      </c>
      <c r="Q1399" t="s">
        <v>8318</v>
      </c>
      <c r="R1399" t="s">
        <v>8348</v>
      </c>
    </row>
    <row r="1400" spans="1:18" ht="48" hidden="1" x14ac:dyDescent="0.2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s="11">
        <f>(((J1400/60/60/24)+DATE(1970,1,1)))</f>
        <v>42620.143564814818</v>
      </c>
      <c r="L1400" t="b">
        <v>0</v>
      </c>
      <c r="M1400">
        <v>15</v>
      </c>
      <c r="N1400" t="b">
        <v>1</v>
      </c>
      <c r="O1400" t="s">
        <v>8293</v>
      </c>
      <c r="P1400">
        <f>YEAR(K1400)</f>
        <v>2016</v>
      </c>
      <c r="Q1400" t="s">
        <v>8318</v>
      </c>
      <c r="R1400" t="s">
        <v>8348</v>
      </c>
    </row>
    <row r="1401" spans="1:18" ht="48" hidden="1" x14ac:dyDescent="0.2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s="11">
        <f>(((J1401/60/60/24)+DATE(1970,1,1)))</f>
        <v>41719.887928240743</v>
      </c>
      <c r="L1401" t="b">
        <v>0</v>
      </c>
      <c r="M1401">
        <v>191</v>
      </c>
      <c r="N1401" t="b">
        <v>1</v>
      </c>
      <c r="O1401" t="s">
        <v>8293</v>
      </c>
      <c r="P1401">
        <f>YEAR(K1401)</f>
        <v>2014</v>
      </c>
      <c r="Q1401" t="s">
        <v>8318</v>
      </c>
      <c r="R1401" t="s">
        <v>8348</v>
      </c>
    </row>
    <row r="1402" spans="1:18" ht="32" hidden="1" x14ac:dyDescent="0.2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s="11">
        <f>(((J1402/60/60/24)+DATE(1970,1,1)))</f>
        <v>42045.031851851847</v>
      </c>
      <c r="L1402" t="b">
        <v>0</v>
      </c>
      <c r="M1402">
        <v>17</v>
      </c>
      <c r="N1402" t="b">
        <v>1</v>
      </c>
      <c r="O1402" t="s">
        <v>8293</v>
      </c>
      <c r="P1402">
        <f>YEAR(K1402)</f>
        <v>2015</v>
      </c>
      <c r="Q1402" t="s">
        <v>8318</v>
      </c>
      <c r="R1402" t="s">
        <v>8348</v>
      </c>
    </row>
    <row r="1403" spans="1:18" ht="32" hidden="1" x14ac:dyDescent="0.2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s="11">
        <f>(((J1403/60/60/24)+DATE(1970,1,1)))</f>
        <v>42018.94159722222</v>
      </c>
      <c r="L1403" t="b">
        <v>0</v>
      </c>
      <c r="M1403">
        <v>28</v>
      </c>
      <c r="N1403" t="b">
        <v>1</v>
      </c>
      <c r="O1403" t="s">
        <v>8269</v>
      </c>
      <c r="P1403">
        <f>YEAR(K1403)</f>
        <v>2015</v>
      </c>
      <c r="Q1403" t="s">
        <v>8316</v>
      </c>
      <c r="R1403" t="s">
        <v>8317</v>
      </c>
    </row>
    <row r="1404" spans="1:18" ht="32" hidden="1" x14ac:dyDescent="0.2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s="11">
        <f>(((J1404/60/60/24)+DATE(1970,1,1)))</f>
        <v>42026.924976851849</v>
      </c>
      <c r="L1404" t="b">
        <v>0</v>
      </c>
      <c r="M1404">
        <v>18</v>
      </c>
      <c r="N1404" t="b">
        <v>1</v>
      </c>
      <c r="O1404" t="s">
        <v>8269</v>
      </c>
      <c r="P1404">
        <f>YEAR(K1404)</f>
        <v>2015</v>
      </c>
      <c r="Q1404" t="s">
        <v>8316</v>
      </c>
      <c r="R1404" t="s">
        <v>8317</v>
      </c>
    </row>
    <row r="1405" spans="1:18" ht="48" hidden="1" x14ac:dyDescent="0.2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s="11">
        <f>(((J1405/60/60/24)+DATE(1970,1,1)))</f>
        <v>42103.535254629634</v>
      </c>
      <c r="L1405" t="b">
        <v>0</v>
      </c>
      <c r="M1405">
        <v>61</v>
      </c>
      <c r="N1405" t="b">
        <v>1</v>
      </c>
      <c r="O1405" t="s">
        <v>8269</v>
      </c>
      <c r="P1405">
        <f>YEAR(K1405)</f>
        <v>2015</v>
      </c>
      <c r="Q1405" t="s">
        <v>8316</v>
      </c>
      <c r="R1405" t="s">
        <v>8317</v>
      </c>
    </row>
    <row r="1406" spans="1:18" ht="48" hidden="1" x14ac:dyDescent="0.2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s="11">
        <f>(((J1406/60/60/24)+DATE(1970,1,1)))</f>
        <v>41920.787534722222</v>
      </c>
      <c r="L1406" t="b">
        <v>0</v>
      </c>
      <c r="M1406">
        <v>108</v>
      </c>
      <c r="N1406" t="b">
        <v>1</v>
      </c>
      <c r="O1406" t="s">
        <v>8269</v>
      </c>
      <c r="P1406">
        <f>YEAR(K1406)</f>
        <v>2014</v>
      </c>
      <c r="Q1406" t="s">
        <v>8316</v>
      </c>
      <c r="R1406" t="s">
        <v>8317</v>
      </c>
    </row>
    <row r="1407" spans="1:18" ht="48" hidden="1" x14ac:dyDescent="0.2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s="11">
        <f>(((J1407/60/60/24)+DATE(1970,1,1)))</f>
        <v>42558.189432870371</v>
      </c>
      <c r="L1407" t="b">
        <v>0</v>
      </c>
      <c r="M1407">
        <v>142</v>
      </c>
      <c r="N1407" t="b">
        <v>1</v>
      </c>
      <c r="O1407" t="s">
        <v>8269</v>
      </c>
      <c r="P1407">
        <f>YEAR(K1407)</f>
        <v>2016</v>
      </c>
      <c r="Q1407" t="s">
        <v>8316</v>
      </c>
      <c r="R1407" t="s">
        <v>8317</v>
      </c>
    </row>
    <row r="1408" spans="1:18" ht="32" hidden="1" x14ac:dyDescent="0.2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s="11">
        <f>(((J1408/60/60/24)+DATE(1970,1,1)))</f>
        <v>41815.569212962961</v>
      </c>
      <c r="L1408" t="b">
        <v>0</v>
      </c>
      <c r="M1408">
        <v>74</v>
      </c>
      <c r="N1408" t="b">
        <v>1</v>
      </c>
      <c r="O1408" t="s">
        <v>8269</v>
      </c>
      <c r="P1408">
        <f>YEAR(K1408)</f>
        <v>2014</v>
      </c>
      <c r="Q1408" t="s">
        <v>8316</v>
      </c>
      <c r="R1408" t="s">
        <v>8317</v>
      </c>
    </row>
    <row r="1409" spans="1:18" ht="48" hidden="1" x14ac:dyDescent="0.2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s="11">
        <f>(((J1409/60/60/24)+DATE(1970,1,1)))</f>
        <v>41808.198518518519</v>
      </c>
      <c r="L1409" t="b">
        <v>0</v>
      </c>
      <c r="M1409">
        <v>38</v>
      </c>
      <c r="N1409" t="b">
        <v>1</v>
      </c>
      <c r="O1409" t="s">
        <v>8269</v>
      </c>
      <c r="P1409">
        <f>YEAR(K1409)</f>
        <v>2014</v>
      </c>
      <c r="Q1409" t="s">
        <v>8316</v>
      </c>
      <c r="R1409" t="s">
        <v>8317</v>
      </c>
    </row>
    <row r="1410" spans="1:18" ht="32" hidden="1" x14ac:dyDescent="0.2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s="11">
        <f>(((J1410/60/60/24)+DATE(1970,1,1)))</f>
        <v>42550.701886574068</v>
      </c>
      <c r="L1410" t="b">
        <v>0</v>
      </c>
      <c r="M1410">
        <v>20</v>
      </c>
      <c r="N1410" t="b">
        <v>1</v>
      </c>
      <c r="O1410" t="s">
        <v>8269</v>
      </c>
      <c r="P1410">
        <f>YEAR(K1410)</f>
        <v>2016</v>
      </c>
      <c r="Q1410" t="s">
        <v>8316</v>
      </c>
      <c r="R1410" t="s">
        <v>8317</v>
      </c>
    </row>
    <row r="1411" spans="1:18" ht="32" hidden="1" x14ac:dyDescent="0.2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s="11">
        <f>(((J1411/60/60/24)+DATE(1970,1,1)))</f>
        <v>42056.013124999998</v>
      </c>
      <c r="L1411" t="b">
        <v>0</v>
      </c>
      <c r="M1411">
        <v>24</v>
      </c>
      <c r="N1411" t="b">
        <v>1</v>
      </c>
      <c r="O1411" t="s">
        <v>8269</v>
      </c>
      <c r="P1411">
        <f>YEAR(K1411)</f>
        <v>2015</v>
      </c>
      <c r="Q1411" t="s">
        <v>8316</v>
      </c>
      <c r="R1411" t="s">
        <v>8317</v>
      </c>
    </row>
    <row r="1412" spans="1:18" ht="48" hidden="1" x14ac:dyDescent="0.2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s="11">
        <f>(((J1412/60/60/24)+DATE(1970,1,1)))</f>
        <v>42016.938692129625</v>
      </c>
      <c r="L1412" t="b">
        <v>0</v>
      </c>
      <c r="M1412">
        <v>66</v>
      </c>
      <c r="N1412" t="b">
        <v>1</v>
      </c>
      <c r="O1412" t="s">
        <v>8269</v>
      </c>
      <c r="P1412">
        <f>YEAR(K1412)</f>
        <v>2015</v>
      </c>
      <c r="Q1412" t="s">
        <v>8316</v>
      </c>
      <c r="R1412" t="s">
        <v>8317</v>
      </c>
    </row>
    <row r="1413" spans="1:18" ht="48" hidden="1" x14ac:dyDescent="0.2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s="11">
        <f>(((J1413/60/60/24)+DATE(1970,1,1)))</f>
        <v>42591.899988425925</v>
      </c>
      <c r="L1413" t="b">
        <v>0</v>
      </c>
      <c r="M1413">
        <v>28</v>
      </c>
      <c r="N1413" t="b">
        <v>1</v>
      </c>
      <c r="O1413" t="s">
        <v>8269</v>
      </c>
      <c r="P1413">
        <f>YEAR(K1413)</f>
        <v>2016</v>
      </c>
      <c r="Q1413" t="s">
        <v>8316</v>
      </c>
      <c r="R1413" t="s">
        <v>8317</v>
      </c>
    </row>
    <row r="1414" spans="1:18" ht="48" hidden="1" x14ac:dyDescent="0.2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s="11">
        <f>(((J1414/60/60/24)+DATE(1970,1,1)))</f>
        <v>42183.231006944443</v>
      </c>
      <c r="L1414" t="b">
        <v>0</v>
      </c>
      <c r="M1414">
        <v>24</v>
      </c>
      <c r="N1414" t="b">
        <v>1</v>
      </c>
      <c r="O1414" t="s">
        <v>8269</v>
      </c>
      <c r="P1414">
        <f>YEAR(K1414)</f>
        <v>2015</v>
      </c>
      <c r="Q1414" t="s">
        <v>8316</v>
      </c>
      <c r="R1414" t="s">
        <v>8317</v>
      </c>
    </row>
    <row r="1415" spans="1:18" ht="64" hidden="1" x14ac:dyDescent="0.2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s="11">
        <f>(((J1415/60/60/24)+DATE(1970,1,1)))</f>
        <v>42176.419039351851</v>
      </c>
      <c r="L1415" t="b">
        <v>0</v>
      </c>
      <c r="M1415">
        <v>73</v>
      </c>
      <c r="N1415" t="b">
        <v>1</v>
      </c>
      <c r="O1415" t="s">
        <v>8269</v>
      </c>
      <c r="P1415">
        <f>YEAR(K1415)</f>
        <v>2015</v>
      </c>
      <c r="Q1415" t="s">
        <v>8316</v>
      </c>
      <c r="R1415" t="s">
        <v>8317</v>
      </c>
    </row>
    <row r="1416" spans="1:18" ht="48" hidden="1" x14ac:dyDescent="0.2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s="11">
        <f>(((J1416/60/60/24)+DATE(1970,1,1)))</f>
        <v>42416.691655092596</v>
      </c>
      <c r="L1416" t="b">
        <v>0</v>
      </c>
      <c r="M1416">
        <v>3</v>
      </c>
      <c r="N1416" t="b">
        <v>1</v>
      </c>
      <c r="O1416" t="s">
        <v>8269</v>
      </c>
      <c r="P1416">
        <f>YEAR(K1416)</f>
        <v>2016</v>
      </c>
      <c r="Q1416" t="s">
        <v>8316</v>
      </c>
      <c r="R1416" t="s">
        <v>8317</v>
      </c>
    </row>
    <row r="1417" spans="1:18" ht="48" hidden="1" x14ac:dyDescent="0.2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s="11">
        <f>(((J1417/60/60/24)+DATE(1970,1,1)))</f>
        <v>41780.525937500002</v>
      </c>
      <c r="L1417" t="b">
        <v>0</v>
      </c>
      <c r="M1417">
        <v>20</v>
      </c>
      <c r="N1417" t="b">
        <v>1</v>
      </c>
      <c r="O1417" t="s">
        <v>8269</v>
      </c>
      <c r="P1417">
        <f>YEAR(K1417)</f>
        <v>2014</v>
      </c>
      <c r="Q1417" t="s">
        <v>8316</v>
      </c>
      <c r="R1417" t="s">
        <v>8317</v>
      </c>
    </row>
    <row r="1418" spans="1:18" ht="48" hidden="1" x14ac:dyDescent="0.2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s="11">
        <f>(((J1418/60/60/24)+DATE(1970,1,1)))</f>
        <v>41795.528101851851</v>
      </c>
      <c r="L1418" t="b">
        <v>0</v>
      </c>
      <c r="M1418">
        <v>21</v>
      </c>
      <c r="N1418" t="b">
        <v>1</v>
      </c>
      <c r="O1418" t="s">
        <v>8269</v>
      </c>
      <c r="P1418">
        <f>YEAR(K1418)</f>
        <v>2014</v>
      </c>
      <c r="Q1418" t="s">
        <v>8316</v>
      </c>
      <c r="R1418" t="s">
        <v>8317</v>
      </c>
    </row>
    <row r="1419" spans="1:18" ht="48" hidden="1" x14ac:dyDescent="0.2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s="11">
        <f>(((J1419/60/60/24)+DATE(1970,1,1)))</f>
        <v>41798.94027777778</v>
      </c>
      <c r="L1419" t="b">
        <v>0</v>
      </c>
      <c r="M1419">
        <v>94</v>
      </c>
      <c r="N1419" t="b">
        <v>1</v>
      </c>
      <c r="O1419" t="s">
        <v>8269</v>
      </c>
      <c r="P1419">
        <f>YEAR(K1419)</f>
        <v>2014</v>
      </c>
      <c r="Q1419" t="s">
        <v>8316</v>
      </c>
      <c r="R1419" t="s">
        <v>8317</v>
      </c>
    </row>
    <row r="1420" spans="1:18" ht="48" hidden="1" x14ac:dyDescent="0.2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s="11">
        <f>(((J1420/60/60/24)+DATE(1970,1,1)))</f>
        <v>42201.675011574072</v>
      </c>
      <c r="L1420" t="b">
        <v>0</v>
      </c>
      <c r="M1420">
        <v>139</v>
      </c>
      <c r="N1420" t="b">
        <v>1</v>
      </c>
      <c r="O1420" t="s">
        <v>8269</v>
      </c>
      <c r="P1420">
        <f>YEAR(K1420)</f>
        <v>2015</v>
      </c>
      <c r="Q1420" t="s">
        <v>8316</v>
      </c>
      <c r="R1420" t="s">
        <v>8317</v>
      </c>
    </row>
    <row r="1421" spans="1:18" ht="48" hidden="1" x14ac:dyDescent="0.2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s="11">
        <f>(((J1421/60/60/24)+DATE(1970,1,1)))</f>
        <v>42507.264699074076</v>
      </c>
      <c r="L1421" t="b">
        <v>0</v>
      </c>
      <c r="M1421">
        <v>130</v>
      </c>
      <c r="N1421" t="b">
        <v>1</v>
      </c>
      <c r="O1421" t="s">
        <v>8269</v>
      </c>
      <c r="P1421">
        <f>YEAR(K1421)</f>
        <v>2016</v>
      </c>
      <c r="Q1421" t="s">
        <v>8316</v>
      </c>
      <c r="R1421" t="s">
        <v>8317</v>
      </c>
    </row>
    <row r="1422" spans="1:18" ht="48" hidden="1" x14ac:dyDescent="0.2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s="11">
        <f>(((J1422/60/60/24)+DATE(1970,1,1)))</f>
        <v>41948.552847222221</v>
      </c>
      <c r="L1422" t="b">
        <v>0</v>
      </c>
      <c r="M1422">
        <v>31</v>
      </c>
      <c r="N1422" t="b">
        <v>1</v>
      </c>
      <c r="O1422" t="s">
        <v>8269</v>
      </c>
      <c r="P1422">
        <f>YEAR(K1422)</f>
        <v>2014</v>
      </c>
      <c r="Q1422" t="s">
        <v>8316</v>
      </c>
      <c r="R1422" t="s">
        <v>8317</v>
      </c>
    </row>
    <row r="1423" spans="1:18" ht="48" hidden="1" x14ac:dyDescent="0.2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s="11">
        <f>(((J1423/60/60/24)+DATE(1970,1,1)))</f>
        <v>41900.243159722224</v>
      </c>
      <c r="L1423" t="b">
        <v>0</v>
      </c>
      <c r="M1423">
        <v>13</v>
      </c>
      <c r="N1423" t="b">
        <v>1</v>
      </c>
      <c r="O1423" t="s">
        <v>8269</v>
      </c>
      <c r="P1423">
        <f>YEAR(K1423)</f>
        <v>2014</v>
      </c>
      <c r="Q1423" t="s">
        <v>8316</v>
      </c>
      <c r="R1423" t="s">
        <v>8317</v>
      </c>
    </row>
    <row r="1424" spans="1:18" ht="48" hidden="1" x14ac:dyDescent="0.2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s="11">
        <f>(((J1424/60/60/24)+DATE(1970,1,1)))</f>
        <v>42192.64707175926</v>
      </c>
      <c r="L1424" t="b">
        <v>0</v>
      </c>
      <c r="M1424">
        <v>90</v>
      </c>
      <c r="N1424" t="b">
        <v>1</v>
      </c>
      <c r="O1424" t="s">
        <v>8269</v>
      </c>
      <c r="P1424">
        <f>YEAR(K1424)</f>
        <v>2015</v>
      </c>
      <c r="Q1424" t="s">
        <v>8316</v>
      </c>
      <c r="R1424" t="s">
        <v>8317</v>
      </c>
    </row>
    <row r="1425" spans="1:18" ht="48" hidden="1" x14ac:dyDescent="0.2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s="11">
        <f>(((J1425/60/60/24)+DATE(1970,1,1)))</f>
        <v>42158.065694444449</v>
      </c>
      <c r="L1425" t="b">
        <v>0</v>
      </c>
      <c r="M1425">
        <v>141</v>
      </c>
      <c r="N1425" t="b">
        <v>1</v>
      </c>
      <c r="O1425" t="s">
        <v>8269</v>
      </c>
      <c r="P1425">
        <f>YEAR(K1425)</f>
        <v>2015</v>
      </c>
      <c r="Q1425" t="s">
        <v>8316</v>
      </c>
      <c r="R1425" t="s">
        <v>8317</v>
      </c>
    </row>
    <row r="1426" spans="1:18" ht="48" hidden="1" x14ac:dyDescent="0.2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s="11">
        <f>(((J1426/60/60/24)+DATE(1970,1,1)))</f>
        <v>41881.453587962962</v>
      </c>
      <c r="L1426" t="b">
        <v>0</v>
      </c>
      <c r="M1426">
        <v>23</v>
      </c>
      <c r="N1426" t="b">
        <v>1</v>
      </c>
      <c r="O1426" t="s">
        <v>8269</v>
      </c>
      <c r="P1426">
        <f>YEAR(K1426)</f>
        <v>2014</v>
      </c>
      <c r="Q1426" t="s">
        <v>8316</v>
      </c>
      <c r="R1426" t="s">
        <v>8317</v>
      </c>
    </row>
    <row r="1427" spans="1:18" ht="64" hidden="1" x14ac:dyDescent="0.2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s="11">
        <f>(((J1427/60/60/24)+DATE(1970,1,1)))</f>
        <v>42213.505474537036</v>
      </c>
      <c r="L1427" t="b">
        <v>0</v>
      </c>
      <c r="M1427">
        <v>18</v>
      </c>
      <c r="N1427" t="b">
        <v>1</v>
      </c>
      <c r="O1427" t="s">
        <v>8269</v>
      </c>
      <c r="P1427">
        <f>YEAR(K1427)</f>
        <v>2015</v>
      </c>
      <c r="Q1427" t="s">
        <v>8316</v>
      </c>
      <c r="R1427" t="s">
        <v>8317</v>
      </c>
    </row>
    <row r="1428" spans="1:18" ht="48" hidden="1" x14ac:dyDescent="0.2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s="11">
        <f>(((J1428/60/60/24)+DATE(1970,1,1)))</f>
        <v>42185.267245370371</v>
      </c>
      <c r="L1428" t="b">
        <v>0</v>
      </c>
      <c r="M1428">
        <v>76</v>
      </c>
      <c r="N1428" t="b">
        <v>1</v>
      </c>
      <c r="O1428" t="s">
        <v>8269</v>
      </c>
      <c r="P1428">
        <f>YEAR(K1428)</f>
        <v>2015</v>
      </c>
      <c r="Q1428" t="s">
        <v>8316</v>
      </c>
      <c r="R1428" t="s">
        <v>8317</v>
      </c>
    </row>
    <row r="1429" spans="1:18" ht="16" hidden="1" x14ac:dyDescent="0.2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s="11">
        <f>(((J1429/60/60/24)+DATE(1970,1,1)))</f>
        <v>42154.873124999998</v>
      </c>
      <c r="L1429" t="b">
        <v>0</v>
      </c>
      <c r="M1429">
        <v>93</v>
      </c>
      <c r="N1429" t="b">
        <v>1</v>
      </c>
      <c r="O1429" t="s">
        <v>8269</v>
      </c>
      <c r="P1429">
        <f>YEAR(K1429)</f>
        <v>2015</v>
      </c>
      <c r="Q1429" t="s">
        <v>8316</v>
      </c>
      <c r="R1429" t="s">
        <v>8317</v>
      </c>
    </row>
    <row r="1430" spans="1:18" ht="48" hidden="1" x14ac:dyDescent="0.2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s="11">
        <f>(((J1430/60/60/24)+DATE(1970,1,1)))</f>
        <v>42208.84646990741</v>
      </c>
      <c r="L1430" t="b">
        <v>0</v>
      </c>
      <c r="M1430">
        <v>69</v>
      </c>
      <c r="N1430" t="b">
        <v>1</v>
      </c>
      <c r="O1430" t="s">
        <v>8269</v>
      </c>
      <c r="P1430">
        <f>YEAR(K1430)</f>
        <v>2015</v>
      </c>
      <c r="Q1430" t="s">
        <v>8316</v>
      </c>
      <c r="R1430" t="s">
        <v>8317</v>
      </c>
    </row>
    <row r="1431" spans="1:18" ht="48" hidden="1" x14ac:dyDescent="0.2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s="11">
        <f>(((J1431/60/60/24)+DATE(1970,1,1)))</f>
        <v>42451.496817129635</v>
      </c>
      <c r="L1431" t="b">
        <v>0</v>
      </c>
      <c r="M1431">
        <v>21</v>
      </c>
      <c r="N1431" t="b">
        <v>1</v>
      </c>
      <c r="O1431" t="s">
        <v>8269</v>
      </c>
      <c r="P1431">
        <f>YEAR(K1431)</f>
        <v>2016</v>
      </c>
      <c r="Q1431" t="s">
        <v>8316</v>
      </c>
      <c r="R1431" t="s">
        <v>8317</v>
      </c>
    </row>
    <row r="1432" spans="1:18" ht="48" hidden="1" x14ac:dyDescent="0.2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s="11">
        <f>(((J1432/60/60/24)+DATE(1970,1,1)))</f>
        <v>41759.13962962963</v>
      </c>
      <c r="L1432" t="b">
        <v>0</v>
      </c>
      <c r="M1432">
        <v>57</v>
      </c>
      <c r="N1432" t="b">
        <v>1</v>
      </c>
      <c r="O1432" t="s">
        <v>8269</v>
      </c>
      <c r="P1432">
        <f>YEAR(K1432)</f>
        <v>2014</v>
      </c>
      <c r="Q1432" t="s">
        <v>8316</v>
      </c>
      <c r="R1432" t="s">
        <v>8317</v>
      </c>
    </row>
    <row r="1433" spans="1:18" ht="48" hidden="1" x14ac:dyDescent="0.2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s="11">
        <f>(((J1433/60/60/24)+DATE(1970,1,1)))</f>
        <v>42028.496562500004</v>
      </c>
      <c r="L1433" t="b">
        <v>0</v>
      </c>
      <c r="M1433">
        <v>108</v>
      </c>
      <c r="N1433" t="b">
        <v>1</v>
      </c>
      <c r="O1433" t="s">
        <v>8269</v>
      </c>
      <c r="P1433">
        <f>YEAR(K1433)</f>
        <v>2015</v>
      </c>
      <c r="Q1433" t="s">
        <v>8316</v>
      </c>
      <c r="R1433" t="s">
        <v>8317</v>
      </c>
    </row>
    <row r="1434" spans="1:18" ht="48" hidden="1" x14ac:dyDescent="0.2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s="11">
        <f>(((J1434/60/60/24)+DATE(1970,1,1)))</f>
        <v>42054.74418981481</v>
      </c>
      <c r="L1434" t="b">
        <v>0</v>
      </c>
      <c r="M1434">
        <v>83</v>
      </c>
      <c r="N1434" t="b">
        <v>1</v>
      </c>
      <c r="O1434" t="s">
        <v>8269</v>
      </c>
      <c r="P1434">
        <f>YEAR(K1434)</f>
        <v>2015</v>
      </c>
      <c r="Q1434" t="s">
        <v>8316</v>
      </c>
      <c r="R1434" t="s">
        <v>8317</v>
      </c>
    </row>
    <row r="1435" spans="1:18" ht="48" hidden="1" x14ac:dyDescent="0.2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s="11">
        <f>(((J1435/60/60/24)+DATE(1970,1,1)))</f>
        <v>42693.742604166662</v>
      </c>
      <c r="L1435" t="b">
        <v>0</v>
      </c>
      <c r="M1435">
        <v>96</v>
      </c>
      <c r="N1435" t="b">
        <v>1</v>
      </c>
      <c r="O1435" t="s">
        <v>8269</v>
      </c>
      <c r="P1435">
        <f>YEAR(K1435)</f>
        <v>2016</v>
      </c>
      <c r="Q1435" t="s">
        <v>8316</v>
      </c>
      <c r="R1435" t="s">
        <v>8317</v>
      </c>
    </row>
    <row r="1436" spans="1:18" ht="48" hidden="1" x14ac:dyDescent="0.2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s="11">
        <f>(((J1436/60/60/24)+DATE(1970,1,1)))</f>
        <v>42103.399479166663</v>
      </c>
      <c r="L1436" t="b">
        <v>0</v>
      </c>
      <c r="M1436">
        <v>64</v>
      </c>
      <c r="N1436" t="b">
        <v>1</v>
      </c>
      <c r="O1436" t="s">
        <v>8269</v>
      </c>
      <c r="P1436">
        <f>YEAR(K1436)</f>
        <v>2015</v>
      </c>
      <c r="Q1436" t="s">
        <v>8316</v>
      </c>
      <c r="R1436" t="s">
        <v>8317</v>
      </c>
    </row>
    <row r="1437" spans="1:18" ht="48" hidden="1" x14ac:dyDescent="0.2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s="11">
        <f>(((J1437/60/60/24)+DATE(1970,1,1)))</f>
        <v>42559.776724537034</v>
      </c>
      <c r="L1437" t="b">
        <v>0</v>
      </c>
      <c r="M1437">
        <v>14</v>
      </c>
      <c r="N1437" t="b">
        <v>1</v>
      </c>
      <c r="O1437" t="s">
        <v>8269</v>
      </c>
      <c r="P1437">
        <f>YEAR(K1437)</f>
        <v>2016</v>
      </c>
      <c r="Q1437" t="s">
        <v>8316</v>
      </c>
      <c r="R1437" t="s">
        <v>8317</v>
      </c>
    </row>
    <row r="1438" spans="1:18" ht="48" hidden="1" x14ac:dyDescent="0.2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s="11">
        <f>(((J1438/60/60/24)+DATE(1970,1,1)))</f>
        <v>42188.467499999999</v>
      </c>
      <c r="L1438" t="b">
        <v>0</v>
      </c>
      <c r="M1438">
        <v>169</v>
      </c>
      <c r="N1438" t="b">
        <v>1</v>
      </c>
      <c r="O1438" t="s">
        <v>8269</v>
      </c>
      <c r="P1438">
        <f>YEAR(K1438)</f>
        <v>2015</v>
      </c>
      <c r="Q1438" t="s">
        <v>8316</v>
      </c>
      <c r="R1438" t="s">
        <v>8317</v>
      </c>
    </row>
    <row r="1439" spans="1:18" ht="48" hidden="1" x14ac:dyDescent="0.2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s="11">
        <f>(((J1439/60/60/24)+DATE(1970,1,1)))</f>
        <v>42023.634976851856</v>
      </c>
      <c r="L1439" t="b">
        <v>0</v>
      </c>
      <c r="M1439">
        <v>33</v>
      </c>
      <c r="N1439" t="b">
        <v>1</v>
      </c>
      <c r="O1439" t="s">
        <v>8269</v>
      </c>
      <c r="P1439">
        <f>YEAR(K1439)</f>
        <v>2015</v>
      </c>
      <c r="Q1439" t="s">
        <v>8316</v>
      </c>
      <c r="R1439" t="s">
        <v>8317</v>
      </c>
    </row>
    <row r="1440" spans="1:18" ht="48" hidden="1" x14ac:dyDescent="0.2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s="11">
        <f>(((J1440/60/60/24)+DATE(1970,1,1)))</f>
        <v>42250.598217592589</v>
      </c>
      <c r="L1440" t="b">
        <v>0</v>
      </c>
      <c r="M1440">
        <v>102</v>
      </c>
      <c r="N1440" t="b">
        <v>1</v>
      </c>
      <c r="O1440" t="s">
        <v>8269</v>
      </c>
      <c r="P1440">
        <f>YEAR(K1440)</f>
        <v>2015</v>
      </c>
      <c r="Q1440" t="s">
        <v>8316</v>
      </c>
      <c r="R1440" t="s">
        <v>8317</v>
      </c>
    </row>
    <row r="1441" spans="1:18" ht="48" hidden="1" x14ac:dyDescent="0.2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s="11">
        <f>(((J1441/60/60/24)+DATE(1970,1,1)))</f>
        <v>42139.525567129633</v>
      </c>
      <c r="L1441" t="b">
        <v>0</v>
      </c>
      <c r="M1441">
        <v>104</v>
      </c>
      <c r="N1441" t="b">
        <v>1</v>
      </c>
      <c r="O1441" t="s">
        <v>8269</v>
      </c>
      <c r="P1441">
        <f>YEAR(K1441)</f>
        <v>2015</v>
      </c>
      <c r="Q1441" t="s">
        <v>8316</v>
      </c>
      <c r="R1441" t="s">
        <v>8317</v>
      </c>
    </row>
    <row r="1442" spans="1:18" ht="48" hidden="1" x14ac:dyDescent="0.2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s="11">
        <f>(((J1442/60/60/24)+DATE(1970,1,1)))</f>
        <v>42401.610983796301</v>
      </c>
      <c r="L1442" t="b">
        <v>0</v>
      </c>
      <c r="M1442">
        <v>20</v>
      </c>
      <c r="N1442" t="b">
        <v>1</v>
      </c>
      <c r="O1442" t="s">
        <v>8269</v>
      </c>
      <c r="P1442">
        <f>YEAR(K1442)</f>
        <v>2016</v>
      </c>
      <c r="Q1442" t="s">
        <v>8316</v>
      </c>
      <c r="R1442" t="s">
        <v>8317</v>
      </c>
    </row>
    <row r="1443" spans="1:18" ht="48" hidden="1" x14ac:dyDescent="0.2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s="11">
        <f>(((J1443/60/60/24)+DATE(1970,1,1)))</f>
        <v>41875.922858796301</v>
      </c>
      <c r="L1443" t="b">
        <v>0</v>
      </c>
      <c r="M1443">
        <v>35</v>
      </c>
      <c r="N1443" t="b">
        <v>1</v>
      </c>
      <c r="O1443" t="s">
        <v>8269</v>
      </c>
      <c r="P1443">
        <f>YEAR(K1443)</f>
        <v>2014</v>
      </c>
      <c r="Q1443" t="s">
        <v>8316</v>
      </c>
      <c r="R1443" t="s">
        <v>8317</v>
      </c>
    </row>
    <row r="1444" spans="1:18" ht="48" hidden="1" x14ac:dyDescent="0.2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s="11">
        <f>(((J1444/60/60/24)+DATE(1970,1,1)))</f>
        <v>42060.683935185181</v>
      </c>
      <c r="L1444" t="b">
        <v>0</v>
      </c>
      <c r="M1444">
        <v>94</v>
      </c>
      <c r="N1444" t="b">
        <v>1</v>
      </c>
      <c r="O1444" t="s">
        <v>8269</v>
      </c>
      <c r="P1444">
        <f>YEAR(K1444)</f>
        <v>2015</v>
      </c>
      <c r="Q1444" t="s">
        <v>8316</v>
      </c>
      <c r="R1444" t="s">
        <v>8317</v>
      </c>
    </row>
    <row r="1445" spans="1:18" ht="48" hidden="1" x14ac:dyDescent="0.2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s="11">
        <f>(((J1445/60/60/24)+DATE(1970,1,1)))</f>
        <v>42067.011643518519</v>
      </c>
      <c r="L1445" t="b">
        <v>0</v>
      </c>
      <c r="M1445">
        <v>14</v>
      </c>
      <c r="N1445" t="b">
        <v>1</v>
      </c>
      <c r="O1445" t="s">
        <v>8269</v>
      </c>
      <c r="P1445">
        <f>YEAR(K1445)</f>
        <v>2015</v>
      </c>
      <c r="Q1445" t="s">
        <v>8316</v>
      </c>
      <c r="R1445" t="s">
        <v>8317</v>
      </c>
    </row>
    <row r="1446" spans="1:18" ht="32" hidden="1" x14ac:dyDescent="0.2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s="11">
        <f>(((J1446/60/60/24)+DATE(1970,1,1)))</f>
        <v>42136.270787037036</v>
      </c>
      <c r="L1446" t="b">
        <v>0</v>
      </c>
      <c r="M1446">
        <v>15</v>
      </c>
      <c r="N1446" t="b">
        <v>1</v>
      </c>
      <c r="O1446" t="s">
        <v>8269</v>
      </c>
      <c r="P1446">
        <f>YEAR(K1446)</f>
        <v>2015</v>
      </c>
      <c r="Q1446" t="s">
        <v>8316</v>
      </c>
      <c r="R1446" t="s">
        <v>8317</v>
      </c>
    </row>
    <row r="1447" spans="1:18" ht="48" hidden="1" x14ac:dyDescent="0.2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s="11">
        <f>(((J1447/60/60/24)+DATE(1970,1,1)))</f>
        <v>42312.792662037042</v>
      </c>
      <c r="L1447" t="b">
        <v>0</v>
      </c>
      <c r="M1447">
        <v>51</v>
      </c>
      <c r="N1447" t="b">
        <v>1</v>
      </c>
      <c r="O1447" t="s">
        <v>8269</v>
      </c>
      <c r="P1447">
        <f>YEAR(K1447)</f>
        <v>2015</v>
      </c>
      <c r="Q1447" t="s">
        <v>8316</v>
      </c>
      <c r="R1447" t="s">
        <v>8317</v>
      </c>
    </row>
    <row r="1448" spans="1:18" ht="48" hidden="1" x14ac:dyDescent="0.2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s="11">
        <f>(((J1448/60/60/24)+DATE(1970,1,1)))</f>
        <v>42171.034861111111</v>
      </c>
      <c r="L1448" t="b">
        <v>0</v>
      </c>
      <c r="M1448">
        <v>19</v>
      </c>
      <c r="N1448" t="b">
        <v>1</v>
      </c>
      <c r="O1448" t="s">
        <v>8269</v>
      </c>
      <c r="P1448">
        <f>YEAR(K1448)</f>
        <v>2015</v>
      </c>
      <c r="Q1448" t="s">
        <v>8316</v>
      </c>
      <c r="R1448" t="s">
        <v>8317</v>
      </c>
    </row>
    <row r="1449" spans="1:18" ht="48" hidden="1" x14ac:dyDescent="0.2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s="11">
        <f>(((J1449/60/60/24)+DATE(1970,1,1)))</f>
        <v>42494.683634259258</v>
      </c>
      <c r="L1449" t="b">
        <v>0</v>
      </c>
      <c r="M1449">
        <v>23</v>
      </c>
      <c r="N1449" t="b">
        <v>1</v>
      </c>
      <c r="O1449" t="s">
        <v>8269</v>
      </c>
      <c r="P1449">
        <f>YEAR(K1449)</f>
        <v>2016</v>
      </c>
      <c r="Q1449" t="s">
        <v>8316</v>
      </c>
      <c r="R1449" t="s">
        <v>8317</v>
      </c>
    </row>
    <row r="1450" spans="1:18" ht="48" hidden="1" x14ac:dyDescent="0.2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s="11">
        <f>(((J1450/60/60/24)+DATE(1970,1,1)))</f>
        <v>42254.264687499999</v>
      </c>
      <c r="L1450" t="b">
        <v>0</v>
      </c>
      <c r="M1450">
        <v>97</v>
      </c>
      <c r="N1450" t="b">
        <v>1</v>
      </c>
      <c r="O1450" t="s">
        <v>8269</v>
      </c>
      <c r="P1450">
        <f>YEAR(K1450)</f>
        <v>2015</v>
      </c>
      <c r="Q1450" t="s">
        <v>8316</v>
      </c>
      <c r="R1450" t="s">
        <v>8317</v>
      </c>
    </row>
    <row r="1451" spans="1:18" ht="48" hidden="1" x14ac:dyDescent="0.2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s="11">
        <f>(((J1451/60/60/24)+DATE(1970,1,1)))</f>
        <v>42495.434236111112</v>
      </c>
      <c r="L1451" t="b">
        <v>0</v>
      </c>
      <c r="M1451">
        <v>76</v>
      </c>
      <c r="N1451" t="b">
        <v>1</v>
      </c>
      <c r="O1451" t="s">
        <v>8269</v>
      </c>
      <c r="P1451">
        <f>YEAR(K1451)</f>
        <v>2016</v>
      </c>
      <c r="Q1451" t="s">
        <v>8316</v>
      </c>
      <c r="R1451" t="s">
        <v>8317</v>
      </c>
    </row>
    <row r="1452" spans="1:18" ht="32" hidden="1" x14ac:dyDescent="0.2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s="11">
        <f>(((J1452/60/60/24)+DATE(1970,1,1)))</f>
        <v>41758.839675925927</v>
      </c>
      <c r="L1452" t="b">
        <v>0</v>
      </c>
      <c r="M1452">
        <v>11</v>
      </c>
      <c r="N1452" t="b">
        <v>1</v>
      </c>
      <c r="O1452" t="s">
        <v>8269</v>
      </c>
      <c r="P1452">
        <f>YEAR(K1452)</f>
        <v>2014</v>
      </c>
      <c r="Q1452" t="s">
        <v>8316</v>
      </c>
      <c r="R1452" t="s">
        <v>8317</v>
      </c>
    </row>
    <row r="1453" spans="1:18" ht="32" hidden="1" x14ac:dyDescent="0.2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s="11">
        <f>(((J1453/60/60/24)+DATE(1970,1,1)))</f>
        <v>42171.824884259258</v>
      </c>
      <c r="L1453" t="b">
        <v>0</v>
      </c>
      <c r="M1453">
        <v>52</v>
      </c>
      <c r="N1453" t="b">
        <v>1</v>
      </c>
      <c r="O1453" t="s">
        <v>8269</v>
      </c>
      <c r="P1453">
        <f>YEAR(K1453)</f>
        <v>2015</v>
      </c>
      <c r="Q1453" t="s">
        <v>8316</v>
      </c>
      <c r="R1453" t="s">
        <v>8317</v>
      </c>
    </row>
    <row r="1454" spans="1:18" ht="48" hidden="1" x14ac:dyDescent="0.2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s="11">
        <f>(((J1454/60/60/24)+DATE(1970,1,1)))</f>
        <v>41938.709421296298</v>
      </c>
      <c r="L1454" t="b">
        <v>0</v>
      </c>
      <c r="M1454">
        <v>95</v>
      </c>
      <c r="N1454" t="b">
        <v>1</v>
      </c>
      <c r="O1454" t="s">
        <v>8269</v>
      </c>
      <c r="P1454">
        <f>YEAR(K1454)</f>
        <v>2014</v>
      </c>
      <c r="Q1454" t="s">
        <v>8316</v>
      </c>
      <c r="R1454" t="s">
        <v>8317</v>
      </c>
    </row>
    <row r="1455" spans="1:18" ht="16" hidden="1" x14ac:dyDescent="0.2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s="11">
        <f>(((J1455/60/60/24)+DATE(1970,1,1)))</f>
        <v>42268.127696759257</v>
      </c>
      <c r="L1455" t="b">
        <v>0</v>
      </c>
      <c r="M1455">
        <v>35</v>
      </c>
      <c r="N1455" t="b">
        <v>1</v>
      </c>
      <c r="O1455" t="s">
        <v>8269</v>
      </c>
      <c r="P1455">
        <f>YEAR(K1455)</f>
        <v>2015</v>
      </c>
      <c r="Q1455" t="s">
        <v>8316</v>
      </c>
      <c r="R1455" t="s">
        <v>8317</v>
      </c>
    </row>
    <row r="1456" spans="1:18" ht="48" hidden="1" x14ac:dyDescent="0.2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s="11">
        <f>(((J1456/60/60/24)+DATE(1970,1,1)))</f>
        <v>42019.959837962961</v>
      </c>
      <c r="L1456" t="b">
        <v>0</v>
      </c>
      <c r="M1456">
        <v>21</v>
      </c>
      <c r="N1456" t="b">
        <v>1</v>
      </c>
      <c r="O1456" t="s">
        <v>8269</v>
      </c>
      <c r="P1456">
        <f>YEAR(K1456)</f>
        <v>2015</v>
      </c>
      <c r="Q1456" t="s">
        <v>8316</v>
      </c>
      <c r="R1456" t="s">
        <v>8317</v>
      </c>
    </row>
    <row r="1457" spans="1:18" ht="48" hidden="1" x14ac:dyDescent="0.2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s="11">
        <f>(((J1457/60/60/24)+DATE(1970,1,1)))</f>
        <v>42313.703900462962</v>
      </c>
      <c r="L1457" t="b">
        <v>0</v>
      </c>
      <c r="M1457">
        <v>93</v>
      </c>
      <c r="N1457" t="b">
        <v>1</v>
      </c>
      <c r="O1457" t="s">
        <v>8269</v>
      </c>
      <c r="P1457">
        <f>YEAR(K1457)</f>
        <v>2015</v>
      </c>
      <c r="Q1457" t="s">
        <v>8316</v>
      </c>
      <c r="R1457" t="s">
        <v>8317</v>
      </c>
    </row>
    <row r="1458" spans="1:18" ht="48" hidden="1" x14ac:dyDescent="0.2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s="11">
        <f>(((J1458/60/60/24)+DATE(1970,1,1)))</f>
        <v>42746.261782407411</v>
      </c>
      <c r="L1458" t="b">
        <v>0</v>
      </c>
      <c r="M1458">
        <v>11</v>
      </c>
      <c r="N1458" t="b">
        <v>1</v>
      </c>
      <c r="O1458" t="s">
        <v>8269</v>
      </c>
      <c r="P1458">
        <f>YEAR(K1458)</f>
        <v>2017</v>
      </c>
      <c r="Q1458" t="s">
        <v>8316</v>
      </c>
      <c r="R1458" t="s">
        <v>8317</v>
      </c>
    </row>
    <row r="1459" spans="1:18" ht="64" hidden="1" x14ac:dyDescent="0.2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s="11">
        <f>(((J1459/60/60/24)+DATE(1970,1,1)))</f>
        <v>42307.908379629633</v>
      </c>
      <c r="L1459" t="b">
        <v>0</v>
      </c>
      <c r="M1459">
        <v>21</v>
      </c>
      <c r="N1459" t="b">
        <v>1</v>
      </c>
      <c r="O1459" t="s">
        <v>8269</v>
      </c>
      <c r="P1459">
        <f>YEAR(K1459)</f>
        <v>2015</v>
      </c>
      <c r="Q1459" t="s">
        <v>8316</v>
      </c>
      <c r="R1459" t="s">
        <v>8317</v>
      </c>
    </row>
    <row r="1460" spans="1:18" ht="48" hidden="1" x14ac:dyDescent="0.2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s="11">
        <f>(((J1460/60/60/24)+DATE(1970,1,1)))</f>
        <v>41842.607592592591</v>
      </c>
      <c r="L1460" t="b">
        <v>0</v>
      </c>
      <c r="M1460">
        <v>54</v>
      </c>
      <c r="N1460" t="b">
        <v>1</v>
      </c>
      <c r="O1460" t="s">
        <v>8269</v>
      </c>
      <c r="P1460">
        <f>YEAR(K1460)</f>
        <v>2014</v>
      </c>
      <c r="Q1460" t="s">
        <v>8316</v>
      </c>
      <c r="R1460" t="s">
        <v>8317</v>
      </c>
    </row>
    <row r="1461" spans="1:18" ht="48" hidden="1" x14ac:dyDescent="0.2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s="11">
        <f>(((J1461/60/60/24)+DATE(1970,1,1)))</f>
        <v>41853.240208333329</v>
      </c>
      <c r="L1461" t="b">
        <v>0</v>
      </c>
      <c r="M1461">
        <v>31</v>
      </c>
      <c r="N1461" t="b">
        <v>1</v>
      </c>
      <c r="O1461" t="s">
        <v>8269</v>
      </c>
      <c r="P1461">
        <f>YEAR(K1461)</f>
        <v>2014</v>
      </c>
      <c r="Q1461" t="s">
        <v>8316</v>
      </c>
      <c r="R1461" t="s">
        <v>8317</v>
      </c>
    </row>
    <row r="1462" spans="1:18" ht="48" hidden="1" x14ac:dyDescent="0.2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s="11">
        <f>(((J1462/60/60/24)+DATE(1970,1,1)))</f>
        <v>42060.035636574074</v>
      </c>
      <c r="L1462" t="b">
        <v>0</v>
      </c>
      <c r="M1462">
        <v>132</v>
      </c>
      <c r="N1462" t="b">
        <v>1</v>
      </c>
      <c r="O1462" t="s">
        <v>8269</v>
      </c>
      <c r="P1462">
        <f>YEAR(K1462)</f>
        <v>2015</v>
      </c>
      <c r="Q1462" t="s">
        <v>8316</v>
      </c>
      <c r="R1462" t="s">
        <v>8317</v>
      </c>
    </row>
    <row r="1463" spans="1:18" ht="32" hidden="1" x14ac:dyDescent="0.2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s="11">
        <f>(((J1463/60/60/24)+DATE(1970,1,1)))</f>
        <v>41877.886620370373</v>
      </c>
      <c r="L1463" t="b">
        <v>0</v>
      </c>
      <c r="M1463">
        <v>3</v>
      </c>
      <c r="N1463" t="b">
        <v>1</v>
      </c>
      <c r="O1463" t="s">
        <v>8303</v>
      </c>
      <c r="P1463">
        <f>YEAR(K1463)</f>
        <v>2014</v>
      </c>
      <c r="Q1463" t="s">
        <v>8316</v>
      </c>
      <c r="R1463" t="s">
        <v>8358</v>
      </c>
    </row>
    <row r="1464" spans="1:18" ht="48" hidden="1" x14ac:dyDescent="0.2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s="11">
        <f>(((J1464/60/60/24)+DATE(1970,1,1)))</f>
        <v>42097.874155092592</v>
      </c>
      <c r="L1464" t="b">
        <v>0</v>
      </c>
      <c r="M1464">
        <v>6</v>
      </c>
      <c r="N1464" t="b">
        <v>1</v>
      </c>
      <c r="O1464" t="s">
        <v>8303</v>
      </c>
      <c r="P1464">
        <f>YEAR(K1464)</f>
        <v>2015</v>
      </c>
      <c r="Q1464" t="s">
        <v>8316</v>
      </c>
      <c r="R1464" t="s">
        <v>8358</v>
      </c>
    </row>
    <row r="1465" spans="1:18" ht="48" hidden="1" x14ac:dyDescent="0.2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s="11">
        <f>(((J1465/60/60/24)+DATE(1970,1,1)))</f>
        <v>42013.15253472222</v>
      </c>
      <c r="L1465" t="b">
        <v>0</v>
      </c>
      <c r="M1465">
        <v>10</v>
      </c>
      <c r="N1465" t="b">
        <v>1</v>
      </c>
      <c r="O1465" t="s">
        <v>8303</v>
      </c>
      <c r="P1465">
        <f>YEAR(K1465)</f>
        <v>2015</v>
      </c>
      <c r="Q1465" t="s">
        <v>8316</v>
      </c>
      <c r="R1465" t="s">
        <v>8358</v>
      </c>
    </row>
    <row r="1466" spans="1:18" ht="48" hidden="1" x14ac:dyDescent="0.2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s="11">
        <f>(((J1466/60/60/24)+DATE(1970,1,1)))</f>
        <v>42103.556828703702</v>
      </c>
      <c r="L1466" t="b">
        <v>0</v>
      </c>
      <c r="M1466">
        <v>147</v>
      </c>
      <c r="N1466" t="b">
        <v>1</v>
      </c>
      <c r="O1466" t="s">
        <v>8303</v>
      </c>
      <c r="P1466">
        <f>YEAR(K1466)</f>
        <v>2015</v>
      </c>
      <c r="Q1466" t="s">
        <v>8316</v>
      </c>
      <c r="R1466" t="s">
        <v>8358</v>
      </c>
    </row>
    <row r="1467" spans="1:18" ht="48" hidden="1" x14ac:dyDescent="0.2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s="11">
        <f>(((J1467/60/60/24)+DATE(1970,1,1)))</f>
        <v>41863.584120370368</v>
      </c>
      <c r="L1467" t="b">
        <v>0</v>
      </c>
      <c r="M1467">
        <v>199</v>
      </c>
      <c r="N1467" t="b">
        <v>1</v>
      </c>
      <c r="O1467" t="s">
        <v>8303</v>
      </c>
      <c r="P1467">
        <f>YEAR(K1467)</f>
        <v>2014</v>
      </c>
      <c r="Q1467" t="s">
        <v>8316</v>
      </c>
      <c r="R1467" t="s">
        <v>8358</v>
      </c>
    </row>
    <row r="1468" spans="1:18" ht="48" hidden="1" x14ac:dyDescent="0.2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s="11">
        <f>(((J1468/60/60/24)+DATE(1970,1,1)))</f>
        <v>42044.765960648147</v>
      </c>
      <c r="L1468" t="b">
        <v>0</v>
      </c>
      <c r="M1468">
        <v>50</v>
      </c>
      <c r="N1468" t="b">
        <v>1</v>
      </c>
      <c r="O1468" t="s">
        <v>8303</v>
      </c>
      <c r="P1468">
        <f>YEAR(K1468)</f>
        <v>2015</v>
      </c>
      <c r="Q1468" t="s">
        <v>8316</v>
      </c>
      <c r="R1468" t="s">
        <v>8358</v>
      </c>
    </row>
    <row r="1469" spans="1:18" ht="48" hidden="1" x14ac:dyDescent="0.2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s="11">
        <f>(((J1469/60/60/24)+DATE(1970,1,1)))</f>
        <v>41806.669317129628</v>
      </c>
      <c r="L1469" t="b">
        <v>0</v>
      </c>
      <c r="M1469">
        <v>21</v>
      </c>
      <c r="N1469" t="b">
        <v>1</v>
      </c>
      <c r="O1469" t="s">
        <v>8303</v>
      </c>
      <c r="P1469">
        <f>YEAR(K1469)</f>
        <v>2014</v>
      </c>
      <c r="Q1469" t="s">
        <v>8316</v>
      </c>
      <c r="R1469" t="s">
        <v>8358</v>
      </c>
    </row>
    <row r="1470" spans="1:18" ht="32" hidden="1" x14ac:dyDescent="0.2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s="11">
        <f>(((J1470/60/60/24)+DATE(1970,1,1)))</f>
        <v>42403.998217592598</v>
      </c>
      <c r="L1470" t="b">
        <v>0</v>
      </c>
      <c r="M1470">
        <v>24</v>
      </c>
      <c r="N1470" t="b">
        <v>1</v>
      </c>
      <c r="O1470" t="s">
        <v>8303</v>
      </c>
      <c r="P1470">
        <f>YEAR(K1470)</f>
        <v>2016</v>
      </c>
      <c r="Q1470" t="s">
        <v>8316</v>
      </c>
      <c r="R1470" t="s">
        <v>8358</v>
      </c>
    </row>
    <row r="1471" spans="1:18" ht="48" hidden="1" x14ac:dyDescent="0.2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s="11">
        <f>(((J1471/60/60/24)+DATE(1970,1,1)))</f>
        <v>41754.564328703702</v>
      </c>
      <c r="L1471" t="b">
        <v>0</v>
      </c>
      <c r="M1471">
        <v>32</v>
      </c>
      <c r="N1471" t="b">
        <v>1</v>
      </c>
      <c r="O1471" t="s">
        <v>8303</v>
      </c>
      <c r="P1471">
        <f>YEAR(K1471)</f>
        <v>2014</v>
      </c>
      <c r="Q1471" t="s">
        <v>8316</v>
      </c>
      <c r="R1471" t="s">
        <v>8358</v>
      </c>
    </row>
    <row r="1472" spans="1:18" ht="48" hidden="1" x14ac:dyDescent="0.2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s="11">
        <f>(((J1472/60/60/24)+DATE(1970,1,1)))</f>
        <v>42101.584074074075</v>
      </c>
      <c r="L1472" t="b">
        <v>0</v>
      </c>
      <c r="M1472">
        <v>62</v>
      </c>
      <c r="N1472" t="b">
        <v>1</v>
      </c>
      <c r="O1472" t="s">
        <v>8303</v>
      </c>
      <c r="P1472">
        <f>YEAR(K1472)</f>
        <v>2015</v>
      </c>
      <c r="Q1472" t="s">
        <v>8316</v>
      </c>
      <c r="R1472" t="s">
        <v>8358</v>
      </c>
    </row>
    <row r="1473" spans="1:18" ht="48" hidden="1" x14ac:dyDescent="0.2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s="11">
        <f>(((J1473/60/60/24)+DATE(1970,1,1)))</f>
        <v>41872.291238425925</v>
      </c>
      <c r="L1473" t="b">
        <v>0</v>
      </c>
      <c r="M1473">
        <v>9</v>
      </c>
      <c r="N1473" t="b">
        <v>1</v>
      </c>
      <c r="O1473" t="s">
        <v>8303</v>
      </c>
      <c r="P1473">
        <f>YEAR(K1473)</f>
        <v>2014</v>
      </c>
      <c r="Q1473" t="s">
        <v>8316</v>
      </c>
      <c r="R1473" t="s">
        <v>8358</v>
      </c>
    </row>
    <row r="1474" spans="1:18" ht="48" hidden="1" x14ac:dyDescent="0.2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s="11">
        <f>(((J1474/60/60/24)+DATE(1970,1,1)))</f>
        <v>42025.164780092593</v>
      </c>
      <c r="L1474" t="b">
        <v>0</v>
      </c>
      <c r="M1474">
        <v>38</v>
      </c>
      <c r="N1474" t="b">
        <v>1</v>
      </c>
      <c r="O1474" t="s">
        <v>8303</v>
      </c>
      <c r="P1474">
        <f>YEAR(K1474)</f>
        <v>2015</v>
      </c>
      <c r="Q1474" t="s">
        <v>8316</v>
      </c>
      <c r="R1474" t="s">
        <v>8358</v>
      </c>
    </row>
    <row r="1475" spans="1:18" ht="48" hidden="1" x14ac:dyDescent="0.2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s="11">
        <f>(((J1475/60/60/24)+DATE(1970,1,1)))</f>
        <v>42495.956631944442</v>
      </c>
      <c r="L1475" t="b">
        <v>0</v>
      </c>
      <c r="M1475">
        <v>54</v>
      </c>
      <c r="N1475" t="b">
        <v>1</v>
      </c>
      <c r="O1475" t="s">
        <v>8303</v>
      </c>
      <c r="P1475">
        <f>YEAR(K1475)</f>
        <v>2016</v>
      </c>
      <c r="Q1475" t="s">
        <v>8316</v>
      </c>
      <c r="R1475" t="s">
        <v>8358</v>
      </c>
    </row>
    <row r="1476" spans="1:18" ht="48" hidden="1" x14ac:dyDescent="0.2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s="11">
        <f>(((J1476/60/60/24)+DATE(1970,1,1)))</f>
        <v>41775.636157407411</v>
      </c>
      <c r="L1476" t="b">
        <v>0</v>
      </c>
      <c r="M1476">
        <v>37</v>
      </c>
      <c r="N1476" t="b">
        <v>1</v>
      </c>
      <c r="O1476" t="s">
        <v>8303</v>
      </c>
      <c r="P1476">
        <f>YEAR(K1476)</f>
        <v>2014</v>
      </c>
      <c r="Q1476" t="s">
        <v>8316</v>
      </c>
      <c r="R1476" t="s">
        <v>8358</v>
      </c>
    </row>
    <row r="1477" spans="1:18" ht="48" hidden="1" x14ac:dyDescent="0.2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s="11">
        <f>(((J1477/60/60/24)+DATE(1970,1,1)))</f>
        <v>42553.583425925928</v>
      </c>
      <c r="L1477" t="b">
        <v>0</v>
      </c>
      <c r="M1477">
        <v>39</v>
      </c>
      <c r="N1477" t="b">
        <v>1</v>
      </c>
      <c r="O1477" t="s">
        <v>8303</v>
      </c>
      <c r="P1477">
        <f>YEAR(K1477)</f>
        <v>2016</v>
      </c>
      <c r="Q1477" t="s">
        <v>8316</v>
      </c>
      <c r="R1477" t="s">
        <v>8358</v>
      </c>
    </row>
    <row r="1478" spans="1:18" ht="48" hidden="1" x14ac:dyDescent="0.2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s="11">
        <f>(((J1478/60/60/24)+DATE(1970,1,1)))</f>
        <v>41912.650729166664</v>
      </c>
      <c r="L1478" t="b">
        <v>0</v>
      </c>
      <c r="M1478">
        <v>34</v>
      </c>
      <c r="N1478" t="b">
        <v>1</v>
      </c>
      <c r="O1478" t="s">
        <v>8303</v>
      </c>
      <c r="P1478">
        <f>YEAR(K1478)</f>
        <v>2014</v>
      </c>
      <c r="Q1478" t="s">
        <v>8316</v>
      </c>
      <c r="R1478" t="s">
        <v>8358</v>
      </c>
    </row>
    <row r="1479" spans="1:18" ht="32" hidden="1" x14ac:dyDescent="0.2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s="11">
        <f>(((J1479/60/60/24)+DATE(1970,1,1)))</f>
        <v>41803.457326388889</v>
      </c>
      <c r="L1479" t="b">
        <v>0</v>
      </c>
      <c r="M1479">
        <v>55</v>
      </c>
      <c r="N1479" t="b">
        <v>1</v>
      </c>
      <c r="O1479" t="s">
        <v>8303</v>
      </c>
      <c r="P1479">
        <f>YEAR(K1479)</f>
        <v>2014</v>
      </c>
      <c r="Q1479" t="s">
        <v>8316</v>
      </c>
      <c r="R1479" t="s">
        <v>8358</v>
      </c>
    </row>
    <row r="1480" spans="1:18" ht="48" hidden="1" x14ac:dyDescent="0.2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s="11">
        <f>(((J1480/60/60/24)+DATE(1970,1,1)))</f>
        <v>42004.703865740739</v>
      </c>
      <c r="L1480" t="b">
        <v>0</v>
      </c>
      <c r="M1480">
        <v>32</v>
      </c>
      <c r="N1480" t="b">
        <v>1</v>
      </c>
      <c r="O1480" t="s">
        <v>8303</v>
      </c>
      <c r="P1480">
        <f>YEAR(K1480)</f>
        <v>2014</v>
      </c>
      <c r="Q1480" t="s">
        <v>8316</v>
      </c>
      <c r="R1480" t="s">
        <v>8358</v>
      </c>
    </row>
    <row r="1481" spans="1:18" ht="48" hidden="1" x14ac:dyDescent="0.2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s="11">
        <f>(((J1481/60/60/24)+DATE(1970,1,1)))</f>
        <v>41845.809166666666</v>
      </c>
      <c r="L1481" t="b">
        <v>0</v>
      </c>
      <c r="M1481">
        <v>25</v>
      </c>
      <c r="N1481" t="b">
        <v>1</v>
      </c>
      <c r="O1481" t="s">
        <v>8303</v>
      </c>
      <c r="P1481">
        <f>YEAR(K1481)</f>
        <v>2014</v>
      </c>
      <c r="Q1481" t="s">
        <v>8316</v>
      </c>
      <c r="R1481" t="s">
        <v>8358</v>
      </c>
    </row>
    <row r="1482" spans="1:18" ht="48" hidden="1" x14ac:dyDescent="0.2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s="11">
        <f>(((J1482/60/60/24)+DATE(1970,1,1)))</f>
        <v>41982.773356481484</v>
      </c>
      <c r="L1482" t="b">
        <v>0</v>
      </c>
      <c r="M1482">
        <v>33</v>
      </c>
      <c r="N1482" t="b">
        <v>1</v>
      </c>
      <c r="O1482" t="s">
        <v>8303</v>
      </c>
      <c r="P1482">
        <f>YEAR(K1482)</f>
        <v>2014</v>
      </c>
      <c r="Q1482" t="s">
        <v>8316</v>
      </c>
      <c r="R1482" t="s">
        <v>8358</v>
      </c>
    </row>
    <row r="1483" spans="1:18" ht="48" hidden="1" x14ac:dyDescent="0.2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s="11">
        <f>(((J1483/60/60/24)+DATE(1970,1,1)))</f>
        <v>42061.212488425925</v>
      </c>
      <c r="L1483" t="b">
        <v>0</v>
      </c>
      <c r="M1483">
        <v>108</v>
      </c>
      <c r="N1483" t="b">
        <v>1</v>
      </c>
      <c r="O1483" t="s">
        <v>8269</v>
      </c>
      <c r="P1483">
        <f>YEAR(K1483)</f>
        <v>2015</v>
      </c>
      <c r="Q1483" t="s">
        <v>8316</v>
      </c>
      <c r="R1483" t="s">
        <v>8317</v>
      </c>
    </row>
    <row r="1484" spans="1:18" ht="48" hidden="1" x14ac:dyDescent="0.2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s="11">
        <f>(((J1484/60/60/24)+DATE(1970,1,1)))</f>
        <v>42036.24428240741</v>
      </c>
      <c r="L1484" t="b">
        <v>0</v>
      </c>
      <c r="M1484">
        <v>20</v>
      </c>
      <c r="N1484" t="b">
        <v>1</v>
      </c>
      <c r="O1484" t="s">
        <v>8269</v>
      </c>
      <c r="P1484">
        <f>YEAR(K1484)</f>
        <v>2015</v>
      </c>
      <c r="Q1484" t="s">
        <v>8316</v>
      </c>
      <c r="R1484" t="s">
        <v>8317</v>
      </c>
    </row>
    <row r="1485" spans="1:18" ht="64" hidden="1" x14ac:dyDescent="0.2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s="11">
        <f>(((J1485/60/60/24)+DATE(1970,1,1)))</f>
        <v>42157.470185185186</v>
      </c>
      <c r="L1485" t="b">
        <v>0</v>
      </c>
      <c r="M1485">
        <v>98</v>
      </c>
      <c r="N1485" t="b">
        <v>1</v>
      </c>
      <c r="O1485" t="s">
        <v>8269</v>
      </c>
      <c r="P1485">
        <f>YEAR(K1485)</f>
        <v>2015</v>
      </c>
      <c r="Q1485" t="s">
        <v>8316</v>
      </c>
      <c r="R1485" t="s">
        <v>8317</v>
      </c>
    </row>
    <row r="1486" spans="1:18" ht="48" hidden="1" x14ac:dyDescent="0.2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s="11">
        <f>(((J1486/60/60/24)+DATE(1970,1,1)))</f>
        <v>41827.909942129627</v>
      </c>
      <c r="L1486" t="b">
        <v>0</v>
      </c>
      <c r="M1486">
        <v>196</v>
      </c>
      <c r="N1486" t="b">
        <v>1</v>
      </c>
      <c r="O1486" t="s">
        <v>8269</v>
      </c>
      <c r="P1486">
        <f>YEAR(K1486)</f>
        <v>2014</v>
      </c>
      <c r="Q1486" t="s">
        <v>8316</v>
      </c>
      <c r="R1486" t="s">
        <v>8317</v>
      </c>
    </row>
    <row r="1487" spans="1:18" ht="48" hidden="1" x14ac:dyDescent="0.2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s="11">
        <f>(((J1487/60/60/24)+DATE(1970,1,1)))</f>
        <v>42162.729548611111</v>
      </c>
      <c r="L1487" t="b">
        <v>0</v>
      </c>
      <c r="M1487">
        <v>39</v>
      </c>
      <c r="N1487" t="b">
        <v>1</v>
      </c>
      <c r="O1487" t="s">
        <v>8269</v>
      </c>
      <c r="P1487">
        <f>YEAR(K1487)</f>
        <v>2015</v>
      </c>
      <c r="Q1487" t="s">
        <v>8316</v>
      </c>
      <c r="R1487" t="s">
        <v>8317</v>
      </c>
    </row>
    <row r="1488" spans="1:18" ht="48" hidden="1" x14ac:dyDescent="0.2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s="11">
        <f>(((J1488/60/60/24)+DATE(1970,1,1)))</f>
        <v>42233.738564814819</v>
      </c>
      <c r="L1488" t="b">
        <v>0</v>
      </c>
      <c r="M1488">
        <v>128</v>
      </c>
      <c r="N1488" t="b">
        <v>1</v>
      </c>
      <c r="O1488" t="s">
        <v>8269</v>
      </c>
      <c r="P1488">
        <f>YEAR(K1488)</f>
        <v>2015</v>
      </c>
      <c r="Q1488" t="s">
        <v>8316</v>
      </c>
      <c r="R1488" t="s">
        <v>8317</v>
      </c>
    </row>
    <row r="1489" spans="1:18" ht="48" hidden="1" x14ac:dyDescent="0.2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s="11">
        <f>(((J1489/60/60/24)+DATE(1970,1,1)))</f>
        <v>42042.197824074072</v>
      </c>
      <c r="L1489" t="b">
        <v>0</v>
      </c>
      <c r="M1489">
        <v>71</v>
      </c>
      <c r="N1489" t="b">
        <v>1</v>
      </c>
      <c r="O1489" t="s">
        <v>8269</v>
      </c>
      <c r="P1489">
        <f>YEAR(K1489)</f>
        <v>2015</v>
      </c>
      <c r="Q1489" t="s">
        <v>8316</v>
      </c>
      <c r="R1489" t="s">
        <v>8317</v>
      </c>
    </row>
    <row r="1490" spans="1:18" ht="32" hidden="1" x14ac:dyDescent="0.2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s="11">
        <f>(((J1490/60/60/24)+DATE(1970,1,1)))</f>
        <v>42585.523842592593</v>
      </c>
      <c r="L1490" t="b">
        <v>0</v>
      </c>
      <c r="M1490">
        <v>47</v>
      </c>
      <c r="N1490" t="b">
        <v>1</v>
      </c>
      <c r="O1490" t="s">
        <v>8269</v>
      </c>
      <c r="P1490">
        <f>YEAR(K1490)</f>
        <v>2016</v>
      </c>
      <c r="Q1490" t="s">
        <v>8316</v>
      </c>
      <c r="R1490" t="s">
        <v>8317</v>
      </c>
    </row>
    <row r="1491" spans="1:18" ht="48" hidden="1" x14ac:dyDescent="0.2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s="11">
        <f>(((J1491/60/60/24)+DATE(1970,1,1)))</f>
        <v>42097.786493055552</v>
      </c>
      <c r="L1491" t="b">
        <v>0</v>
      </c>
      <c r="M1491">
        <v>17</v>
      </c>
      <c r="N1491" t="b">
        <v>1</v>
      </c>
      <c r="O1491" t="s">
        <v>8269</v>
      </c>
      <c r="P1491">
        <f>YEAR(K1491)</f>
        <v>2015</v>
      </c>
      <c r="Q1491" t="s">
        <v>8316</v>
      </c>
      <c r="R1491" t="s">
        <v>8317</v>
      </c>
    </row>
    <row r="1492" spans="1:18" ht="48" hidden="1" x14ac:dyDescent="0.2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s="11">
        <f>(((J1492/60/60/24)+DATE(1970,1,1)))</f>
        <v>41808.669571759259</v>
      </c>
      <c r="L1492" t="b">
        <v>0</v>
      </c>
      <c r="M1492">
        <v>91</v>
      </c>
      <c r="N1492" t="b">
        <v>1</v>
      </c>
      <c r="O1492" t="s">
        <v>8269</v>
      </c>
      <c r="P1492">
        <f>YEAR(K1492)</f>
        <v>2014</v>
      </c>
      <c r="Q1492" t="s">
        <v>8316</v>
      </c>
      <c r="R1492" t="s">
        <v>8317</v>
      </c>
    </row>
    <row r="1493" spans="1:18" ht="48" hidden="1" x14ac:dyDescent="0.2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s="11">
        <f>(((J1493/60/60/24)+DATE(1970,1,1)))</f>
        <v>41852.658310185187</v>
      </c>
      <c r="L1493" t="b">
        <v>0</v>
      </c>
      <c r="M1493">
        <v>43</v>
      </c>
      <c r="N1493" t="b">
        <v>1</v>
      </c>
      <c r="O1493" t="s">
        <v>8269</v>
      </c>
      <c r="P1493">
        <f>YEAR(K1493)</f>
        <v>2014</v>
      </c>
      <c r="Q1493" t="s">
        <v>8316</v>
      </c>
      <c r="R1493" t="s">
        <v>8317</v>
      </c>
    </row>
    <row r="1494" spans="1:18" ht="32" hidden="1" x14ac:dyDescent="0.2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s="11">
        <f>(((J1494/60/60/24)+DATE(1970,1,1)))</f>
        <v>42694.110185185185</v>
      </c>
      <c r="L1494" t="b">
        <v>0</v>
      </c>
      <c r="M1494">
        <v>17</v>
      </c>
      <c r="N1494" t="b">
        <v>1</v>
      </c>
      <c r="O1494" t="s">
        <v>8269</v>
      </c>
      <c r="P1494">
        <f>YEAR(K1494)</f>
        <v>2016</v>
      </c>
      <c r="Q1494" t="s">
        <v>8316</v>
      </c>
      <c r="R1494" t="s">
        <v>8317</v>
      </c>
    </row>
    <row r="1495" spans="1:18" ht="48" hidden="1" x14ac:dyDescent="0.2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s="11">
        <f>(((J1495/60/60/24)+DATE(1970,1,1)))</f>
        <v>42341.818379629629</v>
      </c>
      <c r="L1495" t="b">
        <v>0</v>
      </c>
      <c r="M1495">
        <v>33</v>
      </c>
      <c r="N1495" t="b">
        <v>1</v>
      </c>
      <c r="O1495" t="s">
        <v>8269</v>
      </c>
      <c r="P1495">
        <f>YEAR(K1495)</f>
        <v>2015</v>
      </c>
      <c r="Q1495" t="s">
        <v>8316</v>
      </c>
      <c r="R1495" t="s">
        <v>8317</v>
      </c>
    </row>
    <row r="1496" spans="1:18" ht="48" hidden="1" x14ac:dyDescent="0.2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s="11">
        <f>(((J1496/60/60/24)+DATE(1970,1,1)))</f>
        <v>41880.061006944445</v>
      </c>
      <c r="L1496" t="b">
        <v>0</v>
      </c>
      <c r="M1496">
        <v>87</v>
      </c>
      <c r="N1496" t="b">
        <v>1</v>
      </c>
      <c r="O1496" t="s">
        <v>8269</v>
      </c>
      <c r="P1496">
        <f>YEAR(K1496)</f>
        <v>2014</v>
      </c>
      <c r="Q1496" t="s">
        <v>8316</v>
      </c>
      <c r="R1496" t="s">
        <v>8317</v>
      </c>
    </row>
    <row r="1497" spans="1:18" ht="48" hidden="1" x14ac:dyDescent="0.2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s="11">
        <f>(((J1497/60/60/24)+DATE(1970,1,1)))</f>
        <v>41941.683865740742</v>
      </c>
      <c r="L1497" t="b">
        <v>0</v>
      </c>
      <c r="M1497">
        <v>113</v>
      </c>
      <c r="N1497" t="b">
        <v>1</v>
      </c>
      <c r="O1497" t="s">
        <v>8269</v>
      </c>
      <c r="P1497">
        <f>YEAR(K1497)</f>
        <v>2014</v>
      </c>
      <c r="Q1497" t="s">
        <v>8316</v>
      </c>
      <c r="R1497" t="s">
        <v>8317</v>
      </c>
    </row>
    <row r="1498" spans="1:18" ht="48" hidden="1" x14ac:dyDescent="0.2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s="11">
        <f>(((J1498/60/60/24)+DATE(1970,1,1)))</f>
        <v>42425.730671296296</v>
      </c>
      <c r="L1498" t="b">
        <v>0</v>
      </c>
      <c r="M1498">
        <v>14</v>
      </c>
      <c r="N1498" t="b">
        <v>1</v>
      </c>
      <c r="O1498" t="s">
        <v>8269</v>
      </c>
      <c r="P1498">
        <f>YEAR(K1498)</f>
        <v>2016</v>
      </c>
      <c r="Q1498" t="s">
        <v>8316</v>
      </c>
      <c r="R1498" t="s">
        <v>8317</v>
      </c>
    </row>
    <row r="1499" spans="1:18" ht="64" hidden="1" x14ac:dyDescent="0.2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s="11">
        <f>(((J1499/60/60/24)+DATE(1970,1,1)))</f>
        <v>42026.88118055556</v>
      </c>
      <c r="L1499" t="b">
        <v>0</v>
      </c>
      <c r="M1499">
        <v>30</v>
      </c>
      <c r="N1499" t="b">
        <v>1</v>
      </c>
      <c r="O1499" t="s">
        <v>8269</v>
      </c>
      <c r="P1499">
        <f>YEAR(K1499)</f>
        <v>2015</v>
      </c>
      <c r="Q1499" t="s">
        <v>8316</v>
      </c>
      <c r="R1499" t="s">
        <v>8317</v>
      </c>
    </row>
    <row r="1500" spans="1:18" ht="48" hidden="1" x14ac:dyDescent="0.2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s="11">
        <f>(((J1500/60/60/24)+DATE(1970,1,1)))</f>
        <v>41922.640590277777</v>
      </c>
      <c r="L1500" t="b">
        <v>0</v>
      </c>
      <c r="M1500">
        <v>16</v>
      </c>
      <c r="N1500" t="b">
        <v>1</v>
      </c>
      <c r="O1500" t="s">
        <v>8269</v>
      </c>
      <c r="P1500">
        <f>YEAR(K1500)</f>
        <v>2014</v>
      </c>
      <c r="Q1500" t="s">
        <v>8316</v>
      </c>
      <c r="R1500" t="s">
        <v>8317</v>
      </c>
    </row>
    <row r="1501" spans="1:18" ht="48" hidden="1" x14ac:dyDescent="0.2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s="11">
        <f>(((J1501/60/60/24)+DATE(1970,1,1)))</f>
        <v>41993.824340277773</v>
      </c>
      <c r="L1501" t="b">
        <v>0</v>
      </c>
      <c r="M1501">
        <v>46</v>
      </c>
      <c r="N1501" t="b">
        <v>1</v>
      </c>
      <c r="O1501" t="s">
        <v>8269</v>
      </c>
      <c r="P1501">
        <f>YEAR(K1501)</f>
        <v>2014</v>
      </c>
      <c r="Q1501" t="s">
        <v>8316</v>
      </c>
      <c r="R1501" t="s">
        <v>8317</v>
      </c>
    </row>
    <row r="1502" spans="1:18" ht="48" hidden="1" x14ac:dyDescent="0.2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s="11">
        <f>(((J1502/60/60/24)+DATE(1970,1,1)))</f>
        <v>42219.915856481486</v>
      </c>
      <c r="L1502" t="b">
        <v>0</v>
      </c>
      <c r="M1502">
        <v>24</v>
      </c>
      <c r="N1502" t="b">
        <v>1</v>
      </c>
      <c r="O1502" t="s">
        <v>8269</v>
      </c>
      <c r="P1502">
        <f>YEAR(K1502)</f>
        <v>2015</v>
      </c>
      <c r="Q1502" t="s">
        <v>8316</v>
      </c>
      <c r="R1502" t="s">
        <v>8317</v>
      </c>
    </row>
    <row r="1503" spans="1:18" ht="48" hidden="1" x14ac:dyDescent="0.2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s="11">
        <f>(((J1503/60/60/24)+DATE(1970,1,1)))</f>
        <v>42225.559675925921</v>
      </c>
      <c r="L1503" t="b">
        <v>1</v>
      </c>
      <c r="M1503">
        <v>97</v>
      </c>
      <c r="N1503" t="b">
        <v>1</v>
      </c>
      <c r="O1503" t="s">
        <v>8301</v>
      </c>
      <c r="P1503">
        <f>YEAR(K1503)</f>
        <v>2015</v>
      </c>
      <c r="Q1503" t="s">
        <v>8316</v>
      </c>
      <c r="R1503" t="s">
        <v>8356</v>
      </c>
    </row>
    <row r="1504" spans="1:18" ht="32" hidden="1" x14ac:dyDescent="0.2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s="11">
        <f>(((J1504/60/60/24)+DATE(1970,1,1)))</f>
        <v>42381.686840277776</v>
      </c>
      <c r="L1504" t="b">
        <v>1</v>
      </c>
      <c r="M1504">
        <v>59</v>
      </c>
      <c r="N1504" t="b">
        <v>1</v>
      </c>
      <c r="O1504" t="s">
        <v>8301</v>
      </c>
      <c r="P1504">
        <f>YEAR(K1504)</f>
        <v>2016</v>
      </c>
      <c r="Q1504" t="s">
        <v>8316</v>
      </c>
      <c r="R1504" t="s">
        <v>8356</v>
      </c>
    </row>
    <row r="1505" spans="1:18" ht="48" hidden="1" x14ac:dyDescent="0.2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s="11">
        <f>(((J1505/60/60/24)+DATE(1970,1,1)))</f>
        <v>41894.632361111115</v>
      </c>
      <c r="L1505" t="b">
        <v>1</v>
      </c>
      <c r="M1505">
        <v>1095</v>
      </c>
      <c r="N1505" t="b">
        <v>1</v>
      </c>
      <c r="O1505" t="s">
        <v>8301</v>
      </c>
      <c r="P1505">
        <f>YEAR(K1505)</f>
        <v>2014</v>
      </c>
      <c r="Q1505" t="s">
        <v>8316</v>
      </c>
      <c r="R1505" t="s">
        <v>8356</v>
      </c>
    </row>
    <row r="1506" spans="1:18" ht="48" hidden="1" x14ac:dyDescent="0.2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s="11">
        <f>(((J1506/60/60/24)+DATE(1970,1,1)))</f>
        <v>42576.278715277775</v>
      </c>
      <c r="L1506" t="b">
        <v>1</v>
      </c>
      <c r="M1506">
        <v>218</v>
      </c>
      <c r="N1506" t="b">
        <v>1</v>
      </c>
      <c r="O1506" t="s">
        <v>8301</v>
      </c>
      <c r="P1506">
        <f>YEAR(K1506)</f>
        <v>2016</v>
      </c>
      <c r="Q1506" t="s">
        <v>8316</v>
      </c>
      <c r="R1506" t="s">
        <v>8356</v>
      </c>
    </row>
    <row r="1507" spans="1:18" ht="48" hidden="1" x14ac:dyDescent="0.2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s="11">
        <f>(((J1507/60/60/24)+DATE(1970,1,1)))</f>
        <v>42654.973703703698</v>
      </c>
      <c r="L1507" t="b">
        <v>0</v>
      </c>
      <c r="M1507">
        <v>111</v>
      </c>
      <c r="N1507" t="b">
        <v>1</v>
      </c>
      <c r="O1507" t="s">
        <v>8301</v>
      </c>
      <c r="P1507">
        <f>YEAR(K1507)</f>
        <v>2016</v>
      </c>
      <c r="Q1507" t="s">
        <v>8316</v>
      </c>
      <c r="R1507" t="s">
        <v>8356</v>
      </c>
    </row>
    <row r="1508" spans="1:18" ht="48" hidden="1" x14ac:dyDescent="0.2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s="11">
        <f>(((J1508/60/60/24)+DATE(1970,1,1)))</f>
        <v>42431.500069444446</v>
      </c>
      <c r="L1508" t="b">
        <v>0</v>
      </c>
      <c r="M1508">
        <v>56</v>
      </c>
      <c r="N1508" t="b">
        <v>1</v>
      </c>
      <c r="O1508" t="s">
        <v>8301</v>
      </c>
      <c r="P1508">
        <f>YEAR(K1508)</f>
        <v>2016</v>
      </c>
      <c r="Q1508" t="s">
        <v>8316</v>
      </c>
      <c r="R1508" t="s">
        <v>8356</v>
      </c>
    </row>
    <row r="1509" spans="1:18" ht="48" hidden="1" x14ac:dyDescent="0.2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s="11">
        <f>(((J1509/60/60/24)+DATE(1970,1,1)))</f>
        <v>42627.307303240741</v>
      </c>
      <c r="L1509" t="b">
        <v>0</v>
      </c>
      <c r="M1509">
        <v>265</v>
      </c>
      <c r="N1509" t="b">
        <v>1</v>
      </c>
      <c r="O1509" t="s">
        <v>8301</v>
      </c>
      <c r="P1509">
        <f>YEAR(K1509)</f>
        <v>2016</v>
      </c>
      <c r="Q1509" t="s">
        <v>8316</v>
      </c>
      <c r="R1509" t="s">
        <v>8356</v>
      </c>
    </row>
    <row r="1510" spans="1:18" ht="48" hidden="1" x14ac:dyDescent="0.2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s="11">
        <f>(((J1510/60/60/24)+DATE(1970,1,1)))</f>
        <v>42511.362048611118</v>
      </c>
      <c r="L1510" t="b">
        <v>0</v>
      </c>
      <c r="M1510">
        <v>28</v>
      </c>
      <c r="N1510" t="b">
        <v>1</v>
      </c>
      <c r="O1510" t="s">
        <v>8301</v>
      </c>
      <c r="P1510">
        <f>YEAR(K1510)</f>
        <v>2016</v>
      </c>
      <c r="Q1510" t="s">
        <v>8316</v>
      </c>
      <c r="R1510" t="s">
        <v>8356</v>
      </c>
    </row>
    <row r="1511" spans="1:18" ht="16" hidden="1" x14ac:dyDescent="0.2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s="11">
        <f>(((J1511/60/60/24)+DATE(1970,1,1)))</f>
        <v>42337.02039351852</v>
      </c>
      <c r="L1511" t="b">
        <v>0</v>
      </c>
      <c r="M1511">
        <v>364</v>
      </c>
      <c r="N1511" t="b">
        <v>1</v>
      </c>
      <c r="O1511" t="s">
        <v>8301</v>
      </c>
      <c r="P1511">
        <f>YEAR(K1511)</f>
        <v>2015</v>
      </c>
      <c r="Q1511" t="s">
        <v>8316</v>
      </c>
      <c r="R1511" t="s">
        <v>8356</v>
      </c>
    </row>
    <row r="1512" spans="1:18" ht="48" hidden="1" x14ac:dyDescent="0.2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s="11">
        <f>(((J1512/60/60/24)+DATE(1970,1,1)))</f>
        <v>42341.57430555555</v>
      </c>
      <c r="L1512" t="b">
        <v>0</v>
      </c>
      <c r="M1512">
        <v>27</v>
      </c>
      <c r="N1512" t="b">
        <v>1</v>
      </c>
      <c r="O1512" t="s">
        <v>8301</v>
      </c>
      <c r="P1512">
        <f>YEAR(K1512)</f>
        <v>2015</v>
      </c>
      <c r="Q1512" t="s">
        <v>8316</v>
      </c>
      <c r="R1512" t="s">
        <v>8356</v>
      </c>
    </row>
    <row r="1513" spans="1:18" ht="48" hidden="1" x14ac:dyDescent="0.2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s="11">
        <f>(((J1513/60/60/24)+DATE(1970,1,1)))</f>
        <v>42740.837152777778</v>
      </c>
      <c r="L1513" t="b">
        <v>0</v>
      </c>
      <c r="M1513">
        <v>93</v>
      </c>
      <c r="N1513" t="b">
        <v>1</v>
      </c>
      <c r="O1513" t="s">
        <v>8301</v>
      </c>
      <c r="P1513">
        <f>YEAR(K1513)</f>
        <v>2017</v>
      </c>
      <c r="Q1513" t="s">
        <v>8316</v>
      </c>
      <c r="R1513" t="s">
        <v>8356</v>
      </c>
    </row>
    <row r="1514" spans="1:18" ht="48" hidden="1" x14ac:dyDescent="0.2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s="11">
        <f>(((J1514/60/60/24)+DATE(1970,1,1)))</f>
        <v>42622.767476851848</v>
      </c>
      <c r="L1514" t="b">
        <v>0</v>
      </c>
      <c r="M1514">
        <v>64</v>
      </c>
      <c r="N1514" t="b">
        <v>1</v>
      </c>
      <c r="O1514" t="s">
        <v>8301</v>
      </c>
      <c r="P1514">
        <f>YEAR(K1514)</f>
        <v>2016</v>
      </c>
      <c r="Q1514" t="s">
        <v>8316</v>
      </c>
      <c r="R1514" t="s">
        <v>8356</v>
      </c>
    </row>
    <row r="1515" spans="1:18" ht="16" hidden="1" x14ac:dyDescent="0.2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s="11">
        <f>(((J1515/60/60/24)+DATE(1970,1,1)))</f>
        <v>42390.838738425926</v>
      </c>
      <c r="L1515" t="b">
        <v>0</v>
      </c>
      <c r="M1515">
        <v>22</v>
      </c>
      <c r="N1515" t="b">
        <v>1</v>
      </c>
      <c r="O1515" t="s">
        <v>8301</v>
      </c>
      <c r="P1515">
        <f>YEAR(K1515)</f>
        <v>2016</v>
      </c>
      <c r="Q1515" t="s">
        <v>8316</v>
      </c>
      <c r="R1515" t="s">
        <v>8356</v>
      </c>
    </row>
    <row r="1516" spans="1:18" ht="48" hidden="1" x14ac:dyDescent="0.2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s="11">
        <f>(((J1516/60/60/24)+DATE(1970,1,1)))</f>
        <v>41885.478842592594</v>
      </c>
      <c r="L1516" t="b">
        <v>0</v>
      </c>
      <c r="M1516">
        <v>59</v>
      </c>
      <c r="N1516" t="b">
        <v>1</v>
      </c>
      <c r="O1516" t="s">
        <v>8301</v>
      </c>
      <c r="P1516">
        <f>YEAR(K1516)</f>
        <v>2014</v>
      </c>
      <c r="Q1516" t="s">
        <v>8316</v>
      </c>
      <c r="R1516" t="s">
        <v>8356</v>
      </c>
    </row>
    <row r="1517" spans="1:18" ht="48" hidden="1" x14ac:dyDescent="0.2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s="11">
        <f>(((J1517/60/60/24)+DATE(1970,1,1)))</f>
        <v>42724.665173611109</v>
      </c>
      <c r="L1517" t="b">
        <v>0</v>
      </c>
      <c r="M1517">
        <v>249</v>
      </c>
      <c r="N1517" t="b">
        <v>1</v>
      </c>
      <c r="O1517" t="s">
        <v>8301</v>
      </c>
      <c r="P1517">
        <f>YEAR(K1517)</f>
        <v>2016</v>
      </c>
      <c r="Q1517" t="s">
        <v>8316</v>
      </c>
      <c r="R1517" t="s">
        <v>8356</v>
      </c>
    </row>
    <row r="1518" spans="1:18" ht="32" hidden="1" x14ac:dyDescent="0.2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s="11">
        <f>(((J1518/60/60/24)+DATE(1970,1,1)))</f>
        <v>42090.912500000006</v>
      </c>
      <c r="L1518" t="b">
        <v>0</v>
      </c>
      <c r="M1518">
        <v>392</v>
      </c>
      <c r="N1518" t="b">
        <v>1</v>
      </c>
      <c r="O1518" t="s">
        <v>8301</v>
      </c>
      <c r="P1518">
        <f>YEAR(K1518)</f>
        <v>2015</v>
      </c>
      <c r="Q1518" t="s">
        <v>8316</v>
      </c>
      <c r="R1518" t="s">
        <v>8356</v>
      </c>
    </row>
    <row r="1519" spans="1:18" ht="48" hidden="1" x14ac:dyDescent="0.2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s="11">
        <f>(((J1519/60/60/24)+DATE(1970,1,1)))</f>
        <v>42775.733715277776</v>
      </c>
      <c r="L1519" t="b">
        <v>0</v>
      </c>
      <c r="M1519">
        <v>115</v>
      </c>
      <c r="N1519" t="b">
        <v>1</v>
      </c>
      <c r="O1519" t="s">
        <v>8301</v>
      </c>
      <c r="P1519">
        <f>YEAR(K1519)</f>
        <v>2017</v>
      </c>
      <c r="Q1519" t="s">
        <v>8316</v>
      </c>
      <c r="R1519" t="s">
        <v>8356</v>
      </c>
    </row>
    <row r="1520" spans="1:18" ht="48" hidden="1" x14ac:dyDescent="0.2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s="11">
        <f>(((J1520/60/60/24)+DATE(1970,1,1)))</f>
        <v>41778.193622685183</v>
      </c>
      <c r="L1520" t="b">
        <v>0</v>
      </c>
      <c r="M1520">
        <v>433</v>
      </c>
      <c r="N1520" t="b">
        <v>1</v>
      </c>
      <c r="O1520" t="s">
        <v>8301</v>
      </c>
      <c r="P1520">
        <f>YEAR(K1520)</f>
        <v>2014</v>
      </c>
      <c r="Q1520" t="s">
        <v>8316</v>
      </c>
      <c r="R1520" t="s">
        <v>8356</v>
      </c>
    </row>
    <row r="1521" spans="1:18" ht="48" hidden="1" x14ac:dyDescent="0.2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s="11">
        <f>(((J1521/60/60/24)+DATE(1970,1,1)))</f>
        <v>42780.740277777775</v>
      </c>
      <c r="L1521" t="b">
        <v>0</v>
      </c>
      <c r="M1521">
        <v>20</v>
      </c>
      <c r="N1521" t="b">
        <v>1</v>
      </c>
      <c r="O1521" t="s">
        <v>8301</v>
      </c>
      <c r="P1521">
        <f>YEAR(K1521)</f>
        <v>2017</v>
      </c>
      <c r="Q1521" t="s">
        <v>8316</v>
      </c>
      <c r="R1521" t="s">
        <v>8356</v>
      </c>
    </row>
    <row r="1522" spans="1:18" ht="48" hidden="1" x14ac:dyDescent="0.2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s="11">
        <f>(((J1522/60/60/24)+DATE(1970,1,1)))</f>
        <v>42752.827199074076</v>
      </c>
      <c r="L1522" t="b">
        <v>0</v>
      </c>
      <c r="M1522">
        <v>8</v>
      </c>
      <c r="N1522" t="b">
        <v>1</v>
      </c>
      <c r="O1522" t="s">
        <v>8301</v>
      </c>
      <c r="P1522">
        <f>YEAR(K1522)</f>
        <v>2017</v>
      </c>
      <c r="Q1522" t="s">
        <v>8316</v>
      </c>
      <c r="R1522" t="s">
        <v>8356</v>
      </c>
    </row>
    <row r="1523" spans="1:18" ht="48" hidden="1" x14ac:dyDescent="0.2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s="11">
        <f>(((J1523/60/60/24)+DATE(1970,1,1)))</f>
        <v>42534.895625000005</v>
      </c>
      <c r="L1523" t="b">
        <v>0</v>
      </c>
      <c r="M1523">
        <v>175</v>
      </c>
      <c r="N1523" t="b">
        <v>1</v>
      </c>
      <c r="O1523" t="s">
        <v>8301</v>
      </c>
      <c r="P1523">
        <f>YEAR(K1523)</f>
        <v>2016</v>
      </c>
      <c r="Q1523" t="s">
        <v>8316</v>
      </c>
      <c r="R1523" t="s">
        <v>8356</v>
      </c>
    </row>
    <row r="1524" spans="1:18" ht="32" hidden="1" x14ac:dyDescent="0.2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s="11">
        <f>(((J1524/60/60/24)+DATE(1970,1,1)))</f>
        <v>41239.83625</v>
      </c>
      <c r="L1524" t="b">
        <v>0</v>
      </c>
      <c r="M1524">
        <v>104</v>
      </c>
      <c r="N1524" t="b">
        <v>1</v>
      </c>
      <c r="O1524" t="s">
        <v>8301</v>
      </c>
      <c r="P1524">
        <f>YEAR(K1524)</f>
        <v>2012</v>
      </c>
      <c r="Q1524" t="s">
        <v>8316</v>
      </c>
      <c r="R1524" t="s">
        <v>8356</v>
      </c>
    </row>
    <row r="1525" spans="1:18" ht="48" hidden="1" x14ac:dyDescent="0.2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s="11">
        <f>(((J1525/60/60/24)+DATE(1970,1,1)))</f>
        <v>42398.849259259259</v>
      </c>
      <c r="L1525" t="b">
        <v>0</v>
      </c>
      <c r="M1525">
        <v>17</v>
      </c>
      <c r="N1525" t="b">
        <v>1</v>
      </c>
      <c r="O1525" t="s">
        <v>8301</v>
      </c>
      <c r="P1525">
        <f>YEAR(K1525)</f>
        <v>2016</v>
      </c>
      <c r="Q1525" t="s">
        <v>8316</v>
      </c>
      <c r="R1525" t="s">
        <v>8356</v>
      </c>
    </row>
    <row r="1526" spans="1:18" ht="48" hidden="1" x14ac:dyDescent="0.2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s="11">
        <f>(((J1526/60/60/24)+DATE(1970,1,1)))</f>
        <v>41928.881064814814</v>
      </c>
      <c r="L1526" t="b">
        <v>0</v>
      </c>
      <c r="M1526">
        <v>277</v>
      </c>
      <c r="N1526" t="b">
        <v>1</v>
      </c>
      <c r="O1526" t="s">
        <v>8301</v>
      </c>
      <c r="P1526">
        <f>YEAR(K1526)</f>
        <v>2014</v>
      </c>
      <c r="Q1526" t="s">
        <v>8316</v>
      </c>
      <c r="R1526" t="s">
        <v>8356</v>
      </c>
    </row>
    <row r="1527" spans="1:18" ht="48" hidden="1" x14ac:dyDescent="0.2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s="11">
        <f>(((J1527/60/60/24)+DATE(1970,1,1)))</f>
        <v>41888.674826388888</v>
      </c>
      <c r="L1527" t="b">
        <v>0</v>
      </c>
      <c r="M1527">
        <v>118</v>
      </c>
      <c r="N1527" t="b">
        <v>1</v>
      </c>
      <c r="O1527" t="s">
        <v>8301</v>
      </c>
      <c r="P1527">
        <f>YEAR(K1527)</f>
        <v>2014</v>
      </c>
      <c r="Q1527" t="s">
        <v>8316</v>
      </c>
      <c r="R1527" t="s">
        <v>8356</v>
      </c>
    </row>
    <row r="1528" spans="1:18" ht="32" hidden="1" x14ac:dyDescent="0.2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s="11">
        <f>(((J1528/60/60/24)+DATE(1970,1,1)))</f>
        <v>41957.756840277783</v>
      </c>
      <c r="L1528" t="b">
        <v>0</v>
      </c>
      <c r="M1528">
        <v>97</v>
      </c>
      <c r="N1528" t="b">
        <v>1</v>
      </c>
      <c r="O1528" t="s">
        <v>8301</v>
      </c>
      <c r="P1528">
        <f>YEAR(K1528)</f>
        <v>2014</v>
      </c>
      <c r="Q1528" t="s">
        <v>8316</v>
      </c>
      <c r="R1528" t="s">
        <v>8356</v>
      </c>
    </row>
    <row r="1529" spans="1:18" ht="32" hidden="1" x14ac:dyDescent="0.2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s="11">
        <f>(((J1529/60/60/24)+DATE(1970,1,1)))</f>
        <v>42098.216238425928</v>
      </c>
      <c r="L1529" t="b">
        <v>0</v>
      </c>
      <c r="M1529">
        <v>20</v>
      </c>
      <c r="N1529" t="b">
        <v>1</v>
      </c>
      <c r="O1529" t="s">
        <v>8301</v>
      </c>
      <c r="P1529">
        <f>YEAR(K1529)</f>
        <v>2015</v>
      </c>
      <c r="Q1529" t="s">
        <v>8316</v>
      </c>
      <c r="R1529" t="s">
        <v>8356</v>
      </c>
    </row>
    <row r="1530" spans="1:18" ht="48" hidden="1" x14ac:dyDescent="0.2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s="11">
        <f>(((J1530/60/60/24)+DATE(1970,1,1)))</f>
        <v>42360.212025462963</v>
      </c>
      <c r="L1530" t="b">
        <v>0</v>
      </c>
      <c r="M1530">
        <v>26</v>
      </c>
      <c r="N1530" t="b">
        <v>1</v>
      </c>
      <c r="O1530" t="s">
        <v>8301</v>
      </c>
      <c r="P1530">
        <f>YEAR(K1530)</f>
        <v>2015</v>
      </c>
      <c r="Q1530" t="s">
        <v>8316</v>
      </c>
      <c r="R1530" t="s">
        <v>8356</v>
      </c>
    </row>
    <row r="1531" spans="1:18" ht="48" hidden="1" x14ac:dyDescent="0.2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s="11">
        <f>(((J1531/60/60/24)+DATE(1970,1,1)))</f>
        <v>41939.569907407407</v>
      </c>
      <c r="L1531" t="b">
        <v>0</v>
      </c>
      <c r="M1531">
        <v>128</v>
      </c>
      <c r="N1531" t="b">
        <v>1</v>
      </c>
      <c r="O1531" t="s">
        <v>8301</v>
      </c>
      <c r="P1531">
        <f>YEAR(K1531)</f>
        <v>2014</v>
      </c>
      <c r="Q1531" t="s">
        <v>8316</v>
      </c>
      <c r="R1531" t="s">
        <v>8356</v>
      </c>
    </row>
    <row r="1532" spans="1:18" ht="48" hidden="1" x14ac:dyDescent="0.2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s="11">
        <f>(((J1532/60/60/24)+DATE(1970,1,1)))</f>
        <v>41996.832395833335</v>
      </c>
      <c r="L1532" t="b">
        <v>0</v>
      </c>
      <c r="M1532">
        <v>15</v>
      </c>
      <c r="N1532" t="b">
        <v>1</v>
      </c>
      <c r="O1532" t="s">
        <v>8301</v>
      </c>
      <c r="P1532">
        <f>YEAR(K1532)</f>
        <v>2014</v>
      </c>
      <c r="Q1532" t="s">
        <v>8316</v>
      </c>
      <c r="R1532" t="s">
        <v>8356</v>
      </c>
    </row>
    <row r="1533" spans="1:18" ht="48" hidden="1" x14ac:dyDescent="0.2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s="11">
        <f>(((J1533/60/60/24)+DATE(1970,1,1)))</f>
        <v>42334.468935185185</v>
      </c>
      <c r="L1533" t="b">
        <v>0</v>
      </c>
      <c r="M1533">
        <v>25</v>
      </c>
      <c r="N1533" t="b">
        <v>1</v>
      </c>
      <c r="O1533" t="s">
        <v>8301</v>
      </c>
      <c r="P1533">
        <f>YEAR(K1533)</f>
        <v>2015</v>
      </c>
      <c r="Q1533" t="s">
        <v>8316</v>
      </c>
      <c r="R1533" t="s">
        <v>8356</v>
      </c>
    </row>
    <row r="1534" spans="1:18" ht="48" hidden="1" x14ac:dyDescent="0.2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s="11">
        <f>(((J1534/60/60/24)+DATE(1970,1,1)))</f>
        <v>42024.702893518523</v>
      </c>
      <c r="L1534" t="b">
        <v>0</v>
      </c>
      <c r="M1534">
        <v>55</v>
      </c>
      <c r="N1534" t="b">
        <v>1</v>
      </c>
      <c r="O1534" t="s">
        <v>8301</v>
      </c>
      <c r="P1534">
        <f>YEAR(K1534)</f>
        <v>2015</v>
      </c>
      <c r="Q1534" t="s">
        <v>8316</v>
      </c>
      <c r="R1534" t="s">
        <v>8356</v>
      </c>
    </row>
    <row r="1535" spans="1:18" ht="48" hidden="1" x14ac:dyDescent="0.2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s="11">
        <f>(((J1535/60/60/24)+DATE(1970,1,1)))</f>
        <v>42146.836215277777</v>
      </c>
      <c r="L1535" t="b">
        <v>0</v>
      </c>
      <c r="M1535">
        <v>107</v>
      </c>
      <c r="N1535" t="b">
        <v>1</v>
      </c>
      <c r="O1535" t="s">
        <v>8301</v>
      </c>
      <c r="P1535">
        <f>YEAR(K1535)</f>
        <v>2015</v>
      </c>
      <c r="Q1535" t="s">
        <v>8316</v>
      </c>
      <c r="R1535" t="s">
        <v>8356</v>
      </c>
    </row>
    <row r="1536" spans="1:18" ht="48" hidden="1" x14ac:dyDescent="0.2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s="11">
        <f>(((J1536/60/60/24)+DATE(1970,1,1)))</f>
        <v>41920.123611111114</v>
      </c>
      <c r="L1536" t="b">
        <v>0</v>
      </c>
      <c r="M1536">
        <v>557</v>
      </c>
      <c r="N1536" t="b">
        <v>1</v>
      </c>
      <c r="O1536" t="s">
        <v>8301</v>
      </c>
      <c r="P1536">
        <f>YEAR(K1536)</f>
        <v>2014</v>
      </c>
      <c r="Q1536" t="s">
        <v>8316</v>
      </c>
      <c r="R1536" t="s">
        <v>8356</v>
      </c>
    </row>
    <row r="1537" spans="1:18" ht="48" hidden="1" x14ac:dyDescent="0.2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s="11">
        <f>(((J1537/60/60/24)+DATE(1970,1,1)))</f>
        <v>41785.72729166667</v>
      </c>
      <c r="L1537" t="b">
        <v>0</v>
      </c>
      <c r="M1537">
        <v>40</v>
      </c>
      <c r="N1537" t="b">
        <v>1</v>
      </c>
      <c r="O1537" t="s">
        <v>8301</v>
      </c>
      <c r="P1537">
        <f>YEAR(K1537)</f>
        <v>2014</v>
      </c>
      <c r="Q1537" t="s">
        <v>8316</v>
      </c>
      <c r="R1537" t="s">
        <v>8356</v>
      </c>
    </row>
    <row r="1538" spans="1:18" ht="48" hidden="1" x14ac:dyDescent="0.2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s="11">
        <f>(((J1538/60/60/24)+DATE(1970,1,1)))</f>
        <v>41778.548055555555</v>
      </c>
      <c r="L1538" t="b">
        <v>0</v>
      </c>
      <c r="M1538">
        <v>36</v>
      </c>
      <c r="N1538" t="b">
        <v>1</v>
      </c>
      <c r="O1538" t="s">
        <v>8301</v>
      </c>
      <c r="P1538">
        <f>YEAR(K1538)</f>
        <v>2014</v>
      </c>
      <c r="Q1538" t="s">
        <v>8316</v>
      </c>
      <c r="R1538" t="s">
        <v>8356</v>
      </c>
    </row>
    <row r="1539" spans="1:18" ht="48" hidden="1" x14ac:dyDescent="0.2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s="11">
        <f>(((J1539/60/60/24)+DATE(1970,1,1)))</f>
        <v>41841.850034722222</v>
      </c>
      <c r="L1539" t="b">
        <v>0</v>
      </c>
      <c r="M1539">
        <v>159</v>
      </c>
      <c r="N1539" t="b">
        <v>1</v>
      </c>
      <c r="O1539" t="s">
        <v>8301</v>
      </c>
      <c r="P1539">
        <f>YEAR(K1539)</f>
        <v>2014</v>
      </c>
      <c r="Q1539" t="s">
        <v>8316</v>
      </c>
      <c r="R1539" t="s">
        <v>8356</v>
      </c>
    </row>
    <row r="1540" spans="1:18" ht="48" hidden="1" x14ac:dyDescent="0.2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s="11">
        <f>(((J1540/60/60/24)+DATE(1970,1,1)))</f>
        <v>42163.29833333334</v>
      </c>
      <c r="L1540" t="b">
        <v>0</v>
      </c>
      <c r="M1540">
        <v>41</v>
      </c>
      <c r="N1540" t="b">
        <v>1</v>
      </c>
      <c r="O1540" t="s">
        <v>8301</v>
      </c>
      <c r="P1540">
        <f>YEAR(K1540)</f>
        <v>2015</v>
      </c>
      <c r="Q1540" t="s">
        <v>8316</v>
      </c>
      <c r="R1540" t="s">
        <v>8356</v>
      </c>
    </row>
    <row r="1541" spans="1:18" ht="48" hidden="1" x14ac:dyDescent="0.2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s="11">
        <f>(((J1541/60/60/24)+DATE(1970,1,1)))</f>
        <v>41758.833564814813</v>
      </c>
      <c r="L1541" t="b">
        <v>0</v>
      </c>
      <c r="M1541">
        <v>226</v>
      </c>
      <c r="N1541" t="b">
        <v>1</v>
      </c>
      <c r="O1541" t="s">
        <v>8301</v>
      </c>
      <c r="P1541">
        <f>YEAR(K1541)</f>
        <v>2014</v>
      </c>
      <c r="Q1541" t="s">
        <v>8316</v>
      </c>
      <c r="R1541" t="s">
        <v>8356</v>
      </c>
    </row>
    <row r="1542" spans="1:18" ht="48" hidden="1" x14ac:dyDescent="0.2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s="11">
        <f>(((J1542/60/60/24)+DATE(1970,1,1)))</f>
        <v>42170.846446759257</v>
      </c>
      <c r="L1542" t="b">
        <v>0</v>
      </c>
      <c r="M1542">
        <v>30</v>
      </c>
      <c r="N1542" t="b">
        <v>1</v>
      </c>
      <c r="O1542" t="s">
        <v>8301</v>
      </c>
      <c r="P1542">
        <f>YEAR(K1542)</f>
        <v>2015</v>
      </c>
      <c r="Q1542" t="s">
        <v>8316</v>
      </c>
      <c r="R1542" t="s">
        <v>8356</v>
      </c>
    </row>
    <row r="1543" spans="1:18" ht="48" hidden="1" x14ac:dyDescent="0.2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s="11">
        <f>(((J1543/60/60/24)+DATE(1970,1,1)))</f>
        <v>42660.618854166663</v>
      </c>
      <c r="L1543" t="b">
        <v>0</v>
      </c>
      <c r="M1543">
        <v>103</v>
      </c>
      <c r="N1543" t="b">
        <v>1</v>
      </c>
      <c r="O1543" t="s">
        <v>8301</v>
      </c>
      <c r="P1543">
        <f>YEAR(K1543)</f>
        <v>2016</v>
      </c>
      <c r="Q1543" t="s">
        <v>8316</v>
      </c>
      <c r="R1543" t="s">
        <v>8356</v>
      </c>
    </row>
    <row r="1544" spans="1:18" ht="48" hidden="1" x14ac:dyDescent="0.2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s="11">
        <f>(((J1544/60/60/24)+DATE(1970,1,1)))</f>
        <v>42564.95380787037</v>
      </c>
      <c r="L1544" t="b">
        <v>0</v>
      </c>
      <c r="M1544">
        <v>62</v>
      </c>
      <c r="N1544" t="b">
        <v>1</v>
      </c>
      <c r="O1544" t="s">
        <v>8301</v>
      </c>
      <c r="P1544">
        <f>YEAR(K1544)</f>
        <v>2016</v>
      </c>
      <c r="Q1544" t="s">
        <v>8316</v>
      </c>
      <c r="R1544" t="s">
        <v>8356</v>
      </c>
    </row>
    <row r="1545" spans="1:18" ht="48" hidden="1" x14ac:dyDescent="0.2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s="11">
        <f>(((J1545/60/60/24)+DATE(1970,1,1)))</f>
        <v>42121.675763888896</v>
      </c>
      <c r="L1545" t="b">
        <v>0</v>
      </c>
      <c r="M1545">
        <v>6</v>
      </c>
      <c r="N1545" t="b">
        <v>1</v>
      </c>
      <c r="O1545" t="s">
        <v>8301</v>
      </c>
      <c r="P1545">
        <f>YEAR(K1545)</f>
        <v>2015</v>
      </c>
      <c r="Q1545" t="s">
        <v>8316</v>
      </c>
      <c r="R1545" t="s">
        <v>8356</v>
      </c>
    </row>
    <row r="1546" spans="1:18" ht="48" hidden="1" x14ac:dyDescent="0.2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s="11">
        <f>(((J1546/60/60/24)+DATE(1970,1,1)))</f>
        <v>41158.993923611109</v>
      </c>
      <c r="L1546" t="b">
        <v>0</v>
      </c>
      <c r="M1546">
        <v>182</v>
      </c>
      <c r="N1546" t="b">
        <v>1</v>
      </c>
      <c r="O1546" t="s">
        <v>8301</v>
      </c>
      <c r="P1546">
        <f>YEAR(K1546)</f>
        <v>2012</v>
      </c>
      <c r="Q1546" t="s">
        <v>8316</v>
      </c>
      <c r="R1546" t="s">
        <v>8356</v>
      </c>
    </row>
    <row r="1547" spans="1:18" ht="48" hidden="1" x14ac:dyDescent="0.2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s="11">
        <f>(((J1547/60/60/24)+DATE(1970,1,1)))</f>
        <v>41761.509409722225</v>
      </c>
      <c r="L1547" t="b">
        <v>0</v>
      </c>
      <c r="M1547">
        <v>145</v>
      </c>
      <c r="N1547" t="b">
        <v>1</v>
      </c>
      <c r="O1547" t="s">
        <v>8301</v>
      </c>
      <c r="P1547">
        <f>YEAR(K1547)</f>
        <v>2014</v>
      </c>
      <c r="Q1547" t="s">
        <v>8316</v>
      </c>
      <c r="R1547" t="s">
        <v>8356</v>
      </c>
    </row>
    <row r="1548" spans="1:18" ht="48" hidden="1" x14ac:dyDescent="0.2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s="11">
        <f>(((J1548/60/60/24)+DATE(1970,1,1)))</f>
        <v>42783.459398148145</v>
      </c>
      <c r="L1548" t="b">
        <v>0</v>
      </c>
      <c r="M1548">
        <v>25</v>
      </c>
      <c r="N1548" t="b">
        <v>1</v>
      </c>
      <c r="O1548" t="s">
        <v>8301</v>
      </c>
      <c r="P1548">
        <f>YEAR(K1548)</f>
        <v>2017</v>
      </c>
      <c r="Q1548" t="s">
        <v>8316</v>
      </c>
      <c r="R1548" t="s">
        <v>8356</v>
      </c>
    </row>
    <row r="1549" spans="1:18" ht="32" hidden="1" x14ac:dyDescent="0.2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s="11">
        <f>(((J1549/60/60/24)+DATE(1970,1,1)))</f>
        <v>42053.704293981486</v>
      </c>
      <c r="L1549" t="b">
        <v>0</v>
      </c>
      <c r="M1549">
        <v>320</v>
      </c>
      <c r="N1549" t="b">
        <v>1</v>
      </c>
      <c r="O1549" t="s">
        <v>8301</v>
      </c>
      <c r="P1549">
        <f>YEAR(K1549)</f>
        <v>2015</v>
      </c>
      <c r="Q1549" t="s">
        <v>8316</v>
      </c>
      <c r="R1549" t="s">
        <v>8356</v>
      </c>
    </row>
    <row r="1550" spans="1:18" ht="32" hidden="1" x14ac:dyDescent="0.2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s="11">
        <f>(((J1550/60/60/24)+DATE(1970,1,1)))</f>
        <v>42567.264178240745</v>
      </c>
      <c r="L1550" t="b">
        <v>0</v>
      </c>
      <c r="M1550">
        <v>99</v>
      </c>
      <c r="N1550" t="b">
        <v>1</v>
      </c>
      <c r="O1550" t="s">
        <v>8301</v>
      </c>
      <c r="P1550">
        <f>YEAR(K1550)</f>
        <v>2016</v>
      </c>
      <c r="Q1550" t="s">
        <v>8316</v>
      </c>
      <c r="R1550" t="s">
        <v>8356</v>
      </c>
    </row>
    <row r="1551" spans="1:18" ht="48" hidden="1" x14ac:dyDescent="0.2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s="11">
        <f>(((J1551/60/60/24)+DATE(1970,1,1)))</f>
        <v>41932.708877314813</v>
      </c>
      <c r="L1551" t="b">
        <v>0</v>
      </c>
      <c r="M1551">
        <v>348</v>
      </c>
      <c r="N1551" t="b">
        <v>1</v>
      </c>
      <c r="O1551" t="s">
        <v>8301</v>
      </c>
      <c r="P1551">
        <f>YEAR(K1551)</f>
        <v>2014</v>
      </c>
      <c r="Q1551" t="s">
        <v>8316</v>
      </c>
      <c r="R1551" t="s">
        <v>8356</v>
      </c>
    </row>
    <row r="1552" spans="1:18" ht="48" hidden="1" x14ac:dyDescent="0.2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s="11">
        <f>(((J1552/60/60/24)+DATE(1970,1,1)))</f>
        <v>42233.747349537036</v>
      </c>
      <c r="L1552" t="b">
        <v>0</v>
      </c>
      <c r="M1552">
        <v>41</v>
      </c>
      <c r="N1552" t="b">
        <v>1</v>
      </c>
      <c r="O1552" t="s">
        <v>8301</v>
      </c>
      <c r="P1552">
        <f>YEAR(K1552)</f>
        <v>2015</v>
      </c>
      <c r="Q1552" t="s">
        <v>8316</v>
      </c>
      <c r="R1552" t="s">
        <v>8356</v>
      </c>
    </row>
    <row r="1553" spans="1:18" ht="80" hidden="1" x14ac:dyDescent="0.2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s="11">
        <f>(((J1553/60/60/24)+DATE(1970,1,1)))</f>
        <v>42597.882488425923</v>
      </c>
      <c r="L1553" t="b">
        <v>0</v>
      </c>
      <c r="M1553">
        <v>29</v>
      </c>
      <c r="N1553" t="b">
        <v>1</v>
      </c>
      <c r="O1553" t="s">
        <v>8301</v>
      </c>
      <c r="P1553">
        <f>YEAR(K1553)</f>
        <v>2016</v>
      </c>
      <c r="Q1553" t="s">
        <v>8316</v>
      </c>
      <c r="R1553" t="s">
        <v>8356</v>
      </c>
    </row>
    <row r="1554" spans="1:18" ht="48" hidden="1" x14ac:dyDescent="0.2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s="11">
        <f>(((J1554/60/60/24)+DATE(1970,1,1)))</f>
        <v>42228.044664351852</v>
      </c>
      <c r="L1554" t="b">
        <v>0</v>
      </c>
      <c r="M1554">
        <v>25</v>
      </c>
      <c r="N1554" t="b">
        <v>1</v>
      </c>
      <c r="O1554" t="s">
        <v>8301</v>
      </c>
      <c r="P1554">
        <f>YEAR(K1554)</f>
        <v>2015</v>
      </c>
      <c r="Q1554" t="s">
        <v>8316</v>
      </c>
      <c r="R1554" t="s">
        <v>8356</v>
      </c>
    </row>
    <row r="1555" spans="1:18" ht="48" hidden="1" x14ac:dyDescent="0.2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s="11">
        <f>(((J1555/60/60/24)+DATE(1970,1,1)))</f>
        <v>42570.110243055555</v>
      </c>
      <c r="L1555" t="b">
        <v>0</v>
      </c>
      <c r="M1555">
        <v>23</v>
      </c>
      <c r="N1555" t="b">
        <v>1</v>
      </c>
      <c r="O1555" t="s">
        <v>8301</v>
      </c>
      <c r="P1555">
        <f>YEAR(K1555)</f>
        <v>2016</v>
      </c>
      <c r="Q1555" t="s">
        <v>8316</v>
      </c>
      <c r="R1555" t="s">
        <v>8356</v>
      </c>
    </row>
    <row r="1556" spans="1:18" ht="64" hidden="1" x14ac:dyDescent="0.2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s="11">
        <f>(((J1556/60/60/24)+DATE(1970,1,1)))</f>
        <v>42644.535358796296</v>
      </c>
      <c r="L1556" t="b">
        <v>0</v>
      </c>
      <c r="M1556">
        <v>1260</v>
      </c>
      <c r="N1556" t="b">
        <v>1</v>
      </c>
      <c r="O1556" t="s">
        <v>8301</v>
      </c>
      <c r="P1556">
        <f>YEAR(K1556)</f>
        <v>2016</v>
      </c>
      <c r="Q1556" t="s">
        <v>8316</v>
      </c>
      <c r="R1556" t="s">
        <v>8356</v>
      </c>
    </row>
    <row r="1557" spans="1:18" ht="32" hidden="1" x14ac:dyDescent="0.2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s="11">
        <f>(((J1557/60/60/24)+DATE(1970,1,1)))</f>
        <v>41368.560289351852</v>
      </c>
      <c r="L1557" t="b">
        <v>0</v>
      </c>
      <c r="M1557">
        <v>307</v>
      </c>
      <c r="N1557" t="b">
        <v>1</v>
      </c>
      <c r="O1557" t="s">
        <v>8301</v>
      </c>
      <c r="P1557">
        <f>YEAR(K1557)</f>
        <v>2013</v>
      </c>
      <c r="Q1557" t="s">
        <v>8316</v>
      </c>
      <c r="R1557" t="s">
        <v>8356</v>
      </c>
    </row>
    <row r="1558" spans="1:18" ht="48" hidden="1" x14ac:dyDescent="0.2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s="11">
        <f>(((J1558/60/60/24)+DATE(1970,1,1)))</f>
        <v>41466.785231481481</v>
      </c>
      <c r="L1558" t="b">
        <v>0</v>
      </c>
      <c r="M1558">
        <v>329</v>
      </c>
      <c r="N1558" t="b">
        <v>1</v>
      </c>
      <c r="O1558" t="s">
        <v>8301</v>
      </c>
      <c r="P1558">
        <f>YEAR(K1558)</f>
        <v>2013</v>
      </c>
      <c r="Q1558" t="s">
        <v>8316</v>
      </c>
      <c r="R1558" t="s">
        <v>8356</v>
      </c>
    </row>
    <row r="1559" spans="1:18" ht="64" hidden="1" x14ac:dyDescent="0.2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s="11">
        <f>(((J1559/60/60/24)+DATE(1970,1,1)))</f>
        <v>40378.893206018518</v>
      </c>
      <c r="L1559" t="b">
        <v>0</v>
      </c>
      <c r="M1559">
        <v>32</v>
      </c>
      <c r="N1559" t="b">
        <v>1</v>
      </c>
      <c r="O1559" t="s">
        <v>8301</v>
      </c>
      <c r="P1559">
        <f>YEAR(K1559)</f>
        <v>2010</v>
      </c>
      <c r="Q1559" t="s">
        <v>8316</v>
      </c>
      <c r="R1559" t="s">
        <v>8356</v>
      </c>
    </row>
    <row r="1560" spans="1:18" ht="48" hidden="1" x14ac:dyDescent="0.2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s="11">
        <f>(((J1560/60/60/24)+DATE(1970,1,1)))</f>
        <v>42373.252280092594</v>
      </c>
      <c r="L1560" t="b">
        <v>0</v>
      </c>
      <c r="M1560">
        <v>27</v>
      </c>
      <c r="N1560" t="b">
        <v>1</v>
      </c>
      <c r="O1560" t="s">
        <v>8301</v>
      </c>
      <c r="P1560">
        <f>YEAR(K1560)</f>
        <v>2016</v>
      </c>
      <c r="Q1560" t="s">
        <v>8316</v>
      </c>
      <c r="R1560" t="s">
        <v>8356</v>
      </c>
    </row>
    <row r="1561" spans="1:18" ht="48" hidden="1" x14ac:dyDescent="0.2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s="11">
        <f>(((J1561/60/60/24)+DATE(1970,1,1)))</f>
        <v>41610.794421296298</v>
      </c>
      <c r="L1561" t="b">
        <v>0</v>
      </c>
      <c r="M1561">
        <v>236</v>
      </c>
      <c r="N1561" t="b">
        <v>1</v>
      </c>
      <c r="O1561" t="s">
        <v>8301</v>
      </c>
      <c r="P1561">
        <f>YEAR(K1561)</f>
        <v>2013</v>
      </c>
      <c r="Q1561" t="s">
        <v>8316</v>
      </c>
      <c r="R1561" t="s">
        <v>8356</v>
      </c>
    </row>
    <row r="1562" spans="1:18" ht="48" hidden="1" x14ac:dyDescent="0.2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s="11">
        <f>(((J1562/60/60/24)+DATE(1970,1,1)))</f>
        <v>42177.791909722218</v>
      </c>
      <c r="L1562" t="b">
        <v>0</v>
      </c>
      <c r="M1562">
        <v>42</v>
      </c>
      <c r="N1562" t="b">
        <v>1</v>
      </c>
      <c r="O1562" t="s">
        <v>8301</v>
      </c>
      <c r="P1562">
        <f>YEAR(K1562)</f>
        <v>2015</v>
      </c>
      <c r="Q1562" t="s">
        <v>8316</v>
      </c>
      <c r="R1562" t="s">
        <v>8356</v>
      </c>
    </row>
    <row r="1563" spans="1:18" ht="32" hidden="1" x14ac:dyDescent="0.2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s="11">
        <f>(((J1563/60/60/24)+DATE(1970,1,1)))</f>
        <v>42359.868611111116</v>
      </c>
      <c r="L1563" t="b">
        <v>0</v>
      </c>
      <c r="M1563">
        <v>95</v>
      </c>
      <c r="N1563" t="b">
        <v>1</v>
      </c>
      <c r="O1563" t="s">
        <v>8301</v>
      </c>
      <c r="P1563">
        <f>YEAR(K1563)</f>
        <v>2015</v>
      </c>
      <c r="Q1563" t="s">
        <v>8316</v>
      </c>
      <c r="R1563" t="s">
        <v>8356</v>
      </c>
    </row>
    <row r="1564" spans="1:18" ht="48" hidden="1" x14ac:dyDescent="0.2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s="11">
        <f>(((J1564/60/60/24)+DATE(1970,1,1)))</f>
        <v>42253.688043981485</v>
      </c>
      <c r="L1564" t="b">
        <v>0</v>
      </c>
      <c r="M1564">
        <v>37</v>
      </c>
      <c r="N1564" t="b">
        <v>1</v>
      </c>
      <c r="O1564" t="s">
        <v>8301</v>
      </c>
      <c r="P1564">
        <f>YEAR(K1564)</f>
        <v>2015</v>
      </c>
      <c r="Q1564" t="s">
        <v>8316</v>
      </c>
      <c r="R1564" t="s">
        <v>8356</v>
      </c>
    </row>
    <row r="1565" spans="1:18" ht="48" hidden="1" x14ac:dyDescent="0.2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s="11">
        <f>(((J1565/60/60/24)+DATE(1970,1,1)))</f>
        <v>42083.070590277777</v>
      </c>
      <c r="L1565" t="b">
        <v>0</v>
      </c>
      <c r="M1565">
        <v>128</v>
      </c>
      <c r="N1565" t="b">
        <v>1</v>
      </c>
      <c r="O1565" t="s">
        <v>8301</v>
      </c>
      <c r="P1565">
        <f>YEAR(K1565)</f>
        <v>2015</v>
      </c>
      <c r="Q1565" t="s">
        <v>8316</v>
      </c>
      <c r="R1565" t="s">
        <v>8356</v>
      </c>
    </row>
    <row r="1566" spans="1:18" ht="48" hidden="1" x14ac:dyDescent="0.2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s="11">
        <f>(((J1566/60/60/24)+DATE(1970,1,1)))</f>
        <v>42387.7268287037</v>
      </c>
      <c r="L1566" t="b">
        <v>0</v>
      </c>
      <c r="M1566">
        <v>156</v>
      </c>
      <c r="N1566" t="b">
        <v>1</v>
      </c>
      <c r="O1566" t="s">
        <v>8301</v>
      </c>
      <c r="P1566">
        <f>YEAR(K1566)</f>
        <v>2016</v>
      </c>
      <c r="Q1566" t="s">
        <v>8316</v>
      </c>
      <c r="R1566" t="s">
        <v>8356</v>
      </c>
    </row>
    <row r="1567" spans="1:18" ht="48" hidden="1" x14ac:dyDescent="0.2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s="11">
        <f>(((J1567/60/60/24)+DATE(1970,1,1)))</f>
        <v>41843.155729166669</v>
      </c>
      <c r="L1567" t="b">
        <v>0</v>
      </c>
      <c r="M1567">
        <v>64</v>
      </c>
      <c r="N1567" t="b">
        <v>1</v>
      </c>
      <c r="O1567" t="s">
        <v>8301</v>
      </c>
      <c r="P1567">
        <f>YEAR(K1567)</f>
        <v>2014</v>
      </c>
      <c r="Q1567" t="s">
        <v>8316</v>
      </c>
      <c r="R1567" t="s">
        <v>8356</v>
      </c>
    </row>
    <row r="1568" spans="1:18" ht="48" hidden="1" x14ac:dyDescent="0.2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s="11">
        <f>(((J1568/60/60/24)+DATE(1970,1,1)))</f>
        <v>41862.803078703706</v>
      </c>
      <c r="L1568" t="b">
        <v>0</v>
      </c>
      <c r="M1568">
        <v>58</v>
      </c>
      <c r="N1568" t="b">
        <v>1</v>
      </c>
      <c r="O1568" t="s">
        <v>8301</v>
      </c>
      <c r="P1568">
        <f>YEAR(K1568)</f>
        <v>2014</v>
      </c>
      <c r="Q1568" t="s">
        <v>8316</v>
      </c>
      <c r="R1568" t="s">
        <v>8356</v>
      </c>
    </row>
    <row r="1569" spans="1:18" ht="48" hidden="1" x14ac:dyDescent="0.2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s="11">
        <f>(((J1569/60/60/24)+DATE(1970,1,1)))</f>
        <v>42443.989050925928</v>
      </c>
      <c r="L1569" t="b">
        <v>0</v>
      </c>
      <c r="M1569">
        <v>20</v>
      </c>
      <c r="N1569" t="b">
        <v>1</v>
      </c>
      <c r="O1569" t="s">
        <v>8301</v>
      </c>
      <c r="P1569">
        <f>YEAR(K1569)</f>
        <v>2016</v>
      </c>
      <c r="Q1569" t="s">
        <v>8316</v>
      </c>
      <c r="R1569" t="s">
        <v>8356</v>
      </c>
    </row>
    <row r="1570" spans="1:18" ht="48" hidden="1" x14ac:dyDescent="0.2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s="11">
        <f>(((J1570/60/60/24)+DATE(1970,1,1)))</f>
        <v>41975.901180555549</v>
      </c>
      <c r="L1570" t="b">
        <v>0</v>
      </c>
      <c r="M1570">
        <v>47</v>
      </c>
      <c r="N1570" t="b">
        <v>1</v>
      </c>
      <c r="O1570" t="s">
        <v>8301</v>
      </c>
      <c r="P1570">
        <f>YEAR(K1570)</f>
        <v>2014</v>
      </c>
      <c r="Q1570" t="s">
        <v>8316</v>
      </c>
      <c r="R1570" t="s">
        <v>8356</v>
      </c>
    </row>
    <row r="1571" spans="1:18" ht="48" hidden="1" x14ac:dyDescent="0.2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s="11">
        <f>(((J1571/60/60/24)+DATE(1970,1,1)))</f>
        <v>42139.014525462961</v>
      </c>
      <c r="L1571" t="b">
        <v>0</v>
      </c>
      <c r="M1571">
        <v>54</v>
      </c>
      <c r="N1571" t="b">
        <v>1</v>
      </c>
      <c r="O1571" t="s">
        <v>8301</v>
      </c>
      <c r="P1571">
        <f>YEAR(K1571)</f>
        <v>2015</v>
      </c>
      <c r="Q1571" t="s">
        <v>8316</v>
      </c>
      <c r="R1571" t="s">
        <v>8356</v>
      </c>
    </row>
    <row r="1572" spans="1:18" ht="32" hidden="1" x14ac:dyDescent="0.2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s="11">
        <f>(((J1572/60/60/24)+DATE(1970,1,1)))</f>
        <v>42465.16851851852</v>
      </c>
      <c r="L1572" t="b">
        <v>0</v>
      </c>
      <c r="M1572">
        <v>9</v>
      </c>
      <c r="N1572" t="b">
        <v>1</v>
      </c>
      <c r="O1572" t="s">
        <v>8301</v>
      </c>
      <c r="P1572">
        <f>YEAR(K1572)</f>
        <v>2016</v>
      </c>
      <c r="Q1572" t="s">
        <v>8316</v>
      </c>
      <c r="R1572" t="s">
        <v>8356</v>
      </c>
    </row>
    <row r="1573" spans="1:18" ht="48" hidden="1" x14ac:dyDescent="0.2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s="11">
        <f>(((J1573/60/60/24)+DATE(1970,1,1)))</f>
        <v>41909.969386574077</v>
      </c>
      <c r="L1573" t="b">
        <v>1</v>
      </c>
      <c r="M1573">
        <v>213</v>
      </c>
      <c r="N1573" t="b">
        <v>1</v>
      </c>
      <c r="O1573" t="s">
        <v>8269</v>
      </c>
      <c r="P1573">
        <f>YEAR(K1573)</f>
        <v>2014</v>
      </c>
      <c r="Q1573" t="s">
        <v>8316</v>
      </c>
      <c r="R1573" t="s">
        <v>8317</v>
      </c>
    </row>
    <row r="1574" spans="1:18" ht="32" hidden="1" x14ac:dyDescent="0.2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s="11">
        <f>(((J1574/60/60/24)+DATE(1970,1,1)))</f>
        <v>41891.665324074071</v>
      </c>
      <c r="L1574" t="b">
        <v>1</v>
      </c>
      <c r="M1574">
        <v>57</v>
      </c>
      <c r="N1574" t="b">
        <v>1</v>
      </c>
      <c r="O1574" t="s">
        <v>8269</v>
      </c>
      <c r="P1574">
        <f>YEAR(K1574)</f>
        <v>2014</v>
      </c>
      <c r="Q1574" t="s">
        <v>8316</v>
      </c>
      <c r="R1574" t="s">
        <v>8317</v>
      </c>
    </row>
    <row r="1575" spans="1:18" ht="48" hidden="1" x14ac:dyDescent="0.2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s="11">
        <f>(((J1575/60/60/24)+DATE(1970,1,1)))</f>
        <v>41226.017361111109</v>
      </c>
      <c r="L1575" t="b">
        <v>1</v>
      </c>
      <c r="M1575">
        <v>25</v>
      </c>
      <c r="N1575" t="b">
        <v>1</v>
      </c>
      <c r="O1575" t="s">
        <v>8269</v>
      </c>
      <c r="P1575">
        <f>YEAR(K1575)</f>
        <v>2012</v>
      </c>
      <c r="Q1575" t="s">
        <v>8316</v>
      </c>
      <c r="R1575" t="s">
        <v>8317</v>
      </c>
    </row>
    <row r="1576" spans="1:18" ht="64" hidden="1" x14ac:dyDescent="0.2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s="11">
        <f>(((J1576/60/60/24)+DATE(1970,1,1)))</f>
        <v>40478.263923611114</v>
      </c>
      <c r="L1576" t="b">
        <v>1</v>
      </c>
      <c r="M1576">
        <v>104</v>
      </c>
      <c r="N1576" t="b">
        <v>1</v>
      </c>
      <c r="O1576" t="s">
        <v>8269</v>
      </c>
      <c r="P1576">
        <f>YEAR(K1576)</f>
        <v>2010</v>
      </c>
      <c r="Q1576" t="s">
        <v>8316</v>
      </c>
      <c r="R1576" t="s">
        <v>8317</v>
      </c>
    </row>
    <row r="1577" spans="1:18" ht="32" hidden="1" x14ac:dyDescent="0.2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s="11">
        <f>(((J1577/60/60/24)+DATE(1970,1,1)))</f>
        <v>41862.83997685185</v>
      </c>
      <c r="L1577" t="b">
        <v>1</v>
      </c>
      <c r="M1577">
        <v>34</v>
      </c>
      <c r="N1577" t="b">
        <v>1</v>
      </c>
      <c r="O1577" t="s">
        <v>8269</v>
      </c>
      <c r="P1577">
        <f>YEAR(K1577)</f>
        <v>2014</v>
      </c>
      <c r="Q1577" t="s">
        <v>8316</v>
      </c>
      <c r="R1577" t="s">
        <v>8317</v>
      </c>
    </row>
    <row r="1578" spans="1:18" ht="48" hidden="1" x14ac:dyDescent="0.2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s="11">
        <f>(((J1578/60/60/24)+DATE(1970,1,1)))</f>
        <v>41550.867673611108</v>
      </c>
      <c r="L1578" t="b">
        <v>1</v>
      </c>
      <c r="M1578">
        <v>67</v>
      </c>
      <c r="N1578" t="b">
        <v>1</v>
      </c>
      <c r="O1578" t="s">
        <v>8269</v>
      </c>
      <c r="P1578">
        <f>YEAR(K1578)</f>
        <v>2013</v>
      </c>
      <c r="Q1578" t="s">
        <v>8316</v>
      </c>
      <c r="R1578" t="s">
        <v>8317</v>
      </c>
    </row>
    <row r="1579" spans="1:18" ht="48" hidden="1" x14ac:dyDescent="0.2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s="11">
        <f>(((J1579/60/60/24)+DATE(1970,1,1)))</f>
        <v>40633.154363425929</v>
      </c>
      <c r="L1579" t="b">
        <v>1</v>
      </c>
      <c r="M1579">
        <v>241</v>
      </c>
      <c r="N1579" t="b">
        <v>1</v>
      </c>
      <c r="O1579" t="s">
        <v>8269</v>
      </c>
      <c r="P1579">
        <f>YEAR(K1579)</f>
        <v>2011</v>
      </c>
      <c r="Q1579" t="s">
        <v>8316</v>
      </c>
      <c r="R1579" t="s">
        <v>8317</v>
      </c>
    </row>
    <row r="1580" spans="1:18" ht="48" hidden="1" x14ac:dyDescent="0.2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s="11">
        <f>(((J1580/60/60/24)+DATE(1970,1,1)))</f>
        <v>40970.875671296293</v>
      </c>
      <c r="L1580" t="b">
        <v>1</v>
      </c>
      <c r="M1580">
        <v>123</v>
      </c>
      <c r="N1580" t="b">
        <v>1</v>
      </c>
      <c r="O1580" t="s">
        <v>8269</v>
      </c>
      <c r="P1580">
        <f>YEAR(K1580)</f>
        <v>2012</v>
      </c>
      <c r="Q1580" t="s">
        <v>8316</v>
      </c>
      <c r="R1580" t="s">
        <v>8317</v>
      </c>
    </row>
    <row r="1581" spans="1:18" ht="48" hidden="1" x14ac:dyDescent="0.2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s="11">
        <f>(((J1581/60/60/24)+DATE(1970,1,1)))</f>
        <v>41233.499131944445</v>
      </c>
      <c r="L1581" t="b">
        <v>1</v>
      </c>
      <c r="M1581">
        <v>302</v>
      </c>
      <c r="N1581" t="b">
        <v>1</v>
      </c>
      <c r="O1581" t="s">
        <v>8269</v>
      </c>
      <c r="P1581">
        <f>YEAR(K1581)</f>
        <v>2012</v>
      </c>
      <c r="Q1581" t="s">
        <v>8316</v>
      </c>
      <c r="R1581" t="s">
        <v>8317</v>
      </c>
    </row>
    <row r="1582" spans="1:18" ht="48" hidden="1" x14ac:dyDescent="0.2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s="11">
        <f>(((J1582/60/60/24)+DATE(1970,1,1)))</f>
        <v>41026.953055555554</v>
      </c>
      <c r="L1582" t="b">
        <v>1</v>
      </c>
      <c r="M1582">
        <v>89</v>
      </c>
      <c r="N1582" t="b">
        <v>1</v>
      </c>
      <c r="O1582" t="s">
        <v>8269</v>
      </c>
      <c r="P1582">
        <f>YEAR(K1582)</f>
        <v>2012</v>
      </c>
      <c r="Q1582" t="s">
        <v>8316</v>
      </c>
      <c r="R1582" t="s">
        <v>8317</v>
      </c>
    </row>
    <row r="1583" spans="1:18" ht="32" hidden="1" x14ac:dyDescent="0.2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s="11">
        <f>(((J1583/60/60/24)+DATE(1970,1,1)))</f>
        <v>41829.788252314815</v>
      </c>
      <c r="L1583" t="b">
        <v>1</v>
      </c>
      <c r="M1583">
        <v>41</v>
      </c>
      <c r="N1583" t="b">
        <v>1</v>
      </c>
      <c r="O1583" t="s">
        <v>8269</v>
      </c>
      <c r="P1583">
        <f>YEAR(K1583)</f>
        <v>2014</v>
      </c>
      <c r="Q1583" t="s">
        <v>8316</v>
      </c>
      <c r="R1583" t="s">
        <v>8317</v>
      </c>
    </row>
    <row r="1584" spans="1:18" ht="32" hidden="1" x14ac:dyDescent="0.2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s="11">
        <f>(((J1584/60/60/24)+DATE(1970,1,1)))</f>
        <v>41447.839722222219</v>
      </c>
      <c r="L1584" t="b">
        <v>1</v>
      </c>
      <c r="M1584">
        <v>69</v>
      </c>
      <c r="N1584" t="b">
        <v>1</v>
      </c>
      <c r="O1584" t="s">
        <v>8269</v>
      </c>
      <c r="P1584">
        <f>YEAR(K1584)</f>
        <v>2013</v>
      </c>
      <c r="Q1584" t="s">
        <v>8316</v>
      </c>
      <c r="R1584" t="s">
        <v>8317</v>
      </c>
    </row>
    <row r="1585" spans="1:18" ht="32" hidden="1" x14ac:dyDescent="0.2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s="11">
        <f>(((J1585/60/60/24)+DATE(1970,1,1)))</f>
        <v>40884.066678240742</v>
      </c>
      <c r="L1585" t="b">
        <v>1</v>
      </c>
      <c r="M1585">
        <v>52</v>
      </c>
      <c r="N1585" t="b">
        <v>1</v>
      </c>
      <c r="O1585" t="s">
        <v>8269</v>
      </c>
      <c r="P1585">
        <f>YEAR(K1585)</f>
        <v>2011</v>
      </c>
      <c r="Q1585" t="s">
        <v>8316</v>
      </c>
      <c r="R1585" t="s">
        <v>8317</v>
      </c>
    </row>
    <row r="1586" spans="1:18" ht="48" hidden="1" x14ac:dyDescent="0.2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s="11">
        <f>(((J1586/60/60/24)+DATE(1970,1,1)))</f>
        <v>41841.26489583333</v>
      </c>
      <c r="L1586" t="b">
        <v>1</v>
      </c>
      <c r="M1586">
        <v>57</v>
      </c>
      <c r="N1586" t="b">
        <v>1</v>
      </c>
      <c r="O1586" t="s">
        <v>8269</v>
      </c>
      <c r="P1586">
        <f>YEAR(K1586)</f>
        <v>2014</v>
      </c>
      <c r="Q1586" t="s">
        <v>8316</v>
      </c>
      <c r="R1586" t="s">
        <v>8317</v>
      </c>
    </row>
    <row r="1587" spans="1:18" ht="48" hidden="1" x14ac:dyDescent="0.2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s="11">
        <f>(((J1587/60/60/24)+DATE(1970,1,1)))</f>
        <v>41897.536134259259</v>
      </c>
      <c r="L1587" t="b">
        <v>1</v>
      </c>
      <c r="M1587">
        <v>74</v>
      </c>
      <c r="N1587" t="b">
        <v>1</v>
      </c>
      <c r="O1587" t="s">
        <v>8269</v>
      </c>
      <c r="P1587">
        <f>YEAR(K1587)</f>
        <v>2014</v>
      </c>
      <c r="Q1587" t="s">
        <v>8316</v>
      </c>
      <c r="R1587" t="s">
        <v>8317</v>
      </c>
    </row>
    <row r="1588" spans="1:18" ht="48" hidden="1" x14ac:dyDescent="0.2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s="11">
        <f>(((J1588/60/60/24)+DATE(1970,1,1)))</f>
        <v>41799.685902777775</v>
      </c>
      <c r="L1588" t="b">
        <v>1</v>
      </c>
      <c r="M1588">
        <v>63</v>
      </c>
      <c r="N1588" t="b">
        <v>1</v>
      </c>
      <c r="O1588" t="s">
        <v>8269</v>
      </c>
      <c r="P1588">
        <f>YEAR(K1588)</f>
        <v>2014</v>
      </c>
      <c r="Q1588" t="s">
        <v>8316</v>
      </c>
      <c r="R1588" t="s">
        <v>8317</v>
      </c>
    </row>
    <row r="1589" spans="1:18" ht="48" hidden="1" x14ac:dyDescent="0.2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s="11">
        <f>(((J1589/60/60/24)+DATE(1970,1,1)))</f>
        <v>41775.753761574073</v>
      </c>
      <c r="L1589" t="b">
        <v>1</v>
      </c>
      <c r="M1589">
        <v>72</v>
      </c>
      <c r="N1589" t="b">
        <v>1</v>
      </c>
      <c r="O1589" t="s">
        <v>8269</v>
      </c>
      <c r="P1589">
        <f>YEAR(K1589)</f>
        <v>2014</v>
      </c>
      <c r="Q1589" t="s">
        <v>8316</v>
      </c>
      <c r="R1589" t="s">
        <v>8317</v>
      </c>
    </row>
    <row r="1590" spans="1:18" ht="48" hidden="1" x14ac:dyDescent="0.2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s="11">
        <f>(((J1590/60/60/24)+DATE(1970,1,1)))</f>
        <v>41766.80572916667</v>
      </c>
      <c r="L1590" t="b">
        <v>1</v>
      </c>
      <c r="M1590">
        <v>71</v>
      </c>
      <c r="N1590" t="b">
        <v>1</v>
      </c>
      <c r="O1590" t="s">
        <v>8269</v>
      </c>
      <c r="P1590">
        <f>YEAR(K1590)</f>
        <v>2014</v>
      </c>
      <c r="Q1590" t="s">
        <v>8316</v>
      </c>
      <c r="R1590" t="s">
        <v>8317</v>
      </c>
    </row>
    <row r="1591" spans="1:18" ht="48" hidden="1" x14ac:dyDescent="0.2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s="11">
        <f>(((J1591/60/60/24)+DATE(1970,1,1)))</f>
        <v>40644.159259259257</v>
      </c>
      <c r="L1591" t="b">
        <v>1</v>
      </c>
      <c r="M1591">
        <v>21</v>
      </c>
      <c r="N1591" t="b">
        <v>1</v>
      </c>
      <c r="O1591" t="s">
        <v>8269</v>
      </c>
      <c r="P1591">
        <f>YEAR(K1591)</f>
        <v>2011</v>
      </c>
      <c r="Q1591" t="s">
        <v>8316</v>
      </c>
      <c r="R1591" t="s">
        <v>8317</v>
      </c>
    </row>
    <row r="1592" spans="1:18" ht="48" hidden="1" x14ac:dyDescent="0.2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s="11">
        <f>(((J1592/60/60/24)+DATE(1970,1,1)))</f>
        <v>41940.69158564815</v>
      </c>
      <c r="L1592" t="b">
        <v>1</v>
      </c>
      <c r="M1592">
        <v>930</v>
      </c>
      <c r="N1592" t="b">
        <v>1</v>
      </c>
      <c r="O1592" t="s">
        <v>8269</v>
      </c>
      <c r="P1592">
        <f>YEAR(K1592)</f>
        <v>2014</v>
      </c>
      <c r="Q1592" t="s">
        <v>8316</v>
      </c>
      <c r="R1592" t="s">
        <v>8317</v>
      </c>
    </row>
    <row r="1593" spans="1:18" ht="32" hidden="1" x14ac:dyDescent="0.2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s="11">
        <f>(((J1593/60/60/24)+DATE(1970,1,1)))</f>
        <v>41839.175706018519</v>
      </c>
      <c r="L1593" t="b">
        <v>1</v>
      </c>
      <c r="M1593">
        <v>55</v>
      </c>
      <c r="N1593" t="b">
        <v>1</v>
      </c>
      <c r="O1593" t="s">
        <v>8269</v>
      </c>
      <c r="P1593">
        <f>YEAR(K1593)</f>
        <v>2014</v>
      </c>
      <c r="Q1593" t="s">
        <v>8316</v>
      </c>
      <c r="R1593" t="s">
        <v>8317</v>
      </c>
    </row>
    <row r="1594" spans="1:18" ht="48" hidden="1" x14ac:dyDescent="0.2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s="11">
        <f>(((J1594/60/60/24)+DATE(1970,1,1)))</f>
        <v>41772.105937500004</v>
      </c>
      <c r="L1594" t="b">
        <v>1</v>
      </c>
      <c r="M1594">
        <v>61</v>
      </c>
      <c r="N1594" t="b">
        <v>1</v>
      </c>
      <c r="O1594" t="s">
        <v>8269</v>
      </c>
      <c r="P1594">
        <f>YEAR(K1594)</f>
        <v>2014</v>
      </c>
      <c r="Q1594" t="s">
        <v>8316</v>
      </c>
      <c r="R1594" t="s">
        <v>8317</v>
      </c>
    </row>
    <row r="1595" spans="1:18" ht="32" hidden="1" x14ac:dyDescent="0.2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s="11">
        <f>(((J1595/60/60/24)+DATE(1970,1,1)))</f>
        <v>41591.737974537034</v>
      </c>
      <c r="L1595" t="b">
        <v>1</v>
      </c>
      <c r="M1595">
        <v>82</v>
      </c>
      <c r="N1595" t="b">
        <v>1</v>
      </c>
      <c r="O1595" t="s">
        <v>8269</v>
      </c>
      <c r="P1595">
        <f>YEAR(K1595)</f>
        <v>2013</v>
      </c>
      <c r="Q1595" t="s">
        <v>8316</v>
      </c>
      <c r="R1595" t="s">
        <v>8317</v>
      </c>
    </row>
    <row r="1596" spans="1:18" ht="32" hidden="1" x14ac:dyDescent="0.2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s="11">
        <f>(((J1596/60/60/24)+DATE(1970,1,1)))</f>
        <v>41789.080370370371</v>
      </c>
      <c r="L1596" t="b">
        <v>1</v>
      </c>
      <c r="M1596">
        <v>71</v>
      </c>
      <c r="N1596" t="b">
        <v>1</v>
      </c>
      <c r="O1596" t="s">
        <v>8269</v>
      </c>
      <c r="P1596">
        <f>YEAR(K1596)</f>
        <v>2014</v>
      </c>
      <c r="Q1596" t="s">
        <v>8316</v>
      </c>
      <c r="R1596" t="s">
        <v>8317</v>
      </c>
    </row>
    <row r="1597" spans="1:18" ht="48" hidden="1" x14ac:dyDescent="0.2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s="11">
        <f>(((J1597/60/60/24)+DATE(1970,1,1)))</f>
        <v>42466.608310185184</v>
      </c>
      <c r="L1597" t="b">
        <v>1</v>
      </c>
      <c r="M1597">
        <v>117</v>
      </c>
      <c r="N1597" t="b">
        <v>1</v>
      </c>
      <c r="O1597" t="s">
        <v>8269</v>
      </c>
      <c r="P1597">
        <f>YEAR(K1597)</f>
        <v>2016</v>
      </c>
      <c r="Q1597" t="s">
        <v>8316</v>
      </c>
      <c r="R1597" t="s">
        <v>8317</v>
      </c>
    </row>
    <row r="1598" spans="1:18" ht="48" hidden="1" x14ac:dyDescent="0.2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s="11">
        <f>(((J1598/60/60/24)+DATE(1970,1,1)))</f>
        <v>40923.729953703703</v>
      </c>
      <c r="L1598" t="b">
        <v>1</v>
      </c>
      <c r="M1598">
        <v>29</v>
      </c>
      <c r="N1598" t="b">
        <v>1</v>
      </c>
      <c r="O1598" t="s">
        <v>8269</v>
      </c>
      <c r="P1598">
        <f>YEAR(K1598)</f>
        <v>2012</v>
      </c>
      <c r="Q1598" t="s">
        <v>8316</v>
      </c>
      <c r="R1598" t="s">
        <v>8317</v>
      </c>
    </row>
    <row r="1599" spans="1:18" ht="48" hidden="1" x14ac:dyDescent="0.2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s="11">
        <f>(((J1599/60/60/24)+DATE(1970,1,1)))</f>
        <v>41878.878379629627</v>
      </c>
      <c r="L1599" t="b">
        <v>1</v>
      </c>
      <c r="M1599">
        <v>74</v>
      </c>
      <c r="N1599" t="b">
        <v>1</v>
      </c>
      <c r="O1599" t="s">
        <v>8269</v>
      </c>
      <c r="P1599">
        <f>YEAR(K1599)</f>
        <v>2014</v>
      </c>
      <c r="Q1599" t="s">
        <v>8316</v>
      </c>
      <c r="R1599" t="s">
        <v>8317</v>
      </c>
    </row>
    <row r="1600" spans="1:18" ht="48" hidden="1" x14ac:dyDescent="0.2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s="11">
        <f>(((J1600/60/60/24)+DATE(1970,1,1)))</f>
        <v>41862.864675925928</v>
      </c>
      <c r="L1600" t="b">
        <v>1</v>
      </c>
      <c r="M1600">
        <v>23</v>
      </c>
      <c r="N1600" t="b">
        <v>1</v>
      </c>
      <c r="O1600" t="s">
        <v>8269</v>
      </c>
      <c r="P1600">
        <f>YEAR(K1600)</f>
        <v>2014</v>
      </c>
      <c r="Q1600" t="s">
        <v>8316</v>
      </c>
      <c r="R1600" t="s">
        <v>8317</v>
      </c>
    </row>
    <row r="1601" spans="1:18" ht="48" hidden="1" x14ac:dyDescent="0.2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s="11">
        <f>(((J1601/60/60/24)+DATE(1970,1,1)))</f>
        <v>40531.886886574073</v>
      </c>
      <c r="L1601" t="b">
        <v>1</v>
      </c>
      <c r="M1601">
        <v>60</v>
      </c>
      <c r="N1601" t="b">
        <v>1</v>
      </c>
      <c r="O1601" t="s">
        <v>8269</v>
      </c>
      <c r="P1601">
        <f>YEAR(K1601)</f>
        <v>2010</v>
      </c>
      <c r="Q1601" t="s">
        <v>8316</v>
      </c>
      <c r="R1601" t="s">
        <v>8317</v>
      </c>
    </row>
    <row r="1602" spans="1:18" ht="48" hidden="1" x14ac:dyDescent="0.2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s="11">
        <f>(((J1602/60/60/24)+DATE(1970,1,1)))</f>
        <v>41477.930914351848</v>
      </c>
      <c r="L1602" t="b">
        <v>1</v>
      </c>
      <c r="M1602">
        <v>55</v>
      </c>
      <c r="N1602" t="b">
        <v>1</v>
      </c>
      <c r="O1602" t="s">
        <v>8269</v>
      </c>
      <c r="P1602">
        <f>YEAR(K1602)</f>
        <v>2013</v>
      </c>
      <c r="Q1602" t="s">
        <v>8316</v>
      </c>
      <c r="R1602" t="s">
        <v>8317</v>
      </c>
    </row>
    <row r="1603" spans="1:18" ht="48" hidden="1" x14ac:dyDescent="0.2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s="11">
        <f>(((J1603/60/60/24)+DATE(1970,1,1)))</f>
        <v>41781.666770833333</v>
      </c>
      <c r="L1603" t="b">
        <v>1</v>
      </c>
      <c r="M1603">
        <v>51</v>
      </c>
      <c r="N1603" t="b">
        <v>1</v>
      </c>
      <c r="O1603" t="s">
        <v>8269</v>
      </c>
      <c r="P1603">
        <f>YEAR(K1603)</f>
        <v>2014</v>
      </c>
      <c r="Q1603" t="s">
        <v>8316</v>
      </c>
      <c r="R1603" t="s">
        <v>8317</v>
      </c>
    </row>
    <row r="1604" spans="1:18" ht="48" hidden="1" x14ac:dyDescent="0.2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s="11">
        <f>(((J1604/60/60/24)+DATE(1970,1,1)))</f>
        <v>41806.605034722219</v>
      </c>
      <c r="L1604" t="b">
        <v>1</v>
      </c>
      <c r="M1604">
        <v>78</v>
      </c>
      <c r="N1604" t="b">
        <v>1</v>
      </c>
      <c r="O1604" t="s">
        <v>8269</v>
      </c>
      <c r="P1604">
        <f>YEAR(K1604)</f>
        <v>2014</v>
      </c>
      <c r="Q1604" t="s">
        <v>8316</v>
      </c>
      <c r="R1604" t="s">
        <v>8317</v>
      </c>
    </row>
    <row r="1605" spans="1:18" ht="32" hidden="1" x14ac:dyDescent="0.2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s="11">
        <f>(((J1605/60/60/24)+DATE(1970,1,1)))</f>
        <v>41375.702210648145</v>
      </c>
      <c r="L1605" t="b">
        <v>1</v>
      </c>
      <c r="M1605">
        <v>62</v>
      </c>
      <c r="N1605" t="b">
        <v>1</v>
      </c>
      <c r="O1605" t="s">
        <v>8269</v>
      </c>
      <c r="P1605">
        <f>YEAR(K1605)</f>
        <v>2013</v>
      </c>
      <c r="Q1605" t="s">
        <v>8316</v>
      </c>
      <c r="R1605" t="s">
        <v>8317</v>
      </c>
    </row>
    <row r="1606" spans="1:18" ht="48" hidden="1" x14ac:dyDescent="0.2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s="11">
        <f>(((J1606/60/60/24)+DATE(1970,1,1)))</f>
        <v>41780.412604166668</v>
      </c>
      <c r="L1606" t="b">
        <v>1</v>
      </c>
      <c r="M1606">
        <v>45</v>
      </c>
      <c r="N1606" t="b">
        <v>1</v>
      </c>
      <c r="O1606" t="s">
        <v>8269</v>
      </c>
      <c r="P1606">
        <f>YEAR(K1606)</f>
        <v>2014</v>
      </c>
      <c r="Q1606" t="s">
        <v>8316</v>
      </c>
      <c r="R1606" t="s">
        <v>8317</v>
      </c>
    </row>
    <row r="1607" spans="1:18" ht="48" hidden="1" x14ac:dyDescent="0.2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s="11">
        <f>(((J1607/60/60/24)+DATE(1970,1,1)))</f>
        <v>41779.310034722221</v>
      </c>
      <c r="L1607" t="b">
        <v>1</v>
      </c>
      <c r="M1607">
        <v>15</v>
      </c>
      <c r="N1607" t="b">
        <v>1</v>
      </c>
      <c r="O1607" t="s">
        <v>8269</v>
      </c>
      <c r="P1607">
        <f>YEAR(K1607)</f>
        <v>2014</v>
      </c>
      <c r="Q1607" t="s">
        <v>8316</v>
      </c>
      <c r="R1607" t="s">
        <v>8317</v>
      </c>
    </row>
    <row r="1608" spans="1:18" ht="64" hidden="1" x14ac:dyDescent="0.2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s="11">
        <f>(((J1608/60/60/24)+DATE(1970,1,1)))</f>
        <v>40883.949317129627</v>
      </c>
      <c r="L1608" t="b">
        <v>1</v>
      </c>
      <c r="M1608">
        <v>151</v>
      </c>
      <c r="N1608" t="b">
        <v>1</v>
      </c>
      <c r="O1608" t="s">
        <v>8269</v>
      </c>
      <c r="P1608">
        <f>YEAR(K1608)</f>
        <v>2011</v>
      </c>
      <c r="Q1608" t="s">
        <v>8316</v>
      </c>
      <c r="R1608" t="s">
        <v>8317</v>
      </c>
    </row>
    <row r="1609" spans="1:18" ht="48" hidden="1" x14ac:dyDescent="0.2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s="11">
        <f>(((J1609/60/60/24)+DATE(1970,1,1)))</f>
        <v>41491.79478009259</v>
      </c>
      <c r="L1609" t="b">
        <v>1</v>
      </c>
      <c r="M1609">
        <v>68</v>
      </c>
      <c r="N1609" t="b">
        <v>1</v>
      </c>
      <c r="O1609" t="s">
        <v>8269</v>
      </c>
      <c r="P1609">
        <f>YEAR(K1609)</f>
        <v>2013</v>
      </c>
      <c r="Q1609" t="s">
        <v>8316</v>
      </c>
      <c r="R1609" t="s">
        <v>8317</v>
      </c>
    </row>
    <row r="1610" spans="1:18" ht="48" hidden="1" x14ac:dyDescent="0.2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s="11">
        <f>(((J1610/60/60/24)+DATE(1970,1,1)))</f>
        <v>41791.993414351848</v>
      </c>
      <c r="L1610" t="b">
        <v>1</v>
      </c>
      <c r="M1610">
        <v>46</v>
      </c>
      <c r="N1610" t="b">
        <v>1</v>
      </c>
      <c r="O1610" t="s">
        <v>8269</v>
      </c>
      <c r="P1610">
        <f>YEAR(K1610)</f>
        <v>2014</v>
      </c>
      <c r="Q1610" t="s">
        <v>8316</v>
      </c>
      <c r="R1610" t="s">
        <v>8317</v>
      </c>
    </row>
    <row r="1611" spans="1:18" ht="48" hidden="1" x14ac:dyDescent="0.2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s="11">
        <f>(((J1611/60/60/24)+DATE(1970,1,1)))</f>
        <v>41829.977326388893</v>
      </c>
      <c r="L1611" t="b">
        <v>1</v>
      </c>
      <c r="M1611">
        <v>24</v>
      </c>
      <c r="N1611" t="b">
        <v>1</v>
      </c>
      <c r="O1611" t="s">
        <v>8269</v>
      </c>
      <c r="P1611">
        <f>YEAR(K1611)</f>
        <v>2014</v>
      </c>
      <c r="Q1611" t="s">
        <v>8316</v>
      </c>
      <c r="R1611" t="s">
        <v>8317</v>
      </c>
    </row>
    <row r="1612" spans="1:18" ht="48" hidden="1" x14ac:dyDescent="0.2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s="11">
        <f>(((J1612/60/60/24)+DATE(1970,1,1)))</f>
        <v>41868.924050925925</v>
      </c>
      <c r="L1612" t="b">
        <v>1</v>
      </c>
      <c r="M1612">
        <v>70</v>
      </c>
      <c r="N1612" t="b">
        <v>1</v>
      </c>
      <c r="O1612" t="s">
        <v>8269</v>
      </c>
      <c r="P1612">
        <f>YEAR(K1612)</f>
        <v>2014</v>
      </c>
      <c r="Q1612" t="s">
        <v>8316</v>
      </c>
      <c r="R1612" t="s">
        <v>8317</v>
      </c>
    </row>
    <row r="1613" spans="1:18" ht="48" hidden="1" x14ac:dyDescent="0.2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s="11">
        <f>(((J1613/60/60/24)+DATE(1970,1,1)))</f>
        <v>41835.666354166664</v>
      </c>
      <c r="L1613" t="b">
        <v>1</v>
      </c>
      <c r="M1613">
        <v>244</v>
      </c>
      <c r="N1613" t="b">
        <v>1</v>
      </c>
      <c r="O1613" t="s">
        <v>8269</v>
      </c>
      <c r="P1613">
        <f>YEAR(K1613)</f>
        <v>2014</v>
      </c>
      <c r="Q1613" t="s">
        <v>8316</v>
      </c>
      <c r="R1613" t="s">
        <v>8317</v>
      </c>
    </row>
    <row r="1614" spans="1:18" ht="48" hidden="1" x14ac:dyDescent="0.2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s="11">
        <f>(((J1614/60/60/24)+DATE(1970,1,1)))</f>
        <v>41827.605057870373</v>
      </c>
      <c r="L1614" t="b">
        <v>1</v>
      </c>
      <c r="M1614">
        <v>82</v>
      </c>
      <c r="N1614" t="b">
        <v>1</v>
      </c>
      <c r="O1614" t="s">
        <v>8269</v>
      </c>
      <c r="P1614">
        <f>YEAR(K1614)</f>
        <v>2014</v>
      </c>
      <c r="Q1614" t="s">
        <v>8316</v>
      </c>
      <c r="R1614" t="s">
        <v>8317</v>
      </c>
    </row>
    <row r="1615" spans="1:18" ht="48" hidden="1" x14ac:dyDescent="0.2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s="11">
        <f>(((J1615/60/60/24)+DATE(1970,1,1)))</f>
        <v>41778.637245370373</v>
      </c>
      <c r="L1615" t="b">
        <v>1</v>
      </c>
      <c r="M1615">
        <v>226</v>
      </c>
      <c r="N1615" t="b">
        <v>1</v>
      </c>
      <c r="O1615" t="s">
        <v>8269</v>
      </c>
      <c r="P1615">
        <f>YEAR(K1615)</f>
        <v>2014</v>
      </c>
      <c r="Q1615" t="s">
        <v>8316</v>
      </c>
      <c r="R1615" t="s">
        <v>8317</v>
      </c>
    </row>
    <row r="1616" spans="1:18" ht="48" hidden="1" x14ac:dyDescent="0.2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s="11">
        <f>(((J1616/60/60/24)+DATE(1970,1,1)))</f>
        <v>41013.936562499999</v>
      </c>
      <c r="L1616" t="b">
        <v>1</v>
      </c>
      <c r="M1616">
        <v>60</v>
      </c>
      <c r="N1616" t="b">
        <v>1</v>
      </c>
      <c r="O1616" t="s">
        <v>8269</v>
      </c>
      <c r="P1616">
        <f>YEAR(K1616)</f>
        <v>2012</v>
      </c>
      <c r="Q1616" t="s">
        <v>8316</v>
      </c>
      <c r="R1616" t="s">
        <v>8317</v>
      </c>
    </row>
    <row r="1617" spans="1:18" ht="48" hidden="1" x14ac:dyDescent="0.2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s="11">
        <f>(((J1617/60/60/24)+DATE(1970,1,1)))</f>
        <v>41834.586574074077</v>
      </c>
      <c r="L1617" t="b">
        <v>1</v>
      </c>
      <c r="M1617">
        <v>322</v>
      </c>
      <c r="N1617" t="b">
        <v>1</v>
      </c>
      <c r="O1617" t="s">
        <v>8269</v>
      </c>
      <c r="P1617">
        <f>YEAR(K1617)</f>
        <v>2014</v>
      </c>
      <c r="Q1617" t="s">
        <v>8316</v>
      </c>
      <c r="R1617" t="s">
        <v>8317</v>
      </c>
    </row>
    <row r="1618" spans="1:18" ht="32" hidden="1" x14ac:dyDescent="0.2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s="11">
        <f>(((J1618/60/60/24)+DATE(1970,1,1)))</f>
        <v>41829.795729166668</v>
      </c>
      <c r="L1618" t="b">
        <v>1</v>
      </c>
      <c r="M1618">
        <v>94</v>
      </c>
      <c r="N1618" t="b">
        <v>1</v>
      </c>
      <c r="O1618" t="s">
        <v>8269</v>
      </c>
      <c r="P1618">
        <f>YEAR(K1618)</f>
        <v>2014</v>
      </c>
      <c r="Q1618" t="s">
        <v>8316</v>
      </c>
      <c r="R1618" t="s">
        <v>8317</v>
      </c>
    </row>
    <row r="1619" spans="1:18" ht="48" hidden="1" x14ac:dyDescent="0.2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s="11">
        <f>(((J1619/60/60/24)+DATE(1970,1,1)))</f>
        <v>42171.763414351852</v>
      </c>
      <c r="L1619" t="b">
        <v>1</v>
      </c>
      <c r="M1619">
        <v>47</v>
      </c>
      <c r="N1619" t="b">
        <v>1</v>
      </c>
      <c r="O1619" t="s">
        <v>8269</v>
      </c>
      <c r="P1619">
        <f>YEAR(K1619)</f>
        <v>2015</v>
      </c>
      <c r="Q1619" t="s">
        <v>8316</v>
      </c>
      <c r="R1619" t="s">
        <v>8317</v>
      </c>
    </row>
    <row r="1620" spans="1:18" ht="48" hidden="1" x14ac:dyDescent="0.2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s="11">
        <f>(((J1620/60/60/24)+DATE(1970,1,1)))</f>
        <v>42337.792511574073</v>
      </c>
      <c r="L1620" t="b">
        <v>1</v>
      </c>
      <c r="M1620">
        <v>115</v>
      </c>
      <c r="N1620" t="b">
        <v>1</v>
      </c>
      <c r="O1620" t="s">
        <v>8269</v>
      </c>
      <c r="P1620">
        <f>YEAR(K1620)</f>
        <v>2015</v>
      </c>
      <c r="Q1620" t="s">
        <v>8316</v>
      </c>
      <c r="R1620" t="s">
        <v>8317</v>
      </c>
    </row>
    <row r="1621" spans="1:18" ht="64" hidden="1" x14ac:dyDescent="0.2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s="11">
        <f>(((J1621/60/60/24)+DATE(1970,1,1)))</f>
        <v>42219.665173611109</v>
      </c>
      <c r="L1621" t="b">
        <v>1</v>
      </c>
      <c r="M1621">
        <v>134</v>
      </c>
      <c r="N1621" t="b">
        <v>1</v>
      </c>
      <c r="O1621" t="s">
        <v>8269</v>
      </c>
      <c r="P1621">
        <f>YEAR(K1621)</f>
        <v>2015</v>
      </c>
      <c r="Q1621" t="s">
        <v>8316</v>
      </c>
      <c r="R1621" t="s">
        <v>8317</v>
      </c>
    </row>
    <row r="1622" spans="1:18" ht="48" hidden="1" x14ac:dyDescent="0.2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s="11">
        <f>(((J1622/60/60/24)+DATE(1970,1,1)))</f>
        <v>42165.462627314817</v>
      </c>
      <c r="L1622" t="b">
        <v>1</v>
      </c>
      <c r="M1622">
        <v>35</v>
      </c>
      <c r="N1622" t="b">
        <v>1</v>
      </c>
      <c r="O1622" t="s">
        <v>8269</v>
      </c>
      <c r="P1622">
        <f>YEAR(K1622)</f>
        <v>2015</v>
      </c>
      <c r="Q1622" t="s">
        <v>8316</v>
      </c>
      <c r="R1622" t="s">
        <v>8317</v>
      </c>
    </row>
    <row r="1623" spans="1:18" ht="32" hidden="1" x14ac:dyDescent="0.2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s="11">
        <f>(((J1623/60/60/24)+DATE(1970,1,1)))</f>
        <v>42648.546111111107</v>
      </c>
      <c r="L1623" t="b">
        <v>1</v>
      </c>
      <c r="M1623">
        <v>104</v>
      </c>
      <c r="N1623" t="b">
        <v>1</v>
      </c>
      <c r="O1623" t="s">
        <v>8269</v>
      </c>
      <c r="P1623">
        <f>YEAR(K1623)</f>
        <v>2016</v>
      </c>
      <c r="Q1623" t="s">
        <v>8316</v>
      </c>
      <c r="R1623" t="s">
        <v>8317</v>
      </c>
    </row>
    <row r="1624" spans="1:18" ht="48" hidden="1" x14ac:dyDescent="0.2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s="11">
        <f>(((J1624/60/60/24)+DATE(1970,1,1)))</f>
        <v>41971.002152777779</v>
      </c>
      <c r="L1624" t="b">
        <v>1</v>
      </c>
      <c r="M1624">
        <v>184</v>
      </c>
      <c r="N1624" t="b">
        <v>1</v>
      </c>
      <c r="O1624" t="s">
        <v>8269</v>
      </c>
      <c r="P1624">
        <f>YEAR(K1624)</f>
        <v>2014</v>
      </c>
      <c r="Q1624" t="s">
        <v>8316</v>
      </c>
      <c r="R1624" t="s">
        <v>8317</v>
      </c>
    </row>
    <row r="1625" spans="1:18" ht="32" hidden="1" x14ac:dyDescent="0.2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s="11">
        <f>(((J1625/60/60/24)+DATE(1970,1,1)))</f>
        <v>42050.983182870375</v>
      </c>
      <c r="L1625" t="b">
        <v>1</v>
      </c>
      <c r="M1625">
        <v>119</v>
      </c>
      <c r="N1625" t="b">
        <v>1</v>
      </c>
      <c r="O1625" t="s">
        <v>8269</v>
      </c>
      <c r="P1625">
        <f>YEAR(K1625)</f>
        <v>2015</v>
      </c>
      <c r="Q1625" t="s">
        <v>8316</v>
      </c>
      <c r="R1625" t="s">
        <v>8317</v>
      </c>
    </row>
    <row r="1626" spans="1:18" ht="32" hidden="1" x14ac:dyDescent="0.2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s="11">
        <f>(((J1626/60/60/24)+DATE(1970,1,1)))</f>
        <v>42772.833379629628</v>
      </c>
      <c r="L1626" t="b">
        <v>1</v>
      </c>
      <c r="M1626">
        <v>59</v>
      </c>
      <c r="N1626" t="b">
        <v>1</v>
      </c>
      <c r="O1626" t="s">
        <v>8269</v>
      </c>
      <c r="P1626">
        <f>YEAR(K1626)</f>
        <v>2017</v>
      </c>
      <c r="Q1626" t="s">
        <v>8316</v>
      </c>
      <c r="R1626" t="s">
        <v>8317</v>
      </c>
    </row>
    <row r="1627" spans="1:18" ht="48" hidden="1" x14ac:dyDescent="0.2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s="11">
        <f>(((J1627/60/60/24)+DATE(1970,1,1)))</f>
        <v>42155.696793981479</v>
      </c>
      <c r="L1627" t="b">
        <v>1</v>
      </c>
      <c r="M1627">
        <v>113</v>
      </c>
      <c r="N1627" t="b">
        <v>1</v>
      </c>
      <c r="O1627" t="s">
        <v>8269</v>
      </c>
      <c r="P1627">
        <f>YEAR(K1627)</f>
        <v>2015</v>
      </c>
      <c r="Q1627" t="s">
        <v>8316</v>
      </c>
      <c r="R1627" t="s">
        <v>8317</v>
      </c>
    </row>
    <row r="1628" spans="1:18" ht="32" hidden="1" x14ac:dyDescent="0.2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s="11">
        <f>(((J1628/60/60/24)+DATE(1970,1,1)))</f>
        <v>42270.582141203704</v>
      </c>
      <c r="L1628" t="b">
        <v>1</v>
      </c>
      <c r="M1628">
        <v>84</v>
      </c>
      <c r="N1628" t="b">
        <v>1</v>
      </c>
      <c r="O1628" t="s">
        <v>8269</v>
      </c>
      <c r="P1628">
        <f>YEAR(K1628)</f>
        <v>2015</v>
      </c>
      <c r="Q1628" t="s">
        <v>8316</v>
      </c>
      <c r="R1628" t="s">
        <v>8317</v>
      </c>
    </row>
    <row r="1629" spans="1:18" ht="32" hidden="1" x14ac:dyDescent="0.2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s="11">
        <f>(((J1629/60/60/24)+DATE(1970,1,1)))</f>
        <v>42206.835370370376</v>
      </c>
      <c r="L1629" t="b">
        <v>1</v>
      </c>
      <c r="M1629">
        <v>74</v>
      </c>
      <c r="N1629" t="b">
        <v>1</v>
      </c>
      <c r="O1629" t="s">
        <v>8269</v>
      </c>
      <c r="P1629">
        <f>YEAR(K1629)</f>
        <v>2015</v>
      </c>
      <c r="Q1629" t="s">
        <v>8316</v>
      </c>
      <c r="R1629" t="s">
        <v>8317</v>
      </c>
    </row>
    <row r="1630" spans="1:18" ht="48" hidden="1" x14ac:dyDescent="0.2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s="11">
        <f>(((J1630/60/60/24)+DATE(1970,1,1)))</f>
        <v>42697.850844907407</v>
      </c>
      <c r="L1630" t="b">
        <v>1</v>
      </c>
      <c r="M1630">
        <v>216</v>
      </c>
      <c r="N1630" t="b">
        <v>1</v>
      </c>
      <c r="O1630" t="s">
        <v>8269</v>
      </c>
      <c r="P1630">
        <f>YEAR(K1630)</f>
        <v>2016</v>
      </c>
      <c r="Q1630" t="s">
        <v>8316</v>
      </c>
      <c r="R1630" t="s">
        <v>8317</v>
      </c>
    </row>
    <row r="1631" spans="1:18" ht="48" hidden="1" x14ac:dyDescent="0.2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s="11">
        <f>(((J1631/60/60/24)+DATE(1970,1,1)))</f>
        <v>42503.559467592597</v>
      </c>
      <c r="L1631" t="b">
        <v>1</v>
      </c>
      <c r="M1631">
        <v>39</v>
      </c>
      <c r="N1631" t="b">
        <v>1</v>
      </c>
      <c r="O1631" t="s">
        <v>8269</v>
      </c>
      <c r="P1631">
        <f>YEAR(K1631)</f>
        <v>2016</v>
      </c>
      <c r="Q1631" t="s">
        <v>8316</v>
      </c>
      <c r="R1631" t="s">
        <v>8317</v>
      </c>
    </row>
    <row r="1632" spans="1:18" ht="48" hidden="1" x14ac:dyDescent="0.2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s="11">
        <f>(((J1632/60/60/24)+DATE(1970,1,1)))</f>
        <v>42277.583472222221</v>
      </c>
      <c r="L1632" t="b">
        <v>1</v>
      </c>
      <c r="M1632">
        <v>21</v>
      </c>
      <c r="N1632" t="b">
        <v>1</v>
      </c>
      <c r="O1632" t="s">
        <v>8269</v>
      </c>
      <c r="P1632">
        <f>YEAR(K1632)</f>
        <v>2015</v>
      </c>
      <c r="Q1632" t="s">
        <v>8316</v>
      </c>
      <c r="R1632" t="s">
        <v>8317</v>
      </c>
    </row>
    <row r="1633" spans="1:18" ht="48" hidden="1" x14ac:dyDescent="0.2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s="11">
        <f>(((J1633/60/60/24)+DATE(1970,1,1)))</f>
        <v>42722.882361111115</v>
      </c>
      <c r="L1633" t="b">
        <v>0</v>
      </c>
      <c r="M1633">
        <v>30</v>
      </c>
      <c r="N1633" t="b">
        <v>1</v>
      </c>
      <c r="O1633" t="s">
        <v>8269</v>
      </c>
      <c r="P1633">
        <f>YEAR(K1633)</f>
        <v>2016</v>
      </c>
      <c r="Q1633" t="s">
        <v>8316</v>
      </c>
      <c r="R1633" t="s">
        <v>8317</v>
      </c>
    </row>
    <row r="1634" spans="1:18" ht="16" hidden="1" x14ac:dyDescent="0.2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s="11">
        <f>(((J1634/60/60/24)+DATE(1970,1,1)))</f>
        <v>42323.70930555556</v>
      </c>
      <c r="L1634" t="b">
        <v>1</v>
      </c>
      <c r="M1634">
        <v>37</v>
      </c>
      <c r="N1634" t="b">
        <v>1</v>
      </c>
      <c r="O1634" t="s">
        <v>8269</v>
      </c>
      <c r="P1634">
        <f>YEAR(K1634)</f>
        <v>2015</v>
      </c>
      <c r="Q1634" t="s">
        <v>8316</v>
      </c>
      <c r="R1634" t="s">
        <v>8317</v>
      </c>
    </row>
    <row r="1635" spans="1:18" ht="48" hidden="1" x14ac:dyDescent="0.2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s="11">
        <f>(((J1635/60/60/24)+DATE(1970,1,1)))</f>
        <v>41933.291643518518</v>
      </c>
      <c r="L1635" t="b">
        <v>1</v>
      </c>
      <c r="M1635">
        <v>202</v>
      </c>
      <c r="N1635" t="b">
        <v>1</v>
      </c>
      <c r="O1635" t="s">
        <v>8269</v>
      </c>
      <c r="P1635">
        <f>YEAR(K1635)</f>
        <v>2014</v>
      </c>
      <c r="Q1635" t="s">
        <v>8316</v>
      </c>
      <c r="R1635" t="s">
        <v>8317</v>
      </c>
    </row>
    <row r="1636" spans="1:18" ht="48" hidden="1" x14ac:dyDescent="0.2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s="11">
        <f>(((J1636/60/60/24)+DATE(1970,1,1)))</f>
        <v>41898.168125000004</v>
      </c>
      <c r="L1636" t="b">
        <v>1</v>
      </c>
      <c r="M1636">
        <v>37</v>
      </c>
      <c r="N1636" t="b">
        <v>1</v>
      </c>
      <c r="O1636" t="s">
        <v>8269</v>
      </c>
      <c r="P1636">
        <f>YEAR(K1636)</f>
        <v>2014</v>
      </c>
      <c r="Q1636" t="s">
        <v>8316</v>
      </c>
      <c r="R1636" t="s">
        <v>8317</v>
      </c>
    </row>
    <row r="1637" spans="1:18" ht="48" hidden="1" x14ac:dyDescent="0.2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s="11">
        <f>(((J1637/60/60/24)+DATE(1970,1,1)))</f>
        <v>42446.943831018521</v>
      </c>
      <c r="L1637" t="b">
        <v>0</v>
      </c>
      <c r="M1637">
        <v>28</v>
      </c>
      <c r="N1637" t="b">
        <v>1</v>
      </c>
      <c r="O1637" t="s">
        <v>8269</v>
      </c>
      <c r="P1637">
        <f>YEAR(K1637)</f>
        <v>2016</v>
      </c>
      <c r="Q1637" t="s">
        <v>8316</v>
      </c>
      <c r="R1637" t="s">
        <v>8317</v>
      </c>
    </row>
    <row r="1638" spans="1:18" ht="48" hidden="1" x14ac:dyDescent="0.2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s="11">
        <f>(((J1638/60/60/24)+DATE(1970,1,1)))</f>
        <v>42463.81385416667</v>
      </c>
      <c r="L1638" t="b">
        <v>1</v>
      </c>
      <c r="M1638">
        <v>26</v>
      </c>
      <c r="N1638" t="b">
        <v>1</v>
      </c>
      <c r="O1638" t="s">
        <v>8269</v>
      </c>
      <c r="P1638">
        <f>YEAR(K1638)</f>
        <v>2016</v>
      </c>
      <c r="Q1638" t="s">
        <v>8316</v>
      </c>
      <c r="R1638" t="s">
        <v>8317</v>
      </c>
    </row>
    <row r="1639" spans="1:18" ht="48" hidden="1" x14ac:dyDescent="0.2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s="11">
        <f>(((J1639/60/60/24)+DATE(1970,1,1)))</f>
        <v>42766.805034722223</v>
      </c>
      <c r="L1639" t="b">
        <v>0</v>
      </c>
      <c r="M1639">
        <v>61</v>
      </c>
      <c r="N1639" t="b">
        <v>1</v>
      </c>
      <c r="O1639" t="s">
        <v>8269</v>
      </c>
      <c r="P1639">
        <f>YEAR(K1639)</f>
        <v>2017</v>
      </c>
      <c r="Q1639" t="s">
        <v>8316</v>
      </c>
      <c r="R1639" t="s">
        <v>8317</v>
      </c>
    </row>
    <row r="1640" spans="1:18" ht="48" hidden="1" x14ac:dyDescent="0.2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s="11">
        <f>(((J1640/60/60/24)+DATE(1970,1,1)))</f>
        <v>42734.789444444439</v>
      </c>
      <c r="L1640" t="b">
        <v>0</v>
      </c>
      <c r="M1640">
        <v>115</v>
      </c>
      <c r="N1640" t="b">
        <v>1</v>
      </c>
      <c r="O1640" t="s">
        <v>8269</v>
      </c>
      <c r="P1640">
        <f>YEAR(K1640)</f>
        <v>2016</v>
      </c>
      <c r="Q1640" t="s">
        <v>8316</v>
      </c>
      <c r="R1640" t="s">
        <v>8317</v>
      </c>
    </row>
    <row r="1641" spans="1:18" ht="48" hidden="1" x14ac:dyDescent="0.2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s="11">
        <f>(((J1641/60/60/24)+DATE(1970,1,1)))</f>
        <v>42522.347812499997</v>
      </c>
      <c r="L1641" t="b">
        <v>1</v>
      </c>
      <c r="M1641">
        <v>181</v>
      </c>
      <c r="N1641" t="b">
        <v>1</v>
      </c>
      <c r="O1641" t="s">
        <v>8269</v>
      </c>
      <c r="P1641">
        <f>YEAR(K1641)</f>
        <v>2016</v>
      </c>
      <c r="Q1641" t="s">
        <v>8316</v>
      </c>
      <c r="R1641" t="s">
        <v>8317</v>
      </c>
    </row>
    <row r="1642" spans="1:18" ht="48" hidden="1" x14ac:dyDescent="0.2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s="11">
        <f>(((J1642/60/60/24)+DATE(1970,1,1)))</f>
        <v>42702.917048611111</v>
      </c>
      <c r="L1642" t="b">
        <v>0</v>
      </c>
      <c r="M1642">
        <v>110</v>
      </c>
      <c r="N1642" t="b">
        <v>1</v>
      </c>
      <c r="O1642" t="s">
        <v>8269</v>
      </c>
      <c r="P1642">
        <f>YEAR(K1642)</f>
        <v>2016</v>
      </c>
      <c r="Q1642" t="s">
        <v>8316</v>
      </c>
      <c r="R1642" t="s">
        <v>8317</v>
      </c>
    </row>
    <row r="1643" spans="1:18" ht="32" hidden="1" x14ac:dyDescent="0.2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s="11">
        <f>(((J1643/60/60/24)+DATE(1970,1,1)))</f>
        <v>42252.474351851852</v>
      </c>
      <c r="L1643" t="b">
        <v>1</v>
      </c>
      <c r="M1643">
        <v>269</v>
      </c>
      <c r="N1643" t="b">
        <v>1</v>
      </c>
      <c r="O1643" t="s">
        <v>8269</v>
      </c>
      <c r="P1643">
        <f>YEAR(K1643)</f>
        <v>2015</v>
      </c>
      <c r="Q1643" t="s">
        <v>8316</v>
      </c>
      <c r="R1643" t="s">
        <v>8317</v>
      </c>
    </row>
    <row r="1644" spans="1:18" ht="48" hidden="1" x14ac:dyDescent="0.2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s="11">
        <f>(((J1644/60/60/24)+DATE(1970,1,1)))</f>
        <v>42156.510393518518</v>
      </c>
      <c r="L1644" t="b">
        <v>1</v>
      </c>
      <c r="M1644">
        <v>79</v>
      </c>
      <c r="N1644" t="b">
        <v>1</v>
      </c>
      <c r="O1644" t="s">
        <v>8269</v>
      </c>
      <c r="P1644">
        <f>YEAR(K1644)</f>
        <v>2015</v>
      </c>
      <c r="Q1644" t="s">
        <v>8316</v>
      </c>
      <c r="R1644" t="s">
        <v>8317</v>
      </c>
    </row>
    <row r="1645" spans="1:18" ht="48" hidden="1" x14ac:dyDescent="0.2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s="11">
        <f>(((J1645/60/60/24)+DATE(1970,1,1)))</f>
        <v>42278.089039351849</v>
      </c>
      <c r="L1645" t="b">
        <v>1</v>
      </c>
      <c r="M1645">
        <v>104</v>
      </c>
      <c r="N1645" t="b">
        <v>1</v>
      </c>
      <c r="O1645" t="s">
        <v>8269</v>
      </c>
      <c r="P1645">
        <f>YEAR(K1645)</f>
        <v>2015</v>
      </c>
      <c r="Q1645" t="s">
        <v>8316</v>
      </c>
      <c r="R1645" t="s">
        <v>8317</v>
      </c>
    </row>
    <row r="1646" spans="1:18" ht="48" hidden="1" x14ac:dyDescent="0.2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s="11">
        <f>(((J1646/60/60/24)+DATE(1970,1,1)))</f>
        <v>42754.693842592591</v>
      </c>
      <c r="L1646" t="b">
        <v>0</v>
      </c>
      <c r="M1646">
        <v>34</v>
      </c>
      <c r="N1646" t="b">
        <v>1</v>
      </c>
      <c r="O1646" t="s">
        <v>8269</v>
      </c>
      <c r="P1646">
        <f>YEAR(K1646)</f>
        <v>2017</v>
      </c>
      <c r="Q1646" t="s">
        <v>8316</v>
      </c>
      <c r="R1646" t="s">
        <v>8317</v>
      </c>
    </row>
    <row r="1647" spans="1:18" ht="64" hidden="1" x14ac:dyDescent="0.2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s="11">
        <f>(((J1647/60/60/24)+DATE(1970,1,1)))</f>
        <v>41893.324884259258</v>
      </c>
      <c r="L1647" t="b">
        <v>1</v>
      </c>
      <c r="M1647">
        <v>167</v>
      </c>
      <c r="N1647" t="b">
        <v>1</v>
      </c>
      <c r="O1647" t="s">
        <v>8269</v>
      </c>
      <c r="P1647">
        <f>YEAR(K1647)</f>
        <v>2014</v>
      </c>
      <c r="Q1647" t="s">
        <v>8316</v>
      </c>
      <c r="R1647" t="s">
        <v>8317</v>
      </c>
    </row>
    <row r="1648" spans="1:18" ht="32" hidden="1" x14ac:dyDescent="0.2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s="11">
        <f>(((J1648/60/60/24)+DATE(1970,1,1)))</f>
        <v>41871.755694444444</v>
      </c>
      <c r="L1648" t="b">
        <v>1</v>
      </c>
      <c r="M1648">
        <v>183</v>
      </c>
      <c r="N1648" t="b">
        <v>1</v>
      </c>
      <c r="O1648" t="s">
        <v>8269</v>
      </c>
      <c r="P1648">
        <f>YEAR(K1648)</f>
        <v>2014</v>
      </c>
      <c r="Q1648" t="s">
        <v>8316</v>
      </c>
      <c r="R1648" t="s">
        <v>8317</v>
      </c>
    </row>
    <row r="1649" spans="1:18" ht="48" hidden="1" x14ac:dyDescent="0.2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s="11">
        <f>(((J1649/60/60/24)+DATE(1970,1,1)))</f>
        <v>42262.096782407403</v>
      </c>
      <c r="L1649" t="b">
        <v>1</v>
      </c>
      <c r="M1649">
        <v>71</v>
      </c>
      <c r="N1649" t="b">
        <v>1</v>
      </c>
      <c r="O1649" t="s">
        <v>8269</v>
      </c>
      <c r="P1649">
        <f>YEAR(K1649)</f>
        <v>2015</v>
      </c>
      <c r="Q1649" t="s">
        <v>8316</v>
      </c>
      <c r="R1649" t="s">
        <v>8317</v>
      </c>
    </row>
    <row r="1650" spans="1:18" ht="48" hidden="1" x14ac:dyDescent="0.2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s="11">
        <f>(((J1650/60/60/24)+DATE(1970,1,1)))</f>
        <v>42675.694236111114</v>
      </c>
      <c r="L1650" t="b">
        <v>0</v>
      </c>
      <c r="M1650">
        <v>69</v>
      </c>
      <c r="N1650" t="b">
        <v>1</v>
      </c>
      <c r="O1650" t="s">
        <v>8269</v>
      </c>
      <c r="P1650">
        <f>YEAR(K1650)</f>
        <v>2016</v>
      </c>
      <c r="Q1650" t="s">
        <v>8316</v>
      </c>
      <c r="R1650" t="s">
        <v>8317</v>
      </c>
    </row>
    <row r="1651" spans="1:18" ht="48" hidden="1" x14ac:dyDescent="0.2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s="11">
        <f>(((J1651/60/60/24)+DATE(1970,1,1)))</f>
        <v>42135.60020833333</v>
      </c>
      <c r="L1651" t="b">
        <v>0</v>
      </c>
      <c r="M1651">
        <v>270</v>
      </c>
      <c r="N1651" t="b">
        <v>1</v>
      </c>
      <c r="O1651" t="s">
        <v>8269</v>
      </c>
      <c r="P1651">
        <f>YEAR(K1651)</f>
        <v>2015</v>
      </c>
      <c r="Q1651" t="s">
        <v>8316</v>
      </c>
      <c r="R1651" t="s">
        <v>8317</v>
      </c>
    </row>
    <row r="1652" spans="1:18" ht="48" hidden="1" x14ac:dyDescent="0.2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s="11">
        <f>(((J1652/60/60/24)+DATE(1970,1,1)))</f>
        <v>42230.472222222219</v>
      </c>
      <c r="L1652" t="b">
        <v>1</v>
      </c>
      <c r="M1652">
        <v>193</v>
      </c>
      <c r="N1652" t="b">
        <v>1</v>
      </c>
      <c r="O1652" t="s">
        <v>8269</v>
      </c>
      <c r="P1652">
        <f>YEAR(K1652)</f>
        <v>2015</v>
      </c>
      <c r="Q1652" t="s">
        <v>8316</v>
      </c>
      <c r="R1652" t="s">
        <v>8317</v>
      </c>
    </row>
    <row r="1653" spans="1:18" ht="48" hidden="1" x14ac:dyDescent="0.2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s="11">
        <f>(((J1653/60/60/24)+DATE(1970,1,1)))</f>
        <v>42167.434166666666</v>
      </c>
      <c r="L1653" t="b">
        <v>1</v>
      </c>
      <c r="M1653">
        <v>57</v>
      </c>
      <c r="N1653" t="b">
        <v>1</v>
      </c>
      <c r="O1653" t="s">
        <v>8269</v>
      </c>
      <c r="P1653">
        <f>YEAR(K1653)</f>
        <v>2015</v>
      </c>
      <c r="Q1653" t="s">
        <v>8316</v>
      </c>
      <c r="R1653" t="s">
        <v>8317</v>
      </c>
    </row>
    <row r="1654" spans="1:18" ht="32" hidden="1" x14ac:dyDescent="0.2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s="11">
        <f>(((J1654/60/60/24)+DATE(1970,1,1)))</f>
        <v>42068.888391203705</v>
      </c>
      <c r="L1654" t="b">
        <v>1</v>
      </c>
      <c r="M1654">
        <v>200</v>
      </c>
      <c r="N1654" t="b">
        <v>1</v>
      </c>
      <c r="O1654" t="s">
        <v>8269</v>
      </c>
      <c r="P1654">
        <f>YEAR(K1654)</f>
        <v>2015</v>
      </c>
      <c r="Q1654" t="s">
        <v>8316</v>
      </c>
      <c r="R1654" t="s">
        <v>8317</v>
      </c>
    </row>
    <row r="1655" spans="1:18" ht="48" hidden="1" x14ac:dyDescent="0.2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s="11">
        <f>(((J1655/60/60/24)+DATE(1970,1,1)))</f>
        <v>42145.746689814812</v>
      </c>
      <c r="L1655" t="b">
        <v>1</v>
      </c>
      <c r="M1655">
        <v>88</v>
      </c>
      <c r="N1655" t="b">
        <v>1</v>
      </c>
      <c r="O1655" t="s">
        <v>8269</v>
      </c>
      <c r="P1655">
        <f>YEAR(K1655)</f>
        <v>2015</v>
      </c>
      <c r="Q1655" t="s">
        <v>8316</v>
      </c>
      <c r="R1655" t="s">
        <v>8317</v>
      </c>
    </row>
    <row r="1656" spans="1:18" ht="48" hidden="1" x14ac:dyDescent="0.2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s="11">
        <f>(((J1656/60/60/24)+DATE(1970,1,1)))</f>
        <v>41918.742175925923</v>
      </c>
      <c r="L1656" t="b">
        <v>1</v>
      </c>
      <c r="M1656">
        <v>213</v>
      </c>
      <c r="N1656" t="b">
        <v>1</v>
      </c>
      <c r="O1656" t="s">
        <v>8269</v>
      </c>
      <c r="P1656">
        <f>YEAR(K1656)</f>
        <v>2014</v>
      </c>
      <c r="Q1656" t="s">
        <v>8316</v>
      </c>
      <c r="R1656" t="s">
        <v>8317</v>
      </c>
    </row>
    <row r="1657" spans="1:18" ht="48" hidden="1" x14ac:dyDescent="0.2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s="11">
        <f>(((J1657/60/60/24)+DATE(1970,1,1)))</f>
        <v>42146.731087962966</v>
      </c>
      <c r="L1657" t="b">
        <v>1</v>
      </c>
      <c r="M1657">
        <v>20</v>
      </c>
      <c r="N1657" t="b">
        <v>1</v>
      </c>
      <c r="O1657" t="s">
        <v>8269</v>
      </c>
      <c r="P1657">
        <f>YEAR(K1657)</f>
        <v>2015</v>
      </c>
      <c r="Q1657" t="s">
        <v>8316</v>
      </c>
      <c r="R1657" t="s">
        <v>8317</v>
      </c>
    </row>
    <row r="1658" spans="1:18" ht="32" hidden="1" x14ac:dyDescent="0.2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s="11">
        <f>(((J1658/60/60/24)+DATE(1970,1,1)))</f>
        <v>42590.472685185188</v>
      </c>
      <c r="L1658" t="b">
        <v>1</v>
      </c>
      <c r="M1658">
        <v>50</v>
      </c>
      <c r="N1658" t="b">
        <v>1</v>
      </c>
      <c r="O1658" t="s">
        <v>8269</v>
      </c>
      <c r="P1658">
        <f>YEAR(K1658)</f>
        <v>2016</v>
      </c>
      <c r="Q1658" t="s">
        <v>8316</v>
      </c>
      <c r="R1658" t="s">
        <v>8317</v>
      </c>
    </row>
    <row r="1659" spans="1:18" ht="48" hidden="1" x14ac:dyDescent="0.2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s="11">
        <f>(((J1659/60/60/24)+DATE(1970,1,1)))</f>
        <v>42602.576712962968</v>
      </c>
      <c r="L1659" t="b">
        <v>1</v>
      </c>
      <c r="M1659">
        <v>115</v>
      </c>
      <c r="N1659" t="b">
        <v>1</v>
      </c>
      <c r="O1659" t="s">
        <v>8269</v>
      </c>
      <c r="P1659">
        <f>YEAR(K1659)</f>
        <v>2016</v>
      </c>
      <c r="Q1659" t="s">
        <v>8316</v>
      </c>
      <c r="R1659" t="s">
        <v>8317</v>
      </c>
    </row>
    <row r="1660" spans="1:18" ht="48" hidden="1" x14ac:dyDescent="0.2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s="11">
        <f>(((J1660/60/60/24)+DATE(1970,1,1)))</f>
        <v>42059.085752314815</v>
      </c>
      <c r="L1660" t="b">
        <v>1</v>
      </c>
      <c r="M1660">
        <v>186</v>
      </c>
      <c r="N1660" t="b">
        <v>1</v>
      </c>
      <c r="O1660" t="s">
        <v>8269</v>
      </c>
      <c r="P1660">
        <f>YEAR(K1660)</f>
        <v>2015</v>
      </c>
      <c r="Q1660" t="s">
        <v>8316</v>
      </c>
      <c r="R1660" t="s">
        <v>8317</v>
      </c>
    </row>
    <row r="1661" spans="1:18" ht="48" hidden="1" x14ac:dyDescent="0.2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s="11">
        <f>(((J1661/60/60/24)+DATE(1970,1,1)))</f>
        <v>41889.768229166664</v>
      </c>
      <c r="L1661" t="b">
        <v>1</v>
      </c>
      <c r="M1661">
        <v>18</v>
      </c>
      <c r="N1661" t="b">
        <v>1</v>
      </c>
      <c r="O1661" t="s">
        <v>8269</v>
      </c>
      <c r="P1661">
        <f>YEAR(K1661)</f>
        <v>2014</v>
      </c>
      <c r="Q1661" t="s">
        <v>8316</v>
      </c>
      <c r="R1661" t="s">
        <v>8317</v>
      </c>
    </row>
    <row r="1662" spans="1:18" ht="48" hidden="1" x14ac:dyDescent="0.2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s="11">
        <f>(((J1662/60/60/24)+DATE(1970,1,1)))</f>
        <v>42144.573807870373</v>
      </c>
      <c r="L1662" t="b">
        <v>1</v>
      </c>
      <c r="M1662">
        <v>176</v>
      </c>
      <c r="N1662" t="b">
        <v>1</v>
      </c>
      <c r="O1662" t="s">
        <v>8269</v>
      </c>
      <c r="P1662">
        <f>YEAR(K1662)</f>
        <v>2015</v>
      </c>
      <c r="Q1662" t="s">
        <v>8316</v>
      </c>
      <c r="R1662" t="s">
        <v>8317</v>
      </c>
    </row>
    <row r="1663" spans="1:18" ht="48" hidden="1" x14ac:dyDescent="0.2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s="11">
        <f>(((J1663/60/60/24)+DATE(1970,1,1)))</f>
        <v>42758.559629629628</v>
      </c>
      <c r="L1663" t="b">
        <v>0</v>
      </c>
      <c r="M1663">
        <v>41</v>
      </c>
      <c r="N1663" t="b">
        <v>1</v>
      </c>
      <c r="O1663" t="s">
        <v>8269</v>
      </c>
      <c r="P1663">
        <f>YEAR(K1663)</f>
        <v>2017</v>
      </c>
      <c r="Q1663" t="s">
        <v>8316</v>
      </c>
      <c r="R1663" t="s">
        <v>8317</v>
      </c>
    </row>
    <row r="1664" spans="1:18" ht="32" hidden="1" x14ac:dyDescent="0.2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s="11">
        <f>(((J1664/60/60/24)+DATE(1970,1,1)))</f>
        <v>41982.887280092589</v>
      </c>
      <c r="L1664" t="b">
        <v>1</v>
      </c>
      <c r="M1664">
        <v>75</v>
      </c>
      <c r="N1664" t="b">
        <v>1</v>
      </c>
      <c r="O1664" t="s">
        <v>8269</v>
      </c>
      <c r="P1664">
        <f>YEAR(K1664)</f>
        <v>2014</v>
      </c>
      <c r="Q1664" t="s">
        <v>8316</v>
      </c>
      <c r="R1664" t="s">
        <v>8317</v>
      </c>
    </row>
    <row r="1665" spans="1:18" ht="48" hidden="1" x14ac:dyDescent="0.2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s="11">
        <f>(((J1665/60/60/24)+DATE(1970,1,1)))</f>
        <v>42614.760937500003</v>
      </c>
      <c r="L1665" t="b">
        <v>1</v>
      </c>
      <c r="M1665">
        <v>97</v>
      </c>
      <c r="N1665" t="b">
        <v>1</v>
      </c>
      <c r="O1665" t="s">
        <v>8269</v>
      </c>
      <c r="P1665">
        <f>YEAR(K1665)</f>
        <v>2016</v>
      </c>
      <c r="Q1665" t="s">
        <v>8316</v>
      </c>
      <c r="R1665" t="s">
        <v>8317</v>
      </c>
    </row>
    <row r="1666" spans="1:18" ht="48" hidden="1" x14ac:dyDescent="0.2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s="11">
        <f>(((J1666/60/60/24)+DATE(1970,1,1)))</f>
        <v>42303.672662037032</v>
      </c>
      <c r="L1666" t="b">
        <v>1</v>
      </c>
      <c r="M1666">
        <v>73</v>
      </c>
      <c r="N1666" t="b">
        <v>1</v>
      </c>
      <c r="O1666" t="s">
        <v>8269</v>
      </c>
      <c r="P1666">
        <f>YEAR(K1666)</f>
        <v>2015</v>
      </c>
      <c r="Q1666" t="s">
        <v>8316</v>
      </c>
      <c r="R1666" t="s">
        <v>8317</v>
      </c>
    </row>
    <row r="1667" spans="1:18" ht="48" hidden="1" x14ac:dyDescent="0.2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s="11">
        <f>(((J1667/60/60/24)+DATE(1970,1,1)))</f>
        <v>42171.725416666668</v>
      </c>
      <c r="L1667" t="b">
        <v>1</v>
      </c>
      <c r="M1667">
        <v>49</v>
      </c>
      <c r="N1667" t="b">
        <v>1</v>
      </c>
      <c r="O1667" t="s">
        <v>8269</v>
      </c>
      <c r="P1667">
        <f>YEAR(K1667)</f>
        <v>2015</v>
      </c>
      <c r="Q1667" t="s">
        <v>8316</v>
      </c>
      <c r="R1667" t="s">
        <v>8317</v>
      </c>
    </row>
    <row r="1668" spans="1:18" ht="32" hidden="1" x14ac:dyDescent="0.2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s="11">
        <f>(((J1668/60/60/24)+DATE(1970,1,1)))</f>
        <v>41964.315532407403</v>
      </c>
      <c r="L1668" t="b">
        <v>1</v>
      </c>
      <c r="M1668">
        <v>134</v>
      </c>
      <c r="N1668" t="b">
        <v>1</v>
      </c>
      <c r="O1668" t="s">
        <v>8269</v>
      </c>
      <c r="P1668">
        <f>YEAR(K1668)</f>
        <v>2014</v>
      </c>
      <c r="Q1668" t="s">
        <v>8316</v>
      </c>
      <c r="R1668" t="s">
        <v>8317</v>
      </c>
    </row>
    <row r="1669" spans="1:18" ht="32" hidden="1" x14ac:dyDescent="0.2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s="11">
        <f>(((J1669/60/60/24)+DATE(1970,1,1)))</f>
        <v>42284.516064814816</v>
      </c>
      <c r="L1669" t="b">
        <v>1</v>
      </c>
      <c r="M1669">
        <v>68</v>
      </c>
      <c r="N1669" t="b">
        <v>1</v>
      </c>
      <c r="O1669" t="s">
        <v>8269</v>
      </c>
      <c r="P1669">
        <f>YEAR(K1669)</f>
        <v>2015</v>
      </c>
      <c r="Q1669" t="s">
        <v>8316</v>
      </c>
      <c r="R1669" t="s">
        <v>8317</v>
      </c>
    </row>
    <row r="1670" spans="1:18" ht="32" hidden="1" x14ac:dyDescent="0.2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s="11">
        <f>(((J1670/60/60/24)+DATE(1970,1,1)))</f>
        <v>42016.800208333334</v>
      </c>
      <c r="L1670" t="b">
        <v>1</v>
      </c>
      <c r="M1670">
        <v>49</v>
      </c>
      <c r="N1670" t="b">
        <v>1</v>
      </c>
      <c r="O1670" t="s">
        <v>8269</v>
      </c>
      <c r="P1670">
        <f>YEAR(K1670)</f>
        <v>2015</v>
      </c>
      <c r="Q1670" t="s">
        <v>8316</v>
      </c>
      <c r="R1670" t="s">
        <v>8317</v>
      </c>
    </row>
    <row r="1671" spans="1:18" ht="48" hidden="1" x14ac:dyDescent="0.2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s="11">
        <f>(((J1671/60/60/24)+DATE(1970,1,1)))</f>
        <v>42311.711979166663</v>
      </c>
      <c r="L1671" t="b">
        <v>1</v>
      </c>
      <c r="M1671">
        <v>63</v>
      </c>
      <c r="N1671" t="b">
        <v>1</v>
      </c>
      <c r="O1671" t="s">
        <v>8269</v>
      </c>
      <c r="P1671">
        <f>YEAR(K1671)</f>
        <v>2015</v>
      </c>
      <c r="Q1671" t="s">
        <v>8316</v>
      </c>
      <c r="R1671" t="s">
        <v>8317</v>
      </c>
    </row>
    <row r="1672" spans="1:18" ht="48" hidden="1" x14ac:dyDescent="0.2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s="11">
        <f>(((J1672/60/60/24)+DATE(1970,1,1)))</f>
        <v>42136.536134259266</v>
      </c>
      <c r="L1672" t="b">
        <v>1</v>
      </c>
      <c r="M1672">
        <v>163</v>
      </c>
      <c r="N1672" t="b">
        <v>1</v>
      </c>
      <c r="O1672" t="s">
        <v>8269</v>
      </c>
      <c r="P1672">
        <f>YEAR(K1672)</f>
        <v>2015</v>
      </c>
      <c r="Q1672" t="s">
        <v>8316</v>
      </c>
      <c r="R1672" t="s">
        <v>8317</v>
      </c>
    </row>
    <row r="1673" spans="1:18" ht="48" hidden="1" x14ac:dyDescent="0.2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s="11">
        <f>(((J1673/60/60/24)+DATE(1970,1,1)))</f>
        <v>42172.757638888885</v>
      </c>
      <c r="L1673" t="b">
        <v>1</v>
      </c>
      <c r="M1673">
        <v>288</v>
      </c>
      <c r="N1673" t="b">
        <v>1</v>
      </c>
      <c r="O1673" t="s">
        <v>8269</v>
      </c>
      <c r="P1673">
        <f>YEAR(K1673)</f>
        <v>2015</v>
      </c>
      <c r="Q1673" t="s">
        <v>8316</v>
      </c>
      <c r="R1673" t="s">
        <v>8317</v>
      </c>
    </row>
    <row r="1674" spans="1:18" ht="48" hidden="1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s="11">
        <f>(((J1674/60/60/24)+DATE(1970,1,1)))</f>
        <v>42590.90425925926</v>
      </c>
      <c r="L1674" t="b">
        <v>1</v>
      </c>
      <c r="M1674">
        <v>42</v>
      </c>
      <c r="N1674" t="b">
        <v>1</v>
      </c>
      <c r="O1674" t="s">
        <v>8269</v>
      </c>
      <c r="P1674">
        <f>YEAR(K1674)</f>
        <v>2016</v>
      </c>
      <c r="Q1674" t="s">
        <v>8316</v>
      </c>
      <c r="R1674" t="s">
        <v>8317</v>
      </c>
    </row>
    <row r="1675" spans="1:18" ht="48" hidden="1" x14ac:dyDescent="0.2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s="11">
        <f>(((J1675/60/60/24)+DATE(1970,1,1)))</f>
        <v>42137.395798611105</v>
      </c>
      <c r="L1675" t="b">
        <v>1</v>
      </c>
      <c r="M1675">
        <v>70</v>
      </c>
      <c r="N1675" t="b">
        <v>1</v>
      </c>
      <c r="O1675" t="s">
        <v>8269</v>
      </c>
      <c r="P1675">
        <f>YEAR(K1675)</f>
        <v>2015</v>
      </c>
      <c r="Q1675" t="s">
        <v>8316</v>
      </c>
      <c r="R1675" t="s">
        <v>8317</v>
      </c>
    </row>
    <row r="1676" spans="1:18" ht="48" hidden="1" x14ac:dyDescent="0.2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s="11">
        <f>(((J1676/60/60/24)+DATE(1970,1,1)))</f>
        <v>42167.533159722225</v>
      </c>
      <c r="L1676" t="b">
        <v>1</v>
      </c>
      <c r="M1676">
        <v>30</v>
      </c>
      <c r="N1676" t="b">
        <v>1</v>
      </c>
      <c r="O1676" t="s">
        <v>8269</v>
      </c>
      <c r="P1676">
        <f>YEAR(K1676)</f>
        <v>2015</v>
      </c>
      <c r="Q1676" t="s">
        <v>8316</v>
      </c>
      <c r="R1676" t="s">
        <v>8317</v>
      </c>
    </row>
    <row r="1677" spans="1:18" ht="16" hidden="1" x14ac:dyDescent="0.2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s="11">
        <f>(((J1677/60/60/24)+DATE(1970,1,1)))</f>
        <v>41915.437210648146</v>
      </c>
      <c r="L1677" t="b">
        <v>1</v>
      </c>
      <c r="M1677">
        <v>51</v>
      </c>
      <c r="N1677" t="b">
        <v>1</v>
      </c>
      <c r="O1677" t="s">
        <v>8269</v>
      </c>
      <c r="P1677">
        <f>YEAR(K1677)</f>
        <v>2014</v>
      </c>
      <c r="Q1677" t="s">
        <v>8316</v>
      </c>
      <c r="R1677" t="s">
        <v>8317</v>
      </c>
    </row>
    <row r="1678" spans="1:18" ht="48" hidden="1" x14ac:dyDescent="0.2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s="11">
        <f>(((J1678/60/60/24)+DATE(1970,1,1)))</f>
        <v>42284.500104166669</v>
      </c>
      <c r="L1678" t="b">
        <v>1</v>
      </c>
      <c r="M1678">
        <v>145</v>
      </c>
      <c r="N1678" t="b">
        <v>1</v>
      </c>
      <c r="O1678" t="s">
        <v>8269</v>
      </c>
      <c r="P1678">
        <f>YEAR(K1678)</f>
        <v>2015</v>
      </c>
      <c r="Q1678" t="s">
        <v>8316</v>
      </c>
      <c r="R1678" t="s">
        <v>8317</v>
      </c>
    </row>
    <row r="1679" spans="1:18" ht="48" hidden="1" x14ac:dyDescent="0.2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s="11">
        <f>(((J1679/60/60/24)+DATE(1970,1,1)))</f>
        <v>42611.801412037035</v>
      </c>
      <c r="L1679" t="b">
        <v>1</v>
      </c>
      <c r="M1679">
        <v>21</v>
      </c>
      <c r="N1679" t="b">
        <v>1</v>
      </c>
      <c r="O1679" t="s">
        <v>8269</v>
      </c>
      <c r="P1679">
        <f>YEAR(K1679)</f>
        <v>2016</v>
      </c>
      <c r="Q1679" t="s">
        <v>8316</v>
      </c>
      <c r="R1679" t="s">
        <v>8317</v>
      </c>
    </row>
    <row r="1680" spans="1:18" ht="48" hidden="1" x14ac:dyDescent="0.2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s="11">
        <f>(((J1680/60/60/24)+DATE(1970,1,1)))</f>
        <v>42400.704537037032</v>
      </c>
      <c r="L1680" t="b">
        <v>1</v>
      </c>
      <c r="M1680">
        <v>286</v>
      </c>
      <c r="N1680" t="b">
        <v>1</v>
      </c>
      <c r="O1680" t="s">
        <v>8269</v>
      </c>
      <c r="P1680">
        <f>YEAR(K1680)</f>
        <v>2016</v>
      </c>
      <c r="Q1680" t="s">
        <v>8316</v>
      </c>
      <c r="R1680" t="s">
        <v>8317</v>
      </c>
    </row>
    <row r="1681" spans="1:18" ht="48" hidden="1" x14ac:dyDescent="0.2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s="11">
        <f>(((J1681/60/60/24)+DATE(1970,1,1)))</f>
        <v>42017.88045138889</v>
      </c>
      <c r="L1681" t="b">
        <v>1</v>
      </c>
      <c r="M1681">
        <v>12</v>
      </c>
      <c r="N1681" t="b">
        <v>1</v>
      </c>
      <c r="O1681" t="s">
        <v>8269</v>
      </c>
      <c r="P1681">
        <f>YEAR(K1681)</f>
        <v>2015</v>
      </c>
      <c r="Q1681" t="s">
        <v>8316</v>
      </c>
      <c r="R1681" t="s">
        <v>8317</v>
      </c>
    </row>
    <row r="1682" spans="1:18" ht="48" hidden="1" x14ac:dyDescent="0.2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s="11">
        <f>(((J1682/60/60/24)+DATE(1970,1,1)))</f>
        <v>42426.949988425928</v>
      </c>
      <c r="L1682" t="b">
        <v>1</v>
      </c>
      <c r="M1682">
        <v>100</v>
      </c>
      <c r="N1682" t="b">
        <v>1</v>
      </c>
      <c r="O1682" t="s">
        <v>8269</v>
      </c>
      <c r="P1682">
        <f>YEAR(K1682)</f>
        <v>2016</v>
      </c>
      <c r="Q1682" t="s">
        <v>8316</v>
      </c>
      <c r="R1682" t="s">
        <v>8317</v>
      </c>
    </row>
    <row r="1683" spans="1:18" ht="48" hidden="1" x14ac:dyDescent="0.2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s="11">
        <f>(((J1683/60/60/24)+DATE(1970,1,1)))</f>
        <v>41931.682939814818</v>
      </c>
      <c r="L1683" t="b">
        <v>1</v>
      </c>
      <c r="M1683">
        <v>100</v>
      </c>
      <c r="N1683" t="b">
        <v>1</v>
      </c>
      <c r="O1683" t="s">
        <v>8269</v>
      </c>
      <c r="P1683">
        <f>YEAR(K1683)</f>
        <v>2014</v>
      </c>
      <c r="Q1683" t="s">
        <v>8316</v>
      </c>
      <c r="R1683" t="s">
        <v>8317</v>
      </c>
    </row>
    <row r="1684" spans="1:18" ht="48" hidden="1" x14ac:dyDescent="0.2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s="11">
        <f>(((J1684/60/60/24)+DATE(1970,1,1)))</f>
        <v>42124.848414351851</v>
      </c>
      <c r="L1684" t="b">
        <v>1</v>
      </c>
      <c r="M1684">
        <v>34</v>
      </c>
      <c r="N1684" t="b">
        <v>1</v>
      </c>
      <c r="O1684" t="s">
        <v>8269</v>
      </c>
      <c r="P1684">
        <f>YEAR(K1684)</f>
        <v>2015</v>
      </c>
      <c r="Q1684" t="s">
        <v>8316</v>
      </c>
      <c r="R1684" t="s">
        <v>8317</v>
      </c>
    </row>
    <row r="1685" spans="1:18" ht="48" hidden="1" x14ac:dyDescent="0.2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s="11">
        <f>(((J1685/60/60/24)+DATE(1970,1,1)))</f>
        <v>42431.102534722217</v>
      </c>
      <c r="L1685" t="b">
        <v>0</v>
      </c>
      <c r="M1685">
        <v>63</v>
      </c>
      <c r="N1685" t="b">
        <v>1</v>
      </c>
      <c r="O1685" t="s">
        <v>8269</v>
      </c>
      <c r="P1685">
        <f>YEAR(K1685)</f>
        <v>2016</v>
      </c>
      <c r="Q1685" t="s">
        <v>8316</v>
      </c>
      <c r="R1685" t="s">
        <v>8317</v>
      </c>
    </row>
    <row r="1686" spans="1:18" ht="48" hidden="1" x14ac:dyDescent="0.2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s="11">
        <f>(((J1686/60/60/24)+DATE(1970,1,1)))</f>
        <v>42121.756921296299</v>
      </c>
      <c r="L1686" t="b">
        <v>0</v>
      </c>
      <c r="M1686">
        <v>30</v>
      </c>
      <c r="N1686" t="b">
        <v>1</v>
      </c>
      <c r="O1686" t="s">
        <v>8269</v>
      </c>
      <c r="P1686">
        <f>YEAR(K1686)</f>
        <v>2015</v>
      </c>
      <c r="Q1686" t="s">
        <v>8316</v>
      </c>
      <c r="R1686" t="s">
        <v>8317</v>
      </c>
    </row>
    <row r="1687" spans="1:18" ht="32" hidden="1" x14ac:dyDescent="0.2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s="11">
        <f>(((J1687/60/60/24)+DATE(1970,1,1)))</f>
        <v>42219.019733796296</v>
      </c>
      <c r="L1687" t="b">
        <v>0</v>
      </c>
      <c r="M1687">
        <v>47</v>
      </c>
      <c r="N1687" t="b">
        <v>1</v>
      </c>
      <c r="O1687" t="s">
        <v>8269</v>
      </c>
      <c r="P1687">
        <f>YEAR(K1687)</f>
        <v>2015</v>
      </c>
      <c r="Q1687" t="s">
        <v>8316</v>
      </c>
      <c r="R1687" t="s">
        <v>8317</v>
      </c>
    </row>
    <row r="1688" spans="1:18" ht="48" hidden="1" x14ac:dyDescent="0.2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s="11">
        <f>(((J1688/60/60/24)+DATE(1970,1,1)))</f>
        <v>42445.19430555556</v>
      </c>
      <c r="L1688" t="b">
        <v>0</v>
      </c>
      <c r="M1688">
        <v>237</v>
      </c>
      <c r="N1688" t="b">
        <v>1</v>
      </c>
      <c r="O1688" t="s">
        <v>8269</v>
      </c>
      <c r="P1688">
        <f>YEAR(K1688)</f>
        <v>2016</v>
      </c>
      <c r="Q1688" t="s">
        <v>8316</v>
      </c>
      <c r="R1688" t="s">
        <v>8317</v>
      </c>
    </row>
    <row r="1689" spans="1:18" ht="48" hidden="1" x14ac:dyDescent="0.2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s="11">
        <f>(((J1689/60/60/24)+DATE(1970,1,1)))</f>
        <v>42379.74418981481</v>
      </c>
      <c r="L1689" t="b">
        <v>0</v>
      </c>
      <c r="M1689">
        <v>47</v>
      </c>
      <c r="N1689" t="b">
        <v>1</v>
      </c>
      <c r="O1689" t="s">
        <v>8269</v>
      </c>
      <c r="P1689">
        <f>YEAR(K1689)</f>
        <v>2016</v>
      </c>
      <c r="Q1689" t="s">
        <v>8316</v>
      </c>
      <c r="R1689" t="s">
        <v>8317</v>
      </c>
    </row>
    <row r="1690" spans="1:18" ht="48" hidden="1" x14ac:dyDescent="0.2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s="11">
        <f>(((J1690/60/60/24)+DATE(1970,1,1)))</f>
        <v>42380.884872685187</v>
      </c>
      <c r="L1690" t="b">
        <v>0</v>
      </c>
      <c r="M1690">
        <v>15</v>
      </c>
      <c r="N1690" t="b">
        <v>1</v>
      </c>
      <c r="O1690" t="s">
        <v>8269</v>
      </c>
      <c r="P1690">
        <f>YEAR(K1690)</f>
        <v>2016</v>
      </c>
      <c r="Q1690" t="s">
        <v>8316</v>
      </c>
      <c r="R1690" t="s">
        <v>8317</v>
      </c>
    </row>
    <row r="1691" spans="1:18" ht="16" hidden="1" x14ac:dyDescent="0.2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s="11">
        <f>(((J1691/60/60/24)+DATE(1970,1,1)))</f>
        <v>42762.942430555559</v>
      </c>
      <c r="L1691" t="b">
        <v>0</v>
      </c>
      <c r="M1691">
        <v>81</v>
      </c>
      <c r="N1691" t="b">
        <v>1</v>
      </c>
      <c r="O1691" t="s">
        <v>8269</v>
      </c>
      <c r="P1691">
        <f>YEAR(K1691)</f>
        <v>2017</v>
      </c>
      <c r="Q1691" t="s">
        <v>8316</v>
      </c>
      <c r="R1691" t="s">
        <v>8317</v>
      </c>
    </row>
    <row r="1692" spans="1:18" ht="48" hidden="1" x14ac:dyDescent="0.2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s="11">
        <f>(((J1692/60/60/24)+DATE(1970,1,1)))</f>
        <v>42567.840069444443</v>
      </c>
      <c r="L1692" t="b">
        <v>0</v>
      </c>
      <c r="M1692">
        <v>122</v>
      </c>
      <c r="N1692" t="b">
        <v>1</v>
      </c>
      <c r="O1692" t="s">
        <v>8269</v>
      </c>
      <c r="P1692">
        <f>YEAR(K1692)</f>
        <v>2016</v>
      </c>
      <c r="Q1692" t="s">
        <v>8316</v>
      </c>
      <c r="R1692" t="s">
        <v>8317</v>
      </c>
    </row>
    <row r="1693" spans="1:18" ht="32" hidden="1" x14ac:dyDescent="0.2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s="11">
        <f>(((J1693/60/60/24)+DATE(1970,1,1)))</f>
        <v>42311.750324074077</v>
      </c>
      <c r="L1693" t="b">
        <v>0</v>
      </c>
      <c r="M1693">
        <v>34</v>
      </c>
      <c r="N1693" t="b">
        <v>1</v>
      </c>
      <c r="O1693" t="s">
        <v>8269</v>
      </c>
      <c r="P1693">
        <f>YEAR(K1693)</f>
        <v>2015</v>
      </c>
      <c r="Q1693" t="s">
        <v>8316</v>
      </c>
      <c r="R1693" t="s">
        <v>8317</v>
      </c>
    </row>
    <row r="1694" spans="1:18" ht="48" hidden="1" x14ac:dyDescent="0.2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s="11">
        <f>(((J1694/60/60/24)+DATE(1970,1,1)))</f>
        <v>42505.774479166663</v>
      </c>
      <c r="L1694" t="b">
        <v>0</v>
      </c>
      <c r="M1694">
        <v>207</v>
      </c>
      <c r="N1694" t="b">
        <v>1</v>
      </c>
      <c r="O1694" t="s">
        <v>8269</v>
      </c>
      <c r="P1694">
        <f>YEAR(K1694)</f>
        <v>2016</v>
      </c>
      <c r="Q1694" t="s">
        <v>8316</v>
      </c>
      <c r="R1694" t="s">
        <v>8317</v>
      </c>
    </row>
    <row r="1695" spans="1:18" ht="48" hidden="1" x14ac:dyDescent="0.2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s="11">
        <f>(((J1695/60/60/24)+DATE(1970,1,1)))</f>
        <v>42758.368078703701</v>
      </c>
      <c r="L1695" t="b">
        <v>0</v>
      </c>
      <c r="M1695">
        <v>25</v>
      </c>
      <c r="N1695" t="b">
        <v>1</v>
      </c>
      <c r="O1695" t="s">
        <v>8269</v>
      </c>
      <c r="P1695">
        <f>YEAR(K1695)</f>
        <v>2017</v>
      </c>
      <c r="Q1695" t="s">
        <v>8316</v>
      </c>
      <c r="R1695" t="s">
        <v>8317</v>
      </c>
    </row>
    <row r="1696" spans="1:18" ht="80" hidden="1" x14ac:dyDescent="0.2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s="11">
        <f>(((J1696/60/60/24)+DATE(1970,1,1)))</f>
        <v>42775.51494212963</v>
      </c>
      <c r="L1696" t="b">
        <v>0</v>
      </c>
      <c r="M1696">
        <v>72</v>
      </c>
      <c r="N1696" t="b">
        <v>1</v>
      </c>
      <c r="O1696" t="s">
        <v>8269</v>
      </c>
      <c r="P1696">
        <f>YEAR(K1696)</f>
        <v>2017</v>
      </c>
      <c r="Q1696" t="s">
        <v>8316</v>
      </c>
      <c r="R1696" t="s">
        <v>8317</v>
      </c>
    </row>
    <row r="1697" spans="1:18" ht="48" hidden="1" x14ac:dyDescent="0.2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s="11">
        <f>(((J1697/60/60/24)+DATE(1970,1,1)))</f>
        <v>42232.702546296292</v>
      </c>
      <c r="L1697" t="b">
        <v>0</v>
      </c>
      <c r="M1697">
        <v>14</v>
      </c>
      <c r="N1697" t="b">
        <v>1</v>
      </c>
      <c r="O1697" t="s">
        <v>8269</v>
      </c>
      <c r="P1697">
        <f>YEAR(K1697)</f>
        <v>2015</v>
      </c>
      <c r="Q1697" t="s">
        <v>8316</v>
      </c>
      <c r="R1697" t="s">
        <v>8317</v>
      </c>
    </row>
    <row r="1698" spans="1:18" ht="48" hidden="1" x14ac:dyDescent="0.2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s="11">
        <f>(((J1698/60/60/24)+DATE(1970,1,1)))</f>
        <v>42282.770231481481</v>
      </c>
      <c r="L1698" t="b">
        <v>0</v>
      </c>
      <c r="M1698">
        <v>15</v>
      </c>
      <c r="N1698" t="b">
        <v>1</v>
      </c>
      <c r="O1698" t="s">
        <v>8269</v>
      </c>
      <c r="P1698">
        <f>YEAR(K1698)</f>
        <v>2015</v>
      </c>
      <c r="Q1698" t="s">
        <v>8316</v>
      </c>
      <c r="R1698" t="s">
        <v>8317</v>
      </c>
    </row>
    <row r="1699" spans="1:18" ht="48" hidden="1" x14ac:dyDescent="0.2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s="11">
        <f>(((J1699/60/60/24)+DATE(1970,1,1)))</f>
        <v>42768.425370370373</v>
      </c>
      <c r="L1699" t="b">
        <v>0</v>
      </c>
      <c r="M1699">
        <v>91</v>
      </c>
      <c r="N1699" t="b">
        <v>1</v>
      </c>
      <c r="O1699" t="s">
        <v>8269</v>
      </c>
      <c r="P1699">
        <f>YEAR(K1699)</f>
        <v>2017</v>
      </c>
      <c r="Q1699" t="s">
        <v>8316</v>
      </c>
      <c r="R1699" t="s">
        <v>8317</v>
      </c>
    </row>
    <row r="1700" spans="1:18" ht="48" hidden="1" x14ac:dyDescent="0.2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s="11">
        <f>(((J1700/60/60/24)+DATE(1970,1,1)))</f>
        <v>42141.541134259256</v>
      </c>
      <c r="L1700" t="b">
        <v>0</v>
      </c>
      <c r="M1700">
        <v>24</v>
      </c>
      <c r="N1700" t="b">
        <v>1</v>
      </c>
      <c r="O1700" t="s">
        <v>8269</v>
      </c>
      <c r="P1700">
        <f>YEAR(K1700)</f>
        <v>2015</v>
      </c>
      <c r="Q1700" t="s">
        <v>8316</v>
      </c>
      <c r="R1700" t="s">
        <v>8317</v>
      </c>
    </row>
    <row r="1701" spans="1:18" ht="48" hidden="1" x14ac:dyDescent="0.2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s="11">
        <f>(((J1701/60/60/24)+DATE(1970,1,1)))</f>
        <v>42609.442465277782</v>
      </c>
      <c r="L1701" t="b">
        <v>0</v>
      </c>
      <c r="M1701">
        <v>27</v>
      </c>
      <c r="N1701" t="b">
        <v>1</v>
      </c>
      <c r="O1701" t="s">
        <v>8269</v>
      </c>
      <c r="P1701">
        <f>YEAR(K1701)</f>
        <v>2016</v>
      </c>
      <c r="Q1701" t="s">
        <v>8316</v>
      </c>
      <c r="R1701" t="s">
        <v>8317</v>
      </c>
    </row>
    <row r="1702" spans="1:18" ht="48" hidden="1" x14ac:dyDescent="0.2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s="11">
        <f>(((J1702/60/60/24)+DATE(1970,1,1)))</f>
        <v>42309.756620370375</v>
      </c>
      <c r="L1702" t="b">
        <v>0</v>
      </c>
      <c r="M1702">
        <v>47</v>
      </c>
      <c r="N1702" t="b">
        <v>1</v>
      </c>
      <c r="O1702" t="s">
        <v>8269</v>
      </c>
      <c r="P1702">
        <f>YEAR(K1702)</f>
        <v>2015</v>
      </c>
      <c r="Q1702" t="s">
        <v>8316</v>
      </c>
      <c r="R1702" t="s">
        <v>8317</v>
      </c>
    </row>
    <row r="1703" spans="1:18" ht="48" hidden="1" x14ac:dyDescent="0.2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s="11">
        <f>(((J1703/60/60/24)+DATE(1970,1,1)))</f>
        <v>42193.771481481483</v>
      </c>
      <c r="L1703" t="b">
        <v>0</v>
      </c>
      <c r="M1703">
        <v>44</v>
      </c>
      <c r="N1703" t="b">
        <v>1</v>
      </c>
      <c r="O1703" t="s">
        <v>8269</v>
      </c>
      <c r="P1703">
        <f>YEAR(K1703)</f>
        <v>2015</v>
      </c>
      <c r="Q1703" t="s">
        <v>8316</v>
      </c>
      <c r="R1703" t="s">
        <v>8317</v>
      </c>
    </row>
    <row r="1704" spans="1:18" ht="48" hidden="1" x14ac:dyDescent="0.2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s="11">
        <f>(((J1704/60/60/24)+DATE(1970,1,1)))</f>
        <v>42239.957962962959</v>
      </c>
      <c r="L1704" t="b">
        <v>0</v>
      </c>
      <c r="M1704">
        <v>72</v>
      </c>
      <c r="N1704" t="b">
        <v>1</v>
      </c>
      <c r="O1704" t="s">
        <v>8269</v>
      </c>
      <c r="P1704">
        <f>YEAR(K1704)</f>
        <v>2015</v>
      </c>
      <c r="Q1704" t="s">
        <v>8316</v>
      </c>
      <c r="R1704" t="s">
        <v>8317</v>
      </c>
    </row>
    <row r="1705" spans="1:18" ht="48" hidden="1" x14ac:dyDescent="0.2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s="11">
        <f>(((J1705/60/60/24)+DATE(1970,1,1)))</f>
        <v>42261.917395833334</v>
      </c>
      <c r="L1705" t="b">
        <v>0</v>
      </c>
      <c r="M1705">
        <v>63</v>
      </c>
      <c r="N1705" t="b">
        <v>1</v>
      </c>
      <c r="O1705" t="s">
        <v>8269</v>
      </c>
      <c r="P1705">
        <f>YEAR(K1705)</f>
        <v>2015</v>
      </c>
      <c r="Q1705" t="s">
        <v>8316</v>
      </c>
      <c r="R1705" t="s">
        <v>8317</v>
      </c>
    </row>
    <row r="1706" spans="1:18" ht="48" hidden="1" x14ac:dyDescent="0.2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s="11">
        <f>(((J1706/60/60/24)+DATE(1970,1,1)))</f>
        <v>42102.743773148148</v>
      </c>
      <c r="L1706" t="b">
        <v>0</v>
      </c>
      <c r="M1706">
        <v>88</v>
      </c>
      <c r="N1706" t="b">
        <v>1</v>
      </c>
      <c r="O1706" t="s">
        <v>8269</v>
      </c>
      <c r="P1706">
        <f>YEAR(K1706)</f>
        <v>2015</v>
      </c>
      <c r="Q1706" t="s">
        <v>8316</v>
      </c>
      <c r="R1706" t="s">
        <v>8317</v>
      </c>
    </row>
    <row r="1707" spans="1:18" ht="48" hidden="1" x14ac:dyDescent="0.2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s="11">
        <f>(((J1707/60/60/24)+DATE(1970,1,1)))</f>
        <v>42538.73583333334</v>
      </c>
      <c r="L1707" t="b">
        <v>0</v>
      </c>
      <c r="M1707">
        <v>70</v>
      </c>
      <c r="N1707" t="b">
        <v>1</v>
      </c>
      <c r="O1707" t="s">
        <v>8269</v>
      </c>
      <c r="P1707">
        <f>YEAR(K1707)</f>
        <v>2016</v>
      </c>
      <c r="Q1707" t="s">
        <v>8316</v>
      </c>
      <c r="R1707" t="s">
        <v>8317</v>
      </c>
    </row>
    <row r="1708" spans="1:18" ht="16" hidden="1" x14ac:dyDescent="0.2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s="11">
        <f>(((J1708/60/60/24)+DATE(1970,1,1)))</f>
        <v>42681.35157407407</v>
      </c>
      <c r="L1708" t="b">
        <v>0</v>
      </c>
      <c r="M1708">
        <v>50</v>
      </c>
      <c r="N1708" t="b">
        <v>1</v>
      </c>
      <c r="O1708" t="s">
        <v>8269</v>
      </c>
      <c r="P1708">
        <f>YEAR(K1708)</f>
        <v>2016</v>
      </c>
      <c r="Q1708" t="s">
        <v>8316</v>
      </c>
      <c r="R1708" t="s">
        <v>8317</v>
      </c>
    </row>
    <row r="1709" spans="1:18" ht="48" hidden="1" x14ac:dyDescent="0.2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s="11">
        <f>(((J1709/60/60/24)+DATE(1970,1,1)))</f>
        <v>42056.65143518518</v>
      </c>
      <c r="L1709" t="b">
        <v>0</v>
      </c>
      <c r="M1709">
        <v>35</v>
      </c>
      <c r="N1709" t="b">
        <v>1</v>
      </c>
      <c r="O1709" t="s">
        <v>8269</v>
      </c>
      <c r="P1709">
        <f>YEAR(K1709)</f>
        <v>2015</v>
      </c>
      <c r="Q1709" t="s">
        <v>8316</v>
      </c>
      <c r="R1709" t="s">
        <v>8317</v>
      </c>
    </row>
    <row r="1710" spans="1:18" ht="48" hidden="1" x14ac:dyDescent="0.2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s="11">
        <f>(((J1710/60/60/24)+DATE(1970,1,1)))</f>
        <v>42696.624444444446</v>
      </c>
      <c r="L1710" t="b">
        <v>0</v>
      </c>
      <c r="M1710">
        <v>175</v>
      </c>
      <c r="N1710" t="b">
        <v>1</v>
      </c>
      <c r="O1710" t="s">
        <v>8269</v>
      </c>
      <c r="P1710">
        <f>YEAR(K1710)</f>
        <v>2016</v>
      </c>
      <c r="Q1710" t="s">
        <v>8316</v>
      </c>
      <c r="R1710" t="s">
        <v>8317</v>
      </c>
    </row>
    <row r="1711" spans="1:18" ht="48" hidden="1" x14ac:dyDescent="0.2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s="11">
        <f>(((J1711/60/60/24)+DATE(1970,1,1)))</f>
        <v>42186.855879629627</v>
      </c>
      <c r="L1711" t="b">
        <v>0</v>
      </c>
      <c r="M1711">
        <v>20</v>
      </c>
      <c r="N1711" t="b">
        <v>1</v>
      </c>
      <c r="O1711" t="s">
        <v>8269</v>
      </c>
      <c r="P1711">
        <f>YEAR(K1711)</f>
        <v>2015</v>
      </c>
      <c r="Q1711" t="s">
        <v>8316</v>
      </c>
      <c r="R1711" t="s">
        <v>8317</v>
      </c>
    </row>
    <row r="1712" spans="1:18" ht="48" hidden="1" x14ac:dyDescent="0.2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s="11">
        <f>(((J1712/60/60/24)+DATE(1970,1,1)))</f>
        <v>42493.219236111108</v>
      </c>
      <c r="L1712" t="b">
        <v>0</v>
      </c>
      <c r="M1712">
        <v>54</v>
      </c>
      <c r="N1712" t="b">
        <v>1</v>
      </c>
      <c r="O1712" t="s">
        <v>8269</v>
      </c>
      <c r="P1712">
        <f>YEAR(K1712)</f>
        <v>2016</v>
      </c>
      <c r="Q1712" t="s">
        <v>8316</v>
      </c>
      <c r="R1712" t="s">
        <v>8317</v>
      </c>
    </row>
    <row r="1713" spans="1:18" ht="48" hidden="1" x14ac:dyDescent="0.2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s="11">
        <f>(((J1713/60/60/24)+DATE(1970,1,1)))</f>
        <v>42475.057164351849</v>
      </c>
      <c r="L1713" t="b">
        <v>0</v>
      </c>
      <c r="M1713">
        <v>20</v>
      </c>
      <c r="N1713" t="b">
        <v>1</v>
      </c>
      <c r="O1713" t="s">
        <v>8269</v>
      </c>
      <c r="P1713">
        <f>YEAR(K1713)</f>
        <v>2016</v>
      </c>
      <c r="Q1713" t="s">
        <v>8316</v>
      </c>
      <c r="R1713" t="s">
        <v>8317</v>
      </c>
    </row>
    <row r="1714" spans="1:18" ht="48" hidden="1" x14ac:dyDescent="0.2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s="11">
        <f>(((J1714/60/60/24)+DATE(1970,1,1)))</f>
        <v>42452.876909722225</v>
      </c>
      <c r="L1714" t="b">
        <v>0</v>
      </c>
      <c r="M1714">
        <v>57</v>
      </c>
      <c r="N1714" t="b">
        <v>1</v>
      </c>
      <c r="O1714" t="s">
        <v>8269</v>
      </c>
      <c r="P1714">
        <f>YEAR(K1714)</f>
        <v>2016</v>
      </c>
      <c r="Q1714" t="s">
        <v>8316</v>
      </c>
      <c r="R1714" t="s">
        <v>8317</v>
      </c>
    </row>
    <row r="1715" spans="1:18" ht="32" hidden="1" x14ac:dyDescent="0.2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s="11">
        <f>(((J1715/60/60/24)+DATE(1970,1,1)))</f>
        <v>42628.650208333333</v>
      </c>
      <c r="L1715" t="b">
        <v>0</v>
      </c>
      <c r="M1715">
        <v>31</v>
      </c>
      <c r="N1715" t="b">
        <v>1</v>
      </c>
      <c r="O1715" t="s">
        <v>8269</v>
      </c>
      <c r="P1715">
        <f>YEAR(K1715)</f>
        <v>2016</v>
      </c>
      <c r="Q1715" t="s">
        <v>8316</v>
      </c>
      <c r="R1715" t="s">
        <v>8317</v>
      </c>
    </row>
    <row r="1716" spans="1:18" ht="32" hidden="1" x14ac:dyDescent="0.2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s="11">
        <f>(((J1716/60/60/24)+DATE(1970,1,1)))</f>
        <v>42253.928530092591</v>
      </c>
      <c r="L1716" t="b">
        <v>0</v>
      </c>
      <c r="M1716">
        <v>31</v>
      </c>
      <c r="N1716" t="b">
        <v>1</v>
      </c>
      <c r="O1716" t="s">
        <v>8269</v>
      </c>
      <c r="P1716">
        <f>YEAR(K1716)</f>
        <v>2015</v>
      </c>
      <c r="Q1716" t="s">
        <v>8316</v>
      </c>
      <c r="R1716" t="s">
        <v>8317</v>
      </c>
    </row>
    <row r="1717" spans="1:18" ht="48" hidden="1" x14ac:dyDescent="0.2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s="11">
        <f>(((J1717/60/60/24)+DATE(1970,1,1)))</f>
        <v>42264.29178240741</v>
      </c>
      <c r="L1717" t="b">
        <v>0</v>
      </c>
      <c r="M1717">
        <v>45</v>
      </c>
      <c r="N1717" t="b">
        <v>1</v>
      </c>
      <c r="O1717" t="s">
        <v>8269</v>
      </c>
      <c r="P1717">
        <f>YEAR(K1717)</f>
        <v>2015</v>
      </c>
      <c r="Q1717" t="s">
        <v>8316</v>
      </c>
      <c r="R1717" t="s">
        <v>8317</v>
      </c>
    </row>
    <row r="1718" spans="1:18" ht="48" hidden="1" x14ac:dyDescent="0.2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s="11">
        <f>(((J1718/60/60/24)+DATE(1970,1,1)))</f>
        <v>42664.809560185182</v>
      </c>
      <c r="L1718" t="b">
        <v>0</v>
      </c>
      <c r="M1718">
        <v>41</v>
      </c>
      <c r="N1718" t="b">
        <v>1</v>
      </c>
      <c r="O1718" t="s">
        <v>8269</v>
      </c>
      <c r="P1718">
        <f>YEAR(K1718)</f>
        <v>2016</v>
      </c>
      <c r="Q1718" t="s">
        <v>8316</v>
      </c>
      <c r="R1718" t="s">
        <v>8317</v>
      </c>
    </row>
    <row r="1719" spans="1:18" ht="48" hidden="1" x14ac:dyDescent="0.2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s="11">
        <f>(((J1719/60/60/24)+DATE(1970,1,1)))</f>
        <v>42382.244409722218</v>
      </c>
      <c r="L1719" t="b">
        <v>0</v>
      </c>
      <c r="M1719">
        <v>29</v>
      </c>
      <c r="N1719" t="b">
        <v>1</v>
      </c>
      <c r="O1719" t="s">
        <v>8269</v>
      </c>
      <c r="P1719">
        <f>YEAR(K1719)</f>
        <v>2016</v>
      </c>
      <c r="Q1719" t="s">
        <v>8316</v>
      </c>
      <c r="R1719" t="s">
        <v>8317</v>
      </c>
    </row>
    <row r="1720" spans="1:18" ht="48" hidden="1" x14ac:dyDescent="0.2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s="11">
        <f>(((J1720/60/60/24)+DATE(1970,1,1)))</f>
        <v>42105.267488425925</v>
      </c>
      <c r="L1720" t="b">
        <v>0</v>
      </c>
      <c r="M1720">
        <v>58</v>
      </c>
      <c r="N1720" t="b">
        <v>1</v>
      </c>
      <c r="O1720" t="s">
        <v>8269</v>
      </c>
      <c r="P1720">
        <f>YEAR(K1720)</f>
        <v>2015</v>
      </c>
      <c r="Q1720" t="s">
        <v>8316</v>
      </c>
      <c r="R1720" t="s">
        <v>8317</v>
      </c>
    </row>
    <row r="1721" spans="1:18" ht="48" hidden="1" x14ac:dyDescent="0.2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s="11">
        <f>(((J1721/60/60/24)+DATE(1970,1,1)))</f>
        <v>42466.303715277783</v>
      </c>
      <c r="L1721" t="b">
        <v>0</v>
      </c>
      <c r="M1721">
        <v>89</v>
      </c>
      <c r="N1721" t="b">
        <v>1</v>
      </c>
      <c r="O1721" t="s">
        <v>8269</v>
      </c>
      <c r="P1721">
        <f>YEAR(K1721)</f>
        <v>2016</v>
      </c>
      <c r="Q1721" t="s">
        <v>8316</v>
      </c>
      <c r="R1721" t="s">
        <v>8317</v>
      </c>
    </row>
    <row r="1722" spans="1:18" ht="80" hidden="1" x14ac:dyDescent="0.2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s="11">
        <f>(((J1722/60/60/24)+DATE(1970,1,1)))</f>
        <v>41826.871238425927</v>
      </c>
      <c r="L1722" t="b">
        <v>0</v>
      </c>
      <c r="M1722">
        <v>125</v>
      </c>
      <c r="N1722" t="b">
        <v>1</v>
      </c>
      <c r="O1722" t="s">
        <v>8269</v>
      </c>
      <c r="P1722">
        <f>YEAR(K1722)</f>
        <v>2014</v>
      </c>
      <c r="Q1722" t="s">
        <v>8316</v>
      </c>
      <c r="R1722" t="s">
        <v>8317</v>
      </c>
    </row>
    <row r="1723" spans="1:18" ht="48" hidden="1" x14ac:dyDescent="0.2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s="11">
        <f>(((J1723/60/60/24)+DATE(1970,1,1)))</f>
        <v>42499.039629629624</v>
      </c>
      <c r="L1723" t="b">
        <v>0</v>
      </c>
      <c r="M1723">
        <v>18</v>
      </c>
      <c r="N1723" t="b">
        <v>1</v>
      </c>
      <c r="O1723" t="s">
        <v>8269</v>
      </c>
      <c r="P1723">
        <f>YEAR(K1723)</f>
        <v>2016</v>
      </c>
      <c r="Q1723" t="s">
        <v>8316</v>
      </c>
      <c r="R1723" t="s">
        <v>8317</v>
      </c>
    </row>
    <row r="1724" spans="1:18" ht="32" hidden="1" x14ac:dyDescent="0.2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s="11">
        <f>(((J1724/60/60/24)+DATE(1970,1,1)))</f>
        <v>42431.302002314813</v>
      </c>
      <c r="L1724" t="b">
        <v>0</v>
      </c>
      <c r="M1724">
        <v>32</v>
      </c>
      <c r="N1724" t="b">
        <v>1</v>
      </c>
      <c r="O1724" t="s">
        <v>8269</v>
      </c>
      <c r="P1724">
        <f>YEAR(K1724)</f>
        <v>2016</v>
      </c>
      <c r="Q1724" t="s">
        <v>8316</v>
      </c>
      <c r="R1724" t="s">
        <v>8317</v>
      </c>
    </row>
    <row r="1725" spans="1:18" ht="48" hidden="1" x14ac:dyDescent="0.2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s="11">
        <f>(((J1725/60/60/24)+DATE(1970,1,1)))</f>
        <v>41990.585486111115</v>
      </c>
      <c r="L1725" t="b">
        <v>0</v>
      </c>
      <c r="M1725">
        <v>16</v>
      </c>
      <c r="N1725" t="b">
        <v>1</v>
      </c>
      <c r="O1725" t="s">
        <v>8269</v>
      </c>
      <c r="P1725">
        <f>YEAR(K1725)</f>
        <v>2014</v>
      </c>
      <c r="Q1725" t="s">
        <v>8316</v>
      </c>
      <c r="R1725" t="s">
        <v>8317</v>
      </c>
    </row>
    <row r="1726" spans="1:18" ht="48" hidden="1" x14ac:dyDescent="0.2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s="11">
        <f>(((J1726/60/60/24)+DATE(1970,1,1)))</f>
        <v>42513.045798611114</v>
      </c>
      <c r="L1726" t="b">
        <v>0</v>
      </c>
      <c r="M1726">
        <v>38</v>
      </c>
      <c r="N1726" t="b">
        <v>1</v>
      </c>
      <c r="O1726" t="s">
        <v>8269</v>
      </c>
      <c r="P1726">
        <f>YEAR(K1726)</f>
        <v>2016</v>
      </c>
      <c r="Q1726" t="s">
        <v>8316</v>
      </c>
      <c r="R1726" t="s">
        <v>8317</v>
      </c>
    </row>
    <row r="1727" spans="1:18" ht="48" hidden="1" x14ac:dyDescent="0.2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s="11">
        <f>(((J1727/60/60/24)+DATE(1970,1,1)))</f>
        <v>41914.100289351853</v>
      </c>
      <c r="L1727" t="b">
        <v>0</v>
      </c>
      <c r="M1727">
        <v>15</v>
      </c>
      <c r="N1727" t="b">
        <v>1</v>
      </c>
      <c r="O1727" t="s">
        <v>8269</v>
      </c>
      <c r="P1727">
        <f>YEAR(K1727)</f>
        <v>2014</v>
      </c>
      <c r="Q1727" t="s">
        <v>8316</v>
      </c>
      <c r="R1727" t="s">
        <v>8317</v>
      </c>
    </row>
    <row r="1728" spans="1:18" ht="48" hidden="1" x14ac:dyDescent="0.2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s="11">
        <f>(((J1728/60/60/24)+DATE(1970,1,1)))</f>
        <v>42521.010370370372</v>
      </c>
      <c r="L1728" t="b">
        <v>0</v>
      </c>
      <c r="M1728">
        <v>23</v>
      </c>
      <c r="N1728" t="b">
        <v>1</v>
      </c>
      <c r="O1728" t="s">
        <v>8269</v>
      </c>
      <c r="P1728">
        <f>YEAR(K1728)</f>
        <v>2016</v>
      </c>
      <c r="Q1728" t="s">
        <v>8316</v>
      </c>
      <c r="R1728" t="s">
        <v>8317</v>
      </c>
    </row>
    <row r="1729" spans="1:18" ht="48" hidden="1" x14ac:dyDescent="0.2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s="11">
        <f>(((J1729/60/60/24)+DATE(1970,1,1)))</f>
        <v>42608.36583333333</v>
      </c>
      <c r="L1729" t="b">
        <v>0</v>
      </c>
      <c r="M1729">
        <v>49</v>
      </c>
      <c r="N1729" t="b">
        <v>1</v>
      </c>
      <c r="O1729" t="s">
        <v>8269</v>
      </c>
      <c r="P1729">
        <f>YEAR(K1729)</f>
        <v>2016</v>
      </c>
      <c r="Q1729" t="s">
        <v>8316</v>
      </c>
      <c r="R1729" t="s">
        <v>8317</v>
      </c>
    </row>
    <row r="1730" spans="1:18" ht="32" hidden="1" x14ac:dyDescent="0.2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s="11">
        <f>(((J1730/60/60/24)+DATE(1970,1,1)))</f>
        <v>42512.58321759259</v>
      </c>
      <c r="L1730" t="b">
        <v>0</v>
      </c>
      <c r="M1730">
        <v>10</v>
      </c>
      <c r="N1730" t="b">
        <v>1</v>
      </c>
      <c r="O1730" t="s">
        <v>8269</v>
      </c>
      <c r="P1730">
        <f>YEAR(K1730)</f>
        <v>2016</v>
      </c>
      <c r="Q1730" t="s">
        <v>8316</v>
      </c>
      <c r="R1730" t="s">
        <v>8317</v>
      </c>
    </row>
    <row r="1731" spans="1:18" ht="48" hidden="1" x14ac:dyDescent="0.2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s="11">
        <f>(((J1731/60/60/24)+DATE(1970,1,1)))</f>
        <v>42064.785613425927</v>
      </c>
      <c r="L1731" t="b">
        <v>0</v>
      </c>
      <c r="M1731">
        <v>15</v>
      </c>
      <c r="N1731" t="b">
        <v>1</v>
      </c>
      <c r="O1731" t="s">
        <v>8269</v>
      </c>
      <c r="P1731">
        <f>YEAR(K1731)</f>
        <v>2015</v>
      </c>
      <c r="Q1731" t="s">
        <v>8316</v>
      </c>
      <c r="R1731" t="s">
        <v>8317</v>
      </c>
    </row>
    <row r="1732" spans="1:18" ht="48" hidden="1" x14ac:dyDescent="0.2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s="11">
        <f>(((J1732/60/60/24)+DATE(1970,1,1)))</f>
        <v>42041.714178240742</v>
      </c>
      <c r="L1732" t="b">
        <v>0</v>
      </c>
      <c r="M1732">
        <v>57</v>
      </c>
      <c r="N1732" t="b">
        <v>1</v>
      </c>
      <c r="O1732" t="s">
        <v>8269</v>
      </c>
      <c r="P1732">
        <f>YEAR(K1732)</f>
        <v>2015</v>
      </c>
      <c r="Q1732" t="s">
        <v>8316</v>
      </c>
      <c r="R1732" t="s">
        <v>8317</v>
      </c>
    </row>
    <row r="1733" spans="1:18" ht="48" hidden="1" x14ac:dyDescent="0.2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s="11">
        <f>(((J1733/60/60/24)+DATE(1970,1,1)))</f>
        <v>42468.374606481477</v>
      </c>
      <c r="L1733" t="b">
        <v>0</v>
      </c>
      <c r="M1733">
        <v>33</v>
      </c>
      <c r="N1733" t="b">
        <v>1</v>
      </c>
      <c r="O1733" t="s">
        <v>8269</v>
      </c>
      <c r="P1733">
        <f>YEAR(K1733)</f>
        <v>2016</v>
      </c>
      <c r="Q1733" t="s">
        <v>8316</v>
      </c>
      <c r="R1733" t="s">
        <v>8317</v>
      </c>
    </row>
    <row r="1734" spans="1:18" ht="48" hidden="1" x14ac:dyDescent="0.2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s="11">
        <f>(((J1734/60/60/24)+DATE(1970,1,1)))</f>
        <v>41822.57503472222</v>
      </c>
      <c r="L1734" t="b">
        <v>0</v>
      </c>
      <c r="M1734">
        <v>9</v>
      </c>
      <c r="N1734" t="b">
        <v>1</v>
      </c>
      <c r="O1734" t="s">
        <v>8269</v>
      </c>
      <c r="P1734">
        <f>YEAR(K1734)</f>
        <v>2014</v>
      </c>
      <c r="Q1734" t="s">
        <v>8316</v>
      </c>
      <c r="R1734" t="s">
        <v>8317</v>
      </c>
    </row>
    <row r="1735" spans="1:18" ht="48" hidden="1" x14ac:dyDescent="0.2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s="11">
        <f>(((J1735/60/60/24)+DATE(1970,1,1)))</f>
        <v>41837.323009259257</v>
      </c>
      <c r="L1735" t="b">
        <v>0</v>
      </c>
      <c r="M1735">
        <v>26</v>
      </c>
      <c r="N1735" t="b">
        <v>1</v>
      </c>
      <c r="O1735" t="s">
        <v>8269</v>
      </c>
      <c r="P1735">
        <f>YEAR(K1735)</f>
        <v>2014</v>
      </c>
      <c r="Q1735" t="s">
        <v>8316</v>
      </c>
      <c r="R1735" t="s">
        <v>8317</v>
      </c>
    </row>
    <row r="1736" spans="1:18" ht="48" hidden="1" x14ac:dyDescent="0.2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s="11">
        <f>(((J1736/60/60/24)+DATE(1970,1,1)))</f>
        <v>42065.887361111112</v>
      </c>
      <c r="L1736" t="b">
        <v>0</v>
      </c>
      <c r="M1736">
        <v>69</v>
      </c>
      <c r="N1736" t="b">
        <v>1</v>
      </c>
      <c r="O1736" t="s">
        <v>8269</v>
      </c>
      <c r="P1736">
        <f>YEAR(K1736)</f>
        <v>2015</v>
      </c>
      <c r="Q1736" t="s">
        <v>8316</v>
      </c>
      <c r="R1736" t="s">
        <v>8317</v>
      </c>
    </row>
    <row r="1737" spans="1:18" ht="48" hidden="1" x14ac:dyDescent="0.2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s="11">
        <f>(((J1737/60/60/24)+DATE(1970,1,1)))</f>
        <v>42248.697754629626</v>
      </c>
      <c r="L1737" t="b">
        <v>0</v>
      </c>
      <c r="M1737">
        <v>65</v>
      </c>
      <c r="N1737" t="b">
        <v>1</v>
      </c>
      <c r="O1737" t="s">
        <v>8269</v>
      </c>
      <c r="P1737">
        <f>YEAR(K1737)</f>
        <v>2015</v>
      </c>
      <c r="Q1737" t="s">
        <v>8316</v>
      </c>
      <c r="R1737" t="s">
        <v>8317</v>
      </c>
    </row>
    <row r="1738" spans="1:18" ht="48" hidden="1" x14ac:dyDescent="0.2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s="11">
        <f>(((J1738/60/60/24)+DATE(1970,1,1)))</f>
        <v>41809.860300925924</v>
      </c>
      <c r="L1738" t="b">
        <v>0</v>
      </c>
      <c r="M1738">
        <v>83</v>
      </c>
      <c r="N1738" t="b">
        <v>1</v>
      </c>
      <c r="O1738" t="s">
        <v>8269</v>
      </c>
      <c r="P1738">
        <f>YEAR(K1738)</f>
        <v>2014</v>
      </c>
      <c r="Q1738" t="s">
        <v>8316</v>
      </c>
      <c r="R1738" t="s">
        <v>8317</v>
      </c>
    </row>
    <row r="1739" spans="1:18" ht="48" hidden="1" x14ac:dyDescent="0.2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s="11">
        <f>(((J1739/60/60/24)+DATE(1970,1,1)))</f>
        <v>42148.676851851851</v>
      </c>
      <c r="L1739" t="b">
        <v>0</v>
      </c>
      <c r="M1739">
        <v>111</v>
      </c>
      <c r="N1739" t="b">
        <v>1</v>
      </c>
      <c r="O1739" t="s">
        <v>8269</v>
      </c>
      <c r="P1739">
        <f>YEAR(K1739)</f>
        <v>2015</v>
      </c>
      <c r="Q1739" t="s">
        <v>8316</v>
      </c>
      <c r="R1739" t="s">
        <v>8317</v>
      </c>
    </row>
    <row r="1740" spans="1:18" ht="32" hidden="1" x14ac:dyDescent="0.2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s="11">
        <f>(((J1740/60/60/24)+DATE(1970,1,1)))</f>
        <v>42185.521087962959</v>
      </c>
      <c r="L1740" t="b">
        <v>0</v>
      </c>
      <c r="M1740">
        <v>46</v>
      </c>
      <c r="N1740" t="b">
        <v>1</v>
      </c>
      <c r="O1740" t="s">
        <v>8269</v>
      </c>
      <c r="P1740">
        <f>YEAR(K1740)</f>
        <v>2015</v>
      </c>
      <c r="Q1740" t="s">
        <v>8316</v>
      </c>
      <c r="R1740" t="s">
        <v>8317</v>
      </c>
    </row>
    <row r="1741" spans="1:18" ht="48" hidden="1" x14ac:dyDescent="0.2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s="11">
        <f>(((J1741/60/60/24)+DATE(1970,1,1)))</f>
        <v>41827.674143518518</v>
      </c>
      <c r="L1741" t="b">
        <v>0</v>
      </c>
      <c r="M1741">
        <v>63</v>
      </c>
      <c r="N1741" t="b">
        <v>1</v>
      </c>
      <c r="O1741" t="s">
        <v>8269</v>
      </c>
      <c r="P1741">
        <f>YEAR(K1741)</f>
        <v>2014</v>
      </c>
      <c r="Q1741" t="s">
        <v>8316</v>
      </c>
      <c r="R1741" t="s">
        <v>8317</v>
      </c>
    </row>
    <row r="1742" spans="1:18" ht="48" hidden="1" x14ac:dyDescent="0.2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s="11">
        <f>(((J1742/60/60/24)+DATE(1970,1,1)))</f>
        <v>42437.398680555561</v>
      </c>
      <c r="L1742" t="b">
        <v>0</v>
      </c>
      <c r="M1742">
        <v>9</v>
      </c>
      <c r="N1742" t="b">
        <v>1</v>
      </c>
      <c r="O1742" t="s">
        <v>8269</v>
      </c>
      <c r="P1742">
        <f>YEAR(K1742)</f>
        <v>2016</v>
      </c>
      <c r="Q1742" t="s">
        <v>8316</v>
      </c>
      <c r="R1742" t="s">
        <v>8317</v>
      </c>
    </row>
    <row r="1743" spans="1:18" ht="48" hidden="1" x14ac:dyDescent="0.2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s="11">
        <f>(((J1743/60/60/24)+DATE(1970,1,1)))</f>
        <v>41901.282025462962</v>
      </c>
      <c r="L1743" t="b">
        <v>0</v>
      </c>
      <c r="M1743">
        <v>34</v>
      </c>
      <c r="N1743" t="b">
        <v>1</v>
      </c>
      <c r="O1743" t="s">
        <v>8269</v>
      </c>
      <c r="P1743">
        <f>YEAR(K1743)</f>
        <v>2014</v>
      </c>
      <c r="Q1743" t="s">
        <v>8316</v>
      </c>
      <c r="R1743" t="s">
        <v>8317</v>
      </c>
    </row>
    <row r="1744" spans="1:18" ht="32" hidden="1" x14ac:dyDescent="0.2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s="11">
        <f>(((J1744/60/60/24)+DATE(1970,1,1)))</f>
        <v>42769.574999999997</v>
      </c>
      <c r="L1744" t="b">
        <v>0</v>
      </c>
      <c r="M1744">
        <v>112</v>
      </c>
      <c r="N1744" t="b">
        <v>1</v>
      </c>
      <c r="O1744" t="s">
        <v>8269</v>
      </c>
      <c r="P1744">
        <f>YEAR(K1744)</f>
        <v>2017</v>
      </c>
      <c r="Q1744" t="s">
        <v>8316</v>
      </c>
      <c r="R1744" t="s">
        <v>8317</v>
      </c>
    </row>
    <row r="1745" spans="1:18" ht="32" hidden="1" x14ac:dyDescent="0.2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s="11">
        <f>(((J1745/60/60/24)+DATE(1970,1,1)))</f>
        <v>42549.665717592594</v>
      </c>
      <c r="L1745" t="b">
        <v>0</v>
      </c>
      <c r="M1745">
        <v>47</v>
      </c>
      <c r="N1745" t="b">
        <v>1</v>
      </c>
      <c r="O1745" t="s">
        <v>8269</v>
      </c>
      <c r="P1745">
        <f>YEAR(K1745)</f>
        <v>2016</v>
      </c>
      <c r="Q1745" t="s">
        <v>8316</v>
      </c>
      <c r="R1745" t="s">
        <v>8317</v>
      </c>
    </row>
    <row r="1746" spans="1:18" ht="48" hidden="1" x14ac:dyDescent="0.2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s="11">
        <f>(((J1746/60/60/24)+DATE(1970,1,1)))</f>
        <v>42685.974004629628</v>
      </c>
      <c r="L1746" t="b">
        <v>0</v>
      </c>
      <c r="M1746">
        <v>38</v>
      </c>
      <c r="N1746" t="b">
        <v>1</v>
      </c>
      <c r="O1746" t="s">
        <v>8269</v>
      </c>
      <c r="P1746">
        <f>YEAR(K1746)</f>
        <v>2016</v>
      </c>
      <c r="Q1746" t="s">
        <v>8316</v>
      </c>
      <c r="R1746" t="s">
        <v>8317</v>
      </c>
    </row>
    <row r="1747" spans="1:18" ht="48" hidden="1" x14ac:dyDescent="0.2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s="11">
        <f>(((J1747/60/60/24)+DATE(1970,1,1)))</f>
        <v>42510.798854166671</v>
      </c>
      <c r="L1747" t="b">
        <v>0</v>
      </c>
      <c r="M1747">
        <v>28</v>
      </c>
      <c r="N1747" t="b">
        <v>1</v>
      </c>
      <c r="O1747" t="s">
        <v>8269</v>
      </c>
      <c r="P1747">
        <f>YEAR(K1747)</f>
        <v>2016</v>
      </c>
      <c r="Q1747" t="s">
        <v>8316</v>
      </c>
      <c r="R1747" t="s">
        <v>8317</v>
      </c>
    </row>
    <row r="1748" spans="1:18" ht="32" hidden="1" x14ac:dyDescent="0.2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s="11">
        <f>(((J1748/60/60/24)+DATE(1970,1,1)))</f>
        <v>42062.296412037031</v>
      </c>
      <c r="L1748" t="b">
        <v>0</v>
      </c>
      <c r="M1748">
        <v>78</v>
      </c>
      <c r="N1748" t="b">
        <v>1</v>
      </c>
      <c r="O1748" t="s">
        <v>8269</v>
      </c>
      <c r="P1748">
        <f>YEAR(K1748)</f>
        <v>2015</v>
      </c>
      <c r="Q1748" t="s">
        <v>8316</v>
      </c>
      <c r="R1748" t="s">
        <v>8317</v>
      </c>
    </row>
    <row r="1749" spans="1:18" ht="48" hidden="1" x14ac:dyDescent="0.2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s="11">
        <f>(((J1749/60/60/24)+DATE(1970,1,1)))</f>
        <v>42452.916481481487</v>
      </c>
      <c r="L1749" t="b">
        <v>0</v>
      </c>
      <c r="M1749">
        <v>23</v>
      </c>
      <c r="N1749" t="b">
        <v>1</v>
      </c>
      <c r="O1749" t="s">
        <v>8269</v>
      </c>
      <c r="P1749">
        <f>YEAR(K1749)</f>
        <v>2016</v>
      </c>
      <c r="Q1749" t="s">
        <v>8316</v>
      </c>
      <c r="R1749" t="s">
        <v>8317</v>
      </c>
    </row>
    <row r="1750" spans="1:18" ht="48" hidden="1" x14ac:dyDescent="0.2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s="11">
        <f>(((J1750/60/60/24)+DATE(1970,1,1)))</f>
        <v>41851.200150462959</v>
      </c>
      <c r="L1750" t="b">
        <v>0</v>
      </c>
      <c r="M1750">
        <v>40</v>
      </c>
      <c r="N1750" t="b">
        <v>1</v>
      </c>
      <c r="O1750" t="s">
        <v>8269</v>
      </c>
      <c r="P1750">
        <f>YEAR(K1750)</f>
        <v>2014</v>
      </c>
      <c r="Q1750" t="s">
        <v>8316</v>
      </c>
      <c r="R1750" t="s">
        <v>8317</v>
      </c>
    </row>
    <row r="1751" spans="1:18" ht="48" hidden="1" x14ac:dyDescent="0.2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s="11">
        <f>(((J1751/60/60/24)+DATE(1970,1,1)))</f>
        <v>42053.106111111112</v>
      </c>
      <c r="L1751" t="b">
        <v>0</v>
      </c>
      <c r="M1751">
        <v>13</v>
      </c>
      <c r="N1751" t="b">
        <v>1</v>
      </c>
      <c r="O1751" t="s">
        <v>8269</v>
      </c>
      <c r="P1751">
        <f>YEAR(K1751)</f>
        <v>2015</v>
      </c>
      <c r="Q1751" t="s">
        <v>8316</v>
      </c>
      <c r="R1751" t="s">
        <v>8317</v>
      </c>
    </row>
    <row r="1752" spans="1:18" ht="48" hidden="1" x14ac:dyDescent="0.2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s="11">
        <f>(((J1752/60/60/24)+DATE(1970,1,1)))</f>
        <v>42054.024421296301</v>
      </c>
      <c r="L1752" t="b">
        <v>0</v>
      </c>
      <c r="M1752">
        <v>18</v>
      </c>
      <c r="N1752" t="b">
        <v>1</v>
      </c>
      <c r="O1752" t="s">
        <v>8269</v>
      </c>
      <c r="P1752">
        <f>YEAR(K1752)</f>
        <v>2015</v>
      </c>
      <c r="Q1752" t="s">
        <v>8316</v>
      </c>
      <c r="R1752" t="s">
        <v>8317</v>
      </c>
    </row>
    <row r="1753" spans="1:18" ht="48" hidden="1" x14ac:dyDescent="0.2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s="11">
        <f>(((J1753/60/60/24)+DATE(1970,1,1)))</f>
        <v>42484.551550925928</v>
      </c>
      <c r="L1753" t="b">
        <v>0</v>
      </c>
      <c r="M1753">
        <v>22</v>
      </c>
      <c r="N1753" t="b">
        <v>1</v>
      </c>
      <c r="O1753" t="s">
        <v>8269</v>
      </c>
      <c r="P1753">
        <f>YEAR(K1753)</f>
        <v>2016</v>
      </c>
      <c r="Q1753" t="s">
        <v>8316</v>
      </c>
      <c r="R1753" t="s">
        <v>8317</v>
      </c>
    </row>
    <row r="1754" spans="1:18" ht="48" hidden="1" x14ac:dyDescent="0.2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s="11">
        <f>(((J1754/60/60/24)+DATE(1970,1,1)))</f>
        <v>42466.558796296296</v>
      </c>
      <c r="L1754" t="b">
        <v>0</v>
      </c>
      <c r="M1754">
        <v>79</v>
      </c>
      <c r="N1754" t="b">
        <v>1</v>
      </c>
      <c r="O1754" t="s">
        <v>8269</v>
      </c>
      <c r="P1754">
        <f>YEAR(K1754)</f>
        <v>2016</v>
      </c>
      <c r="Q1754" t="s">
        <v>8316</v>
      </c>
      <c r="R1754" t="s">
        <v>8317</v>
      </c>
    </row>
    <row r="1755" spans="1:18" ht="48" hidden="1" x14ac:dyDescent="0.2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s="11">
        <f>(((J1755/60/60/24)+DATE(1970,1,1)))</f>
        <v>42513.110787037032</v>
      </c>
      <c r="L1755" t="b">
        <v>0</v>
      </c>
      <c r="M1755">
        <v>14</v>
      </c>
      <c r="N1755" t="b">
        <v>1</v>
      </c>
      <c r="O1755" t="s">
        <v>8269</v>
      </c>
      <c r="P1755">
        <f>YEAR(K1755)</f>
        <v>2016</v>
      </c>
      <c r="Q1755" t="s">
        <v>8316</v>
      </c>
      <c r="R1755" t="s">
        <v>8317</v>
      </c>
    </row>
    <row r="1756" spans="1:18" ht="48" hidden="1" x14ac:dyDescent="0.2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s="11">
        <f>(((J1756/60/60/24)+DATE(1970,1,1)))</f>
        <v>42302.701516203699</v>
      </c>
      <c r="L1756" t="b">
        <v>0</v>
      </c>
      <c r="M1756">
        <v>51</v>
      </c>
      <c r="N1756" t="b">
        <v>1</v>
      </c>
      <c r="O1756" t="s">
        <v>8269</v>
      </c>
      <c r="P1756">
        <f>YEAR(K1756)</f>
        <v>2015</v>
      </c>
      <c r="Q1756" t="s">
        <v>8316</v>
      </c>
      <c r="R1756" t="s">
        <v>8317</v>
      </c>
    </row>
    <row r="1757" spans="1:18" ht="48" hidden="1" x14ac:dyDescent="0.2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s="11">
        <f>(((J1757/60/60/24)+DATE(1970,1,1)))</f>
        <v>41806.395428240743</v>
      </c>
      <c r="L1757" t="b">
        <v>0</v>
      </c>
      <c r="M1757">
        <v>54</v>
      </c>
      <c r="N1757" t="b">
        <v>1</v>
      </c>
      <c r="O1757" t="s">
        <v>8269</v>
      </c>
      <c r="P1757">
        <f>YEAR(K1757)</f>
        <v>2014</v>
      </c>
      <c r="Q1757" t="s">
        <v>8316</v>
      </c>
      <c r="R1757" t="s">
        <v>8317</v>
      </c>
    </row>
    <row r="1758" spans="1:18" ht="48" hidden="1" x14ac:dyDescent="0.2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s="11">
        <f>(((J1758/60/60/24)+DATE(1970,1,1)))</f>
        <v>42495.992800925931</v>
      </c>
      <c r="L1758" t="b">
        <v>0</v>
      </c>
      <c r="M1758">
        <v>70</v>
      </c>
      <c r="N1758" t="b">
        <v>1</v>
      </c>
      <c r="O1758" t="s">
        <v>8269</v>
      </c>
      <c r="P1758">
        <f>YEAR(K1758)</f>
        <v>2016</v>
      </c>
      <c r="Q1758" t="s">
        <v>8316</v>
      </c>
      <c r="R1758" t="s">
        <v>8317</v>
      </c>
    </row>
    <row r="1759" spans="1:18" ht="48" hidden="1" x14ac:dyDescent="0.2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s="11">
        <f>(((J1759/60/60/24)+DATE(1970,1,1)))</f>
        <v>42479.432291666672</v>
      </c>
      <c r="L1759" t="b">
        <v>0</v>
      </c>
      <c r="M1759">
        <v>44</v>
      </c>
      <c r="N1759" t="b">
        <v>1</v>
      </c>
      <c r="O1759" t="s">
        <v>8269</v>
      </c>
      <c r="P1759">
        <f>YEAR(K1759)</f>
        <v>2016</v>
      </c>
      <c r="Q1759" t="s">
        <v>8316</v>
      </c>
      <c r="R1759" t="s">
        <v>8317</v>
      </c>
    </row>
    <row r="1760" spans="1:18" ht="32" hidden="1" x14ac:dyDescent="0.2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s="11">
        <f>(((J1760/60/60/24)+DATE(1970,1,1)))</f>
        <v>42270.7269212963</v>
      </c>
      <c r="L1760" t="b">
        <v>0</v>
      </c>
      <c r="M1760">
        <v>55</v>
      </c>
      <c r="N1760" t="b">
        <v>1</v>
      </c>
      <c r="O1760" t="s">
        <v>8269</v>
      </c>
      <c r="P1760">
        <f>YEAR(K1760)</f>
        <v>2015</v>
      </c>
      <c r="Q1760" t="s">
        <v>8316</v>
      </c>
      <c r="R1760" t="s">
        <v>8317</v>
      </c>
    </row>
    <row r="1761" spans="1:18" ht="48" hidden="1" x14ac:dyDescent="0.2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s="11">
        <f>(((J1761/60/60/24)+DATE(1970,1,1)))</f>
        <v>42489.619525462964</v>
      </c>
      <c r="L1761" t="b">
        <v>0</v>
      </c>
      <c r="M1761">
        <v>15</v>
      </c>
      <c r="N1761" t="b">
        <v>1</v>
      </c>
      <c r="O1761" t="s">
        <v>8269</v>
      </c>
      <c r="P1761">
        <f>YEAR(K1761)</f>
        <v>2016</v>
      </c>
      <c r="Q1761" t="s">
        <v>8316</v>
      </c>
      <c r="R1761" t="s">
        <v>8317</v>
      </c>
    </row>
    <row r="1762" spans="1:18" ht="48" hidden="1" x14ac:dyDescent="0.2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s="11">
        <f>(((J1762/60/60/24)+DATE(1970,1,1)))</f>
        <v>42536.815648148149</v>
      </c>
      <c r="L1762" t="b">
        <v>0</v>
      </c>
      <c r="M1762">
        <v>27</v>
      </c>
      <c r="N1762" t="b">
        <v>1</v>
      </c>
      <c r="O1762" t="s">
        <v>8269</v>
      </c>
      <c r="P1762">
        <f>YEAR(K1762)</f>
        <v>2016</v>
      </c>
      <c r="Q1762" t="s">
        <v>8316</v>
      </c>
      <c r="R1762" t="s">
        <v>8317</v>
      </c>
    </row>
    <row r="1763" spans="1:18" ht="48" hidden="1" x14ac:dyDescent="0.2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s="11">
        <f>(((J1763/60/60/24)+DATE(1970,1,1)))</f>
        <v>41822.417939814812</v>
      </c>
      <c r="L1763" t="b">
        <v>0</v>
      </c>
      <c r="M1763">
        <v>21</v>
      </c>
      <c r="N1763" t="b">
        <v>1</v>
      </c>
      <c r="O1763" t="s">
        <v>8269</v>
      </c>
      <c r="P1763">
        <f>YEAR(K1763)</f>
        <v>2014</v>
      </c>
      <c r="Q1763" t="s">
        <v>8316</v>
      </c>
      <c r="R1763" t="s">
        <v>8317</v>
      </c>
    </row>
    <row r="1764" spans="1:18" ht="48" hidden="1" x14ac:dyDescent="0.2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s="11">
        <f>(((J1764/60/60/24)+DATE(1970,1,1)))</f>
        <v>41932.311099537037</v>
      </c>
      <c r="L1764" t="b">
        <v>0</v>
      </c>
      <c r="M1764">
        <v>162</v>
      </c>
      <c r="N1764" t="b">
        <v>1</v>
      </c>
      <c r="O1764" t="s">
        <v>8269</v>
      </c>
      <c r="P1764">
        <f>YEAR(K1764)</f>
        <v>2014</v>
      </c>
      <c r="Q1764" t="s">
        <v>8316</v>
      </c>
      <c r="R1764" t="s">
        <v>8317</v>
      </c>
    </row>
    <row r="1765" spans="1:18" ht="32" hidden="1" x14ac:dyDescent="0.2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s="11">
        <f>(((J1765/60/60/24)+DATE(1970,1,1)))</f>
        <v>42746.057106481487</v>
      </c>
      <c r="L1765" t="b">
        <v>0</v>
      </c>
      <c r="M1765">
        <v>23</v>
      </c>
      <c r="N1765" t="b">
        <v>1</v>
      </c>
      <c r="O1765" t="s">
        <v>8269</v>
      </c>
      <c r="P1765">
        <f>YEAR(K1765)</f>
        <v>2017</v>
      </c>
      <c r="Q1765" t="s">
        <v>8316</v>
      </c>
      <c r="R1765" t="s">
        <v>8317</v>
      </c>
    </row>
    <row r="1766" spans="1:18" ht="32" hidden="1" x14ac:dyDescent="0.2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s="11">
        <f>(((J1766/60/60/24)+DATE(1970,1,1)))</f>
        <v>42697.082673611112</v>
      </c>
      <c r="L1766" t="b">
        <v>0</v>
      </c>
      <c r="M1766">
        <v>72</v>
      </c>
      <c r="N1766" t="b">
        <v>1</v>
      </c>
      <c r="O1766" t="s">
        <v>8269</v>
      </c>
      <c r="P1766">
        <f>YEAR(K1766)</f>
        <v>2016</v>
      </c>
      <c r="Q1766" t="s">
        <v>8316</v>
      </c>
      <c r="R1766" t="s">
        <v>8317</v>
      </c>
    </row>
    <row r="1767" spans="1:18" ht="48" hidden="1" x14ac:dyDescent="0.2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s="11">
        <f>(((J1767/60/60/24)+DATE(1970,1,1)))</f>
        <v>41866.025347222225</v>
      </c>
      <c r="L1767" t="b">
        <v>0</v>
      </c>
      <c r="M1767">
        <v>68</v>
      </c>
      <c r="N1767" t="b">
        <v>1</v>
      </c>
      <c r="O1767" t="s">
        <v>8269</v>
      </c>
      <c r="P1767">
        <f>YEAR(K1767)</f>
        <v>2014</v>
      </c>
      <c r="Q1767" t="s">
        <v>8316</v>
      </c>
      <c r="R1767" t="s">
        <v>8317</v>
      </c>
    </row>
    <row r="1768" spans="1:18" ht="48" hidden="1" x14ac:dyDescent="0.2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s="11">
        <f>(((J1768/60/60/24)+DATE(1970,1,1)))</f>
        <v>42056.091631944444</v>
      </c>
      <c r="L1768" t="b">
        <v>0</v>
      </c>
      <c r="M1768">
        <v>20</v>
      </c>
      <c r="N1768" t="b">
        <v>1</v>
      </c>
      <c r="O1768" t="s">
        <v>8269</v>
      </c>
      <c r="P1768">
        <f>YEAR(K1768)</f>
        <v>2015</v>
      </c>
      <c r="Q1768" t="s">
        <v>8316</v>
      </c>
      <c r="R1768" t="s">
        <v>8317</v>
      </c>
    </row>
    <row r="1769" spans="1:18" ht="48" hidden="1" x14ac:dyDescent="0.2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s="11">
        <f>(((J1769/60/60/24)+DATE(1970,1,1)))</f>
        <v>41851.771354166667</v>
      </c>
      <c r="L1769" t="b">
        <v>0</v>
      </c>
      <c r="M1769">
        <v>26</v>
      </c>
      <c r="N1769" t="b">
        <v>1</v>
      </c>
      <c r="O1769" t="s">
        <v>8269</v>
      </c>
      <c r="P1769">
        <f>YEAR(K1769)</f>
        <v>2014</v>
      </c>
      <c r="Q1769" t="s">
        <v>8316</v>
      </c>
      <c r="R1769" t="s">
        <v>8317</v>
      </c>
    </row>
    <row r="1770" spans="1:18" ht="48" hidden="1" x14ac:dyDescent="0.2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s="11">
        <f>(((J1770/60/60/24)+DATE(1970,1,1)))</f>
        <v>42422.977418981478</v>
      </c>
      <c r="L1770" t="b">
        <v>0</v>
      </c>
      <c r="M1770">
        <v>72</v>
      </c>
      <c r="N1770" t="b">
        <v>1</v>
      </c>
      <c r="O1770" t="s">
        <v>8269</v>
      </c>
      <c r="P1770">
        <f>YEAR(K1770)</f>
        <v>2016</v>
      </c>
      <c r="Q1770" t="s">
        <v>8316</v>
      </c>
      <c r="R1770" t="s">
        <v>8317</v>
      </c>
    </row>
    <row r="1771" spans="1:18" ht="48" hidden="1" x14ac:dyDescent="0.2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s="11">
        <f>(((J1771/60/60/24)+DATE(1970,1,1)))</f>
        <v>42321.101759259262</v>
      </c>
      <c r="L1771" t="b">
        <v>0</v>
      </c>
      <c r="M1771">
        <v>3</v>
      </c>
      <c r="N1771" t="b">
        <v>1</v>
      </c>
      <c r="O1771" t="s">
        <v>8269</v>
      </c>
      <c r="P1771">
        <f>YEAR(K1771)</f>
        <v>2015</v>
      </c>
      <c r="Q1771" t="s">
        <v>8316</v>
      </c>
      <c r="R1771" t="s">
        <v>8317</v>
      </c>
    </row>
    <row r="1772" spans="1:18" ht="48" hidden="1" x14ac:dyDescent="0.2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s="11">
        <f>(((J1772/60/60/24)+DATE(1970,1,1)))</f>
        <v>42107.067557870367</v>
      </c>
      <c r="L1772" t="b">
        <v>0</v>
      </c>
      <c r="M1772">
        <v>18</v>
      </c>
      <c r="N1772" t="b">
        <v>1</v>
      </c>
      <c r="O1772" t="s">
        <v>8269</v>
      </c>
      <c r="P1772">
        <f>YEAR(K1772)</f>
        <v>2015</v>
      </c>
      <c r="Q1772" t="s">
        <v>8316</v>
      </c>
      <c r="R1772" t="s">
        <v>8317</v>
      </c>
    </row>
    <row r="1773" spans="1:18" ht="48" hidden="1" x14ac:dyDescent="0.2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s="11">
        <f>(((J1773/60/60/24)+DATE(1970,1,1)))</f>
        <v>42192.933958333335</v>
      </c>
      <c r="L1773" t="b">
        <v>0</v>
      </c>
      <c r="M1773">
        <v>30</v>
      </c>
      <c r="N1773" t="b">
        <v>1</v>
      </c>
      <c r="O1773" t="s">
        <v>8269</v>
      </c>
      <c r="P1773">
        <f>YEAR(K1773)</f>
        <v>2015</v>
      </c>
      <c r="Q1773" t="s">
        <v>8316</v>
      </c>
      <c r="R1773" t="s">
        <v>8317</v>
      </c>
    </row>
    <row r="1774" spans="1:18" ht="48" hidden="1" x14ac:dyDescent="0.2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s="11">
        <f>(((J1774/60/60/24)+DATE(1970,1,1)))</f>
        <v>41969.199756944443</v>
      </c>
      <c r="L1774" t="b">
        <v>0</v>
      </c>
      <c r="M1774">
        <v>23</v>
      </c>
      <c r="N1774" t="b">
        <v>1</v>
      </c>
      <c r="O1774" t="s">
        <v>8269</v>
      </c>
      <c r="P1774">
        <f>YEAR(K1774)</f>
        <v>2014</v>
      </c>
      <c r="Q1774" t="s">
        <v>8316</v>
      </c>
      <c r="R1774" t="s">
        <v>8317</v>
      </c>
    </row>
    <row r="1775" spans="1:18" ht="48" hidden="1" x14ac:dyDescent="0.2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s="11">
        <f>(((J1775/60/60/24)+DATE(1970,1,1)))</f>
        <v>42690.041435185187</v>
      </c>
      <c r="L1775" t="b">
        <v>0</v>
      </c>
      <c r="M1775">
        <v>54</v>
      </c>
      <c r="N1775" t="b">
        <v>1</v>
      </c>
      <c r="O1775" t="s">
        <v>8269</v>
      </c>
      <c r="P1775">
        <f>YEAR(K1775)</f>
        <v>2016</v>
      </c>
      <c r="Q1775" t="s">
        <v>8316</v>
      </c>
      <c r="R1775" t="s">
        <v>8317</v>
      </c>
    </row>
    <row r="1776" spans="1:18" ht="32" hidden="1" x14ac:dyDescent="0.2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s="11">
        <f>(((J1776/60/60/24)+DATE(1970,1,1)))</f>
        <v>42690.334317129629</v>
      </c>
      <c r="L1776" t="b">
        <v>0</v>
      </c>
      <c r="M1776">
        <v>26</v>
      </c>
      <c r="N1776" t="b">
        <v>1</v>
      </c>
      <c r="O1776" t="s">
        <v>8269</v>
      </c>
      <c r="P1776">
        <f>YEAR(K1776)</f>
        <v>2016</v>
      </c>
      <c r="Q1776" t="s">
        <v>8316</v>
      </c>
      <c r="R1776" t="s">
        <v>8317</v>
      </c>
    </row>
    <row r="1777" spans="1:18" ht="32" hidden="1" x14ac:dyDescent="0.2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s="11">
        <f>(((J1777/60/60/24)+DATE(1970,1,1)))</f>
        <v>42312.874594907407</v>
      </c>
      <c r="L1777" t="b">
        <v>0</v>
      </c>
      <c r="M1777">
        <v>9</v>
      </c>
      <c r="N1777" t="b">
        <v>1</v>
      </c>
      <c r="O1777" t="s">
        <v>8269</v>
      </c>
      <c r="P1777">
        <f>YEAR(K1777)</f>
        <v>2015</v>
      </c>
      <c r="Q1777" t="s">
        <v>8316</v>
      </c>
      <c r="R1777" t="s">
        <v>8317</v>
      </c>
    </row>
    <row r="1778" spans="1:18" ht="48" hidden="1" x14ac:dyDescent="0.2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s="11">
        <f>(((J1778/60/60/24)+DATE(1970,1,1)))</f>
        <v>41855.548101851848</v>
      </c>
      <c r="L1778" t="b">
        <v>0</v>
      </c>
      <c r="M1778">
        <v>27</v>
      </c>
      <c r="N1778" t="b">
        <v>1</v>
      </c>
      <c r="O1778" t="s">
        <v>8269</v>
      </c>
      <c r="P1778">
        <f>YEAR(K1778)</f>
        <v>2014</v>
      </c>
      <c r="Q1778" t="s">
        <v>8316</v>
      </c>
      <c r="R1778" t="s">
        <v>8317</v>
      </c>
    </row>
    <row r="1779" spans="1:18" ht="48" hidden="1" x14ac:dyDescent="0.2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s="11">
        <f>(((J1779/60/60/24)+DATE(1970,1,1)))</f>
        <v>42179.854629629626</v>
      </c>
      <c r="L1779" t="b">
        <v>0</v>
      </c>
      <c r="M1779">
        <v>30</v>
      </c>
      <c r="N1779" t="b">
        <v>1</v>
      </c>
      <c r="O1779" t="s">
        <v>8269</v>
      </c>
      <c r="P1779">
        <f>YEAR(K1779)</f>
        <v>2015</v>
      </c>
      <c r="Q1779" t="s">
        <v>8316</v>
      </c>
      <c r="R1779" t="s">
        <v>8317</v>
      </c>
    </row>
    <row r="1780" spans="1:18" ht="48" hidden="1" x14ac:dyDescent="0.2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s="11">
        <f>(((J1780/60/60/24)+DATE(1970,1,1)))</f>
        <v>42275.731666666667</v>
      </c>
      <c r="L1780" t="b">
        <v>0</v>
      </c>
      <c r="M1780">
        <v>52</v>
      </c>
      <c r="N1780" t="b">
        <v>1</v>
      </c>
      <c r="O1780" t="s">
        <v>8269</v>
      </c>
      <c r="P1780">
        <f>YEAR(K1780)</f>
        <v>2015</v>
      </c>
      <c r="Q1780" t="s">
        <v>8316</v>
      </c>
      <c r="R1780" t="s">
        <v>8317</v>
      </c>
    </row>
    <row r="1781" spans="1:18" ht="48" hidden="1" x14ac:dyDescent="0.2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s="11">
        <f>(((J1781/60/60/24)+DATE(1970,1,1)))</f>
        <v>41765.610798611109</v>
      </c>
      <c r="L1781" t="b">
        <v>0</v>
      </c>
      <c r="M1781">
        <v>17</v>
      </c>
      <c r="N1781" t="b">
        <v>1</v>
      </c>
      <c r="O1781" t="s">
        <v>8269</v>
      </c>
      <c r="P1781">
        <f>YEAR(K1781)</f>
        <v>2014</v>
      </c>
      <c r="Q1781" t="s">
        <v>8316</v>
      </c>
      <c r="R1781" t="s">
        <v>8317</v>
      </c>
    </row>
    <row r="1782" spans="1:18" ht="48" hidden="1" x14ac:dyDescent="0.2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s="11">
        <f>(((J1782/60/60/24)+DATE(1970,1,1)))</f>
        <v>42059.701319444444</v>
      </c>
      <c r="L1782" t="b">
        <v>0</v>
      </c>
      <c r="M1782">
        <v>19</v>
      </c>
      <c r="N1782" t="b">
        <v>1</v>
      </c>
      <c r="O1782" t="s">
        <v>8269</v>
      </c>
      <c r="P1782">
        <f>YEAR(K1782)</f>
        <v>2015</v>
      </c>
      <c r="Q1782" t="s">
        <v>8316</v>
      </c>
      <c r="R1782" t="s">
        <v>8317</v>
      </c>
    </row>
    <row r="1783" spans="1:18" ht="48" hidden="1" x14ac:dyDescent="0.2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s="11">
        <f>(((J1783/60/60/24)+DATE(1970,1,1)))</f>
        <v>42053.732627314821</v>
      </c>
      <c r="L1783" t="b">
        <v>0</v>
      </c>
      <c r="M1783">
        <v>77</v>
      </c>
      <c r="N1783" t="b">
        <v>1</v>
      </c>
      <c r="O1783" t="s">
        <v>8269</v>
      </c>
      <c r="P1783">
        <f>YEAR(K1783)</f>
        <v>2015</v>
      </c>
      <c r="Q1783" t="s">
        <v>8316</v>
      </c>
      <c r="R1783" t="s">
        <v>8317</v>
      </c>
    </row>
    <row r="1784" spans="1:18" ht="48" hidden="1" x14ac:dyDescent="0.2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s="11">
        <f>(((J1784/60/60/24)+DATE(1970,1,1)))</f>
        <v>41858.355393518519</v>
      </c>
      <c r="L1784" t="b">
        <v>0</v>
      </c>
      <c r="M1784">
        <v>21</v>
      </c>
      <c r="N1784" t="b">
        <v>1</v>
      </c>
      <c r="O1784" t="s">
        <v>8269</v>
      </c>
      <c r="P1784">
        <f>YEAR(K1784)</f>
        <v>2014</v>
      </c>
      <c r="Q1784" t="s">
        <v>8316</v>
      </c>
      <c r="R1784" t="s">
        <v>8317</v>
      </c>
    </row>
    <row r="1785" spans="1:18" ht="48" hidden="1" x14ac:dyDescent="0.2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s="11">
        <f>(((J1785/60/60/24)+DATE(1970,1,1)))</f>
        <v>42225.513888888891</v>
      </c>
      <c r="L1785" t="b">
        <v>0</v>
      </c>
      <c r="M1785">
        <v>38</v>
      </c>
      <c r="N1785" t="b">
        <v>1</v>
      </c>
      <c r="O1785" t="s">
        <v>8269</v>
      </c>
      <c r="P1785">
        <f>YEAR(K1785)</f>
        <v>2015</v>
      </c>
      <c r="Q1785" t="s">
        <v>8316</v>
      </c>
      <c r="R1785" t="s">
        <v>8317</v>
      </c>
    </row>
    <row r="1786" spans="1:18" ht="48" hidden="1" x14ac:dyDescent="0.2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s="11">
        <f>(((J1786/60/60/24)+DATE(1970,1,1)))</f>
        <v>41937.95344907407</v>
      </c>
      <c r="L1786" t="b">
        <v>0</v>
      </c>
      <c r="M1786">
        <v>28</v>
      </c>
      <c r="N1786" t="b">
        <v>1</v>
      </c>
      <c r="O1786" t="s">
        <v>8269</v>
      </c>
      <c r="P1786">
        <f>YEAR(K1786)</f>
        <v>2014</v>
      </c>
      <c r="Q1786" t="s">
        <v>8316</v>
      </c>
      <c r="R1786" t="s">
        <v>8317</v>
      </c>
    </row>
    <row r="1787" spans="1:18" ht="48" hidden="1" x14ac:dyDescent="0.2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s="11">
        <f>(((J1787/60/60/24)+DATE(1970,1,1)))</f>
        <v>42044.184988425928</v>
      </c>
      <c r="L1787" t="b">
        <v>0</v>
      </c>
      <c r="M1787">
        <v>48</v>
      </c>
      <c r="N1787" t="b">
        <v>1</v>
      </c>
      <c r="O1787" t="s">
        <v>8269</v>
      </c>
      <c r="P1787">
        <f>YEAR(K1787)</f>
        <v>2015</v>
      </c>
      <c r="Q1787" t="s">
        <v>8316</v>
      </c>
      <c r="R1787" t="s">
        <v>8317</v>
      </c>
    </row>
    <row r="1788" spans="1:18" ht="48" hidden="1" x14ac:dyDescent="0.2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s="11">
        <f>(((J1788/60/60/24)+DATE(1970,1,1)))</f>
        <v>42559.431203703702</v>
      </c>
      <c r="L1788" t="b">
        <v>0</v>
      </c>
      <c r="M1788">
        <v>46</v>
      </c>
      <c r="N1788" t="b">
        <v>1</v>
      </c>
      <c r="O1788" t="s">
        <v>8269</v>
      </c>
      <c r="P1788">
        <f>YEAR(K1788)</f>
        <v>2016</v>
      </c>
      <c r="Q1788" t="s">
        <v>8316</v>
      </c>
      <c r="R1788" t="s">
        <v>8317</v>
      </c>
    </row>
    <row r="1789" spans="1:18" ht="48" hidden="1" x14ac:dyDescent="0.2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s="11">
        <f>(((J1789/60/60/24)+DATE(1970,1,1)))</f>
        <v>42524.782638888893</v>
      </c>
      <c r="L1789" t="b">
        <v>0</v>
      </c>
      <c r="M1789">
        <v>30</v>
      </c>
      <c r="N1789" t="b">
        <v>1</v>
      </c>
      <c r="O1789" t="s">
        <v>8269</v>
      </c>
      <c r="P1789">
        <f>YEAR(K1789)</f>
        <v>2016</v>
      </c>
      <c r="Q1789" t="s">
        <v>8316</v>
      </c>
      <c r="R1789" t="s">
        <v>8317</v>
      </c>
    </row>
    <row r="1790" spans="1:18" ht="48" hidden="1" x14ac:dyDescent="0.2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s="11">
        <f>(((J1790/60/60/24)+DATE(1970,1,1)))</f>
        <v>42292.087592592594</v>
      </c>
      <c r="L1790" t="b">
        <v>0</v>
      </c>
      <c r="M1790">
        <v>64</v>
      </c>
      <c r="N1790" t="b">
        <v>1</v>
      </c>
      <c r="O1790" t="s">
        <v>8269</v>
      </c>
      <c r="P1790">
        <f>YEAR(K1790)</f>
        <v>2015</v>
      </c>
      <c r="Q1790" t="s">
        <v>8316</v>
      </c>
      <c r="R1790" t="s">
        <v>8317</v>
      </c>
    </row>
    <row r="1791" spans="1:18" ht="48" hidden="1" x14ac:dyDescent="0.2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s="11">
        <f>(((J1791/60/60/24)+DATE(1970,1,1)))</f>
        <v>41953.8675</v>
      </c>
      <c r="L1791" t="b">
        <v>0</v>
      </c>
      <c r="M1791">
        <v>15</v>
      </c>
      <c r="N1791" t="b">
        <v>1</v>
      </c>
      <c r="O1791" t="s">
        <v>8269</v>
      </c>
      <c r="P1791">
        <f>YEAR(K1791)</f>
        <v>2014</v>
      </c>
      <c r="Q1791" t="s">
        <v>8316</v>
      </c>
      <c r="R1791" t="s">
        <v>8317</v>
      </c>
    </row>
    <row r="1792" spans="1:18" ht="48" hidden="1" x14ac:dyDescent="0.2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s="11">
        <f>(((J1792/60/60/24)+DATE(1970,1,1)))</f>
        <v>41946.644745370373</v>
      </c>
      <c r="L1792" t="b">
        <v>0</v>
      </c>
      <c r="M1792">
        <v>41</v>
      </c>
      <c r="N1792" t="b">
        <v>1</v>
      </c>
      <c r="O1792" t="s">
        <v>8269</v>
      </c>
      <c r="P1792">
        <f>YEAR(K1792)</f>
        <v>2014</v>
      </c>
      <c r="Q1792" t="s">
        <v>8316</v>
      </c>
      <c r="R1792" t="s">
        <v>8317</v>
      </c>
    </row>
    <row r="1793" spans="1:18" ht="48" hidden="1" x14ac:dyDescent="0.2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s="11">
        <f>(((J1793/60/60/24)+DATE(1970,1,1)))</f>
        <v>41947.762592592589</v>
      </c>
      <c r="L1793" t="b">
        <v>0</v>
      </c>
      <c r="M1793">
        <v>35</v>
      </c>
      <c r="N1793" t="b">
        <v>1</v>
      </c>
      <c r="O1793" t="s">
        <v>8269</v>
      </c>
      <c r="P1793">
        <f>YEAR(K1793)</f>
        <v>2014</v>
      </c>
      <c r="Q1793" t="s">
        <v>8316</v>
      </c>
      <c r="R1793" t="s">
        <v>8317</v>
      </c>
    </row>
    <row r="1794" spans="1:18" ht="48" hidden="1" x14ac:dyDescent="0.2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s="11">
        <f>(((J1794/60/60/24)+DATE(1970,1,1)))</f>
        <v>42143.461122685185</v>
      </c>
      <c r="L1794" t="b">
        <v>0</v>
      </c>
      <c r="M1794">
        <v>45</v>
      </c>
      <c r="N1794" t="b">
        <v>1</v>
      </c>
      <c r="O1794" t="s">
        <v>8269</v>
      </c>
      <c r="P1794">
        <f>YEAR(K1794)</f>
        <v>2015</v>
      </c>
      <c r="Q1794" t="s">
        <v>8316</v>
      </c>
      <c r="R1794" t="s">
        <v>8317</v>
      </c>
    </row>
    <row r="1795" spans="1:18" ht="48" hidden="1" x14ac:dyDescent="0.2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s="11">
        <f>(((J1795/60/60/24)+DATE(1970,1,1)))</f>
        <v>42494.563449074078</v>
      </c>
      <c r="L1795" t="b">
        <v>0</v>
      </c>
      <c r="M1795">
        <v>62</v>
      </c>
      <c r="N1795" t="b">
        <v>1</v>
      </c>
      <c r="O1795" t="s">
        <v>8269</v>
      </c>
      <c r="P1795">
        <f>YEAR(K1795)</f>
        <v>2016</v>
      </c>
      <c r="Q1795" t="s">
        <v>8316</v>
      </c>
      <c r="R1795" t="s">
        <v>8317</v>
      </c>
    </row>
    <row r="1796" spans="1:18" ht="48" hidden="1" x14ac:dyDescent="0.2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s="11">
        <f>(((J1796/60/60/24)+DATE(1970,1,1)))</f>
        <v>41815.774826388886</v>
      </c>
      <c r="L1796" t="b">
        <v>0</v>
      </c>
      <c r="M1796">
        <v>22</v>
      </c>
      <c r="N1796" t="b">
        <v>1</v>
      </c>
      <c r="O1796" t="s">
        <v>8269</v>
      </c>
      <c r="P1796">
        <f>YEAR(K1796)</f>
        <v>2014</v>
      </c>
      <c r="Q1796" t="s">
        <v>8316</v>
      </c>
      <c r="R1796" t="s">
        <v>8317</v>
      </c>
    </row>
    <row r="1797" spans="1:18" ht="48" hidden="1" x14ac:dyDescent="0.2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s="11">
        <f>(((J1797/60/60/24)+DATE(1970,1,1)))</f>
        <v>41830.545694444445</v>
      </c>
      <c r="L1797" t="b">
        <v>0</v>
      </c>
      <c r="M1797">
        <v>18</v>
      </c>
      <c r="N1797" t="b">
        <v>1</v>
      </c>
      <c r="O1797" t="s">
        <v>8269</v>
      </c>
      <c r="P1797">
        <f>YEAR(K1797)</f>
        <v>2014</v>
      </c>
      <c r="Q1797" t="s">
        <v>8316</v>
      </c>
      <c r="R1797" t="s">
        <v>8317</v>
      </c>
    </row>
    <row r="1798" spans="1:18" ht="48" hidden="1" x14ac:dyDescent="0.2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s="11">
        <f>(((J1798/60/60/24)+DATE(1970,1,1)))</f>
        <v>42446.845543981486</v>
      </c>
      <c r="L1798" t="b">
        <v>0</v>
      </c>
      <c r="M1798">
        <v>12</v>
      </c>
      <c r="N1798" t="b">
        <v>1</v>
      </c>
      <c r="O1798" t="s">
        <v>8269</v>
      </c>
      <c r="P1798">
        <f>YEAR(K1798)</f>
        <v>2016</v>
      </c>
      <c r="Q1798" t="s">
        <v>8316</v>
      </c>
      <c r="R1798" t="s">
        <v>8317</v>
      </c>
    </row>
    <row r="1799" spans="1:18" ht="48" hidden="1" x14ac:dyDescent="0.2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s="11">
        <f>(((J1799/60/60/24)+DATE(1970,1,1)))</f>
        <v>41923.921643518523</v>
      </c>
      <c r="L1799" t="b">
        <v>0</v>
      </c>
      <c r="M1799">
        <v>44</v>
      </c>
      <c r="N1799" t="b">
        <v>1</v>
      </c>
      <c r="O1799" t="s">
        <v>8269</v>
      </c>
      <c r="P1799">
        <f>YEAR(K1799)</f>
        <v>2014</v>
      </c>
      <c r="Q1799" t="s">
        <v>8316</v>
      </c>
      <c r="R1799" t="s">
        <v>8317</v>
      </c>
    </row>
    <row r="1800" spans="1:18" ht="48" hidden="1" x14ac:dyDescent="0.2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s="11">
        <f>(((J1800/60/60/24)+DATE(1970,1,1)))</f>
        <v>41817.59542824074</v>
      </c>
      <c r="L1800" t="b">
        <v>0</v>
      </c>
      <c r="M1800">
        <v>27</v>
      </c>
      <c r="N1800" t="b">
        <v>1</v>
      </c>
      <c r="O1800" t="s">
        <v>8269</v>
      </c>
      <c r="P1800">
        <f>YEAR(K1800)</f>
        <v>2014</v>
      </c>
      <c r="Q1800" t="s">
        <v>8316</v>
      </c>
      <c r="R1800" t="s">
        <v>8317</v>
      </c>
    </row>
    <row r="1801" spans="1:18" ht="32" hidden="1" x14ac:dyDescent="0.2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s="11">
        <f>(((J1801/60/60/24)+DATE(1970,1,1)))</f>
        <v>42140.712314814817</v>
      </c>
      <c r="L1801" t="b">
        <v>0</v>
      </c>
      <c r="M1801">
        <v>38</v>
      </c>
      <c r="N1801" t="b">
        <v>1</v>
      </c>
      <c r="O1801" t="s">
        <v>8269</v>
      </c>
      <c r="P1801">
        <f>YEAR(K1801)</f>
        <v>2015</v>
      </c>
      <c r="Q1801" t="s">
        <v>8316</v>
      </c>
      <c r="R1801" t="s">
        <v>8317</v>
      </c>
    </row>
    <row r="1802" spans="1:18" ht="48" hidden="1" x14ac:dyDescent="0.2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s="11">
        <f>(((J1802/60/60/24)+DATE(1970,1,1)))</f>
        <v>41764.44663194444</v>
      </c>
      <c r="L1802" t="b">
        <v>0</v>
      </c>
      <c r="M1802">
        <v>28</v>
      </c>
      <c r="N1802" t="b">
        <v>1</v>
      </c>
      <c r="O1802" t="s">
        <v>8269</v>
      </c>
      <c r="P1802">
        <f>YEAR(K1802)</f>
        <v>2014</v>
      </c>
      <c r="Q1802" t="s">
        <v>8316</v>
      </c>
      <c r="R1802" t="s">
        <v>8317</v>
      </c>
    </row>
    <row r="1803" spans="1:18" ht="32" hidden="1" x14ac:dyDescent="0.2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s="11">
        <f>(((J1803/60/60/24)+DATE(1970,1,1)))</f>
        <v>42378.478344907402</v>
      </c>
      <c r="L1803" t="b">
        <v>0</v>
      </c>
      <c r="M1803">
        <v>24</v>
      </c>
      <c r="N1803" t="b">
        <v>1</v>
      </c>
      <c r="O1803" t="s">
        <v>8269</v>
      </c>
      <c r="P1803">
        <f>YEAR(K1803)</f>
        <v>2016</v>
      </c>
      <c r="Q1803" t="s">
        <v>8316</v>
      </c>
      <c r="R1803" t="s">
        <v>8317</v>
      </c>
    </row>
    <row r="1804" spans="1:18" ht="48" hidden="1" x14ac:dyDescent="0.2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s="11">
        <f>(((J1804/60/60/24)+DATE(1970,1,1)))</f>
        <v>41941.75203703704</v>
      </c>
      <c r="L1804" t="b">
        <v>0</v>
      </c>
      <c r="M1804">
        <v>65</v>
      </c>
      <c r="N1804" t="b">
        <v>1</v>
      </c>
      <c r="O1804" t="s">
        <v>8269</v>
      </c>
      <c r="P1804">
        <f>YEAR(K1804)</f>
        <v>2014</v>
      </c>
      <c r="Q1804" t="s">
        <v>8316</v>
      </c>
      <c r="R1804" t="s">
        <v>8317</v>
      </c>
    </row>
    <row r="1805" spans="1:18" ht="48" hidden="1" x14ac:dyDescent="0.2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s="11">
        <f>(((J1805/60/60/24)+DATE(1970,1,1)))</f>
        <v>42026.920428240745</v>
      </c>
      <c r="L1805" t="b">
        <v>0</v>
      </c>
      <c r="M1805">
        <v>46</v>
      </c>
      <c r="N1805" t="b">
        <v>1</v>
      </c>
      <c r="O1805" t="s">
        <v>8269</v>
      </c>
      <c r="P1805">
        <f>YEAR(K1805)</f>
        <v>2015</v>
      </c>
      <c r="Q1805" t="s">
        <v>8316</v>
      </c>
      <c r="R1805" t="s">
        <v>8317</v>
      </c>
    </row>
    <row r="1806" spans="1:18" ht="48" hidden="1" x14ac:dyDescent="0.2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s="11">
        <f>(((J1806/60/60/24)+DATE(1970,1,1)))</f>
        <v>41834.953865740739</v>
      </c>
      <c r="L1806" t="b">
        <v>0</v>
      </c>
      <c r="M1806">
        <v>85</v>
      </c>
      <c r="N1806" t="b">
        <v>1</v>
      </c>
      <c r="O1806" t="s">
        <v>8269</v>
      </c>
      <c r="P1806">
        <f>YEAR(K1806)</f>
        <v>2014</v>
      </c>
      <c r="Q1806" t="s">
        <v>8316</v>
      </c>
      <c r="R1806" t="s">
        <v>8317</v>
      </c>
    </row>
    <row r="1807" spans="1:18" ht="48" hidden="1" x14ac:dyDescent="0.2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s="11">
        <f>(((J1807/60/60/24)+DATE(1970,1,1)))</f>
        <v>42193.723912037036</v>
      </c>
      <c r="L1807" t="b">
        <v>0</v>
      </c>
      <c r="M1807">
        <v>66</v>
      </c>
      <c r="N1807" t="b">
        <v>1</v>
      </c>
      <c r="O1807" t="s">
        <v>8269</v>
      </c>
      <c r="P1807">
        <f>YEAR(K1807)</f>
        <v>2015</v>
      </c>
      <c r="Q1807" t="s">
        <v>8316</v>
      </c>
      <c r="R1807" t="s">
        <v>8317</v>
      </c>
    </row>
    <row r="1808" spans="1:18" ht="48" hidden="1" x14ac:dyDescent="0.2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s="11">
        <f>(((J1808/60/60/24)+DATE(1970,1,1)))</f>
        <v>42290.61855324074</v>
      </c>
      <c r="L1808" t="b">
        <v>0</v>
      </c>
      <c r="M1808">
        <v>165</v>
      </c>
      <c r="N1808" t="b">
        <v>1</v>
      </c>
      <c r="O1808" t="s">
        <v>8269</v>
      </c>
      <c r="P1808">
        <f>YEAR(K1808)</f>
        <v>2015</v>
      </c>
      <c r="Q1808" t="s">
        <v>8316</v>
      </c>
      <c r="R1808" t="s">
        <v>8317</v>
      </c>
    </row>
    <row r="1809" spans="1:18" ht="48" hidden="1" x14ac:dyDescent="0.2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s="11">
        <f>(((J1809/60/60/24)+DATE(1970,1,1)))</f>
        <v>42150.462083333332</v>
      </c>
      <c r="L1809" t="b">
        <v>0</v>
      </c>
      <c r="M1809">
        <v>17</v>
      </c>
      <c r="N1809" t="b">
        <v>1</v>
      </c>
      <c r="O1809" t="s">
        <v>8269</v>
      </c>
      <c r="P1809">
        <f>YEAR(K1809)</f>
        <v>2015</v>
      </c>
      <c r="Q1809" t="s">
        <v>8316</v>
      </c>
      <c r="R1809" t="s">
        <v>8317</v>
      </c>
    </row>
    <row r="1810" spans="1:18" ht="48" hidden="1" x14ac:dyDescent="0.2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s="11">
        <f>(((J1810/60/60/24)+DATE(1970,1,1)))</f>
        <v>42152.503495370373</v>
      </c>
      <c r="L1810" t="b">
        <v>0</v>
      </c>
      <c r="M1810">
        <v>3</v>
      </c>
      <c r="N1810" t="b">
        <v>1</v>
      </c>
      <c r="O1810" t="s">
        <v>8269</v>
      </c>
      <c r="P1810">
        <f>YEAR(K1810)</f>
        <v>2015</v>
      </c>
      <c r="Q1810" t="s">
        <v>8316</v>
      </c>
      <c r="R1810" t="s">
        <v>8317</v>
      </c>
    </row>
    <row r="1811" spans="1:18" ht="48" hidden="1" x14ac:dyDescent="0.2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s="11">
        <f>(((J1811/60/60/24)+DATE(1970,1,1)))</f>
        <v>42410.017199074078</v>
      </c>
      <c r="L1811" t="b">
        <v>0</v>
      </c>
      <c r="M1811">
        <v>17</v>
      </c>
      <c r="N1811" t="b">
        <v>1</v>
      </c>
      <c r="O1811" t="s">
        <v>8269</v>
      </c>
      <c r="P1811">
        <f>YEAR(K1811)</f>
        <v>2016</v>
      </c>
      <c r="Q1811" t="s">
        <v>8316</v>
      </c>
      <c r="R1811" t="s">
        <v>8317</v>
      </c>
    </row>
    <row r="1812" spans="1:18" ht="32" hidden="1" x14ac:dyDescent="0.2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s="11">
        <f>(((J1812/60/60/24)+DATE(1970,1,1)))</f>
        <v>41791.492777777778</v>
      </c>
      <c r="L1812" t="b">
        <v>0</v>
      </c>
      <c r="M1812">
        <v>91</v>
      </c>
      <c r="N1812" t="b">
        <v>1</v>
      </c>
      <c r="O1812" t="s">
        <v>8269</v>
      </c>
      <c r="P1812">
        <f>YEAR(K1812)</f>
        <v>2014</v>
      </c>
      <c r="Q1812" t="s">
        <v>8316</v>
      </c>
      <c r="R1812" t="s">
        <v>8317</v>
      </c>
    </row>
    <row r="1813" spans="1:18" ht="64" hidden="1" x14ac:dyDescent="0.2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s="11">
        <f>(((J1813/60/60/24)+DATE(1970,1,1)))</f>
        <v>41796.422326388885</v>
      </c>
      <c r="L1813" t="b">
        <v>0</v>
      </c>
      <c r="M1813">
        <v>67</v>
      </c>
      <c r="N1813" t="b">
        <v>1</v>
      </c>
      <c r="O1813" t="s">
        <v>8269</v>
      </c>
      <c r="P1813">
        <f>YEAR(K1813)</f>
        <v>2014</v>
      </c>
      <c r="Q1813" t="s">
        <v>8316</v>
      </c>
      <c r="R1813" t="s">
        <v>8317</v>
      </c>
    </row>
    <row r="1814" spans="1:18" ht="48" hidden="1" x14ac:dyDescent="0.2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s="11">
        <f>(((J1814/60/60/24)+DATE(1970,1,1)))</f>
        <v>41808.991944444446</v>
      </c>
      <c r="L1814" t="b">
        <v>0</v>
      </c>
      <c r="M1814">
        <v>18</v>
      </c>
      <c r="N1814" t="b">
        <v>1</v>
      </c>
      <c r="O1814" t="s">
        <v>8269</v>
      </c>
      <c r="P1814">
        <f>YEAR(K1814)</f>
        <v>2014</v>
      </c>
      <c r="Q1814" t="s">
        <v>8316</v>
      </c>
      <c r="R1814" t="s">
        <v>8317</v>
      </c>
    </row>
    <row r="1815" spans="1:18" ht="48" hidden="1" x14ac:dyDescent="0.2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s="11">
        <f>(((J1815/60/60/24)+DATE(1970,1,1)))</f>
        <v>42544.814328703709</v>
      </c>
      <c r="L1815" t="b">
        <v>0</v>
      </c>
      <c r="M1815">
        <v>21</v>
      </c>
      <c r="N1815" t="b">
        <v>1</v>
      </c>
      <c r="O1815" t="s">
        <v>8269</v>
      </c>
      <c r="P1815">
        <f>YEAR(K1815)</f>
        <v>2016</v>
      </c>
      <c r="Q1815" t="s">
        <v>8316</v>
      </c>
      <c r="R1815" t="s">
        <v>8317</v>
      </c>
    </row>
    <row r="1816" spans="1:18" ht="48" hidden="1" x14ac:dyDescent="0.2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s="11">
        <f>(((J1816/60/60/24)+DATE(1970,1,1)))</f>
        <v>42500.041550925926</v>
      </c>
      <c r="L1816" t="b">
        <v>0</v>
      </c>
      <c r="M1816">
        <v>40</v>
      </c>
      <c r="N1816" t="b">
        <v>1</v>
      </c>
      <c r="O1816" t="s">
        <v>8269</v>
      </c>
      <c r="P1816">
        <f>YEAR(K1816)</f>
        <v>2016</v>
      </c>
      <c r="Q1816" t="s">
        <v>8316</v>
      </c>
      <c r="R1816" t="s">
        <v>8317</v>
      </c>
    </row>
    <row r="1817" spans="1:18" ht="48" hidden="1" x14ac:dyDescent="0.2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s="11">
        <f>(((J1817/60/60/24)+DATE(1970,1,1)))</f>
        <v>42265.022824074069</v>
      </c>
      <c r="L1817" t="b">
        <v>0</v>
      </c>
      <c r="M1817">
        <v>78</v>
      </c>
      <c r="N1817" t="b">
        <v>1</v>
      </c>
      <c r="O1817" t="s">
        <v>8269</v>
      </c>
      <c r="P1817">
        <f>YEAR(K1817)</f>
        <v>2015</v>
      </c>
      <c r="Q1817" t="s">
        <v>8316</v>
      </c>
      <c r="R1817" t="s">
        <v>8317</v>
      </c>
    </row>
    <row r="1818" spans="1:18" ht="48" hidden="1" x14ac:dyDescent="0.2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s="11">
        <f>(((J1818/60/60/24)+DATE(1970,1,1)))</f>
        <v>41879.959050925929</v>
      </c>
      <c r="L1818" t="b">
        <v>0</v>
      </c>
      <c r="M1818">
        <v>26</v>
      </c>
      <c r="N1818" t="b">
        <v>1</v>
      </c>
      <c r="O1818" t="s">
        <v>8269</v>
      </c>
      <c r="P1818">
        <f>YEAR(K1818)</f>
        <v>2014</v>
      </c>
      <c r="Q1818" t="s">
        <v>8316</v>
      </c>
      <c r="R1818" t="s">
        <v>8317</v>
      </c>
    </row>
    <row r="1819" spans="1:18" ht="48" hidden="1" x14ac:dyDescent="0.2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s="11">
        <f>(((J1819/60/60/24)+DATE(1970,1,1)))</f>
        <v>42053.733078703706</v>
      </c>
      <c r="L1819" t="b">
        <v>0</v>
      </c>
      <c r="M1819">
        <v>14</v>
      </c>
      <c r="N1819" t="b">
        <v>1</v>
      </c>
      <c r="O1819" t="s">
        <v>8269</v>
      </c>
      <c r="P1819">
        <f>YEAR(K1819)</f>
        <v>2015</v>
      </c>
      <c r="Q1819" t="s">
        <v>8316</v>
      </c>
      <c r="R1819" t="s">
        <v>8317</v>
      </c>
    </row>
    <row r="1820" spans="1:18" ht="48" hidden="1" x14ac:dyDescent="0.2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s="11">
        <f>(((J1820/60/60/24)+DATE(1970,1,1)))</f>
        <v>42675.832465277781</v>
      </c>
      <c r="L1820" t="b">
        <v>0</v>
      </c>
      <c r="M1820">
        <v>44</v>
      </c>
      <c r="N1820" t="b">
        <v>1</v>
      </c>
      <c r="O1820" t="s">
        <v>8269</v>
      </c>
      <c r="P1820">
        <f>YEAR(K1820)</f>
        <v>2016</v>
      </c>
      <c r="Q1820" t="s">
        <v>8316</v>
      </c>
      <c r="R1820" t="s">
        <v>8317</v>
      </c>
    </row>
    <row r="1821" spans="1:18" ht="32" hidden="1" x14ac:dyDescent="0.2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s="11">
        <f>(((J1821/60/60/24)+DATE(1970,1,1)))</f>
        <v>42467.144166666665</v>
      </c>
      <c r="L1821" t="b">
        <v>0</v>
      </c>
      <c r="M1821">
        <v>9</v>
      </c>
      <c r="N1821" t="b">
        <v>1</v>
      </c>
      <c r="O1821" t="s">
        <v>8269</v>
      </c>
      <c r="P1821">
        <f>YEAR(K1821)</f>
        <v>2016</v>
      </c>
      <c r="Q1821" t="s">
        <v>8316</v>
      </c>
      <c r="R1821" t="s">
        <v>8317</v>
      </c>
    </row>
    <row r="1822" spans="1:18" ht="48" hidden="1" x14ac:dyDescent="0.2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s="11">
        <f>(((J1822/60/60/24)+DATE(1970,1,1)))</f>
        <v>42089.412557870368</v>
      </c>
      <c r="L1822" t="b">
        <v>0</v>
      </c>
      <c r="M1822">
        <v>30</v>
      </c>
      <c r="N1822" t="b">
        <v>1</v>
      </c>
      <c r="O1822" t="s">
        <v>8269</v>
      </c>
      <c r="P1822">
        <f>YEAR(K1822)</f>
        <v>2015</v>
      </c>
      <c r="Q1822" t="s">
        <v>8316</v>
      </c>
      <c r="R1822" t="s">
        <v>8317</v>
      </c>
    </row>
    <row r="1823" spans="1:18" ht="48" hidden="1" x14ac:dyDescent="0.2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s="11">
        <f>(((J1823/60/60/24)+DATE(1970,1,1)))</f>
        <v>41894.91375</v>
      </c>
      <c r="L1823" t="b">
        <v>0</v>
      </c>
      <c r="M1823">
        <v>45</v>
      </c>
      <c r="N1823" t="b">
        <v>1</v>
      </c>
      <c r="O1823" t="s">
        <v>8269</v>
      </c>
      <c r="P1823">
        <f>YEAR(K1823)</f>
        <v>2014</v>
      </c>
      <c r="Q1823" t="s">
        <v>8316</v>
      </c>
      <c r="R1823" t="s">
        <v>8317</v>
      </c>
    </row>
    <row r="1824" spans="1:18" ht="48" hidden="1" x14ac:dyDescent="0.2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s="11">
        <f>(((J1824/60/60/24)+DATE(1970,1,1)))</f>
        <v>41752.83457175926</v>
      </c>
      <c r="L1824" t="b">
        <v>0</v>
      </c>
      <c r="M1824">
        <v>56</v>
      </c>
      <c r="N1824" t="b">
        <v>1</v>
      </c>
      <c r="O1824" t="s">
        <v>8269</v>
      </c>
      <c r="P1824">
        <f>YEAR(K1824)</f>
        <v>2014</v>
      </c>
      <c r="Q1824" t="s">
        <v>8316</v>
      </c>
      <c r="R1824" t="s">
        <v>8317</v>
      </c>
    </row>
    <row r="1825" spans="1:18" ht="64" hidden="1" x14ac:dyDescent="0.2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s="11">
        <f>(((J1825/60/60/24)+DATE(1970,1,1)))</f>
        <v>42448.821585648147</v>
      </c>
      <c r="L1825" t="b">
        <v>0</v>
      </c>
      <c r="M1825">
        <v>46</v>
      </c>
      <c r="N1825" t="b">
        <v>1</v>
      </c>
      <c r="O1825" t="s">
        <v>8269</v>
      </c>
      <c r="P1825">
        <f>YEAR(K1825)</f>
        <v>2016</v>
      </c>
      <c r="Q1825" t="s">
        <v>8316</v>
      </c>
      <c r="R1825" t="s">
        <v>8317</v>
      </c>
    </row>
    <row r="1826" spans="1:18" ht="48" hidden="1" x14ac:dyDescent="0.2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s="11">
        <f>(((J1826/60/60/24)+DATE(1970,1,1)))</f>
        <v>42405.090300925927</v>
      </c>
      <c r="L1826" t="b">
        <v>0</v>
      </c>
      <c r="M1826">
        <v>34</v>
      </c>
      <c r="N1826" t="b">
        <v>1</v>
      </c>
      <c r="O1826" t="s">
        <v>8269</v>
      </c>
      <c r="P1826">
        <f>YEAR(K1826)</f>
        <v>2016</v>
      </c>
      <c r="Q1826" t="s">
        <v>8316</v>
      </c>
      <c r="R1826" t="s">
        <v>8317</v>
      </c>
    </row>
    <row r="1827" spans="1:18" ht="48" hidden="1" x14ac:dyDescent="0.2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s="11">
        <f>(((J1827/60/60/24)+DATE(1970,1,1)))</f>
        <v>42037.791238425925</v>
      </c>
      <c r="L1827" t="b">
        <v>0</v>
      </c>
      <c r="M1827">
        <v>98</v>
      </c>
      <c r="N1827" t="b">
        <v>1</v>
      </c>
      <c r="O1827" t="s">
        <v>8269</v>
      </c>
      <c r="P1827">
        <f>YEAR(K1827)</f>
        <v>2015</v>
      </c>
      <c r="Q1827" t="s">
        <v>8316</v>
      </c>
      <c r="R1827" t="s">
        <v>8317</v>
      </c>
    </row>
    <row r="1828" spans="1:18" ht="48" hidden="1" x14ac:dyDescent="0.2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s="11">
        <f>(((J1828/60/60/24)+DATE(1970,1,1)))</f>
        <v>42323.562222222223</v>
      </c>
      <c r="L1828" t="b">
        <v>0</v>
      </c>
      <c r="M1828">
        <v>46</v>
      </c>
      <c r="N1828" t="b">
        <v>1</v>
      </c>
      <c r="O1828" t="s">
        <v>8269</v>
      </c>
      <c r="P1828">
        <f>YEAR(K1828)</f>
        <v>2015</v>
      </c>
      <c r="Q1828" t="s">
        <v>8316</v>
      </c>
      <c r="R1828" t="s">
        <v>8317</v>
      </c>
    </row>
    <row r="1829" spans="1:18" ht="48" hidden="1" x14ac:dyDescent="0.2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s="11">
        <f>(((J1829/60/60/24)+DATE(1970,1,1)))</f>
        <v>42088.911354166667</v>
      </c>
      <c r="L1829" t="b">
        <v>0</v>
      </c>
      <c r="M1829">
        <v>10</v>
      </c>
      <c r="N1829" t="b">
        <v>1</v>
      </c>
      <c r="O1829" t="s">
        <v>8269</v>
      </c>
      <c r="P1829">
        <f>YEAR(K1829)</f>
        <v>2015</v>
      </c>
      <c r="Q1829" t="s">
        <v>8316</v>
      </c>
      <c r="R1829" t="s">
        <v>8317</v>
      </c>
    </row>
    <row r="1830" spans="1:18" ht="48" hidden="1" x14ac:dyDescent="0.2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s="11">
        <f>(((J1830/60/60/24)+DATE(1970,1,1)))</f>
        <v>42018.676898148144</v>
      </c>
      <c r="L1830" t="b">
        <v>0</v>
      </c>
      <c r="M1830">
        <v>76</v>
      </c>
      <c r="N1830" t="b">
        <v>1</v>
      </c>
      <c r="O1830" t="s">
        <v>8269</v>
      </c>
      <c r="P1830">
        <f>YEAR(K1830)</f>
        <v>2015</v>
      </c>
      <c r="Q1830" t="s">
        <v>8316</v>
      </c>
      <c r="R1830" t="s">
        <v>8317</v>
      </c>
    </row>
    <row r="1831" spans="1:18" ht="48" hidden="1" x14ac:dyDescent="0.2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s="11">
        <f>(((J1831/60/60/24)+DATE(1970,1,1)))</f>
        <v>41884.617314814815</v>
      </c>
      <c r="L1831" t="b">
        <v>0</v>
      </c>
      <c r="M1831">
        <v>104</v>
      </c>
      <c r="N1831" t="b">
        <v>1</v>
      </c>
      <c r="O1831" t="s">
        <v>8269</v>
      </c>
      <c r="P1831">
        <f>YEAR(K1831)</f>
        <v>2014</v>
      </c>
      <c r="Q1831" t="s">
        <v>8316</v>
      </c>
      <c r="R1831" t="s">
        <v>8317</v>
      </c>
    </row>
    <row r="1832" spans="1:18" ht="48" hidden="1" x14ac:dyDescent="0.2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s="11">
        <f>(((J1832/60/60/24)+DATE(1970,1,1)))</f>
        <v>41884.056747685187</v>
      </c>
      <c r="L1832" t="b">
        <v>0</v>
      </c>
      <c r="M1832">
        <v>87</v>
      </c>
      <c r="N1832" t="b">
        <v>1</v>
      </c>
      <c r="O1832" t="s">
        <v>8269</v>
      </c>
      <c r="P1832">
        <f>YEAR(K1832)</f>
        <v>2014</v>
      </c>
      <c r="Q1832" t="s">
        <v>8316</v>
      </c>
      <c r="R1832" t="s">
        <v>8317</v>
      </c>
    </row>
    <row r="1833" spans="1:18" ht="48" hidden="1" x14ac:dyDescent="0.2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s="11">
        <f>(((J1833/60/60/24)+DATE(1970,1,1)))</f>
        <v>41792.645277777774</v>
      </c>
      <c r="L1833" t="b">
        <v>0</v>
      </c>
      <c r="M1833">
        <v>29</v>
      </c>
      <c r="N1833" t="b">
        <v>1</v>
      </c>
      <c r="O1833" t="s">
        <v>8269</v>
      </c>
      <c r="P1833">
        <f>YEAR(K1833)</f>
        <v>2014</v>
      </c>
      <c r="Q1833" t="s">
        <v>8316</v>
      </c>
      <c r="R1833" t="s">
        <v>8317</v>
      </c>
    </row>
    <row r="1834" spans="1:18" ht="48" hidden="1" x14ac:dyDescent="0.2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s="11">
        <f>(((J1834/60/60/24)+DATE(1970,1,1)))</f>
        <v>42038.720451388886</v>
      </c>
      <c r="L1834" t="b">
        <v>0</v>
      </c>
      <c r="M1834">
        <v>51</v>
      </c>
      <c r="N1834" t="b">
        <v>1</v>
      </c>
      <c r="O1834" t="s">
        <v>8269</v>
      </c>
      <c r="P1834">
        <f>YEAR(K1834)</f>
        <v>2015</v>
      </c>
      <c r="Q1834" t="s">
        <v>8316</v>
      </c>
      <c r="R1834" t="s">
        <v>8317</v>
      </c>
    </row>
    <row r="1835" spans="1:18" ht="48" hidden="1" x14ac:dyDescent="0.2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s="11">
        <f>(((J1835/60/60/24)+DATE(1970,1,1)))</f>
        <v>42662.021539351852</v>
      </c>
      <c r="L1835" t="b">
        <v>0</v>
      </c>
      <c r="M1835">
        <v>12</v>
      </c>
      <c r="N1835" t="b">
        <v>1</v>
      </c>
      <c r="O1835" t="s">
        <v>8269</v>
      </c>
      <c r="P1835">
        <f>YEAR(K1835)</f>
        <v>2016</v>
      </c>
      <c r="Q1835" t="s">
        <v>8316</v>
      </c>
      <c r="R1835" t="s">
        <v>8317</v>
      </c>
    </row>
    <row r="1836" spans="1:18" ht="48" hidden="1" x14ac:dyDescent="0.2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s="11">
        <f>(((J1836/60/60/24)+DATE(1970,1,1)))</f>
        <v>41820.945613425924</v>
      </c>
      <c r="L1836" t="b">
        <v>0</v>
      </c>
      <c r="M1836">
        <v>72</v>
      </c>
      <c r="N1836" t="b">
        <v>1</v>
      </c>
      <c r="O1836" t="s">
        <v>8269</v>
      </c>
      <c r="P1836">
        <f>YEAR(K1836)</f>
        <v>2014</v>
      </c>
      <c r="Q1836" t="s">
        <v>8316</v>
      </c>
      <c r="R1836" t="s">
        <v>8317</v>
      </c>
    </row>
    <row r="1837" spans="1:18" ht="48" hidden="1" x14ac:dyDescent="0.2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s="11">
        <f>(((J1837/60/60/24)+DATE(1970,1,1)))</f>
        <v>41839.730937500004</v>
      </c>
      <c r="L1837" t="b">
        <v>0</v>
      </c>
      <c r="M1837">
        <v>21</v>
      </c>
      <c r="N1837" t="b">
        <v>1</v>
      </c>
      <c r="O1837" t="s">
        <v>8269</v>
      </c>
      <c r="P1837">
        <f>YEAR(K1837)</f>
        <v>2014</v>
      </c>
      <c r="Q1837" t="s">
        <v>8316</v>
      </c>
      <c r="R1837" t="s">
        <v>8317</v>
      </c>
    </row>
    <row r="1838" spans="1:18" ht="48" hidden="1" x14ac:dyDescent="0.2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s="11">
        <f>(((J1838/60/60/24)+DATE(1970,1,1)))</f>
        <v>42380.581180555557</v>
      </c>
      <c r="L1838" t="b">
        <v>0</v>
      </c>
      <c r="M1838">
        <v>42</v>
      </c>
      <c r="N1838" t="b">
        <v>1</v>
      </c>
      <c r="O1838" t="s">
        <v>8269</v>
      </c>
      <c r="P1838">
        <f>YEAR(K1838)</f>
        <v>2016</v>
      </c>
      <c r="Q1838" t="s">
        <v>8316</v>
      </c>
      <c r="R1838" t="s">
        <v>8317</v>
      </c>
    </row>
    <row r="1839" spans="1:18" ht="48" hidden="1" x14ac:dyDescent="0.2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s="11">
        <f>(((J1839/60/60/24)+DATE(1970,1,1)))</f>
        <v>41776.063136574077</v>
      </c>
      <c r="L1839" t="b">
        <v>0</v>
      </c>
      <c r="M1839">
        <v>71</v>
      </c>
      <c r="N1839" t="b">
        <v>1</v>
      </c>
      <c r="O1839" t="s">
        <v>8269</v>
      </c>
      <c r="P1839">
        <f>YEAR(K1839)</f>
        <v>2014</v>
      </c>
      <c r="Q1839" t="s">
        <v>8316</v>
      </c>
      <c r="R1839" t="s">
        <v>8317</v>
      </c>
    </row>
    <row r="1840" spans="1:18" ht="48" hidden="1" x14ac:dyDescent="0.2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s="11">
        <f>(((J1840/60/60/24)+DATE(1970,1,1)))</f>
        <v>41800.380428240744</v>
      </c>
      <c r="L1840" t="b">
        <v>0</v>
      </c>
      <c r="M1840">
        <v>168</v>
      </c>
      <c r="N1840" t="b">
        <v>1</v>
      </c>
      <c r="O1840" t="s">
        <v>8269</v>
      </c>
      <c r="P1840">
        <f>YEAR(K1840)</f>
        <v>2014</v>
      </c>
      <c r="Q1840" t="s">
        <v>8316</v>
      </c>
      <c r="R1840" t="s">
        <v>8317</v>
      </c>
    </row>
    <row r="1841" spans="1:18" ht="48" hidden="1" x14ac:dyDescent="0.2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s="11">
        <f>(((J1841/60/60/24)+DATE(1970,1,1)))</f>
        <v>42572.61681712963</v>
      </c>
      <c r="L1841" t="b">
        <v>0</v>
      </c>
      <c r="M1841">
        <v>19</v>
      </c>
      <c r="N1841" t="b">
        <v>1</v>
      </c>
      <c r="O1841" t="s">
        <v>8269</v>
      </c>
      <c r="P1841">
        <f>YEAR(K1841)</f>
        <v>2016</v>
      </c>
      <c r="Q1841" t="s">
        <v>8316</v>
      </c>
      <c r="R1841" t="s">
        <v>8317</v>
      </c>
    </row>
    <row r="1842" spans="1:18" ht="48" hidden="1" x14ac:dyDescent="0.2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s="11">
        <f>(((J1842/60/60/24)+DATE(1970,1,1)))</f>
        <v>41851.541585648149</v>
      </c>
      <c r="L1842" t="b">
        <v>0</v>
      </c>
      <c r="M1842">
        <v>37</v>
      </c>
      <c r="N1842" t="b">
        <v>1</v>
      </c>
      <c r="O1842" t="s">
        <v>8269</v>
      </c>
      <c r="P1842">
        <f>YEAR(K1842)</f>
        <v>2014</v>
      </c>
      <c r="Q1842" t="s">
        <v>8316</v>
      </c>
      <c r="R1842" t="s">
        <v>8317</v>
      </c>
    </row>
    <row r="1843" spans="1:18" ht="48" hidden="1" x14ac:dyDescent="0.2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s="11">
        <f>(((J1843/60/60/24)+DATE(1970,1,1)))</f>
        <v>42205.710879629631</v>
      </c>
      <c r="L1843" t="b">
        <v>0</v>
      </c>
      <c r="M1843">
        <v>36</v>
      </c>
      <c r="N1843" t="b">
        <v>1</v>
      </c>
      <c r="O1843" t="s">
        <v>8269</v>
      </c>
      <c r="P1843">
        <f>YEAR(K1843)</f>
        <v>2015</v>
      </c>
      <c r="Q1843" t="s">
        <v>8316</v>
      </c>
      <c r="R1843" t="s">
        <v>8317</v>
      </c>
    </row>
    <row r="1844" spans="1:18" ht="48" hidden="1" x14ac:dyDescent="0.2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s="11">
        <f>(((J1844/60/60/24)+DATE(1970,1,1)))</f>
        <v>42100.927858796291</v>
      </c>
      <c r="L1844" t="b">
        <v>0</v>
      </c>
      <c r="M1844">
        <v>14</v>
      </c>
      <c r="N1844" t="b">
        <v>1</v>
      </c>
      <c r="O1844" t="s">
        <v>8269</v>
      </c>
      <c r="P1844">
        <f>YEAR(K1844)</f>
        <v>2015</v>
      </c>
      <c r="Q1844" t="s">
        <v>8316</v>
      </c>
      <c r="R1844" t="s">
        <v>8317</v>
      </c>
    </row>
    <row r="1845" spans="1:18" ht="32" hidden="1" x14ac:dyDescent="0.2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s="11">
        <f>(((J1845/60/60/24)+DATE(1970,1,1)))</f>
        <v>42374.911226851851</v>
      </c>
      <c r="L1845" t="b">
        <v>0</v>
      </c>
      <c r="M1845">
        <v>18</v>
      </c>
      <c r="N1845" t="b">
        <v>1</v>
      </c>
      <c r="O1845" t="s">
        <v>8269</v>
      </c>
      <c r="P1845">
        <f>YEAR(K1845)</f>
        <v>2016</v>
      </c>
      <c r="Q1845" t="s">
        <v>8316</v>
      </c>
      <c r="R1845" t="s">
        <v>8317</v>
      </c>
    </row>
    <row r="1846" spans="1:18" ht="48" hidden="1" x14ac:dyDescent="0.2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s="11">
        <f>(((J1846/60/60/24)+DATE(1970,1,1)))</f>
        <v>41809.12300925926</v>
      </c>
      <c r="L1846" t="b">
        <v>0</v>
      </c>
      <c r="M1846">
        <v>82</v>
      </c>
      <c r="N1846" t="b">
        <v>1</v>
      </c>
      <c r="O1846" t="s">
        <v>8269</v>
      </c>
      <c r="P1846">
        <f>YEAR(K1846)</f>
        <v>2014</v>
      </c>
      <c r="Q1846" t="s">
        <v>8316</v>
      </c>
      <c r="R1846" t="s">
        <v>8317</v>
      </c>
    </row>
    <row r="1847" spans="1:18" ht="48" hidden="1" x14ac:dyDescent="0.2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s="11">
        <f>(((J1847/60/60/24)+DATE(1970,1,1)))</f>
        <v>42294.429641203707</v>
      </c>
      <c r="L1847" t="b">
        <v>0</v>
      </c>
      <c r="M1847">
        <v>43</v>
      </c>
      <c r="N1847" t="b">
        <v>1</v>
      </c>
      <c r="O1847" t="s">
        <v>8269</v>
      </c>
      <c r="P1847">
        <f>YEAR(K1847)</f>
        <v>2015</v>
      </c>
      <c r="Q1847" t="s">
        <v>8316</v>
      </c>
      <c r="R1847" t="s">
        <v>8317</v>
      </c>
    </row>
    <row r="1848" spans="1:18" ht="48" hidden="1" x14ac:dyDescent="0.2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s="11">
        <f>(((J1848/60/60/24)+DATE(1970,1,1)))</f>
        <v>42124.841111111105</v>
      </c>
      <c r="L1848" t="b">
        <v>0</v>
      </c>
      <c r="M1848">
        <v>8</v>
      </c>
      <c r="N1848" t="b">
        <v>1</v>
      </c>
      <c r="O1848" t="s">
        <v>8269</v>
      </c>
      <c r="P1848">
        <f>YEAR(K1848)</f>
        <v>2015</v>
      </c>
      <c r="Q1848" t="s">
        <v>8316</v>
      </c>
      <c r="R1848" t="s">
        <v>8317</v>
      </c>
    </row>
    <row r="1849" spans="1:18" ht="48" hidden="1" x14ac:dyDescent="0.2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s="11">
        <f>(((J1849/60/60/24)+DATE(1970,1,1)))</f>
        <v>41861.524837962963</v>
      </c>
      <c r="L1849" t="b">
        <v>0</v>
      </c>
      <c r="M1849">
        <v>45</v>
      </c>
      <c r="N1849" t="b">
        <v>1</v>
      </c>
      <c r="O1849" t="s">
        <v>8269</v>
      </c>
      <c r="P1849">
        <f>YEAR(K1849)</f>
        <v>2014</v>
      </c>
      <c r="Q1849" t="s">
        <v>8316</v>
      </c>
      <c r="R1849" t="s">
        <v>8317</v>
      </c>
    </row>
    <row r="1850" spans="1:18" ht="48" hidden="1" x14ac:dyDescent="0.2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s="11">
        <f>(((J1850/60/60/24)+DATE(1970,1,1)))</f>
        <v>42521.291504629626</v>
      </c>
      <c r="L1850" t="b">
        <v>0</v>
      </c>
      <c r="M1850">
        <v>20</v>
      </c>
      <c r="N1850" t="b">
        <v>1</v>
      </c>
      <c r="O1850" t="s">
        <v>8269</v>
      </c>
      <c r="P1850">
        <f>YEAR(K1850)</f>
        <v>2016</v>
      </c>
      <c r="Q1850" t="s">
        <v>8316</v>
      </c>
      <c r="R1850" t="s">
        <v>8317</v>
      </c>
    </row>
    <row r="1851" spans="1:18" ht="48" hidden="1" x14ac:dyDescent="0.2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s="11">
        <f>(((J1851/60/60/24)+DATE(1970,1,1)))</f>
        <v>42272.530509259261</v>
      </c>
      <c r="L1851" t="b">
        <v>0</v>
      </c>
      <c r="M1851">
        <v>31</v>
      </c>
      <c r="N1851" t="b">
        <v>1</v>
      </c>
      <c r="O1851" t="s">
        <v>8269</v>
      </c>
      <c r="P1851">
        <f>YEAR(K1851)</f>
        <v>2015</v>
      </c>
      <c r="Q1851" t="s">
        <v>8316</v>
      </c>
      <c r="R1851" t="s">
        <v>8317</v>
      </c>
    </row>
    <row r="1852" spans="1:18" ht="48" hidden="1" x14ac:dyDescent="0.2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s="11">
        <f>(((J1852/60/60/24)+DATE(1970,1,1)))</f>
        <v>42016.832465277781</v>
      </c>
      <c r="L1852" t="b">
        <v>0</v>
      </c>
      <c r="M1852">
        <v>25</v>
      </c>
      <c r="N1852" t="b">
        <v>1</v>
      </c>
      <c r="O1852" t="s">
        <v>8269</v>
      </c>
      <c r="P1852">
        <f>YEAR(K1852)</f>
        <v>2015</v>
      </c>
      <c r="Q1852" t="s">
        <v>8316</v>
      </c>
      <c r="R1852" t="s">
        <v>8317</v>
      </c>
    </row>
    <row r="1853" spans="1:18" ht="32" hidden="1" x14ac:dyDescent="0.2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s="11">
        <f>(((J1853/60/60/24)+DATE(1970,1,1)))</f>
        <v>42402.889027777783</v>
      </c>
      <c r="L1853" t="b">
        <v>0</v>
      </c>
      <c r="M1853">
        <v>14</v>
      </c>
      <c r="N1853" t="b">
        <v>1</v>
      </c>
      <c r="O1853" t="s">
        <v>8269</v>
      </c>
      <c r="P1853">
        <f>YEAR(K1853)</f>
        <v>2016</v>
      </c>
      <c r="Q1853" t="s">
        <v>8316</v>
      </c>
      <c r="R1853" t="s">
        <v>8317</v>
      </c>
    </row>
    <row r="1854" spans="1:18" ht="48" hidden="1" x14ac:dyDescent="0.2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s="11">
        <f>(((J1854/60/60/24)+DATE(1970,1,1)))</f>
        <v>41960.119085648148</v>
      </c>
      <c r="L1854" t="b">
        <v>0</v>
      </c>
      <c r="M1854">
        <v>45</v>
      </c>
      <c r="N1854" t="b">
        <v>1</v>
      </c>
      <c r="O1854" t="s">
        <v>8269</v>
      </c>
      <c r="P1854">
        <f>YEAR(K1854)</f>
        <v>2014</v>
      </c>
      <c r="Q1854" t="s">
        <v>8316</v>
      </c>
      <c r="R1854" t="s">
        <v>8317</v>
      </c>
    </row>
    <row r="1855" spans="1:18" ht="48" hidden="1" x14ac:dyDescent="0.2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s="11">
        <f>(((J1855/60/60/24)+DATE(1970,1,1)))</f>
        <v>42532.052523148144</v>
      </c>
      <c r="L1855" t="b">
        <v>0</v>
      </c>
      <c r="M1855">
        <v>20</v>
      </c>
      <c r="N1855" t="b">
        <v>1</v>
      </c>
      <c r="O1855" t="s">
        <v>8269</v>
      </c>
      <c r="P1855">
        <f>YEAR(K1855)</f>
        <v>2016</v>
      </c>
      <c r="Q1855" t="s">
        <v>8316</v>
      </c>
      <c r="R1855" t="s">
        <v>8317</v>
      </c>
    </row>
    <row r="1856" spans="1:18" ht="48" hidden="1" x14ac:dyDescent="0.2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s="11">
        <f>(((J1856/60/60/24)+DATE(1970,1,1)))</f>
        <v>42036.704525462963</v>
      </c>
      <c r="L1856" t="b">
        <v>0</v>
      </c>
      <c r="M1856">
        <v>39</v>
      </c>
      <c r="N1856" t="b">
        <v>1</v>
      </c>
      <c r="O1856" t="s">
        <v>8269</v>
      </c>
      <c r="P1856">
        <f>YEAR(K1856)</f>
        <v>2015</v>
      </c>
      <c r="Q1856" t="s">
        <v>8316</v>
      </c>
      <c r="R1856" t="s">
        <v>8317</v>
      </c>
    </row>
    <row r="1857" spans="1:18" ht="48" hidden="1" x14ac:dyDescent="0.2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s="11">
        <f>(((J1857/60/60/24)+DATE(1970,1,1)))</f>
        <v>42088.723692129628</v>
      </c>
      <c r="L1857" t="b">
        <v>0</v>
      </c>
      <c r="M1857">
        <v>16</v>
      </c>
      <c r="N1857" t="b">
        <v>1</v>
      </c>
      <c r="O1857" t="s">
        <v>8269</v>
      </c>
      <c r="P1857">
        <f>YEAR(K1857)</f>
        <v>2015</v>
      </c>
      <c r="Q1857" t="s">
        <v>8316</v>
      </c>
      <c r="R1857" t="s">
        <v>8317</v>
      </c>
    </row>
    <row r="1858" spans="1:18" ht="48" hidden="1" x14ac:dyDescent="0.2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s="11">
        <f>(((J1858/60/60/24)+DATE(1970,1,1)))</f>
        <v>41820.639189814814</v>
      </c>
      <c r="L1858" t="b">
        <v>0</v>
      </c>
      <c r="M1858">
        <v>37</v>
      </c>
      <c r="N1858" t="b">
        <v>1</v>
      </c>
      <c r="O1858" t="s">
        <v>8269</v>
      </c>
      <c r="P1858">
        <f>YEAR(K1858)</f>
        <v>2014</v>
      </c>
      <c r="Q1858" t="s">
        <v>8316</v>
      </c>
      <c r="R1858" t="s">
        <v>8317</v>
      </c>
    </row>
    <row r="1859" spans="1:18" ht="48" hidden="1" x14ac:dyDescent="0.2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s="11">
        <f>(((J1859/60/60/24)+DATE(1970,1,1)))</f>
        <v>42535.97865740741</v>
      </c>
      <c r="L1859" t="b">
        <v>0</v>
      </c>
      <c r="M1859">
        <v>14</v>
      </c>
      <c r="N1859" t="b">
        <v>1</v>
      </c>
      <c r="O1859" t="s">
        <v>8269</v>
      </c>
      <c r="P1859">
        <f>YEAR(K1859)</f>
        <v>2016</v>
      </c>
      <c r="Q1859" t="s">
        <v>8316</v>
      </c>
      <c r="R1859" t="s">
        <v>8317</v>
      </c>
    </row>
    <row r="1860" spans="1:18" ht="48" hidden="1" x14ac:dyDescent="0.2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s="11">
        <f>(((J1860/60/60/24)+DATE(1970,1,1)))</f>
        <v>41821.698599537034</v>
      </c>
      <c r="L1860" t="b">
        <v>0</v>
      </c>
      <c r="M1860">
        <v>21</v>
      </c>
      <c r="N1860" t="b">
        <v>1</v>
      </c>
      <c r="O1860" t="s">
        <v>8269</v>
      </c>
      <c r="P1860">
        <f>YEAR(K1860)</f>
        <v>2014</v>
      </c>
      <c r="Q1860" t="s">
        <v>8316</v>
      </c>
      <c r="R1860" t="s">
        <v>8317</v>
      </c>
    </row>
    <row r="1861" spans="1:18" ht="48" hidden="1" x14ac:dyDescent="0.2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s="11">
        <f>(((J1861/60/60/24)+DATE(1970,1,1)))</f>
        <v>42626.7503125</v>
      </c>
      <c r="L1861" t="b">
        <v>0</v>
      </c>
      <c r="M1861">
        <v>69</v>
      </c>
      <c r="N1861" t="b">
        <v>1</v>
      </c>
      <c r="O1861" t="s">
        <v>8269</v>
      </c>
      <c r="P1861">
        <f>YEAR(K1861)</f>
        <v>2016</v>
      </c>
      <c r="Q1861" t="s">
        <v>8316</v>
      </c>
      <c r="R1861" t="s">
        <v>8317</v>
      </c>
    </row>
    <row r="1862" spans="1:18" ht="48" hidden="1" x14ac:dyDescent="0.2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s="11">
        <f>(((J1862/60/60/24)+DATE(1970,1,1)))</f>
        <v>41821.205636574072</v>
      </c>
      <c r="L1862" t="b">
        <v>0</v>
      </c>
      <c r="M1862">
        <v>16</v>
      </c>
      <c r="N1862" t="b">
        <v>1</v>
      </c>
      <c r="O1862" t="s">
        <v>8269</v>
      </c>
      <c r="P1862">
        <f>YEAR(K1862)</f>
        <v>2014</v>
      </c>
      <c r="Q1862" t="s">
        <v>8316</v>
      </c>
      <c r="R1862" t="s">
        <v>8317</v>
      </c>
    </row>
    <row r="1863" spans="1:18" ht="32" hidden="1" x14ac:dyDescent="0.2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s="11">
        <f>(((J1863/60/60/24)+DATE(1970,1,1)))</f>
        <v>42016.706678240742</v>
      </c>
      <c r="L1863" t="b">
        <v>0</v>
      </c>
      <c r="M1863">
        <v>55</v>
      </c>
      <c r="N1863" t="b">
        <v>1</v>
      </c>
      <c r="O1863" t="s">
        <v>8269</v>
      </c>
      <c r="P1863">
        <f>YEAR(K1863)</f>
        <v>2015</v>
      </c>
      <c r="Q1863" t="s">
        <v>8316</v>
      </c>
      <c r="R1863" t="s">
        <v>8317</v>
      </c>
    </row>
    <row r="1864" spans="1:18" ht="48" hidden="1" x14ac:dyDescent="0.2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s="11">
        <f>(((J1864/60/60/24)+DATE(1970,1,1)))</f>
        <v>42011.202581018515</v>
      </c>
      <c r="L1864" t="b">
        <v>0</v>
      </c>
      <c r="M1864">
        <v>27</v>
      </c>
      <c r="N1864" t="b">
        <v>1</v>
      </c>
      <c r="O1864" t="s">
        <v>8269</v>
      </c>
      <c r="P1864">
        <f>YEAR(K1864)</f>
        <v>2015</v>
      </c>
      <c r="Q1864" t="s">
        <v>8316</v>
      </c>
      <c r="R1864" t="s">
        <v>8317</v>
      </c>
    </row>
    <row r="1865" spans="1:18" ht="48" hidden="1" x14ac:dyDescent="0.2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s="11">
        <f>(((J1865/60/60/24)+DATE(1970,1,1)))</f>
        <v>42480.479861111111</v>
      </c>
      <c r="L1865" t="b">
        <v>0</v>
      </c>
      <c r="M1865">
        <v>36</v>
      </c>
      <c r="N1865" t="b">
        <v>1</v>
      </c>
      <c r="O1865" t="s">
        <v>8269</v>
      </c>
      <c r="P1865">
        <f>YEAR(K1865)</f>
        <v>2016</v>
      </c>
      <c r="Q1865" t="s">
        <v>8316</v>
      </c>
      <c r="R1865" t="s">
        <v>8317</v>
      </c>
    </row>
    <row r="1866" spans="1:18" ht="48" hidden="1" x14ac:dyDescent="0.2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s="11">
        <f>(((J1866/60/60/24)+DATE(1970,1,1)))</f>
        <v>41852.527222222219</v>
      </c>
      <c r="L1866" t="b">
        <v>0</v>
      </c>
      <c r="M1866">
        <v>19</v>
      </c>
      <c r="N1866" t="b">
        <v>1</v>
      </c>
      <c r="O1866" t="s">
        <v>8269</v>
      </c>
      <c r="P1866">
        <f>YEAR(K1866)</f>
        <v>2014</v>
      </c>
      <c r="Q1866" t="s">
        <v>8316</v>
      </c>
      <c r="R1866" t="s">
        <v>8317</v>
      </c>
    </row>
    <row r="1867" spans="1:18" ht="48" hidden="1" x14ac:dyDescent="0.2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s="11">
        <f>(((J1867/60/60/24)+DATE(1970,1,1)))</f>
        <v>42643.632858796293</v>
      </c>
      <c r="L1867" t="b">
        <v>0</v>
      </c>
      <c r="M1867">
        <v>12</v>
      </c>
      <c r="N1867" t="b">
        <v>1</v>
      </c>
      <c r="O1867" t="s">
        <v>8269</v>
      </c>
      <c r="P1867">
        <f>YEAR(K1867)</f>
        <v>2016</v>
      </c>
      <c r="Q1867" t="s">
        <v>8316</v>
      </c>
      <c r="R1867" t="s">
        <v>8317</v>
      </c>
    </row>
    <row r="1868" spans="1:18" ht="48" hidden="1" x14ac:dyDescent="0.2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s="11">
        <f>(((J1868/60/60/24)+DATE(1970,1,1)))</f>
        <v>42179.898472222223</v>
      </c>
      <c r="L1868" t="b">
        <v>0</v>
      </c>
      <c r="M1868">
        <v>17</v>
      </c>
      <c r="N1868" t="b">
        <v>1</v>
      </c>
      <c r="O1868" t="s">
        <v>8269</v>
      </c>
      <c r="P1868">
        <f>YEAR(K1868)</f>
        <v>2015</v>
      </c>
      <c r="Q1868" t="s">
        <v>8316</v>
      </c>
      <c r="R1868" t="s">
        <v>8317</v>
      </c>
    </row>
    <row r="1869" spans="1:18" ht="48" hidden="1" x14ac:dyDescent="0.2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s="11">
        <f>(((J1869/60/60/24)+DATE(1970,1,1)))</f>
        <v>42612.918807870374</v>
      </c>
      <c r="L1869" t="b">
        <v>0</v>
      </c>
      <c r="M1869">
        <v>114</v>
      </c>
      <c r="N1869" t="b">
        <v>1</v>
      </c>
      <c r="O1869" t="s">
        <v>8269</v>
      </c>
      <c r="P1869">
        <f>YEAR(K1869)</f>
        <v>2016</v>
      </c>
      <c r="Q1869" t="s">
        <v>8316</v>
      </c>
      <c r="R1869" t="s">
        <v>8317</v>
      </c>
    </row>
    <row r="1870" spans="1:18" ht="48" hidden="1" x14ac:dyDescent="0.2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s="11">
        <f>(((J1870/60/60/24)+DATE(1970,1,1)))</f>
        <v>42575.130057870367</v>
      </c>
      <c r="L1870" t="b">
        <v>0</v>
      </c>
      <c r="M1870">
        <v>93</v>
      </c>
      <c r="N1870" t="b">
        <v>1</v>
      </c>
      <c r="O1870" t="s">
        <v>8269</v>
      </c>
      <c r="P1870">
        <f>YEAR(K1870)</f>
        <v>2016</v>
      </c>
      <c r="Q1870" t="s">
        <v>8316</v>
      </c>
      <c r="R1870" t="s">
        <v>8317</v>
      </c>
    </row>
    <row r="1871" spans="1:18" ht="48" hidden="1" x14ac:dyDescent="0.2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s="11">
        <f>(((J1871/60/60/24)+DATE(1970,1,1)))</f>
        <v>42200.625833333332</v>
      </c>
      <c r="L1871" t="b">
        <v>0</v>
      </c>
      <c r="M1871">
        <v>36</v>
      </c>
      <c r="N1871" t="b">
        <v>1</v>
      </c>
      <c r="O1871" t="s">
        <v>8269</v>
      </c>
      <c r="P1871">
        <f>YEAR(K1871)</f>
        <v>2015</v>
      </c>
      <c r="Q1871" t="s">
        <v>8316</v>
      </c>
      <c r="R1871" t="s">
        <v>8317</v>
      </c>
    </row>
    <row r="1872" spans="1:18" ht="32" hidden="1" x14ac:dyDescent="0.2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s="11">
        <f>(((J1872/60/60/24)+DATE(1970,1,1)))</f>
        <v>42420.019097222219</v>
      </c>
      <c r="L1872" t="b">
        <v>0</v>
      </c>
      <c r="M1872">
        <v>61</v>
      </c>
      <c r="N1872" t="b">
        <v>1</v>
      </c>
      <c r="O1872" t="s">
        <v>8269</v>
      </c>
      <c r="P1872">
        <f>YEAR(K1872)</f>
        <v>2016</v>
      </c>
      <c r="Q1872" t="s">
        <v>8316</v>
      </c>
      <c r="R1872" t="s">
        <v>8317</v>
      </c>
    </row>
    <row r="1873" spans="1:18" ht="16" hidden="1" x14ac:dyDescent="0.2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s="11">
        <f>(((J1873/60/60/24)+DATE(1970,1,1)))</f>
        <v>42053.671666666662</v>
      </c>
      <c r="L1873" t="b">
        <v>0</v>
      </c>
      <c r="M1873">
        <v>47</v>
      </c>
      <c r="N1873" t="b">
        <v>1</v>
      </c>
      <c r="O1873" t="s">
        <v>8269</v>
      </c>
      <c r="P1873">
        <f>YEAR(K1873)</f>
        <v>2015</v>
      </c>
      <c r="Q1873" t="s">
        <v>8316</v>
      </c>
      <c r="R1873" t="s">
        <v>8317</v>
      </c>
    </row>
    <row r="1874" spans="1:18" ht="48" hidden="1" x14ac:dyDescent="0.2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s="11">
        <f>(((J1874/60/60/24)+DATE(1970,1,1)))</f>
        <v>42605.765381944439</v>
      </c>
      <c r="L1874" t="b">
        <v>0</v>
      </c>
      <c r="M1874">
        <v>17</v>
      </c>
      <c r="N1874" t="b">
        <v>1</v>
      </c>
      <c r="O1874" t="s">
        <v>8269</v>
      </c>
      <c r="P1874">
        <f>YEAR(K1874)</f>
        <v>2016</v>
      </c>
      <c r="Q1874" t="s">
        <v>8316</v>
      </c>
      <c r="R1874" t="s">
        <v>8317</v>
      </c>
    </row>
    <row r="1875" spans="1:18" ht="48" hidden="1" x14ac:dyDescent="0.2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s="11">
        <f>(((J1875/60/60/24)+DATE(1970,1,1)))</f>
        <v>42458.641724537039</v>
      </c>
      <c r="L1875" t="b">
        <v>0</v>
      </c>
      <c r="M1875">
        <v>63</v>
      </c>
      <c r="N1875" t="b">
        <v>1</v>
      </c>
      <c r="O1875" t="s">
        <v>8269</v>
      </c>
      <c r="P1875">
        <f>YEAR(K1875)</f>
        <v>2016</v>
      </c>
      <c r="Q1875" t="s">
        <v>8316</v>
      </c>
      <c r="R1875" t="s">
        <v>8317</v>
      </c>
    </row>
    <row r="1876" spans="1:18" ht="32" hidden="1" x14ac:dyDescent="0.2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s="11">
        <f>(((J1876/60/60/24)+DATE(1970,1,1)))</f>
        <v>42529.022013888884</v>
      </c>
      <c r="L1876" t="b">
        <v>0</v>
      </c>
      <c r="M1876">
        <v>9</v>
      </c>
      <c r="N1876" t="b">
        <v>1</v>
      </c>
      <c r="O1876" t="s">
        <v>8269</v>
      </c>
      <c r="P1876">
        <f>YEAR(K1876)</f>
        <v>2016</v>
      </c>
      <c r="Q1876" t="s">
        <v>8316</v>
      </c>
      <c r="R1876" t="s">
        <v>8317</v>
      </c>
    </row>
    <row r="1877" spans="1:18" ht="48" hidden="1" x14ac:dyDescent="0.2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s="11">
        <f>(((J1877/60/60/24)+DATE(1970,1,1)))</f>
        <v>41841.820486111108</v>
      </c>
      <c r="L1877" t="b">
        <v>0</v>
      </c>
      <c r="M1877">
        <v>30</v>
      </c>
      <c r="N1877" t="b">
        <v>1</v>
      </c>
      <c r="O1877" t="s">
        <v>8269</v>
      </c>
      <c r="P1877">
        <f>YEAR(K1877)</f>
        <v>2014</v>
      </c>
      <c r="Q1877" t="s">
        <v>8316</v>
      </c>
      <c r="R1877" t="s">
        <v>8317</v>
      </c>
    </row>
    <row r="1878" spans="1:18" ht="48" hidden="1" x14ac:dyDescent="0.2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s="11">
        <f>(((J1878/60/60/24)+DATE(1970,1,1)))</f>
        <v>41928.170497685183</v>
      </c>
      <c r="L1878" t="b">
        <v>0</v>
      </c>
      <c r="M1878">
        <v>23</v>
      </c>
      <c r="N1878" t="b">
        <v>1</v>
      </c>
      <c r="O1878" t="s">
        <v>8269</v>
      </c>
      <c r="P1878">
        <f>YEAR(K1878)</f>
        <v>2014</v>
      </c>
      <c r="Q1878" t="s">
        <v>8316</v>
      </c>
      <c r="R1878" t="s">
        <v>8317</v>
      </c>
    </row>
    <row r="1879" spans="1:18" ht="48" hidden="1" x14ac:dyDescent="0.2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s="11">
        <f>(((J1879/60/60/24)+DATE(1970,1,1)))</f>
        <v>42062.834444444445</v>
      </c>
      <c r="L1879" t="b">
        <v>0</v>
      </c>
      <c r="M1879">
        <v>33</v>
      </c>
      <c r="N1879" t="b">
        <v>1</v>
      </c>
      <c r="O1879" t="s">
        <v>8269</v>
      </c>
      <c r="P1879">
        <f>YEAR(K1879)</f>
        <v>2015</v>
      </c>
      <c r="Q1879" t="s">
        <v>8316</v>
      </c>
      <c r="R1879" t="s">
        <v>8317</v>
      </c>
    </row>
    <row r="1880" spans="1:18" ht="48" hidden="1" x14ac:dyDescent="0.2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s="11">
        <f>(((J1880/60/60/24)+DATE(1970,1,1)))</f>
        <v>42541.501516203702</v>
      </c>
      <c r="L1880" t="b">
        <v>0</v>
      </c>
      <c r="M1880">
        <v>39</v>
      </c>
      <c r="N1880" t="b">
        <v>1</v>
      </c>
      <c r="O1880" t="s">
        <v>8269</v>
      </c>
      <c r="P1880">
        <f>YEAR(K1880)</f>
        <v>2016</v>
      </c>
      <c r="Q1880" t="s">
        <v>8316</v>
      </c>
      <c r="R1880" t="s">
        <v>8317</v>
      </c>
    </row>
    <row r="1881" spans="1:18" ht="48" hidden="1" x14ac:dyDescent="0.2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s="11">
        <f>(((J1881/60/60/24)+DATE(1970,1,1)))</f>
        <v>41918.880833333329</v>
      </c>
      <c r="L1881" t="b">
        <v>0</v>
      </c>
      <c r="M1881">
        <v>17</v>
      </c>
      <c r="N1881" t="b">
        <v>1</v>
      </c>
      <c r="O1881" t="s">
        <v>8269</v>
      </c>
      <c r="P1881">
        <f>YEAR(K1881)</f>
        <v>2014</v>
      </c>
      <c r="Q1881" t="s">
        <v>8316</v>
      </c>
      <c r="R1881" t="s">
        <v>8317</v>
      </c>
    </row>
    <row r="1882" spans="1:18" ht="48" hidden="1" x14ac:dyDescent="0.2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s="11">
        <f>(((J1882/60/60/24)+DATE(1970,1,1)))</f>
        <v>41921.279976851853</v>
      </c>
      <c r="L1882" t="b">
        <v>0</v>
      </c>
      <c r="M1882">
        <v>6</v>
      </c>
      <c r="N1882" t="b">
        <v>1</v>
      </c>
      <c r="O1882" t="s">
        <v>8269</v>
      </c>
      <c r="P1882">
        <f>YEAR(K1882)</f>
        <v>2014</v>
      </c>
      <c r="Q1882" t="s">
        <v>8316</v>
      </c>
      <c r="R1882" t="s">
        <v>8317</v>
      </c>
    </row>
    <row r="1883" spans="1:18" ht="48" hidden="1" x14ac:dyDescent="0.2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s="11">
        <f>(((J1883/60/60/24)+DATE(1970,1,1)))</f>
        <v>42128.736608796295</v>
      </c>
      <c r="L1883" t="b">
        <v>0</v>
      </c>
      <c r="M1883">
        <v>39</v>
      </c>
      <c r="N1883" t="b">
        <v>1</v>
      </c>
      <c r="O1883" t="s">
        <v>8269</v>
      </c>
      <c r="P1883">
        <f>YEAR(K1883)</f>
        <v>2015</v>
      </c>
      <c r="Q1883" t="s">
        <v>8316</v>
      </c>
      <c r="R1883" t="s">
        <v>8317</v>
      </c>
    </row>
    <row r="1884" spans="1:18" ht="48" hidden="1" x14ac:dyDescent="0.2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s="11">
        <f>(((J1884/60/60/24)+DATE(1970,1,1)))</f>
        <v>42053.916921296302</v>
      </c>
      <c r="L1884" t="b">
        <v>0</v>
      </c>
      <c r="M1884">
        <v>57</v>
      </c>
      <c r="N1884" t="b">
        <v>1</v>
      </c>
      <c r="O1884" t="s">
        <v>8269</v>
      </c>
      <c r="P1884">
        <f>YEAR(K1884)</f>
        <v>2015</v>
      </c>
      <c r="Q1884" t="s">
        <v>8316</v>
      </c>
      <c r="R1884" t="s">
        <v>8317</v>
      </c>
    </row>
    <row r="1885" spans="1:18" ht="48" hidden="1" x14ac:dyDescent="0.2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s="11">
        <f>(((J1885/60/60/24)+DATE(1970,1,1)))</f>
        <v>41781.855092592588</v>
      </c>
      <c r="L1885" t="b">
        <v>0</v>
      </c>
      <c r="M1885">
        <v>56</v>
      </c>
      <c r="N1885" t="b">
        <v>1</v>
      </c>
      <c r="O1885" t="s">
        <v>8269</v>
      </c>
      <c r="P1885">
        <f>YEAR(K1885)</f>
        <v>2014</v>
      </c>
      <c r="Q1885" t="s">
        <v>8316</v>
      </c>
      <c r="R1885" t="s">
        <v>8317</v>
      </c>
    </row>
    <row r="1886" spans="1:18" ht="48" hidden="1" x14ac:dyDescent="0.2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s="11">
        <f>(((J1886/60/60/24)+DATE(1970,1,1)))</f>
        <v>42171.317442129628</v>
      </c>
      <c r="L1886" t="b">
        <v>0</v>
      </c>
      <c r="M1886">
        <v>13</v>
      </c>
      <c r="N1886" t="b">
        <v>1</v>
      </c>
      <c r="O1886" t="s">
        <v>8269</v>
      </c>
      <c r="P1886">
        <f>YEAR(K1886)</f>
        <v>2015</v>
      </c>
      <c r="Q1886" t="s">
        <v>8316</v>
      </c>
      <c r="R1886" t="s">
        <v>8317</v>
      </c>
    </row>
    <row r="1887" spans="1:18" ht="48" hidden="1" x14ac:dyDescent="0.2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s="11">
        <f>(((J1887/60/60/24)+DATE(1970,1,1)))</f>
        <v>41989.24754629629</v>
      </c>
      <c r="L1887" t="b">
        <v>0</v>
      </c>
      <c r="M1887">
        <v>95</v>
      </c>
      <c r="N1887" t="b">
        <v>1</v>
      </c>
      <c r="O1887" t="s">
        <v>8269</v>
      </c>
      <c r="P1887">
        <f>YEAR(K1887)</f>
        <v>2014</v>
      </c>
      <c r="Q1887" t="s">
        <v>8316</v>
      </c>
      <c r="R1887" t="s">
        <v>8317</v>
      </c>
    </row>
    <row r="1888" spans="1:18" ht="48" hidden="1" x14ac:dyDescent="0.2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s="11">
        <f>(((J1888/60/60/24)+DATE(1970,1,1)))</f>
        <v>41796.771597222221</v>
      </c>
      <c r="L1888" t="b">
        <v>0</v>
      </c>
      <c r="M1888">
        <v>80</v>
      </c>
      <c r="N1888" t="b">
        <v>1</v>
      </c>
      <c r="O1888" t="s">
        <v>8269</v>
      </c>
      <c r="P1888">
        <f>YEAR(K1888)</f>
        <v>2014</v>
      </c>
      <c r="Q1888" t="s">
        <v>8316</v>
      </c>
      <c r="R1888" t="s">
        <v>8317</v>
      </c>
    </row>
    <row r="1889" spans="1:18" ht="48" hidden="1" x14ac:dyDescent="0.2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s="11">
        <f>(((J1889/60/60/24)+DATE(1970,1,1)))</f>
        <v>41793.668761574074</v>
      </c>
      <c r="L1889" t="b">
        <v>0</v>
      </c>
      <c r="M1889">
        <v>133</v>
      </c>
      <c r="N1889" t="b">
        <v>1</v>
      </c>
      <c r="O1889" t="s">
        <v>8269</v>
      </c>
      <c r="P1889">
        <f>YEAR(K1889)</f>
        <v>2014</v>
      </c>
      <c r="Q1889" t="s">
        <v>8316</v>
      </c>
      <c r="R1889" t="s">
        <v>8317</v>
      </c>
    </row>
    <row r="1890" spans="1:18" ht="48" hidden="1" x14ac:dyDescent="0.2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s="11">
        <f>(((J1890/60/60/24)+DATE(1970,1,1)))</f>
        <v>42506.760405092587</v>
      </c>
      <c r="L1890" t="b">
        <v>0</v>
      </c>
      <c r="M1890">
        <v>44</v>
      </c>
      <c r="N1890" t="b">
        <v>1</v>
      </c>
      <c r="O1890" t="s">
        <v>8269</v>
      </c>
      <c r="P1890">
        <f>YEAR(K1890)</f>
        <v>2016</v>
      </c>
      <c r="Q1890" t="s">
        <v>8316</v>
      </c>
      <c r="R1890" t="s">
        <v>8317</v>
      </c>
    </row>
    <row r="1891" spans="1:18" ht="48" hidden="1" x14ac:dyDescent="0.2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s="11">
        <f>(((J1891/60/60/24)+DATE(1970,1,1)))</f>
        <v>42372.693055555559</v>
      </c>
      <c r="L1891" t="b">
        <v>0</v>
      </c>
      <c r="M1891">
        <v>30</v>
      </c>
      <c r="N1891" t="b">
        <v>1</v>
      </c>
      <c r="O1891" t="s">
        <v>8269</v>
      </c>
      <c r="P1891">
        <f>YEAR(K1891)</f>
        <v>2016</v>
      </c>
      <c r="Q1891" t="s">
        <v>8316</v>
      </c>
      <c r="R1891" t="s">
        <v>8317</v>
      </c>
    </row>
    <row r="1892" spans="1:18" ht="48" hidden="1" x14ac:dyDescent="0.2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s="11">
        <f>(((J1892/60/60/24)+DATE(1970,1,1)))</f>
        <v>42126.87501157407</v>
      </c>
      <c r="L1892" t="b">
        <v>0</v>
      </c>
      <c r="M1892">
        <v>56</v>
      </c>
      <c r="N1892" t="b">
        <v>1</v>
      </c>
      <c r="O1892" t="s">
        <v>8269</v>
      </c>
      <c r="P1892">
        <f>YEAR(K1892)</f>
        <v>2015</v>
      </c>
      <c r="Q1892" t="s">
        <v>8316</v>
      </c>
      <c r="R1892" t="s">
        <v>8317</v>
      </c>
    </row>
    <row r="1893" spans="1:18" ht="48" hidden="1" x14ac:dyDescent="0.2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s="11">
        <f>(((J1893/60/60/24)+DATE(1970,1,1)))</f>
        <v>42149.940416666665</v>
      </c>
      <c r="L1893" t="b">
        <v>0</v>
      </c>
      <c r="M1893">
        <v>66</v>
      </c>
      <c r="N1893" t="b">
        <v>1</v>
      </c>
      <c r="O1893" t="s">
        <v>8269</v>
      </c>
      <c r="P1893">
        <f>YEAR(K1893)</f>
        <v>2015</v>
      </c>
      <c r="Q1893" t="s">
        <v>8316</v>
      </c>
      <c r="R1893" t="s">
        <v>8317</v>
      </c>
    </row>
    <row r="1894" spans="1:18" ht="48" hidden="1" x14ac:dyDescent="0.2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s="11">
        <f>(((J1894/60/60/24)+DATE(1970,1,1)))</f>
        <v>42087.768055555556</v>
      </c>
      <c r="L1894" t="b">
        <v>0</v>
      </c>
      <c r="M1894">
        <v>29</v>
      </c>
      <c r="N1894" t="b">
        <v>1</v>
      </c>
      <c r="O1894" t="s">
        <v>8269</v>
      </c>
      <c r="P1894">
        <f>YEAR(K1894)</f>
        <v>2015</v>
      </c>
      <c r="Q1894" t="s">
        <v>8316</v>
      </c>
      <c r="R1894" t="s">
        <v>8317</v>
      </c>
    </row>
    <row r="1895" spans="1:18" ht="48" hidden="1" x14ac:dyDescent="0.2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s="11">
        <f>(((J1895/60/60/24)+DATE(1970,1,1)))</f>
        <v>41753.635775462964</v>
      </c>
      <c r="L1895" t="b">
        <v>0</v>
      </c>
      <c r="M1895">
        <v>72</v>
      </c>
      <c r="N1895" t="b">
        <v>1</v>
      </c>
      <c r="O1895" t="s">
        <v>8269</v>
      </c>
      <c r="P1895">
        <f>YEAR(K1895)</f>
        <v>2014</v>
      </c>
      <c r="Q1895" t="s">
        <v>8316</v>
      </c>
      <c r="R1895" t="s">
        <v>8317</v>
      </c>
    </row>
    <row r="1896" spans="1:18" ht="48" hidden="1" x14ac:dyDescent="0.2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s="11">
        <f>(((J1896/60/60/24)+DATE(1970,1,1)))</f>
        <v>42443.802361111113</v>
      </c>
      <c r="L1896" t="b">
        <v>0</v>
      </c>
      <c r="M1896">
        <v>27</v>
      </c>
      <c r="N1896" t="b">
        <v>1</v>
      </c>
      <c r="O1896" t="s">
        <v>8269</v>
      </c>
      <c r="P1896">
        <f>YEAR(K1896)</f>
        <v>2016</v>
      </c>
      <c r="Q1896" t="s">
        <v>8316</v>
      </c>
      <c r="R1896" t="s">
        <v>8317</v>
      </c>
    </row>
    <row r="1897" spans="1:18" ht="48" hidden="1" x14ac:dyDescent="0.2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s="11">
        <f>(((J1897/60/60/24)+DATE(1970,1,1)))</f>
        <v>42121.249814814815</v>
      </c>
      <c r="L1897" t="b">
        <v>0</v>
      </c>
      <c r="M1897">
        <v>10</v>
      </c>
      <c r="N1897" t="b">
        <v>1</v>
      </c>
      <c r="O1897" t="s">
        <v>8269</v>
      </c>
      <c r="P1897">
        <f>YEAR(K1897)</f>
        <v>2015</v>
      </c>
      <c r="Q1897" t="s">
        <v>8316</v>
      </c>
      <c r="R1897" t="s">
        <v>8317</v>
      </c>
    </row>
    <row r="1898" spans="1:18" ht="48" hidden="1" x14ac:dyDescent="0.2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s="11">
        <f>(((J1898/60/60/24)+DATE(1970,1,1)))</f>
        <v>42268.009224537032</v>
      </c>
      <c r="L1898" t="b">
        <v>0</v>
      </c>
      <c r="M1898">
        <v>35</v>
      </c>
      <c r="N1898" t="b">
        <v>1</v>
      </c>
      <c r="O1898" t="s">
        <v>8269</v>
      </c>
      <c r="P1898">
        <f>YEAR(K1898)</f>
        <v>2015</v>
      </c>
      <c r="Q1898" t="s">
        <v>8316</v>
      </c>
      <c r="R1898" t="s">
        <v>8317</v>
      </c>
    </row>
    <row r="1899" spans="1:18" ht="48" hidden="1" x14ac:dyDescent="0.2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s="11">
        <f>(((J1899/60/60/24)+DATE(1970,1,1)))</f>
        <v>41848.866157407407</v>
      </c>
      <c r="L1899" t="b">
        <v>0</v>
      </c>
      <c r="M1899">
        <v>29</v>
      </c>
      <c r="N1899" t="b">
        <v>1</v>
      </c>
      <c r="O1899" t="s">
        <v>8269</v>
      </c>
      <c r="P1899">
        <f>YEAR(K1899)</f>
        <v>2014</v>
      </c>
      <c r="Q1899" t="s">
        <v>8316</v>
      </c>
      <c r="R1899" t="s">
        <v>8317</v>
      </c>
    </row>
    <row r="1900" spans="1:18" ht="48" hidden="1" x14ac:dyDescent="0.2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s="11">
        <f>(((J1900/60/60/24)+DATE(1970,1,1)))</f>
        <v>42689.214988425927</v>
      </c>
      <c r="L1900" t="b">
        <v>0</v>
      </c>
      <c r="M1900">
        <v>13</v>
      </c>
      <c r="N1900" t="b">
        <v>1</v>
      </c>
      <c r="O1900" t="s">
        <v>8269</v>
      </c>
      <c r="P1900">
        <f>YEAR(K1900)</f>
        <v>2016</v>
      </c>
      <c r="Q1900" t="s">
        <v>8316</v>
      </c>
      <c r="R1900" t="s">
        <v>8317</v>
      </c>
    </row>
    <row r="1901" spans="1:18" ht="48" hidden="1" x14ac:dyDescent="0.2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s="11">
        <f>(((J1901/60/60/24)+DATE(1970,1,1)))</f>
        <v>41915.762835648151</v>
      </c>
      <c r="L1901" t="b">
        <v>0</v>
      </c>
      <c r="M1901">
        <v>72</v>
      </c>
      <c r="N1901" t="b">
        <v>1</v>
      </c>
      <c r="O1901" t="s">
        <v>8269</v>
      </c>
      <c r="P1901">
        <f>YEAR(K1901)</f>
        <v>2014</v>
      </c>
      <c r="Q1901" t="s">
        <v>8316</v>
      </c>
      <c r="R1901" t="s">
        <v>8317</v>
      </c>
    </row>
    <row r="1902" spans="1:18" ht="48" hidden="1" x14ac:dyDescent="0.2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s="11">
        <f>(((J1902/60/60/24)+DATE(1970,1,1)))</f>
        <v>42584.846828703703</v>
      </c>
      <c r="L1902" t="b">
        <v>0</v>
      </c>
      <c r="M1902">
        <v>78</v>
      </c>
      <c r="N1902" t="b">
        <v>1</v>
      </c>
      <c r="O1902" t="s">
        <v>8269</v>
      </c>
      <c r="P1902">
        <f>YEAR(K1902)</f>
        <v>2016</v>
      </c>
      <c r="Q1902" t="s">
        <v>8316</v>
      </c>
      <c r="R1902" t="s">
        <v>8317</v>
      </c>
    </row>
    <row r="1903" spans="1:18" ht="48" hidden="1" x14ac:dyDescent="0.2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s="11">
        <f>(((J1903/60/60/24)+DATE(1970,1,1)))</f>
        <v>42511.741944444439</v>
      </c>
      <c r="L1903" t="b">
        <v>0</v>
      </c>
      <c r="M1903">
        <v>49</v>
      </c>
      <c r="N1903" t="b">
        <v>1</v>
      </c>
      <c r="O1903" t="s">
        <v>8269</v>
      </c>
      <c r="P1903">
        <f>YEAR(K1903)</f>
        <v>2016</v>
      </c>
      <c r="Q1903" t="s">
        <v>8316</v>
      </c>
      <c r="R1903" t="s">
        <v>8317</v>
      </c>
    </row>
    <row r="1904" spans="1:18" ht="48" hidden="1" x14ac:dyDescent="0.2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s="11">
        <f>(((J1904/60/60/24)+DATE(1970,1,1)))</f>
        <v>42459.15861111111</v>
      </c>
      <c r="L1904" t="b">
        <v>0</v>
      </c>
      <c r="M1904">
        <v>42</v>
      </c>
      <c r="N1904" t="b">
        <v>1</v>
      </c>
      <c r="O1904" t="s">
        <v>8269</v>
      </c>
      <c r="P1904">
        <f>YEAR(K1904)</f>
        <v>2016</v>
      </c>
      <c r="Q1904" t="s">
        <v>8316</v>
      </c>
      <c r="R1904" t="s">
        <v>8317</v>
      </c>
    </row>
    <row r="1905" spans="1:18" ht="48" hidden="1" x14ac:dyDescent="0.2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s="11">
        <f>(((J1905/60/60/24)+DATE(1970,1,1)))</f>
        <v>42132.036168981482</v>
      </c>
      <c r="L1905" t="b">
        <v>0</v>
      </c>
      <c r="M1905">
        <v>35</v>
      </c>
      <c r="N1905" t="b">
        <v>1</v>
      </c>
      <c r="O1905" t="s">
        <v>8269</v>
      </c>
      <c r="P1905">
        <f>YEAR(K1905)</f>
        <v>2015</v>
      </c>
      <c r="Q1905" t="s">
        <v>8316</v>
      </c>
      <c r="R1905" t="s">
        <v>8317</v>
      </c>
    </row>
    <row r="1906" spans="1:18" ht="48" hidden="1" x14ac:dyDescent="0.2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s="11">
        <f>(((J1906/60/60/24)+DATE(1970,1,1)))</f>
        <v>42419.91942129629</v>
      </c>
      <c r="L1906" t="b">
        <v>0</v>
      </c>
      <c r="M1906">
        <v>42</v>
      </c>
      <c r="N1906" t="b">
        <v>1</v>
      </c>
      <c r="O1906" t="s">
        <v>8269</v>
      </c>
      <c r="P1906">
        <f>YEAR(K1906)</f>
        <v>2016</v>
      </c>
      <c r="Q1906" t="s">
        <v>8316</v>
      </c>
      <c r="R1906" t="s">
        <v>8317</v>
      </c>
    </row>
    <row r="1907" spans="1:18" ht="48" hidden="1" x14ac:dyDescent="0.2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s="11">
        <f>(((J1907/60/60/24)+DATE(1970,1,1)))</f>
        <v>42233.763831018514</v>
      </c>
      <c r="L1907" t="b">
        <v>0</v>
      </c>
      <c r="M1907">
        <v>42</v>
      </c>
      <c r="N1907" t="b">
        <v>1</v>
      </c>
      <c r="O1907" t="s">
        <v>8269</v>
      </c>
      <c r="P1907">
        <f>YEAR(K1907)</f>
        <v>2015</v>
      </c>
      <c r="Q1907" t="s">
        <v>8316</v>
      </c>
      <c r="R1907" t="s">
        <v>8317</v>
      </c>
    </row>
    <row r="1908" spans="1:18" ht="48" hidden="1" x14ac:dyDescent="0.2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s="11">
        <f>(((J1908/60/60/24)+DATE(1970,1,1)))</f>
        <v>42430.839398148149</v>
      </c>
      <c r="L1908" t="b">
        <v>0</v>
      </c>
      <c r="M1908">
        <v>31</v>
      </c>
      <c r="N1908" t="b">
        <v>1</v>
      </c>
      <c r="O1908" t="s">
        <v>8269</v>
      </c>
      <c r="P1908">
        <f>YEAR(K1908)</f>
        <v>2016</v>
      </c>
      <c r="Q1908" t="s">
        <v>8316</v>
      </c>
      <c r="R1908" t="s">
        <v>8317</v>
      </c>
    </row>
    <row r="1909" spans="1:18" ht="48" hidden="1" x14ac:dyDescent="0.2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s="11">
        <f>(((J1909/60/60/24)+DATE(1970,1,1)))</f>
        <v>42545.478333333333</v>
      </c>
      <c r="L1909" t="b">
        <v>0</v>
      </c>
      <c r="M1909">
        <v>38</v>
      </c>
      <c r="N1909" t="b">
        <v>1</v>
      </c>
      <c r="O1909" t="s">
        <v>8269</v>
      </c>
      <c r="P1909">
        <f>YEAR(K1909)</f>
        <v>2016</v>
      </c>
      <c r="Q1909" t="s">
        <v>8316</v>
      </c>
      <c r="R1909" t="s">
        <v>8317</v>
      </c>
    </row>
    <row r="1910" spans="1:18" ht="48" hidden="1" x14ac:dyDescent="0.2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s="11">
        <f>(((J1910/60/60/24)+DATE(1970,1,1)))</f>
        <v>42297.748738425929</v>
      </c>
      <c r="L1910" t="b">
        <v>0</v>
      </c>
      <c r="M1910">
        <v>8</v>
      </c>
      <c r="N1910" t="b">
        <v>1</v>
      </c>
      <c r="O1910" t="s">
        <v>8269</v>
      </c>
      <c r="P1910">
        <f>YEAR(K1910)</f>
        <v>2015</v>
      </c>
      <c r="Q1910" t="s">
        <v>8316</v>
      </c>
      <c r="R1910" t="s">
        <v>8317</v>
      </c>
    </row>
    <row r="1911" spans="1:18" ht="96" hidden="1" x14ac:dyDescent="0.2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s="11">
        <f>(((J1911/60/60/24)+DATE(1970,1,1)))</f>
        <v>41760.935706018521</v>
      </c>
      <c r="L1911" t="b">
        <v>0</v>
      </c>
      <c r="M1911">
        <v>39</v>
      </c>
      <c r="N1911" t="b">
        <v>1</v>
      </c>
      <c r="O1911" t="s">
        <v>8269</v>
      </c>
      <c r="P1911">
        <f>YEAR(K1911)</f>
        <v>2014</v>
      </c>
      <c r="Q1911" t="s">
        <v>8316</v>
      </c>
      <c r="R1911" t="s">
        <v>8317</v>
      </c>
    </row>
    <row r="1912" spans="1:18" ht="48" hidden="1" x14ac:dyDescent="0.2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s="11">
        <f>(((J1912/60/60/24)+DATE(1970,1,1)))</f>
        <v>41829.734259259261</v>
      </c>
      <c r="L1912" t="b">
        <v>0</v>
      </c>
      <c r="M1912">
        <v>29</v>
      </c>
      <c r="N1912" t="b">
        <v>1</v>
      </c>
      <c r="O1912" t="s">
        <v>8269</v>
      </c>
      <c r="P1912">
        <f>YEAR(K1912)</f>
        <v>2014</v>
      </c>
      <c r="Q1912" t="s">
        <v>8316</v>
      </c>
      <c r="R1912" t="s">
        <v>8317</v>
      </c>
    </row>
    <row r="1913" spans="1:18" ht="32" hidden="1" x14ac:dyDescent="0.2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s="11">
        <f>(((J1913/60/60/24)+DATE(1970,1,1)))</f>
        <v>42491.92288194444</v>
      </c>
      <c r="L1913" t="b">
        <v>0</v>
      </c>
      <c r="M1913">
        <v>72</v>
      </c>
      <c r="N1913" t="b">
        <v>1</v>
      </c>
      <c r="O1913" t="s">
        <v>8269</v>
      </c>
      <c r="P1913">
        <f>YEAR(K1913)</f>
        <v>2016</v>
      </c>
      <c r="Q1913" t="s">
        <v>8316</v>
      </c>
      <c r="R1913" t="s">
        <v>8317</v>
      </c>
    </row>
    <row r="1914" spans="1:18" ht="48" hidden="1" x14ac:dyDescent="0.2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s="11">
        <f>(((J1914/60/60/24)+DATE(1970,1,1)))</f>
        <v>42477.729780092588</v>
      </c>
      <c r="L1914" t="b">
        <v>0</v>
      </c>
      <c r="M1914">
        <v>15</v>
      </c>
      <c r="N1914" t="b">
        <v>1</v>
      </c>
      <c r="O1914" t="s">
        <v>8269</v>
      </c>
      <c r="P1914">
        <f>YEAR(K1914)</f>
        <v>2016</v>
      </c>
      <c r="Q1914" t="s">
        <v>8316</v>
      </c>
      <c r="R1914" t="s">
        <v>8317</v>
      </c>
    </row>
    <row r="1915" spans="1:18" ht="48" hidden="1" x14ac:dyDescent="0.2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s="11">
        <f>(((J1915/60/60/24)+DATE(1970,1,1)))</f>
        <v>41950.859560185185</v>
      </c>
      <c r="L1915" t="b">
        <v>0</v>
      </c>
      <c r="M1915">
        <v>33</v>
      </c>
      <c r="N1915" t="b">
        <v>1</v>
      </c>
      <c r="O1915" t="s">
        <v>8269</v>
      </c>
      <c r="P1915">
        <f>YEAR(K1915)</f>
        <v>2014</v>
      </c>
      <c r="Q1915" t="s">
        <v>8316</v>
      </c>
      <c r="R1915" t="s">
        <v>8317</v>
      </c>
    </row>
    <row r="1916" spans="1:18" ht="48" hidden="1" x14ac:dyDescent="0.2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s="11">
        <f>(((J1916/60/60/24)+DATE(1970,1,1)))</f>
        <v>41802.62090277778</v>
      </c>
      <c r="L1916" t="b">
        <v>0</v>
      </c>
      <c r="M1916">
        <v>15</v>
      </c>
      <c r="N1916" t="b">
        <v>1</v>
      </c>
      <c r="O1916" t="s">
        <v>8269</v>
      </c>
      <c r="P1916">
        <f>YEAR(K1916)</f>
        <v>2014</v>
      </c>
      <c r="Q1916" t="s">
        <v>8316</v>
      </c>
      <c r="R1916" t="s">
        <v>8317</v>
      </c>
    </row>
    <row r="1917" spans="1:18" ht="48" hidden="1" x14ac:dyDescent="0.2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s="11">
        <f>(((J1917/60/60/24)+DATE(1970,1,1)))</f>
        <v>41927.873784722222</v>
      </c>
      <c r="L1917" t="b">
        <v>0</v>
      </c>
      <c r="M1917">
        <v>19</v>
      </c>
      <c r="N1917" t="b">
        <v>1</v>
      </c>
      <c r="O1917" t="s">
        <v>8269</v>
      </c>
      <c r="P1917">
        <f>YEAR(K1917)</f>
        <v>2014</v>
      </c>
      <c r="Q1917" t="s">
        <v>8316</v>
      </c>
      <c r="R1917" t="s">
        <v>8317</v>
      </c>
    </row>
    <row r="1918" spans="1:18" ht="48" hidden="1" x14ac:dyDescent="0.2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s="11">
        <f>(((J1918/60/60/24)+DATE(1970,1,1)))</f>
        <v>42057.536944444444</v>
      </c>
      <c r="L1918" t="b">
        <v>0</v>
      </c>
      <c r="M1918">
        <v>17</v>
      </c>
      <c r="N1918" t="b">
        <v>1</v>
      </c>
      <c r="O1918" t="s">
        <v>8269</v>
      </c>
      <c r="P1918">
        <f>YEAR(K1918)</f>
        <v>2015</v>
      </c>
      <c r="Q1918" t="s">
        <v>8316</v>
      </c>
      <c r="R1918" t="s">
        <v>8317</v>
      </c>
    </row>
    <row r="1919" spans="1:18" ht="48" hidden="1" x14ac:dyDescent="0.2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s="11">
        <f>(((J1919/60/60/24)+DATE(1970,1,1)))</f>
        <v>41781.096203703702</v>
      </c>
      <c r="L1919" t="b">
        <v>0</v>
      </c>
      <c r="M1919">
        <v>44</v>
      </c>
      <c r="N1919" t="b">
        <v>1</v>
      </c>
      <c r="O1919" t="s">
        <v>8269</v>
      </c>
      <c r="P1919">
        <f>YEAR(K1919)</f>
        <v>2014</v>
      </c>
      <c r="Q1919" t="s">
        <v>8316</v>
      </c>
      <c r="R1919" t="s">
        <v>8317</v>
      </c>
    </row>
    <row r="1920" spans="1:18" ht="48" hidden="1" x14ac:dyDescent="0.2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s="11">
        <f>(((J1920/60/60/24)+DATE(1970,1,1)))</f>
        <v>42020.846666666665</v>
      </c>
      <c r="L1920" t="b">
        <v>0</v>
      </c>
      <c r="M1920">
        <v>10</v>
      </c>
      <c r="N1920" t="b">
        <v>1</v>
      </c>
      <c r="O1920" t="s">
        <v>8269</v>
      </c>
      <c r="P1920">
        <f>YEAR(K1920)</f>
        <v>2015</v>
      </c>
      <c r="Q1920" t="s">
        <v>8316</v>
      </c>
      <c r="R1920" t="s">
        <v>8317</v>
      </c>
    </row>
    <row r="1921" spans="1:18" ht="48" hidden="1" x14ac:dyDescent="0.2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s="11">
        <f>(((J1921/60/60/24)+DATE(1970,1,1)))</f>
        <v>42125.772812499999</v>
      </c>
      <c r="L1921" t="b">
        <v>0</v>
      </c>
      <c r="M1921">
        <v>46</v>
      </c>
      <c r="N1921" t="b">
        <v>1</v>
      </c>
      <c r="O1921" t="s">
        <v>8269</v>
      </c>
      <c r="P1921">
        <f>YEAR(K1921)</f>
        <v>2015</v>
      </c>
      <c r="Q1921" t="s">
        <v>8316</v>
      </c>
      <c r="R1921" t="s">
        <v>8317</v>
      </c>
    </row>
    <row r="1922" spans="1:18" ht="48" hidden="1" x14ac:dyDescent="0.2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s="11">
        <f>(((J1922/60/60/24)+DATE(1970,1,1)))</f>
        <v>41856.010069444441</v>
      </c>
      <c r="L1922" t="b">
        <v>0</v>
      </c>
      <c r="M1922">
        <v>11</v>
      </c>
      <c r="N1922" t="b">
        <v>1</v>
      </c>
      <c r="O1922" t="s">
        <v>8269</v>
      </c>
      <c r="P1922">
        <f>YEAR(K1922)</f>
        <v>2014</v>
      </c>
      <c r="Q1922" t="s">
        <v>8316</v>
      </c>
      <c r="R1922" t="s">
        <v>8317</v>
      </c>
    </row>
    <row r="1923" spans="1:18" ht="48" hidden="1" x14ac:dyDescent="0.2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s="11">
        <f>(((J1923/60/60/24)+DATE(1970,1,1)))</f>
        <v>41794.817523148151</v>
      </c>
      <c r="L1923" t="b">
        <v>0</v>
      </c>
      <c r="M1923">
        <v>13</v>
      </c>
      <c r="N1923" t="b">
        <v>1</v>
      </c>
      <c r="O1923" t="s">
        <v>8269</v>
      </c>
      <c r="P1923">
        <f>YEAR(K1923)</f>
        <v>2014</v>
      </c>
      <c r="Q1923" t="s">
        <v>8316</v>
      </c>
      <c r="R1923" t="s">
        <v>8317</v>
      </c>
    </row>
    <row r="1924" spans="1:18" ht="48" hidden="1" x14ac:dyDescent="0.2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s="11">
        <f>(((J1924/60/60/24)+DATE(1970,1,1)))</f>
        <v>41893.783553240741</v>
      </c>
      <c r="L1924" t="b">
        <v>0</v>
      </c>
      <c r="M1924">
        <v>33</v>
      </c>
      <c r="N1924" t="b">
        <v>1</v>
      </c>
      <c r="O1924" t="s">
        <v>8269</v>
      </c>
      <c r="P1924">
        <f>YEAR(K1924)</f>
        <v>2014</v>
      </c>
      <c r="Q1924" t="s">
        <v>8316</v>
      </c>
      <c r="R1924" t="s">
        <v>8317</v>
      </c>
    </row>
    <row r="1925" spans="1:18" ht="48" hidden="1" x14ac:dyDescent="0.2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s="11">
        <f>(((J1925/60/60/24)+DATE(1970,1,1)))</f>
        <v>42037.598958333328</v>
      </c>
      <c r="L1925" t="b">
        <v>0</v>
      </c>
      <c r="M1925">
        <v>28</v>
      </c>
      <c r="N1925" t="b">
        <v>1</v>
      </c>
      <c r="O1925" t="s">
        <v>8269</v>
      </c>
      <c r="P1925">
        <f>YEAR(K1925)</f>
        <v>2015</v>
      </c>
      <c r="Q1925" t="s">
        <v>8316</v>
      </c>
      <c r="R1925" t="s">
        <v>8317</v>
      </c>
    </row>
    <row r="1926" spans="1:18" ht="32" hidden="1" x14ac:dyDescent="0.2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s="11">
        <f>(((J1926/60/60/24)+DATE(1970,1,1)))</f>
        <v>42227.824212962965</v>
      </c>
      <c r="L1926" t="b">
        <v>0</v>
      </c>
      <c r="M1926">
        <v>21</v>
      </c>
      <c r="N1926" t="b">
        <v>1</v>
      </c>
      <c r="O1926" t="s">
        <v>8269</v>
      </c>
      <c r="P1926">
        <f>YEAR(K1926)</f>
        <v>2015</v>
      </c>
      <c r="Q1926" t="s">
        <v>8316</v>
      </c>
      <c r="R1926" t="s">
        <v>8317</v>
      </c>
    </row>
    <row r="1927" spans="1:18" ht="48" hidden="1" x14ac:dyDescent="0.2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s="11">
        <f>(((J1927/60/60/24)+DATE(1970,1,1)))</f>
        <v>41881.361342592594</v>
      </c>
      <c r="L1927" t="b">
        <v>0</v>
      </c>
      <c r="M1927">
        <v>13</v>
      </c>
      <c r="N1927" t="b">
        <v>1</v>
      </c>
      <c r="O1927" t="s">
        <v>8269</v>
      </c>
      <c r="P1927">
        <f>YEAR(K1927)</f>
        <v>2014</v>
      </c>
      <c r="Q1927" t="s">
        <v>8316</v>
      </c>
      <c r="R1927" t="s">
        <v>8317</v>
      </c>
    </row>
    <row r="1928" spans="1:18" ht="48" hidden="1" x14ac:dyDescent="0.2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s="11">
        <f>(((J1928/60/60/24)+DATE(1970,1,1)))</f>
        <v>42234.789884259255</v>
      </c>
      <c r="L1928" t="b">
        <v>0</v>
      </c>
      <c r="M1928">
        <v>34</v>
      </c>
      <c r="N1928" t="b">
        <v>1</v>
      </c>
      <c r="O1928" t="s">
        <v>8269</v>
      </c>
      <c r="P1928">
        <f>YEAR(K1928)</f>
        <v>2015</v>
      </c>
      <c r="Q1928" t="s">
        <v>8316</v>
      </c>
      <c r="R1928" t="s">
        <v>8317</v>
      </c>
    </row>
    <row r="1929" spans="1:18" ht="48" hidden="1" x14ac:dyDescent="0.2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s="11">
        <f>(((J1929/60/60/24)+DATE(1970,1,1)))</f>
        <v>42581.397546296299</v>
      </c>
      <c r="L1929" t="b">
        <v>0</v>
      </c>
      <c r="M1929">
        <v>80</v>
      </c>
      <c r="N1929" t="b">
        <v>1</v>
      </c>
      <c r="O1929" t="s">
        <v>8269</v>
      </c>
      <c r="P1929">
        <f>YEAR(K1929)</f>
        <v>2016</v>
      </c>
      <c r="Q1929" t="s">
        <v>8316</v>
      </c>
      <c r="R1929" t="s">
        <v>8317</v>
      </c>
    </row>
    <row r="1930" spans="1:18" ht="48" hidden="1" x14ac:dyDescent="0.2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s="11">
        <f>(((J1930/60/60/24)+DATE(1970,1,1)))</f>
        <v>41880.76357638889</v>
      </c>
      <c r="L1930" t="b">
        <v>0</v>
      </c>
      <c r="M1930">
        <v>74</v>
      </c>
      <c r="N1930" t="b">
        <v>1</v>
      </c>
      <c r="O1930" t="s">
        <v>8269</v>
      </c>
      <c r="P1930">
        <f>YEAR(K1930)</f>
        <v>2014</v>
      </c>
      <c r="Q1930" t="s">
        <v>8316</v>
      </c>
      <c r="R1930" t="s">
        <v>8317</v>
      </c>
    </row>
    <row r="1931" spans="1:18" ht="48" hidden="1" x14ac:dyDescent="0.2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s="11">
        <f>(((J1931/60/60/24)+DATE(1970,1,1)))</f>
        <v>42214.6956712963</v>
      </c>
      <c r="L1931" t="b">
        <v>0</v>
      </c>
      <c r="M1931">
        <v>7</v>
      </c>
      <c r="N1931" t="b">
        <v>1</v>
      </c>
      <c r="O1931" t="s">
        <v>8269</v>
      </c>
      <c r="P1931">
        <f>YEAR(K1931)</f>
        <v>2015</v>
      </c>
      <c r="Q1931" t="s">
        <v>8316</v>
      </c>
      <c r="R1931" t="s">
        <v>8317</v>
      </c>
    </row>
    <row r="1932" spans="1:18" ht="48" hidden="1" x14ac:dyDescent="0.2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s="11">
        <f>(((J1932/60/60/24)+DATE(1970,1,1)))</f>
        <v>42460.335312499999</v>
      </c>
      <c r="L1932" t="b">
        <v>0</v>
      </c>
      <c r="M1932">
        <v>34</v>
      </c>
      <c r="N1932" t="b">
        <v>1</v>
      </c>
      <c r="O1932" t="s">
        <v>8269</v>
      </c>
      <c r="P1932">
        <f>YEAR(K1932)</f>
        <v>2016</v>
      </c>
      <c r="Q1932" t="s">
        <v>8316</v>
      </c>
      <c r="R1932" t="s">
        <v>8317</v>
      </c>
    </row>
    <row r="1933" spans="1:18" ht="48" hidden="1" x14ac:dyDescent="0.2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s="11">
        <f>(((J1933/60/60/24)+DATE(1970,1,1)))</f>
        <v>42167.023206018523</v>
      </c>
      <c r="L1933" t="b">
        <v>0</v>
      </c>
      <c r="M1933">
        <v>86</v>
      </c>
      <c r="N1933" t="b">
        <v>1</v>
      </c>
      <c r="O1933" t="s">
        <v>8269</v>
      </c>
      <c r="P1933">
        <f>YEAR(K1933)</f>
        <v>2015</v>
      </c>
      <c r="Q1933" t="s">
        <v>8316</v>
      </c>
      <c r="R1933" t="s">
        <v>8317</v>
      </c>
    </row>
    <row r="1934" spans="1:18" ht="48" hidden="1" x14ac:dyDescent="0.2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s="11">
        <f>(((J1934/60/60/24)+DATE(1970,1,1)))</f>
        <v>42733.50136574074</v>
      </c>
      <c r="L1934" t="b">
        <v>0</v>
      </c>
      <c r="M1934">
        <v>37</v>
      </c>
      <c r="N1934" t="b">
        <v>1</v>
      </c>
      <c r="O1934" t="s">
        <v>8269</v>
      </c>
      <c r="P1934">
        <f>YEAR(K1934)</f>
        <v>2016</v>
      </c>
      <c r="Q1934" t="s">
        <v>8316</v>
      </c>
      <c r="R1934" t="s">
        <v>8317</v>
      </c>
    </row>
    <row r="1935" spans="1:18" ht="48" hidden="1" x14ac:dyDescent="0.2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s="11">
        <f>(((J1935/60/60/24)+DATE(1970,1,1)))</f>
        <v>42177.761782407411</v>
      </c>
      <c r="L1935" t="b">
        <v>0</v>
      </c>
      <c r="M1935">
        <v>18</v>
      </c>
      <c r="N1935" t="b">
        <v>1</v>
      </c>
      <c r="O1935" t="s">
        <v>8269</v>
      </c>
      <c r="P1935">
        <f>YEAR(K1935)</f>
        <v>2015</v>
      </c>
      <c r="Q1935" t="s">
        <v>8316</v>
      </c>
      <c r="R1935" t="s">
        <v>8317</v>
      </c>
    </row>
    <row r="1936" spans="1:18" ht="48" hidden="1" x14ac:dyDescent="0.2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s="11">
        <f>(((J1936/60/60/24)+DATE(1970,1,1)))</f>
        <v>42442.623344907406</v>
      </c>
      <c r="L1936" t="b">
        <v>0</v>
      </c>
      <c r="M1936">
        <v>22</v>
      </c>
      <c r="N1936" t="b">
        <v>1</v>
      </c>
      <c r="O1936" t="s">
        <v>8269</v>
      </c>
      <c r="P1936">
        <f>YEAR(K1936)</f>
        <v>2016</v>
      </c>
      <c r="Q1936" t="s">
        <v>8316</v>
      </c>
      <c r="R1936" t="s">
        <v>8317</v>
      </c>
    </row>
    <row r="1937" spans="1:18" ht="16" hidden="1" x14ac:dyDescent="0.2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s="11">
        <f>(((J1937/60/60/24)+DATE(1970,1,1)))</f>
        <v>42521.654328703706</v>
      </c>
      <c r="L1937" t="b">
        <v>0</v>
      </c>
      <c r="M1937">
        <v>26</v>
      </c>
      <c r="N1937" t="b">
        <v>1</v>
      </c>
      <c r="O1937" t="s">
        <v>8269</v>
      </c>
      <c r="P1937">
        <f>YEAR(K1937)</f>
        <v>2016</v>
      </c>
      <c r="Q1937" t="s">
        <v>8316</v>
      </c>
      <c r="R1937" t="s">
        <v>8317</v>
      </c>
    </row>
    <row r="1938" spans="1:18" ht="48" hidden="1" x14ac:dyDescent="0.2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s="11">
        <f>(((J1938/60/60/24)+DATE(1970,1,1)))</f>
        <v>41884.599849537037</v>
      </c>
      <c r="L1938" t="b">
        <v>0</v>
      </c>
      <c r="M1938">
        <v>27</v>
      </c>
      <c r="N1938" t="b">
        <v>1</v>
      </c>
      <c r="O1938" t="s">
        <v>8269</v>
      </c>
      <c r="P1938">
        <f>YEAR(K1938)</f>
        <v>2014</v>
      </c>
      <c r="Q1938" t="s">
        <v>8316</v>
      </c>
      <c r="R1938" t="s">
        <v>8317</v>
      </c>
    </row>
    <row r="1939" spans="1:18" ht="48" hidden="1" x14ac:dyDescent="0.2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s="11">
        <f>(((J1939/60/60/24)+DATE(1970,1,1)))</f>
        <v>42289.761192129634</v>
      </c>
      <c r="L1939" t="b">
        <v>0</v>
      </c>
      <c r="M1939">
        <v>8</v>
      </c>
      <c r="N1939" t="b">
        <v>1</v>
      </c>
      <c r="O1939" t="s">
        <v>8269</v>
      </c>
      <c r="P1939">
        <f>YEAR(K1939)</f>
        <v>2015</v>
      </c>
      <c r="Q1939" t="s">
        <v>8316</v>
      </c>
      <c r="R1939" t="s">
        <v>8317</v>
      </c>
    </row>
    <row r="1940" spans="1:18" ht="32" hidden="1" x14ac:dyDescent="0.2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s="11">
        <f>(((J1940/60/60/24)+DATE(1970,1,1)))</f>
        <v>42243.6252662037</v>
      </c>
      <c r="L1940" t="b">
        <v>0</v>
      </c>
      <c r="M1940">
        <v>204</v>
      </c>
      <c r="N1940" t="b">
        <v>1</v>
      </c>
      <c r="O1940" t="s">
        <v>8269</v>
      </c>
      <c r="P1940">
        <f>YEAR(K1940)</f>
        <v>2015</v>
      </c>
      <c r="Q1940" t="s">
        <v>8316</v>
      </c>
      <c r="R1940" t="s">
        <v>8317</v>
      </c>
    </row>
    <row r="1941" spans="1:18" ht="48" hidden="1" x14ac:dyDescent="0.2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s="11">
        <f>(((J1941/60/60/24)+DATE(1970,1,1)))</f>
        <v>42248.640162037031</v>
      </c>
      <c r="L1941" t="b">
        <v>0</v>
      </c>
      <c r="M1941">
        <v>46</v>
      </c>
      <c r="N1941" t="b">
        <v>1</v>
      </c>
      <c r="O1941" t="s">
        <v>8269</v>
      </c>
      <c r="P1941">
        <f>YEAR(K1941)</f>
        <v>2015</v>
      </c>
      <c r="Q1941" t="s">
        <v>8316</v>
      </c>
      <c r="R1941" t="s">
        <v>8317</v>
      </c>
    </row>
    <row r="1942" spans="1:18" ht="48" hidden="1" x14ac:dyDescent="0.2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s="11">
        <f>(((J1942/60/60/24)+DATE(1970,1,1)))</f>
        <v>42328.727141203708</v>
      </c>
      <c r="L1942" t="b">
        <v>0</v>
      </c>
      <c r="M1942">
        <v>17</v>
      </c>
      <c r="N1942" t="b">
        <v>1</v>
      </c>
      <c r="O1942" t="s">
        <v>8269</v>
      </c>
      <c r="P1942">
        <f>YEAR(K1942)</f>
        <v>2015</v>
      </c>
      <c r="Q1942" t="s">
        <v>8316</v>
      </c>
      <c r="R1942" t="s">
        <v>8317</v>
      </c>
    </row>
    <row r="1943" spans="1:18" ht="48" hidden="1" x14ac:dyDescent="0.2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s="11">
        <f>(((J1943/60/60/24)+DATE(1970,1,1)))</f>
        <v>41923.354351851849</v>
      </c>
      <c r="L1943" t="b">
        <v>0</v>
      </c>
      <c r="M1943">
        <v>28</v>
      </c>
      <c r="N1943" t="b">
        <v>1</v>
      </c>
      <c r="O1943" t="s">
        <v>8269</v>
      </c>
      <c r="P1943">
        <f>YEAR(K1943)</f>
        <v>2014</v>
      </c>
      <c r="Q1943" t="s">
        <v>8316</v>
      </c>
      <c r="R1943" t="s">
        <v>8317</v>
      </c>
    </row>
    <row r="1944" spans="1:18" ht="48" hidden="1" x14ac:dyDescent="0.2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s="11">
        <f>(((J1944/60/60/24)+DATE(1970,1,1)))</f>
        <v>42571.420601851853</v>
      </c>
      <c r="L1944" t="b">
        <v>0</v>
      </c>
      <c r="M1944">
        <v>83</v>
      </c>
      <c r="N1944" t="b">
        <v>1</v>
      </c>
      <c r="O1944" t="s">
        <v>8269</v>
      </c>
      <c r="P1944">
        <f>YEAR(K1944)</f>
        <v>2016</v>
      </c>
      <c r="Q1944" t="s">
        <v>8316</v>
      </c>
      <c r="R1944" t="s">
        <v>8317</v>
      </c>
    </row>
    <row r="1945" spans="1:18" ht="48" hidden="1" x14ac:dyDescent="0.2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s="11">
        <f>(((J1945/60/60/24)+DATE(1970,1,1)))</f>
        <v>42600.756041666667</v>
      </c>
      <c r="L1945" t="b">
        <v>0</v>
      </c>
      <c r="M1945">
        <v>13</v>
      </c>
      <c r="N1945" t="b">
        <v>1</v>
      </c>
      <c r="O1945" t="s">
        <v>8269</v>
      </c>
      <c r="P1945">
        <f>YEAR(K1945)</f>
        <v>2016</v>
      </c>
      <c r="Q1945" t="s">
        <v>8316</v>
      </c>
      <c r="R1945" t="s">
        <v>8317</v>
      </c>
    </row>
    <row r="1946" spans="1:18" ht="48" hidden="1" x14ac:dyDescent="0.2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s="11">
        <f>(((J1946/60/60/24)+DATE(1970,1,1)))</f>
        <v>42517.003368055557</v>
      </c>
      <c r="L1946" t="b">
        <v>0</v>
      </c>
      <c r="M1946">
        <v>8</v>
      </c>
      <c r="N1946" t="b">
        <v>1</v>
      </c>
      <c r="O1946" t="s">
        <v>8269</v>
      </c>
      <c r="P1946">
        <f>YEAR(K1946)</f>
        <v>2016</v>
      </c>
      <c r="Q1946" t="s">
        <v>8316</v>
      </c>
      <c r="R1946" t="s">
        <v>8317</v>
      </c>
    </row>
    <row r="1947" spans="1:18" ht="48" hidden="1" x14ac:dyDescent="0.2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s="11">
        <f>(((J1947/60/60/24)+DATE(1970,1,1)))</f>
        <v>42222.730034722219</v>
      </c>
      <c r="L1947" t="b">
        <v>0</v>
      </c>
      <c r="M1947">
        <v>32</v>
      </c>
      <c r="N1947" t="b">
        <v>1</v>
      </c>
      <c r="O1947" t="s">
        <v>8269</v>
      </c>
      <c r="P1947">
        <f>YEAR(K1947)</f>
        <v>2015</v>
      </c>
      <c r="Q1947" t="s">
        <v>8316</v>
      </c>
      <c r="R1947" t="s">
        <v>8317</v>
      </c>
    </row>
    <row r="1948" spans="1:18" ht="48" hidden="1" x14ac:dyDescent="0.2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s="11">
        <f>(((J1948/60/60/24)+DATE(1970,1,1)))</f>
        <v>41829.599791666667</v>
      </c>
      <c r="L1948" t="b">
        <v>0</v>
      </c>
      <c r="M1948">
        <v>85</v>
      </c>
      <c r="N1948" t="b">
        <v>1</v>
      </c>
      <c r="O1948" t="s">
        <v>8269</v>
      </c>
      <c r="P1948">
        <f>YEAR(K1948)</f>
        <v>2014</v>
      </c>
      <c r="Q1948" t="s">
        <v>8316</v>
      </c>
      <c r="R1948" t="s">
        <v>8317</v>
      </c>
    </row>
    <row r="1949" spans="1:18" ht="48" hidden="1" x14ac:dyDescent="0.2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s="11">
        <f>(((J1949/60/60/24)+DATE(1970,1,1)))</f>
        <v>42150.755312499998</v>
      </c>
      <c r="L1949" t="b">
        <v>0</v>
      </c>
      <c r="M1949">
        <v>29</v>
      </c>
      <c r="N1949" t="b">
        <v>1</v>
      </c>
      <c r="O1949" t="s">
        <v>8269</v>
      </c>
      <c r="P1949">
        <f>YEAR(K1949)</f>
        <v>2015</v>
      </c>
      <c r="Q1949" t="s">
        <v>8316</v>
      </c>
      <c r="R1949" t="s">
        <v>8317</v>
      </c>
    </row>
    <row r="1950" spans="1:18" ht="32" hidden="1" x14ac:dyDescent="0.2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s="11">
        <f>(((J1950/60/60/24)+DATE(1970,1,1)))</f>
        <v>42040.831678240742</v>
      </c>
      <c r="L1950" t="b">
        <v>0</v>
      </c>
      <c r="M1950">
        <v>24</v>
      </c>
      <c r="N1950" t="b">
        <v>1</v>
      </c>
      <c r="O1950" t="s">
        <v>8269</v>
      </c>
      <c r="P1950">
        <f>YEAR(K1950)</f>
        <v>2015</v>
      </c>
      <c r="Q1950" t="s">
        <v>8316</v>
      </c>
      <c r="R1950" t="s">
        <v>8317</v>
      </c>
    </row>
    <row r="1951" spans="1:18" ht="48" hidden="1" x14ac:dyDescent="0.2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s="11">
        <f>(((J1951/60/60/24)+DATE(1970,1,1)))</f>
        <v>42075.807395833333</v>
      </c>
      <c r="L1951" t="b">
        <v>0</v>
      </c>
      <c r="M1951">
        <v>8</v>
      </c>
      <c r="N1951" t="b">
        <v>1</v>
      </c>
      <c r="O1951" t="s">
        <v>8269</v>
      </c>
      <c r="P1951">
        <f>YEAR(K1951)</f>
        <v>2015</v>
      </c>
      <c r="Q1951" t="s">
        <v>8316</v>
      </c>
      <c r="R1951" t="s">
        <v>8317</v>
      </c>
    </row>
    <row r="1952" spans="1:18" ht="48" hidden="1" x14ac:dyDescent="0.2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s="11">
        <f>(((J1952/60/60/24)+DATE(1970,1,1)))</f>
        <v>42073.660694444443</v>
      </c>
      <c r="L1952" t="b">
        <v>0</v>
      </c>
      <c r="M1952">
        <v>19</v>
      </c>
      <c r="N1952" t="b">
        <v>1</v>
      </c>
      <c r="O1952" t="s">
        <v>8269</v>
      </c>
      <c r="P1952">
        <f>YEAR(K1952)</f>
        <v>2015</v>
      </c>
      <c r="Q1952" t="s">
        <v>8316</v>
      </c>
      <c r="R1952" t="s">
        <v>8317</v>
      </c>
    </row>
    <row r="1953" spans="1:18" ht="48" hidden="1" x14ac:dyDescent="0.2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s="11">
        <f>(((J1953/60/60/24)+DATE(1970,1,1)))</f>
        <v>42480.078715277778</v>
      </c>
      <c r="L1953" t="b">
        <v>0</v>
      </c>
      <c r="M1953">
        <v>336</v>
      </c>
      <c r="N1953" t="b">
        <v>1</v>
      </c>
      <c r="O1953" t="s">
        <v>8269</v>
      </c>
      <c r="P1953">
        <f>YEAR(K1953)</f>
        <v>2016</v>
      </c>
      <c r="Q1953" t="s">
        <v>8316</v>
      </c>
      <c r="R1953" t="s">
        <v>8317</v>
      </c>
    </row>
    <row r="1954" spans="1:18" ht="48" hidden="1" x14ac:dyDescent="0.2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s="11">
        <f>(((J1954/60/60/24)+DATE(1970,1,1)))</f>
        <v>42411.942291666666</v>
      </c>
      <c r="L1954" t="b">
        <v>0</v>
      </c>
      <c r="M1954">
        <v>13</v>
      </c>
      <c r="N1954" t="b">
        <v>1</v>
      </c>
      <c r="O1954" t="s">
        <v>8269</v>
      </c>
      <c r="P1954">
        <f>YEAR(K1954)</f>
        <v>2016</v>
      </c>
      <c r="Q1954" t="s">
        <v>8316</v>
      </c>
      <c r="R1954" t="s">
        <v>8317</v>
      </c>
    </row>
    <row r="1955" spans="1:18" ht="48" hidden="1" x14ac:dyDescent="0.2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s="11">
        <f>(((J1955/60/60/24)+DATE(1970,1,1)))</f>
        <v>42223.394363425927</v>
      </c>
      <c r="L1955" t="b">
        <v>0</v>
      </c>
      <c r="M1955">
        <v>42</v>
      </c>
      <c r="N1955" t="b">
        <v>1</v>
      </c>
      <c r="O1955" t="s">
        <v>8269</v>
      </c>
      <c r="P1955">
        <f>YEAR(K1955)</f>
        <v>2015</v>
      </c>
      <c r="Q1955" t="s">
        <v>8316</v>
      </c>
      <c r="R1955" t="s">
        <v>8317</v>
      </c>
    </row>
    <row r="1956" spans="1:18" ht="48" hidden="1" x14ac:dyDescent="0.2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s="11">
        <f>(((J1956/60/60/24)+DATE(1970,1,1)))</f>
        <v>42462.893495370372</v>
      </c>
      <c r="L1956" t="b">
        <v>0</v>
      </c>
      <c r="M1956">
        <v>64</v>
      </c>
      <c r="N1956" t="b">
        <v>1</v>
      </c>
      <c r="O1956" t="s">
        <v>8269</v>
      </c>
      <c r="P1956">
        <f>YEAR(K1956)</f>
        <v>2016</v>
      </c>
      <c r="Q1956" t="s">
        <v>8316</v>
      </c>
      <c r="R1956" t="s">
        <v>8317</v>
      </c>
    </row>
    <row r="1957" spans="1:18" ht="48" hidden="1" x14ac:dyDescent="0.2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s="11">
        <f>(((J1957/60/60/24)+DATE(1970,1,1)))</f>
        <v>41753.515856481477</v>
      </c>
      <c r="L1957" t="b">
        <v>0</v>
      </c>
      <c r="M1957">
        <v>25</v>
      </c>
      <c r="N1957" t="b">
        <v>1</v>
      </c>
      <c r="O1957" t="s">
        <v>8269</v>
      </c>
      <c r="P1957">
        <f>YEAR(K1957)</f>
        <v>2014</v>
      </c>
      <c r="Q1957" t="s">
        <v>8316</v>
      </c>
      <c r="R1957" t="s">
        <v>8317</v>
      </c>
    </row>
    <row r="1958" spans="1:18" ht="48" hidden="1" x14ac:dyDescent="0.2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s="11">
        <f>(((J1958/60/60/24)+DATE(1970,1,1)))</f>
        <v>41788.587083333332</v>
      </c>
      <c r="L1958" t="b">
        <v>0</v>
      </c>
      <c r="M1958">
        <v>20</v>
      </c>
      <c r="N1958" t="b">
        <v>1</v>
      </c>
      <c r="O1958" t="s">
        <v>8269</v>
      </c>
      <c r="P1958">
        <f>YEAR(K1958)</f>
        <v>2014</v>
      </c>
      <c r="Q1958" t="s">
        <v>8316</v>
      </c>
      <c r="R1958" t="s">
        <v>8317</v>
      </c>
    </row>
    <row r="1959" spans="1:18" ht="48" hidden="1" x14ac:dyDescent="0.2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s="11">
        <f>(((J1959/60/60/24)+DATE(1970,1,1)))</f>
        <v>42196.028703703705</v>
      </c>
      <c r="L1959" t="b">
        <v>0</v>
      </c>
      <c r="M1959">
        <v>104</v>
      </c>
      <c r="N1959" t="b">
        <v>1</v>
      </c>
      <c r="O1959" t="s">
        <v>8269</v>
      </c>
      <c r="P1959">
        <f>YEAR(K1959)</f>
        <v>2015</v>
      </c>
      <c r="Q1959" t="s">
        <v>8316</v>
      </c>
      <c r="R1959" t="s">
        <v>8317</v>
      </c>
    </row>
    <row r="1960" spans="1:18" ht="48" hidden="1" x14ac:dyDescent="0.2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s="11">
        <f>(((J1960/60/60/24)+DATE(1970,1,1)))</f>
        <v>42016.050451388888</v>
      </c>
      <c r="L1960" t="b">
        <v>0</v>
      </c>
      <c r="M1960">
        <v>53</v>
      </c>
      <c r="N1960" t="b">
        <v>1</v>
      </c>
      <c r="O1960" t="s">
        <v>8269</v>
      </c>
      <c r="P1960">
        <f>YEAR(K1960)</f>
        <v>2015</v>
      </c>
      <c r="Q1960" t="s">
        <v>8316</v>
      </c>
      <c r="R1960" t="s">
        <v>8317</v>
      </c>
    </row>
    <row r="1961" spans="1:18" ht="48" hidden="1" x14ac:dyDescent="0.2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s="11">
        <f>(((J1961/60/60/24)+DATE(1970,1,1)))</f>
        <v>42661.442060185189</v>
      </c>
      <c r="L1961" t="b">
        <v>0</v>
      </c>
      <c r="M1961">
        <v>14</v>
      </c>
      <c r="N1961" t="b">
        <v>1</v>
      </c>
      <c r="O1961" t="s">
        <v>8269</v>
      </c>
      <c r="P1961">
        <f>YEAR(K1961)</f>
        <v>2016</v>
      </c>
      <c r="Q1961" t="s">
        <v>8316</v>
      </c>
      <c r="R1961" t="s">
        <v>8317</v>
      </c>
    </row>
    <row r="1962" spans="1:18" ht="48" hidden="1" x14ac:dyDescent="0.2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s="11">
        <f>(((J1962/60/60/24)+DATE(1970,1,1)))</f>
        <v>41808.649583333332</v>
      </c>
      <c r="L1962" t="b">
        <v>0</v>
      </c>
      <c r="M1962">
        <v>20</v>
      </c>
      <c r="N1962" t="b">
        <v>1</v>
      </c>
      <c r="O1962" t="s">
        <v>8269</v>
      </c>
      <c r="P1962">
        <f>YEAR(K1962)</f>
        <v>2014</v>
      </c>
      <c r="Q1962" t="s">
        <v>8316</v>
      </c>
      <c r="R1962" t="s">
        <v>8317</v>
      </c>
    </row>
    <row r="1963" spans="1:18" ht="48" hidden="1" x14ac:dyDescent="0.2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s="11">
        <f>(((J1963/60/60/24)+DATE(1970,1,1)))</f>
        <v>41730.276747685188</v>
      </c>
      <c r="L1963" t="b">
        <v>0</v>
      </c>
      <c r="M1963">
        <v>558</v>
      </c>
      <c r="N1963" t="b">
        <v>1</v>
      </c>
      <c r="O1963" t="s">
        <v>8269</v>
      </c>
      <c r="P1963">
        <f>YEAR(K1963)</f>
        <v>2014</v>
      </c>
      <c r="Q1963" t="s">
        <v>8316</v>
      </c>
      <c r="R1963" t="s">
        <v>8317</v>
      </c>
    </row>
    <row r="1964" spans="1:18" ht="48" hidden="1" x14ac:dyDescent="0.2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s="11">
        <f>(((J1964/60/60/24)+DATE(1970,1,1)))</f>
        <v>42139.816840277781</v>
      </c>
      <c r="L1964" t="b">
        <v>0</v>
      </c>
      <c r="M1964">
        <v>22</v>
      </c>
      <c r="N1964" t="b">
        <v>1</v>
      </c>
      <c r="O1964" t="s">
        <v>8269</v>
      </c>
      <c r="P1964">
        <f>YEAR(K1964)</f>
        <v>2015</v>
      </c>
      <c r="Q1964" t="s">
        <v>8316</v>
      </c>
      <c r="R1964" t="s">
        <v>8317</v>
      </c>
    </row>
    <row r="1965" spans="1:18" ht="48" hidden="1" x14ac:dyDescent="0.2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s="11">
        <f>(((J1965/60/60/24)+DATE(1970,1,1)))</f>
        <v>42194.096157407403</v>
      </c>
      <c r="L1965" t="b">
        <v>0</v>
      </c>
      <c r="M1965">
        <v>24</v>
      </c>
      <c r="N1965" t="b">
        <v>1</v>
      </c>
      <c r="O1965" t="s">
        <v>8269</v>
      </c>
      <c r="P1965">
        <f>YEAR(K1965)</f>
        <v>2015</v>
      </c>
      <c r="Q1965" t="s">
        <v>8316</v>
      </c>
      <c r="R1965" t="s">
        <v>8317</v>
      </c>
    </row>
    <row r="1966" spans="1:18" ht="48" hidden="1" x14ac:dyDescent="0.2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s="11">
        <f>(((J1966/60/60/24)+DATE(1970,1,1)))</f>
        <v>42115.889652777783</v>
      </c>
      <c r="L1966" t="b">
        <v>0</v>
      </c>
      <c r="M1966">
        <v>74</v>
      </c>
      <c r="N1966" t="b">
        <v>1</v>
      </c>
      <c r="O1966" t="s">
        <v>8269</v>
      </c>
      <c r="P1966">
        <f>YEAR(K1966)</f>
        <v>2015</v>
      </c>
      <c r="Q1966" t="s">
        <v>8316</v>
      </c>
      <c r="R1966" t="s">
        <v>8317</v>
      </c>
    </row>
    <row r="1967" spans="1:18" ht="112" hidden="1" x14ac:dyDescent="0.2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s="11">
        <f>(((J1967/60/60/24)+DATE(1970,1,1)))</f>
        <v>42203.680300925931</v>
      </c>
      <c r="L1967" t="b">
        <v>0</v>
      </c>
      <c r="M1967">
        <v>54</v>
      </c>
      <c r="N1967" t="b">
        <v>1</v>
      </c>
      <c r="O1967" t="s">
        <v>8269</v>
      </c>
      <c r="P1967">
        <f>YEAR(K1967)</f>
        <v>2015</v>
      </c>
      <c r="Q1967" t="s">
        <v>8316</v>
      </c>
      <c r="R1967" t="s">
        <v>8317</v>
      </c>
    </row>
    <row r="1968" spans="1:18" ht="48" hidden="1" x14ac:dyDescent="0.2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s="11">
        <f>(((J1968/60/60/24)+DATE(1970,1,1)))</f>
        <v>42433.761886574073</v>
      </c>
      <c r="L1968" t="b">
        <v>0</v>
      </c>
      <c r="M1968">
        <v>31</v>
      </c>
      <c r="N1968" t="b">
        <v>1</v>
      </c>
      <c r="O1968" t="s">
        <v>8269</v>
      </c>
      <c r="P1968">
        <f>YEAR(K1968)</f>
        <v>2016</v>
      </c>
      <c r="Q1968" t="s">
        <v>8316</v>
      </c>
      <c r="R1968" t="s">
        <v>8317</v>
      </c>
    </row>
    <row r="1969" spans="1:18" ht="48" hidden="1" x14ac:dyDescent="0.2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s="11">
        <f>(((J1969/60/60/24)+DATE(1970,1,1)))</f>
        <v>42555.671944444446</v>
      </c>
      <c r="L1969" t="b">
        <v>0</v>
      </c>
      <c r="M1969">
        <v>25</v>
      </c>
      <c r="N1969" t="b">
        <v>1</v>
      </c>
      <c r="O1969" t="s">
        <v>8269</v>
      </c>
      <c r="P1969">
        <f>YEAR(K1969)</f>
        <v>2016</v>
      </c>
      <c r="Q1969" t="s">
        <v>8316</v>
      </c>
      <c r="R1969" t="s">
        <v>8317</v>
      </c>
    </row>
    <row r="1970" spans="1:18" ht="32" hidden="1" x14ac:dyDescent="0.2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s="11">
        <f>(((J1970/60/60/24)+DATE(1970,1,1)))</f>
        <v>42236.623252314821</v>
      </c>
      <c r="L1970" t="b">
        <v>0</v>
      </c>
      <c r="M1970">
        <v>17</v>
      </c>
      <c r="N1970" t="b">
        <v>1</v>
      </c>
      <c r="O1970" t="s">
        <v>8269</v>
      </c>
      <c r="P1970">
        <f>YEAR(K1970)</f>
        <v>2015</v>
      </c>
      <c r="Q1970" t="s">
        <v>8316</v>
      </c>
      <c r="R1970" t="s">
        <v>8317</v>
      </c>
    </row>
    <row r="1971" spans="1:18" ht="48" hidden="1" x14ac:dyDescent="0.2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s="11">
        <f>(((J1971/60/60/24)+DATE(1970,1,1)))</f>
        <v>41974.743148148147</v>
      </c>
      <c r="L1971" t="b">
        <v>0</v>
      </c>
      <c r="M1971">
        <v>12</v>
      </c>
      <c r="N1971" t="b">
        <v>1</v>
      </c>
      <c r="O1971" t="s">
        <v>8269</v>
      </c>
      <c r="P1971">
        <f>YEAR(K1971)</f>
        <v>2014</v>
      </c>
      <c r="Q1971" t="s">
        <v>8316</v>
      </c>
      <c r="R1971" t="s">
        <v>8317</v>
      </c>
    </row>
    <row r="1972" spans="1:18" ht="48" hidden="1" x14ac:dyDescent="0.2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s="11">
        <f>(((J1972/60/60/24)+DATE(1970,1,1)))</f>
        <v>41997.507905092592</v>
      </c>
      <c r="L1972" t="b">
        <v>0</v>
      </c>
      <c r="M1972">
        <v>38</v>
      </c>
      <c r="N1972" t="b">
        <v>1</v>
      </c>
      <c r="O1972" t="s">
        <v>8269</v>
      </c>
      <c r="P1972">
        <f>YEAR(K1972)</f>
        <v>2014</v>
      </c>
      <c r="Q1972" t="s">
        <v>8316</v>
      </c>
      <c r="R1972" t="s">
        <v>8317</v>
      </c>
    </row>
    <row r="1973" spans="1:18" ht="48" hidden="1" x14ac:dyDescent="0.2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s="11">
        <f>(((J1973/60/60/24)+DATE(1970,1,1)))</f>
        <v>42135.810694444444</v>
      </c>
      <c r="L1973" t="b">
        <v>0</v>
      </c>
      <c r="M1973">
        <v>41</v>
      </c>
      <c r="N1973" t="b">
        <v>1</v>
      </c>
      <c r="O1973" t="s">
        <v>8269</v>
      </c>
      <c r="P1973">
        <f>YEAR(K1973)</f>
        <v>2015</v>
      </c>
      <c r="Q1973" t="s">
        <v>8316</v>
      </c>
      <c r="R1973" t="s">
        <v>8317</v>
      </c>
    </row>
    <row r="1974" spans="1:18" ht="48" hidden="1" x14ac:dyDescent="0.2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s="11">
        <f>(((J1974/60/60/24)+DATE(1970,1,1)))</f>
        <v>41869.740671296298</v>
      </c>
      <c r="L1974" t="b">
        <v>0</v>
      </c>
      <c r="M1974">
        <v>19</v>
      </c>
      <c r="N1974" t="b">
        <v>1</v>
      </c>
      <c r="O1974" t="s">
        <v>8269</v>
      </c>
      <c r="P1974">
        <f>YEAR(K1974)</f>
        <v>2014</v>
      </c>
      <c r="Q1974" t="s">
        <v>8316</v>
      </c>
      <c r="R1974" t="s">
        <v>8317</v>
      </c>
    </row>
    <row r="1975" spans="1:18" ht="48" hidden="1" x14ac:dyDescent="0.2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s="11">
        <f>(((J1975/60/60/24)+DATE(1970,1,1)))</f>
        <v>41982.688611111109</v>
      </c>
      <c r="L1975" t="b">
        <v>0</v>
      </c>
      <c r="M1975">
        <v>41</v>
      </c>
      <c r="N1975" t="b">
        <v>1</v>
      </c>
      <c r="O1975" t="s">
        <v>8269</v>
      </c>
      <c r="P1975">
        <f>YEAR(K1975)</f>
        <v>2014</v>
      </c>
      <c r="Q1975" t="s">
        <v>8316</v>
      </c>
      <c r="R1975" t="s">
        <v>8317</v>
      </c>
    </row>
    <row r="1976" spans="1:18" ht="48" hidden="1" x14ac:dyDescent="0.2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s="11">
        <f>(((J1976/60/60/24)+DATE(1970,1,1)))</f>
        <v>41976.331979166673</v>
      </c>
      <c r="L1976" t="b">
        <v>0</v>
      </c>
      <c r="M1976">
        <v>26</v>
      </c>
      <c r="N1976" t="b">
        <v>1</v>
      </c>
      <c r="O1976" t="s">
        <v>8269</v>
      </c>
      <c r="P1976">
        <f>YEAR(K1976)</f>
        <v>2014</v>
      </c>
      <c r="Q1976" t="s">
        <v>8316</v>
      </c>
      <c r="R1976" t="s">
        <v>8317</v>
      </c>
    </row>
    <row r="1977" spans="1:18" ht="48" hidden="1" x14ac:dyDescent="0.2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s="11">
        <f>(((J1977/60/60/24)+DATE(1970,1,1)))</f>
        <v>41912.858946759261</v>
      </c>
      <c r="L1977" t="b">
        <v>0</v>
      </c>
      <c r="M1977">
        <v>25</v>
      </c>
      <c r="N1977" t="b">
        <v>1</v>
      </c>
      <c r="O1977" t="s">
        <v>8269</v>
      </c>
      <c r="P1977">
        <f>YEAR(K1977)</f>
        <v>2014</v>
      </c>
      <c r="Q1977" t="s">
        <v>8316</v>
      </c>
      <c r="R1977" t="s">
        <v>8317</v>
      </c>
    </row>
    <row r="1978" spans="1:18" ht="32" hidden="1" x14ac:dyDescent="0.2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s="11">
        <f>(((J1978/60/60/24)+DATE(1970,1,1)))</f>
        <v>42146.570393518516</v>
      </c>
      <c r="L1978" t="b">
        <v>0</v>
      </c>
      <c r="M1978">
        <v>9</v>
      </c>
      <c r="N1978" t="b">
        <v>1</v>
      </c>
      <c r="O1978" t="s">
        <v>8269</v>
      </c>
      <c r="P1978">
        <f>YEAR(K1978)</f>
        <v>2015</v>
      </c>
      <c r="Q1978" t="s">
        <v>8316</v>
      </c>
      <c r="R1978" t="s">
        <v>8317</v>
      </c>
    </row>
    <row r="1979" spans="1:18" ht="32" hidden="1" x14ac:dyDescent="0.2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s="11">
        <f>(((J1979/60/60/24)+DATE(1970,1,1)))</f>
        <v>41921.375532407408</v>
      </c>
      <c r="L1979" t="b">
        <v>0</v>
      </c>
      <c r="M1979">
        <v>78</v>
      </c>
      <c r="N1979" t="b">
        <v>1</v>
      </c>
      <c r="O1979" t="s">
        <v>8269</v>
      </c>
      <c r="P1979">
        <f>YEAR(K1979)</f>
        <v>2014</v>
      </c>
      <c r="Q1979" t="s">
        <v>8316</v>
      </c>
      <c r="R1979" t="s">
        <v>8317</v>
      </c>
    </row>
    <row r="1980" spans="1:18" ht="48" hidden="1" x14ac:dyDescent="0.2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s="11">
        <f>(((J1980/60/60/24)+DATE(1970,1,1)))</f>
        <v>41926.942685185182</v>
      </c>
      <c r="L1980" t="b">
        <v>0</v>
      </c>
      <c r="M1980">
        <v>45</v>
      </c>
      <c r="N1980" t="b">
        <v>1</v>
      </c>
      <c r="O1980" t="s">
        <v>8269</v>
      </c>
      <c r="P1980">
        <f>YEAR(K1980)</f>
        <v>2014</v>
      </c>
      <c r="Q1980" t="s">
        <v>8316</v>
      </c>
      <c r="R1980" t="s">
        <v>8317</v>
      </c>
    </row>
    <row r="1981" spans="1:18" ht="48" hidden="1" x14ac:dyDescent="0.2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s="11">
        <f>(((J1981/60/60/24)+DATE(1970,1,1)))</f>
        <v>42561.783877314811</v>
      </c>
      <c r="L1981" t="b">
        <v>0</v>
      </c>
      <c r="M1981">
        <v>102</v>
      </c>
      <c r="N1981" t="b">
        <v>1</v>
      </c>
      <c r="O1981" t="s">
        <v>8269</v>
      </c>
      <c r="P1981">
        <f>YEAR(K1981)</f>
        <v>2016</v>
      </c>
      <c r="Q1981" t="s">
        <v>8316</v>
      </c>
      <c r="R1981" t="s">
        <v>8317</v>
      </c>
    </row>
    <row r="1982" spans="1:18" ht="48" hidden="1" x14ac:dyDescent="0.2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s="11">
        <f>(((J1982/60/60/24)+DATE(1970,1,1)))</f>
        <v>42649.54923611111</v>
      </c>
      <c r="L1982" t="b">
        <v>0</v>
      </c>
      <c r="M1982">
        <v>5</v>
      </c>
      <c r="N1982" t="b">
        <v>1</v>
      </c>
      <c r="O1982" t="s">
        <v>8269</v>
      </c>
      <c r="P1982">
        <f>YEAR(K1982)</f>
        <v>2016</v>
      </c>
      <c r="Q1982" t="s">
        <v>8316</v>
      </c>
      <c r="R1982" t="s">
        <v>8317</v>
      </c>
    </row>
    <row r="1983" spans="1:18" ht="48" hidden="1" x14ac:dyDescent="0.2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s="11">
        <f>(((J1983/60/60/24)+DATE(1970,1,1)))</f>
        <v>42093.786840277782</v>
      </c>
      <c r="L1983" t="b">
        <v>0</v>
      </c>
      <c r="M1983">
        <v>27</v>
      </c>
      <c r="N1983" t="b">
        <v>1</v>
      </c>
      <c r="O1983" t="s">
        <v>8269</v>
      </c>
      <c r="P1983">
        <f>YEAR(K1983)</f>
        <v>2015</v>
      </c>
      <c r="Q1983" t="s">
        <v>8316</v>
      </c>
      <c r="R1983" t="s">
        <v>8317</v>
      </c>
    </row>
    <row r="1984" spans="1:18" ht="48" hidden="1" x14ac:dyDescent="0.2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s="11">
        <f>(((J1984/60/60/24)+DATE(1970,1,1)))</f>
        <v>42460.733530092592</v>
      </c>
      <c r="L1984" t="b">
        <v>0</v>
      </c>
      <c r="M1984">
        <v>37</v>
      </c>
      <c r="N1984" t="b">
        <v>1</v>
      </c>
      <c r="O1984" t="s">
        <v>8269</v>
      </c>
      <c r="P1984">
        <f>YEAR(K1984)</f>
        <v>2016</v>
      </c>
      <c r="Q1984" t="s">
        <v>8316</v>
      </c>
      <c r="R1984" t="s">
        <v>8317</v>
      </c>
    </row>
    <row r="1985" spans="1:18" ht="48" hidden="1" x14ac:dyDescent="0.2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s="11">
        <f>(((J1985/60/60/24)+DATE(1970,1,1)))</f>
        <v>42430.762222222227</v>
      </c>
      <c r="L1985" t="b">
        <v>0</v>
      </c>
      <c r="M1985">
        <v>14</v>
      </c>
      <c r="N1985" t="b">
        <v>1</v>
      </c>
      <c r="O1985" t="s">
        <v>8269</v>
      </c>
      <c r="P1985">
        <f>YEAR(K1985)</f>
        <v>2016</v>
      </c>
      <c r="Q1985" t="s">
        <v>8316</v>
      </c>
      <c r="R1985" t="s">
        <v>8317</v>
      </c>
    </row>
    <row r="1986" spans="1:18" ht="48" hidden="1" x14ac:dyDescent="0.2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s="11">
        <f>(((J1986/60/60/24)+DATE(1970,1,1)))</f>
        <v>42026.176180555558</v>
      </c>
      <c r="L1986" t="b">
        <v>0</v>
      </c>
      <c r="M1986">
        <v>27</v>
      </c>
      <c r="N1986" t="b">
        <v>1</v>
      </c>
      <c r="O1986" t="s">
        <v>8269</v>
      </c>
      <c r="P1986">
        <f>YEAR(K1986)</f>
        <v>2015</v>
      </c>
      <c r="Q1986" t="s">
        <v>8316</v>
      </c>
      <c r="R1986" t="s">
        <v>8317</v>
      </c>
    </row>
    <row r="1987" spans="1:18" ht="48" hidden="1" x14ac:dyDescent="0.2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s="11">
        <f>(((J1987/60/60/24)+DATE(1970,1,1)))</f>
        <v>41836.471180555556</v>
      </c>
      <c r="L1987" t="b">
        <v>0</v>
      </c>
      <c r="M1987">
        <v>45</v>
      </c>
      <c r="N1987" t="b">
        <v>1</v>
      </c>
      <c r="O1987" t="s">
        <v>8269</v>
      </c>
      <c r="P1987">
        <f>YEAR(K1987)</f>
        <v>2014</v>
      </c>
      <c r="Q1987" t="s">
        <v>8316</v>
      </c>
      <c r="R1987" t="s">
        <v>8317</v>
      </c>
    </row>
    <row r="1988" spans="1:18" ht="48" hidden="1" x14ac:dyDescent="0.2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s="11">
        <f>(((J1988/60/60/24)+DATE(1970,1,1)))</f>
        <v>42451.095856481479</v>
      </c>
      <c r="L1988" t="b">
        <v>0</v>
      </c>
      <c r="M1988">
        <v>49</v>
      </c>
      <c r="N1988" t="b">
        <v>1</v>
      </c>
      <c r="O1988" t="s">
        <v>8269</v>
      </c>
      <c r="P1988">
        <f>YEAR(K1988)</f>
        <v>2016</v>
      </c>
      <c r="Q1988" t="s">
        <v>8316</v>
      </c>
      <c r="R1988" t="s">
        <v>8317</v>
      </c>
    </row>
    <row r="1989" spans="1:18" ht="48" hidden="1" x14ac:dyDescent="0.2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s="11">
        <f>(((J1989/60/60/24)+DATE(1970,1,1)))</f>
        <v>42418.425983796296</v>
      </c>
      <c r="L1989" t="b">
        <v>0</v>
      </c>
      <c r="M1989">
        <v>24</v>
      </c>
      <c r="N1989" t="b">
        <v>1</v>
      </c>
      <c r="O1989" t="s">
        <v>8269</v>
      </c>
      <c r="P1989">
        <f>YEAR(K1989)</f>
        <v>2016</v>
      </c>
      <c r="Q1989" t="s">
        <v>8316</v>
      </c>
      <c r="R1989" t="s">
        <v>8317</v>
      </c>
    </row>
    <row r="1990" spans="1:18" ht="96" hidden="1" x14ac:dyDescent="0.2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s="11">
        <f>(((J1990/60/60/24)+DATE(1970,1,1)))</f>
        <v>42168.316481481481</v>
      </c>
      <c r="L1990" t="b">
        <v>0</v>
      </c>
      <c r="M1990">
        <v>112</v>
      </c>
      <c r="N1990" t="b">
        <v>1</v>
      </c>
      <c r="O1990" t="s">
        <v>8269</v>
      </c>
      <c r="P1990">
        <f>YEAR(K1990)</f>
        <v>2015</v>
      </c>
      <c r="Q1990" t="s">
        <v>8316</v>
      </c>
      <c r="R1990" t="s">
        <v>8317</v>
      </c>
    </row>
    <row r="1991" spans="1:18" ht="48" hidden="1" x14ac:dyDescent="0.2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s="11">
        <f>(((J1991/60/60/24)+DATE(1970,1,1)))</f>
        <v>41964.716319444444</v>
      </c>
      <c r="L1991" t="b">
        <v>0</v>
      </c>
      <c r="M1991">
        <v>23</v>
      </c>
      <c r="N1991" t="b">
        <v>1</v>
      </c>
      <c r="O1991" t="s">
        <v>8269</v>
      </c>
      <c r="P1991">
        <f>YEAR(K1991)</f>
        <v>2014</v>
      </c>
      <c r="Q1991" t="s">
        <v>8316</v>
      </c>
      <c r="R1991" t="s">
        <v>8317</v>
      </c>
    </row>
    <row r="1992" spans="1:18" ht="16" hidden="1" x14ac:dyDescent="0.2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s="11">
        <f>(((J1992/60/60/24)+DATE(1970,1,1)))</f>
        <v>42576.697569444441</v>
      </c>
      <c r="L1992" t="b">
        <v>0</v>
      </c>
      <c r="M1992">
        <v>54</v>
      </c>
      <c r="N1992" t="b">
        <v>1</v>
      </c>
      <c r="O1992" t="s">
        <v>8269</v>
      </c>
      <c r="P1992">
        <f>YEAR(K1992)</f>
        <v>2016</v>
      </c>
      <c r="Q1992" t="s">
        <v>8316</v>
      </c>
      <c r="R1992" t="s">
        <v>8317</v>
      </c>
    </row>
    <row r="1993" spans="1:18" ht="48" hidden="1" x14ac:dyDescent="0.2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s="11">
        <f>(((J1993/60/60/24)+DATE(1970,1,1)))</f>
        <v>42503.539976851855</v>
      </c>
      <c r="L1993" t="b">
        <v>0</v>
      </c>
      <c r="M1993">
        <v>28</v>
      </c>
      <c r="N1993" t="b">
        <v>1</v>
      </c>
      <c r="O1993" t="s">
        <v>8269</v>
      </c>
      <c r="P1993">
        <f>YEAR(K1993)</f>
        <v>2016</v>
      </c>
      <c r="Q1993" t="s">
        <v>8316</v>
      </c>
      <c r="R1993" t="s">
        <v>8317</v>
      </c>
    </row>
    <row r="1994" spans="1:18" ht="48" hidden="1" x14ac:dyDescent="0.2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s="11">
        <f>(((J1994/60/60/24)+DATE(1970,1,1)))</f>
        <v>42101.828819444447</v>
      </c>
      <c r="L1994" t="b">
        <v>0</v>
      </c>
      <c r="M1994">
        <v>11</v>
      </c>
      <c r="N1994" t="b">
        <v>1</v>
      </c>
      <c r="O1994" t="s">
        <v>8269</v>
      </c>
      <c r="P1994">
        <f>YEAR(K1994)</f>
        <v>2015</v>
      </c>
      <c r="Q1994" t="s">
        <v>8316</v>
      </c>
      <c r="R1994" t="s">
        <v>8317</v>
      </c>
    </row>
    <row r="1995" spans="1:18" ht="48" hidden="1" x14ac:dyDescent="0.2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s="11">
        <f>(((J1995/60/60/24)+DATE(1970,1,1)))</f>
        <v>42125.647534722222</v>
      </c>
      <c r="L1995" t="b">
        <v>0</v>
      </c>
      <c r="M1995">
        <v>62</v>
      </c>
      <c r="N1995" t="b">
        <v>1</v>
      </c>
      <c r="O1995" t="s">
        <v>8269</v>
      </c>
      <c r="P1995">
        <f>YEAR(K1995)</f>
        <v>2015</v>
      </c>
      <c r="Q1995" t="s">
        <v>8316</v>
      </c>
      <c r="R1995" t="s">
        <v>8317</v>
      </c>
    </row>
    <row r="1996" spans="1:18" ht="48" hidden="1" x14ac:dyDescent="0.2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s="11">
        <f>(((J1996/60/60/24)+DATE(1970,1,1)))</f>
        <v>41902.333726851852</v>
      </c>
      <c r="L1996" t="b">
        <v>0</v>
      </c>
      <c r="M1996">
        <v>73</v>
      </c>
      <c r="N1996" t="b">
        <v>1</v>
      </c>
      <c r="O1996" t="s">
        <v>8269</v>
      </c>
      <c r="P1996">
        <f>YEAR(K1996)</f>
        <v>2014</v>
      </c>
      <c r="Q1996" t="s">
        <v>8316</v>
      </c>
      <c r="R1996" t="s">
        <v>8317</v>
      </c>
    </row>
    <row r="1997" spans="1:18" ht="48" hidden="1" x14ac:dyDescent="0.2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s="11">
        <f>(((J1997/60/60/24)+DATE(1970,1,1)))</f>
        <v>42003.948425925926</v>
      </c>
      <c r="L1997" t="b">
        <v>0</v>
      </c>
      <c r="M1997">
        <v>18</v>
      </c>
      <c r="N1997" t="b">
        <v>1</v>
      </c>
      <c r="O1997" t="s">
        <v>8269</v>
      </c>
      <c r="P1997">
        <f>YEAR(K1997)</f>
        <v>2014</v>
      </c>
      <c r="Q1997" t="s">
        <v>8316</v>
      </c>
      <c r="R1997" t="s">
        <v>8317</v>
      </c>
    </row>
    <row r="1998" spans="1:18" ht="48" hidden="1" x14ac:dyDescent="0.2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s="11">
        <f>(((J1998/60/60/24)+DATE(1970,1,1)))</f>
        <v>41988.829942129625</v>
      </c>
      <c r="L1998" t="b">
        <v>0</v>
      </c>
      <c r="M1998">
        <v>35</v>
      </c>
      <c r="N1998" t="b">
        <v>1</v>
      </c>
      <c r="O1998" t="s">
        <v>8269</v>
      </c>
      <c r="P1998">
        <f>YEAR(K1998)</f>
        <v>2014</v>
      </c>
      <c r="Q1998" t="s">
        <v>8316</v>
      </c>
      <c r="R1998" t="s">
        <v>8317</v>
      </c>
    </row>
    <row r="1999" spans="1:18" ht="48" hidden="1" x14ac:dyDescent="0.2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s="11">
        <f>(((J1999/60/60/24)+DATE(1970,1,1)))</f>
        <v>41974.898599537039</v>
      </c>
      <c r="L1999" t="b">
        <v>0</v>
      </c>
      <c r="M1999">
        <v>43</v>
      </c>
      <c r="N1999" t="b">
        <v>1</v>
      </c>
      <c r="O1999" t="s">
        <v>8269</v>
      </c>
      <c r="P1999">
        <f>YEAR(K1999)</f>
        <v>2014</v>
      </c>
      <c r="Q1999" t="s">
        <v>8316</v>
      </c>
      <c r="R1999" t="s">
        <v>8317</v>
      </c>
    </row>
    <row r="2000" spans="1:18" ht="48" hidden="1" x14ac:dyDescent="0.2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s="11">
        <f>(((J2000/60/60/24)+DATE(1970,1,1)))</f>
        <v>42592.066921296297</v>
      </c>
      <c r="L2000" t="b">
        <v>0</v>
      </c>
      <c r="M2000">
        <v>36</v>
      </c>
      <c r="N2000" t="b">
        <v>1</v>
      </c>
      <c r="O2000" t="s">
        <v>8269</v>
      </c>
      <c r="P2000">
        <f>YEAR(K2000)</f>
        <v>2016</v>
      </c>
      <c r="Q2000" t="s">
        <v>8316</v>
      </c>
      <c r="R2000" t="s">
        <v>8317</v>
      </c>
    </row>
    <row r="2001" spans="1:18" ht="32" hidden="1" x14ac:dyDescent="0.2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s="11">
        <f>(((J2001/60/60/24)+DATE(1970,1,1)))</f>
        <v>42050.008368055554</v>
      </c>
      <c r="L2001" t="b">
        <v>0</v>
      </c>
      <c r="M2001">
        <v>62</v>
      </c>
      <c r="N2001" t="b">
        <v>1</v>
      </c>
      <c r="O2001" t="s">
        <v>8269</v>
      </c>
      <c r="P2001">
        <f>YEAR(K2001)</f>
        <v>2015</v>
      </c>
      <c r="Q2001" t="s">
        <v>8316</v>
      </c>
      <c r="R2001" t="s">
        <v>8317</v>
      </c>
    </row>
    <row r="2002" spans="1:18" ht="48" hidden="1" x14ac:dyDescent="0.2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s="11">
        <f>(((J2002/60/60/24)+DATE(1970,1,1)))</f>
        <v>41856.715069444443</v>
      </c>
      <c r="L2002" t="b">
        <v>0</v>
      </c>
      <c r="M2002">
        <v>15</v>
      </c>
      <c r="N2002" t="b">
        <v>1</v>
      </c>
      <c r="O2002" t="s">
        <v>8269</v>
      </c>
      <c r="P2002">
        <f>YEAR(K2002)</f>
        <v>2014</v>
      </c>
      <c r="Q2002" t="s">
        <v>8316</v>
      </c>
      <c r="R2002" t="s">
        <v>8317</v>
      </c>
    </row>
    <row r="2003" spans="1:18" ht="32" hidden="1" x14ac:dyDescent="0.2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s="11">
        <f>(((J2003/60/60/24)+DATE(1970,1,1)))</f>
        <v>42417.585532407407</v>
      </c>
      <c r="L2003" t="b">
        <v>0</v>
      </c>
      <c r="M2003">
        <v>33</v>
      </c>
      <c r="N2003" t="b">
        <v>1</v>
      </c>
      <c r="O2003" t="s">
        <v>8269</v>
      </c>
      <c r="P2003">
        <f>YEAR(K2003)</f>
        <v>2016</v>
      </c>
      <c r="Q2003" t="s">
        <v>8316</v>
      </c>
      <c r="R2003" t="s">
        <v>8317</v>
      </c>
    </row>
    <row r="2004" spans="1:18" ht="48" hidden="1" x14ac:dyDescent="0.2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s="11">
        <f>(((J2004/60/60/24)+DATE(1970,1,1)))</f>
        <v>41866.79886574074</v>
      </c>
      <c r="L2004" t="b">
        <v>0</v>
      </c>
      <c r="M2004">
        <v>27</v>
      </c>
      <c r="N2004" t="b">
        <v>1</v>
      </c>
      <c r="O2004" t="s">
        <v>8269</v>
      </c>
      <c r="P2004">
        <f>YEAR(K2004)</f>
        <v>2014</v>
      </c>
      <c r="Q2004" t="s">
        <v>8316</v>
      </c>
      <c r="R2004" t="s">
        <v>8317</v>
      </c>
    </row>
    <row r="2005" spans="1:18" ht="48" hidden="1" x14ac:dyDescent="0.2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s="11">
        <f>(((J2005/60/60/24)+DATE(1970,1,1)))</f>
        <v>42220.79487268519</v>
      </c>
      <c r="L2005" t="b">
        <v>0</v>
      </c>
      <c r="M2005">
        <v>17</v>
      </c>
      <c r="N2005" t="b">
        <v>1</v>
      </c>
      <c r="O2005" t="s">
        <v>8269</v>
      </c>
      <c r="P2005">
        <f>YEAR(K2005)</f>
        <v>2015</v>
      </c>
      <c r="Q2005" t="s">
        <v>8316</v>
      </c>
      <c r="R2005" t="s">
        <v>8317</v>
      </c>
    </row>
    <row r="2006" spans="1:18" ht="32" hidden="1" x14ac:dyDescent="0.2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s="11">
        <f>(((J2006/60/60/24)+DATE(1970,1,1)))</f>
        <v>42628.849120370374</v>
      </c>
      <c r="L2006" t="b">
        <v>0</v>
      </c>
      <c r="M2006">
        <v>4</v>
      </c>
      <c r="N2006" t="b">
        <v>1</v>
      </c>
      <c r="O2006" t="s">
        <v>8269</v>
      </c>
      <c r="P2006">
        <f>YEAR(K2006)</f>
        <v>2016</v>
      </c>
      <c r="Q2006" t="s">
        <v>8316</v>
      </c>
      <c r="R2006" t="s">
        <v>8317</v>
      </c>
    </row>
    <row r="2007" spans="1:18" ht="48" hidden="1" x14ac:dyDescent="0.2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s="11">
        <f>(((J2007/60/60/24)+DATE(1970,1,1)))</f>
        <v>41990.99863425926</v>
      </c>
      <c r="L2007" t="b">
        <v>0</v>
      </c>
      <c r="M2007">
        <v>53</v>
      </c>
      <c r="N2007" t="b">
        <v>1</v>
      </c>
      <c r="O2007" t="s">
        <v>8269</v>
      </c>
      <c r="P2007">
        <f>YEAR(K2007)</f>
        <v>2014</v>
      </c>
      <c r="Q2007" t="s">
        <v>8316</v>
      </c>
      <c r="R2007" t="s">
        <v>8317</v>
      </c>
    </row>
    <row r="2008" spans="1:18" ht="48" hidden="1" x14ac:dyDescent="0.2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s="11">
        <f>(((J2008/60/60/24)+DATE(1970,1,1)))</f>
        <v>42447.894432870366</v>
      </c>
      <c r="L2008" t="b">
        <v>0</v>
      </c>
      <c r="M2008">
        <v>49</v>
      </c>
      <c r="N2008" t="b">
        <v>1</v>
      </c>
      <c r="O2008" t="s">
        <v>8269</v>
      </c>
      <c r="P2008">
        <f>YEAR(K2008)</f>
        <v>2016</v>
      </c>
      <c r="Q2008" t="s">
        <v>8316</v>
      </c>
      <c r="R2008" t="s">
        <v>8317</v>
      </c>
    </row>
    <row r="2009" spans="1:18" ht="48" hidden="1" x14ac:dyDescent="0.2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s="11">
        <f>(((J2009/60/60/24)+DATE(1970,1,1)))</f>
        <v>42283.864351851851</v>
      </c>
      <c r="L2009" t="b">
        <v>0</v>
      </c>
      <c r="M2009">
        <v>57</v>
      </c>
      <c r="N2009" t="b">
        <v>1</v>
      </c>
      <c r="O2009" t="s">
        <v>8269</v>
      </c>
      <c r="P2009">
        <f>YEAR(K2009)</f>
        <v>2015</v>
      </c>
      <c r="Q2009" t="s">
        <v>8316</v>
      </c>
      <c r="R2009" t="s">
        <v>8317</v>
      </c>
    </row>
    <row r="2010" spans="1:18" ht="48" hidden="1" x14ac:dyDescent="0.2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s="11">
        <f>(((J2010/60/60/24)+DATE(1970,1,1)))</f>
        <v>42483.015694444446</v>
      </c>
      <c r="L2010" t="b">
        <v>0</v>
      </c>
      <c r="M2010">
        <v>69</v>
      </c>
      <c r="N2010" t="b">
        <v>1</v>
      </c>
      <c r="O2010" t="s">
        <v>8269</v>
      </c>
      <c r="P2010">
        <f>YEAR(K2010)</f>
        <v>2016</v>
      </c>
      <c r="Q2010" t="s">
        <v>8316</v>
      </c>
      <c r="R2010" t="s">
        <v>8317</v>
      </c>
    </row>
    <row r="2011" spans="1:18" ht="48" hidden="1" x14ac:dyDescent="0.2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s="11">
        <f>(((J2011/60/60/24)+DATE(1970,1,1)))</f>
        <v>42383.793124999997</v>
      </c>
      <c r="L2011" t="b">
        <v>0</v>
      </c>
      <c r="M2011">
        <v>15</v>
      </c>
      <c r="N2011" t="b">
        <v>1</v>
      </c>
      <c r="O2011" t="s">
        <v>8269</v>
      </c>
      <c r="P2011">
        <f>YEAR(K2011)</f>
        <v>2016</v>
      </c>
      <c r="Q2011" t="s">
        <v>8316</v>
      </c>
      <c r="R2011" t="s">
        <v>8317</v>
      </c>
    </row>
    <row r="2012" spans="1:18" ht="48" hidden="1" x14ac:dyDescent="0.2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s="11">
        <f>(((J2012/60/60/24)+DATE(1970,1,1)))</f>
        <v>42566.604826388888</v>
      </c>
      <c r="L2012" t="b">
        <v>0</v>
      </c>
      <c r="M2012">
        <v>64</v>
      </c>
      <c r="N2012" t="b">
        <v>1</v>
      </c>
      <c r="O2012" t="s">
        <v>8269</v>
      </c>
      <c r="P2012">
        <f>YEAR(K2012)</f>
        <v>2016</v>
      </c>
      <c r="Q2012" t="s">
        <v>8316</v>
      </c>
      <c r="R2012" t="s">
        <v>8317</v>
      </c>
    </row>
    <row r="2013" spans="1:18" ht="32" hidden="1" x14ac:dyDescent="0.2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s="11">
        <f>(((J2013/60/60/24)+DATE(1970,1,1)))</f>
        <v>42338.963912037041</v>
      </c>
      <c r="L2013" t="b">
        <v>0</v>
      </c>
      <c r="M2013">
        <v>20</v>
      </c>
      <c r="N2013" t="b">
        <v>1</v>
      </c>
      <c r="O2013" t="s">
        <v>8269</v>
      </c>
      <c r="P2013">
        <f>YEAR(K2013)</f>
        <v>2015</v>
      </c>
      <c r="Q2013" t="s">
        <v>8316</v>
      </c>
      <c r="R2013" t="s">
        <v>8317</v>
      </c>
    </row>
    <row r="2014" spans="1:18" ht="48" hidden="1" x14ac:dyDescent="0.2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s="11">
        <f>(((J2014/60/60/24)+DATE(1970,1,1)))</f>
        <v>42506.709375000006</v>
      </c>
      <c r="L2014" t="b">
        <v>0</v>
      </c>
      <c r="M2014">
        <v>27</v>
      </c>
      <c r="N2014" t="b">
        <v>1</v>
      </c>
      <c r="O2014" t="s">
        <v>8269</v>
      </c>
      <c r="P2014">
        <f>YEAR(K2014)</f>
        <v>2016</v>
      </c>
      <c r="Q2014" t="s">
        <v>8316</v>
      </c>
      <c r="R2014" t="s">
        <v>8317</v>
      </c>
    </row>
    <row r="2015" spans="1:18" ht="48" hidden="1" x14ac:dyDescent="0.2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s="11">
        <f>(((J2015/60/60/24)+DATE(1970,1,1)))</f>
        <v>42429.991724537031</v>
      </c>
      <c r="L2015" t="b">
        <v>0</v>
      </c>
      <c r="M2015">
        <v>21</v>
      </c>
      <c r="N2015" t="b">
        <v>1</v>
      </c>
      <c r="O2015" t="s">
        <v>8269</v>
      </c>
      <c r="P2015">
        <f>YEAR(K2015)</f>
        <v>2016</v>
      </c>
      <c r="Q2015" t="s">
        <v>8316</v>
      </c>
      <c r="R2015" t="s">
        <v>8317</v>
      </c>
    </row>
    <row r="2016" spans="1:18" ht="48" hidden="1" x14ac:dyDescent="0.2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s="11">
        <f>(((J2016/60/60/24)+DATE(1970,1,1)))</f>
        <v>42203.432129629626</v>
      </c>
      <c r="L2016" t="b">
        <v>0</v>
      </c>
      <c r="M2016">
        <v>31</v>
      </c>
      <c r="N2016" t="b">
        <v>1</v>
      </c>
      <c r="O2016" t="s">
        <v>8269</v>
      </c>
      <c r="P2016">
        <f>YEAR(K2016)</f>
        <v>2015</v>
      </c>
      <c r="Q2016" t="s">
        <v>8316</v>
      </c>
      <c r="R2016" t="s">
        <v>8317</v>
      </c>
    </row>
    <row r="2017" spans="1:18" ht="48" hidden="1" x14ac:dyDescent="0.2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s="11">
        <f>(((J2017/60/60/24)+DATE(1970,1,1)))</f>
        <v>42072.370381944449</v>
      </c>
      <c r="L2017" t="b">
        <v>0</v>
      </c>
      <c r="M2017">
        <v>51</v>
      </c>
      <c r="N2017" t="b">
        <v>1</v>
      </c>
      <c r="O2017" t="s">
        <v>8269</v>
      </c>
      <c r="P2017">
        <f>YEAR(K2017)</f>
        <v>2015</v>
      </c>
      <c r="Q2017" t="s">
        <v>8316</v>
      </c>
      <c r="R2017" t="s">
        <v>8317</v>
      </c>
    </row>
    <row r="2018" spans="1:18" ht="48" hidden="1" x14ac:dyDescent="0.2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s="11">
        <f>(((J2018/60/60/24)+DATE(1970,1,1)))</f>
        <v>41789.726979166669</v>
      </c>
      <c r="L2018" t="b">
        <v>0</v>
      </c>
      <c r="M2018">
        <v>57</v>
      </c>
      <c r="N2018" t="b">
        <v>1</v>
      </c>
      <c r="O2018" t="s">
        <v>8269</v>
      </c>
      <c r="P2018">
        <f>YEAR(K2018)</f>
        <v>2014</v>
      </c>
      <c r="Q2018" t="s">
        <v>8316</v>
      </c>
      <c r="R2018" t="s">
        <v>8317</v>
      </c>
    </row>
    <row r="2019" spans="1:18" ht="32" hidden="1" x14ac:dyDescent="0.2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s="11">
        <f>(((J2019/60/60/24)+DATE(1970,1,1)))</f>
        <v>41788.58997685185</v>
      </c>
      <c r="L2019" t="b">
        <v>0</v>
      </c>
      <c r="M2019">
        <v>20</v>
      </c>
      <c r="N2019" t="b">
        <v>1</v>
      </c>
      <c r="O2019" t="s">
        <v>8269</v>
      </c>
      <c r="P2019">
        <f>YEAR(K2019)</f>
        <v>2014</v>
      </c>
      <c r="Q2019" t="s">
        <v>8316</v>
      </c>
      <c r="R2019" t="s">
        <v>8317</v>
      </c>
    </row>
    <row r="2020" spans="1:18" ht="48" hidden="1" x14ac:dyDescent="0.2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s="11">
        <f>(((J2020/60/60/24)+DATE(1970,1,1)))</f>
        <v>42144.041851851856</v>
      </c>
      <c r="L2020" t="b">
        <v>0</v>
      </c>
      <c r="M2020">
        <v>71</v>
      </c>
      <c r="N2020" t="b">
        <v>1</v>
      </c>
      <c r="O2020" t="s">
        <v>8269</v>
      </c>
      <c r="P2020">
        <f>YEAR(K2020)</f>
        <v>2015</v>
      </c>
      <c r="Q2020" t="s">
        <v>8316</v>
      </c>
      <c r="R2020" t="s">
        <v>8317</v>
      </c>
    </row>
    <row r="2021" spans="1:18" ht="48" hidden="1" x14ac:dyDescent="0.2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s="11">
        <f>(((J2021/60/60/24)+DATE(1970,1,1)))</f>
        <v>42318.593703703707</v>
      </c>
      <c r="L2021" t="b">
        <v>0</v>
      </c>
      <c r="M2021">
        <v>72</v>
      </c>
      <c r="N2021" t="b">
        <v>1</v>
      </c>
      <c r="O2021" t="s">
        <v>8269</v>
      </c>
      <c r="P2021">
        <f>YEAR(K2021)</f>
        <v>2015</v>
      </c>
      <c r="Q2021" t="s">
        <v>8316</v>
      </c>
      <c r="R2021" t="s">
        <v>8317</v>
      </c>
    </row>
    <row r="2022" spans="1:18" ht="48" hidden="1" x14ac:dyDescent="0.2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s="11">
        <f>(((J2022/60/60/24)+DATE(1970,1,1)))</f>
        <v>42052.949814814812</v>
      </c>
      <c r="L2022" t="b">
        <v>0</v>
      </c>
      <c r="M2022">
        <v>45</v>
      </c>
      <c r="N2022" t="b">
        <v>1</v>
      </c>
      <c r="O2022" t="s">
        <v>8269</v>
      </c>
      <c r="P2022">
        <f>YEAR(K2022)</f>
        <v>2015</v>
      </c>
      <c r="Q2022" t="s">
        <v>8316</v>
      </c>
      <c r="R2022" t="s">
        <v>8317</v>
      </c>
    </row>
    <row r="2023" spans="1:18" ht="48" hidden="1" x14ac:dyDescent="0.2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s="11">
        <f>(((J2023/60/60/24)+DATE(1970,1,1)))</f>
        <v>42779.610289351855</v>
      </c>
      <c r="L2023" t="b">
        <v>0</v>
      </c>
      <c r="M2023">
        <v>51</v>
      </c>
      <c r="N2023" t="b">
        <v>1</v>
      </c>
      <c r="O2023" t="s">
        <v>8269</v>
      </c>
      <c r="P2023">
        <f>YEAR(K2023)</f>
        <v>2017</v>
      </c>
      <c r="Q2023" t="s">
        <v>8316</v>
      </c>
      <c r="R2023" t="s">
        <v>8317</v>
      </c>
    </row>
    <row r="2024" spans="1:18" ht="48" hidden="1" x14ac:dyDescent="0.2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s="11">
        <f>(((J2024/60/60/24)+DATE(1970,1,1)))</f>
        <v>42128.627893518518</v>
      </c>
      <c r="L2024" t="b">
        <v>0</v>
      </c>
      <c r="M2024">
        <v>56</v>
      </c>
      <c r="N2024" t="b">
        <v>1</v>
      </c>
      <c r="O2024" t="s">
        <v>8269</v>
      </c>
      <c r="P2024">
        <f>YEAR(K2024)</f>
        <v>2015</v>
      </c>
      <c r="Q2024" t="s">
        <v>8316</v>
      </c>
      <c r="R2024" t="s">
        <v>8317</v>
      </c>
    </row>
    <row r="2025" spans="1:18" ht="48" hidden="1" x14ac:dyDescent="0.2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s="11">
        <f>(((J2025/60/60/24)+DATE(1970,1,1)))</f>
        <v>42661.132245370376</v>
      </c>
      <c r="L2025" t="b">
        <v>0</v>
      </c>
      <c r="M2025">
        <v>17</v>
      </c>
      <c r="N2025" t="b">
        <v>1</v>
      </c>
      <c r="O2025" t="s">
        <v>8269</v>
      </c>
      <c r="P2025">
        <f>YEAR(K2025)</f>
        <v>2016</v>
      </c>
      <c r="Q2025" t="s">
        <v>8316</v>
      </c>
      <c r="R2025" t="s">
        <v>8317</v>
      </c>
    </row>
    <row r="2026" spans="1:18" ht="48" hidden="1" x14ac:dyDescent="0.2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s="11">
        <f>(((J2026/60/60/24)+DATE(1970,1,1)))</f>
        <v>42037.938206018516</v>
      </c>
      <c r="L2026" t="b">
        <v>0</v>
      </c>
      <c r="M2026">
        <v>197</v>
      </c>
      <c r="N2026" t="b">
        <v>1</v>
      </c>
      <c r="O2026" t="s">
        <v>8269</v>
      </c>
      <c r="P2026">
        <f>YEAR(K2026)</f>
        <v>2015</v>
      </c>
      <c r="Q2026" t="s">
        <v>8316</v>
      </c>
      <c r="R2026" t="s">
        <v>8317</v>
      </c>
    </row>
    <row r="2027" spans="1:18" ht="48" hidden="1" x14ac:dyDescent="0.2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s="11">
        <f>(((J2027/60/60/24)+DATE(1970,1,1)))</f>
        <v>42619.935694444444</v>
      </c>
      <c r="L2027" t="b">
        <v>0</v>
      </c>
      <c r="M2027">
        <v>70</v>
      </c>
      <c r="N2027" t="b">
        <v>1</v>
      </c>
      <c r="O2027" t="s">
        <v>8269</v>
      </c>
      <c r="P2027">
        <f>YEAR(K2027)</f>
        <v>2016</v>
      </c>
      <c r="Q2027" t="s">
        <v>8316</v>
      </c>
      <c r="R2027" t="s">
        <v>8317</v>
      </c>
    </row>
    <row r="2028" spans="1:18" ht="32" hidden="1" x14ac:dyDescent="0.2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s="11">
        <f>(((J2028/60/60/24)+DATE(1970,1,1)))</f>
        <v>41877.221886574072</v>
      </c>
      <c r="L2028" t="b">
        <v>0</v>
      </c>
      <c r="M2028">
        <v>21</v>
      </c>
      <c r="N2028" t="b">
        <v>1</v>
      </c>
      <c r="O2028" t="s">
        <v>8269</v>
      </c>
      <c r="P2028">
        <f>YEAR(K2028)</f>
        <v>2014</v>
      </c>
      <c r="Q2028" t="s">
        <v>8316</v>
      </c>
      <c r="R2028" t="s">
        <v>8317</v>
      </c>
    </row>
    <row r="2029" spans="1:18" ht="32" hidden="1" x14ac:dyDescent="0.2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s="11">
        <f>(((J2029/60/60/24)+DATE(1970,1,1)))</f>
        <v>41828.736921296295</v>
      </c>
      <c r="L2029" t="b">
        <v>0</v>
      </c>
      <c r="M2029">
        <v>34</v>
      </c>
      <c r="N2029" t="b">
        <v>1</v>
      </c>
      <c r="O2029" t="s">
        <v>8269</v>
      </c>
      <c r="P2029">
        <f>YEAR(K2029)</f>
        <v>2014</v>
      </c>
      <c r="Q2029" t="s">
        <v>8316</v>
      </c>
      <c r="R2029" t="s">
        <v>8317</v>
      </c>
    </row>
    <row r="2030" spans="1:18" ht="80" hidden="1" x14ac:dyDescent="0.2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s="11">
        <f>(((J2030/60/60/24)+DATE(1970,1,1)))</f>
        <v>42545.774189814809</v>
      </c>
      <c r="L2030" t="b">
        <v>0</v>
      </c>
      <c r="M2030">
        <v>39</v>
      </c>
      <c r="N2030" t="b">
        <v>1</v>
      </c>
      <c r="O2030" t="s">
        <v>8269</v>
      </c>
      <c r="P2030">
        <f>YEAR(K2030)</f>
        <v>2016</v>
      </c>
      <c r="Q2030" t="s">
        <v>8316</v>
      </c>
      <c r="R2030" t="s">
        <v>8317</v>
      </c>
    </row>
    <row r="2031" spans="1:18" ht="48" hidden="1" x14ac:dyDescent="0.2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s="11">
        <f>(((J2031/60/60/24)+DATE(1970,1,1)))</f>
        <v>42157.652511574073</v>
      </c>
      <c r="L2031" t="b">
        <v>0</v>
      </c>
      <c r="M2031">
        <v>78</v>
      </c>
      <c r="N2031" t="b">
        <v>1</v>
      </c>
      <c r="O2031" t="s">
        <v>8269</v>
      </c>
      <c r="P2031">
        <f>YEAR(K2031)</f>
        <v>2015</v>
      </c>
      <c r="Q2031" t="s">
        <v>8316</v>
      </c>
      <c r="R2031" t="s">
        <v>8317</v>
      </c>
    </row>
    <row r="2032" spans="1:18" ht="48" hidden="1" x14ac:dyDescent="0.2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s="11">
        <f>(((J2032/60/60/24)+DATE(1970,1,1)))</f>
        <v>41846.667326388888</v>
      </c>
      <c r="L2032" t="b">
        <v>0</v>
      </c>
      <c r="M2032">
        <v>48</v>
      </c>
      <c r="N2032" t="b">
        <v>1</v>
      </c>
      <c r="O2032" t="s">
        <v>8269</v>
      </c>
      <c r="P2032">
        <f>YEAR(K2032)</f>
        <v>2014</v>
      </c>
      <c r="Q2032" t="s">
        <v>8316</v>
      </c>
      <c r="R2032" t="s">
        <v>8317</v>
      </c>
    </row>
    <row r="2033" spans="1:18" ht="48" hidden="1" x14ac:dyDescent="0.2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s="11">
        <f>(((J2033/60/60/24)+DATE(1970,1,1)))</f>
        <v>42460.741747685184</v>
      </c>
      <c r="L2033" t="b">
        <v>0</v>
      </c>
      <c r="M2033">
        <v>29</v>
      </c>
      <c r="N2033" t="b">
        <v>1</v>
      </c>
      <c r="O2033" t="s">
        <v>8269</v>
      </c>
      <c r="P2033">
        <f>YEAR(K2033)</f>
        <v>2016</v>
      </c>
      <c r="Q2033" t="s">
        <v>8316</v>
      </c>
      <c r="R2033" t="s">
        <v>8317</v>
      </c>
    </row>
    <row r="2034" spans="1:18" ht="32" hidden="1" x14ac:dyDescent="0.2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s="11">
        <f>(((J2034/60/60/24)+DATE(1970,1,1)))</f>
        <v>41887.292187500003</v>
      </c>
      <c r="L2034" t="b">
        <v>0</v>
      </c>
      <c r="M2034">
        <v>73</v>
      </c>
      <c r="N2034" t="b">
        <v>1</v>
      </c>
      <c r="O2034" t="s">
        <v>8269</v>
      </c>
      <c r="P2034">
        <f>YEAR(K2034)</f>
        <v>2014</v>
      </c>
      <c r="Q2034" t="s">
        <v>8316</v>
      </c>
      <c r="R2034" t="s">
        <v>8317</v>
      </c>
    </row>
    <row r="2035" spans="1:18" ht="48" hidden="1" x14ac:dyDescent="0.2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s="11">
        <f>(((J2035/60/60/24)+DATE(1970,1,1)))</f>
        <v>41780.712893518517</v>
      </c>
      <c r="L2035" t="b">
        <v>0</v>
      </c>
      <c r="M2035">
        <v>8</v>
      </c>
      <c r="N2035" t="b">
        <v>1</v>
      </c>
      <c r="O2035" t="s">
        <v>8269</v>
      </c>
      <c r="P2035">
        <f>YEAR(K2035)</f>
        <v>2014</v>
      </c>
      <c r="Q2035" t="s">
        <v>8316</v>
      </c>
      <c r="R2035" t="s">
        <v>8317</v>
      </c>
    </row>
    <row r="2036" spans="1:18" ht="48" hidden="1" x14ac:dyDescent="0.2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s="11">
        <f>(((J2036/60/60/24)+DATE(1970,1,1)))</f>
        <v>42381.478981481487</v>
      </c>
      <c r="L2036" t="b">
        <v>0</v>
      </c>
      <c r="M2036">
        <v>17</v>
      </c>
      <c r="N2036" t="b">
        <v>1</v>
      </c>
      <c r="O2036" t="s">
        <v>8269</v>
      </c>
      <c r="P2036">
        <f>YEAR(K2036)</f>
        <v>2016</v>
      </c>
      <c r="Q2036" t="s">
        <v>8316</v>
      </c>
      <c r="R2036" t="s">
        <v>8317</v>
      </c>
    </row>
    <row r="2037" spans="1:18" ht="32" hidden="1" x14ac:dyDescent="0.2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s="11">
        <f>(((J2037/60/60/24)+DATE(1970,1,1)))</f>
        <v>41828.646319444444</v>
      </c>
      <c r="L2037" t="b">
        <v>0</v>
      </c>
      <c r="M2037">
        <v>9</v>
      </c>
      <c r="N2037" t="b">
        <v>1</v>
      </c>
      <c r="O2037" t="s">
        <v>8269</v>
      </c>
      <c r="P2037">
        <f>YEAR(K2037)</f>
        <v>2014</v>
      </c>
      <c r="Q2037" t="s">
        <v>8316</v>
      </c>
      <c r="R2037" t="s">
        <v>8317</v>
      </c>
    </row>
    <row r="2038" spans="1:18" ht="48" hidden="1" x14ac:dyDescent="0.2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s="11">
        <f>(((J2038/60/60/24)+DATE(1970,1,1)))</f>
        <v>42596.644699074073</v>
      </c>
      <c r="L2038" t="b">
        <v>0</v>
      </c>
      <c r="M2038">
        <v>17</v>
      </c>
      <c r="N2038" t="b">
        <v>1</v>
      </c>
      <c r="O2038" t="s">
        <v>8269</v>
      </c>
      <c r="P2038">
        <f>YEAR(K2038)</f>
        <v>2016</v>
      </c>
      <c r="Q2038" t="s">
        <v>8316</v>
      </c>
      <c r="R2038" t="s">
        <v>8317</v>
      </c>
    </row>
    <row r="2039" spans="1:18" ht="48" hidden="1" x14ac:dyDescent="0.2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s="11">
        <f>(((J2039/60/60/24)+DATE(1970,1,1)))</f>
        <v>42191.363506944443</v>
      </c>
      <c r="L2039" t="b">
        <v>0</v>
      </c>
      <c r="M2039">
        <v>33</v>
      </c>
      <c r="N2039" t="b">
        <v>1</v>
      </c>
      <c r="O2039" t="s">
        <v>8269</v>
      </c>
      <c r="P2039">
        <f>YEAR(K2039)</f>
        <v>2015</v>
      </c>
      <c r="Q2039" t="s">
        <v>8316</v>
      </c>
      <c r="R2039" t="s">
        <v>8317</v>
      </c>
    </row>
    <row r="2040" spans="1:18" ht="48" hidden="1" x14ac:dyDescent="0.2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s="11">
        <f>(((J2040/60/60/24)+DATE(1970,1,1)))</f>
        <v>42440.416504629626</v>
      </c>
      <c r="L2040" t="b">
        <v>0</v>
      </c>
      <c r="M2040">
        <v>38</v>
      </c>
      <c r="N2040" t="b">
        <v>1</v>
      </c>
      <c r="O2040" t="s">
        <v>8269</v>
      </c>
      <c r="P2040">
        <f>YEAR(K2040)</f>
        <v>2016</v>
      </c>
      <c r="Q2040" t="s">
        <v>8316</v>
      </c>
      <c r="R2040" t="s">
        <v>8317</v>
      </c>
    </row>
    <row r="2041" spans="1:18" ht="48" hidden="1" x14ac:dyDescent="0.2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s="11">
        <f>(((J2041/60/60/24)+DATE(1970,1,1)))</f>
        <v>42173.803217592591</v>
      </c>
      <c r="L2041" t="b">
        <v>0</v>
      </c>
      <c r="M2041">
        <v>79</v>
      </c>
      <c r="N2041" t="b">
        <v>1</v>
      </c>
      <c r="O2041" t="s">
        <v>8269</v>
      </c>
      <c r="P2041">
        <f>YEAR(K2041)</f>
        <v>2015</v>
      </c>
      <c r="Q2041" t="s">
        <v>8316</v>
      </c>
      <c r="R2041" t="s">
        <v>8317</v>
      </c>
    </row>
    <row r="2042" spans="1:18" ht="48" hidden="1" x14ac:dyDescent="0.2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s="11">
        <f>(((J2042/60/60/24)+DATE(1970,1,1)))</f>
        <v>42737.910138888896</v>
      </c>
      <c r="L2042" t="b">
        <v>0</v>
      </c>
      <c r="M2042">
        <v>46</v>
      </c>
      <c r="N2042" t="b">
        <v>1</v>
      </c>
      <c r="O2042" t="s">
        <v>8269</v>
      </c>
      <c r="P2042">
        <f>YEAR(K2042)</f>
        <v>2017</v>
      </c>
      <c r="Q2042" t="s">
        <v>8316</v>
      </c>
      <c r="R2042" t="s">
        <v>8317</v>
      </c>
    </row>
    <row r="2043" spans="1:18" ht="48" hidden="1" x14ac:dyDescent="0.2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s="11">
        <f>(((J2043/60/60/24)+DATE(1970,1,1)))</f>
        <v>42499.629849537043</v>
      </c>
      <c r="L2043" t="b">
        <v>0</v>
      </c>
      <c r="M2043">
        <v>20</v>
      </c>
      <c r="N2043" t="b">
        <v>1</v>
      </c>
      <c r="O2043" t="s">
        <v>8269</v>
      </c>
      <c r="P2043">
        <f>YEAR(K2043)</f>
        <v>2016</v>
      </c>
      <c r="Q2043" t="s">
        <v>8316</v>
      </c>
      <c r="R2043" t="s">
        <v>8317</v>
      </c>
    </row>
    <row r="2044" spans="1:18" ht="32" hidden="1" x14ac:dyDescent="0.2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s="11">
        <f>(((J2044/60/60/24)+DATE(1970,1,1)))</f>
        <v>41775.858564814815</v>
      </c>
      <c r="L2044" t="b">
        <v>0</v>
      </c>
      <c r="M2044">
        <v>20</v>
      </c>
      <c r="N2044" t="b">
        <v>1</v>
      </c>
      <c r="O2044" t="s">
        <v>8269</v>
      </c>
      <c r="P2044">
        <f>YEAR(K2044)</f>
        <v>2014</v>
      </c>
      <c r="Q2044" t="s">
        <v>8316</v>
      </c>
      <c r="R2044" t="s">
        <v>8317</v>
      </c>
    </row>
    <row r="2045" spans="1:18" ht="48" hidden="1" x14ac:dyDescent="0.2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s="11">
        <f>(((J2045/60/60/24)+DATE(1970,1,1)))</f>
        <v>42055.277199074073</v>
      </c>
      <c r="L2045" t="b">
        <v>0</v>
      </c>
      <c r="M2045">
        <v>13</v>
      </c>
      <c r="N2045" t="b">
        <v>1</v>
      </c>
      <c r="O2045" t="s">
        <v>8269</v>
      </c>
      <c r="P2045">
        <f>YEAR(K2045)</f>
        <v>2015</v>
      </c>
      <c r="Q2045" t="s">
        <v>8316</v>
      </c>
      <c r="R2045" t="s">
        <v>8317</v>
      </c>
    </row>
    <row r="2046" spans="1:18" ht="48" hidden="1" x14ac:dyDescent="0.2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s="11">
        <f>(((J2046/60/60/24)+DATE(1970,1,1)))</f>
        <v>41971.881076388891</v>
      </c>
      <c r="L2046" t="b">
        <v>0</v>
      </c>
      <c r="M2046">
        <v>22</v>
      </c>
      <c r="N2046" t="b">
        <v>1</v>
      </c>
      <c r="O2046" t="s">
        <v>8269</v>
      </c>
      <c r="P2046">
        <f>YEAR(K2046)</f>
        <v>2014</v>
      </c>
      <c r="Q2046" t="s">
        <v>8316</v>
      </c>
      <c r="R2046" t="s">
        <v>8317</v>
      </c>
    </row>
    <row r="2047" spans="1:18" ht="48" hidden="1" x14ac:dyDescent="0.2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s="11">
        <f>(((J2047/60/60/24)+DATE(1970,1,1)))</f>
        <v>42447.896666666667</v>
      </c>
      <c r="L2047" t="b">
        <v>0</v>
      </c>
      <c r="M2047">
        <v>36</v>
      </c>
      <c r="N2047" t="b">
        <v>1</v>
      </c>
      <c r="O2047" t="s">
        <v>8269</v>
      </c>
      <c r="P2047">
        <f>YEAR(K2047)</f>
        <v>2016</v>
      </c>
      <c r="Q2047" t="s">
        <v>8316</v>
      </c>
      <c r="R2047" t="s">
        <v>8317</v>
      </c>
    </row>
    <row r="2048" spans="1:18" ht="48" hidden="1" x14ac:dyDescent="0.2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s="11">
        <f>(((J2048/60/60/24)+DATE(1970,1,1)))</f>
        <v>42064.220069444447</v>
      </c>
      <c r="L2048" t="b">
        <v>0</v>
      </c>
      <c r="M2048">
        <v>40</v>
      </c>
      <c r="N2048" t="b">
        <v>1</v>
      </c>
      <c r="O2048" t="s">
        <v>8269</v>
      </c>
      <c r="P2048">
        <f>YEAR(K2048)</f>
        <v>2015</v>
      </c>
      <c r="Q2048" t="s">
        <v>8316</v>
      </c>
      <c r="R2048" t="s">
        <v>8317</v>
      </c>
    </row>
    <row r="2049" spans="1:18" ht="48" hidden="1" x14ac:dyDescent="0.2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s="11">
        <f>(((J2049/60/60/24)+DATE(1970,1,1)))</f>
        <v>42665.451736111107</v>
      </c>
      <c r="L2049" t="b">
        <v>0</v>
      </c>
      <c r="M2049">
        <v>9</v>
      </c>
      <c r="N2049" t="b">
        <v>1</v>
      </c>
      <c r="O2049" t="s">
        <v>8269</v>
      </c>
      <c r="P2049">
        <f>YEAR(K2049)</f>
        <v>2016</v>
      </c>
      <c r="Q2049" t="s">
        <v>8316</v>
      </c>
      <c r="R2049" t="s">
        <v>8317</v>
      </c>
    </row>
    <row r="2050" spans="1:18" ht="48" hidden="1" x14ac:dyDescent="0.2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s="11">
        <f>(((J2050/60/60/24)+DATE(1970,1,1)))</f>
        <v>42523.248715277776</v>
      </c>
      <c r="L2050" t="b">
        <v>0</v>
      </c>
      <c r="M2050">
        <v>19</v>
      </c>
      <c r="N2050" t="b">
        <v>1</v>
      </c>
      <c r="O2050" t="s">
        <v>8269</v>
      </c>
      <c r="P2050">
        <f>YEAR(K2050)</f>
        <v>2016</v>
      </c>
      <c r="Q2050" t="s">
        <v>8316</v>
      </c>
      <c r="R2050" t="s">
        <v>8317</v>
      </c>
    </row>
    <row r="2051" spans="1:18" ht="48" hidden="1" x14ac:dyDescent="0.2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s="11">
        <f>(((J2051/60/60/24)+DATE(1970,1,1)))</f>
        <v>42294.808124999996</v>
      </c>
      <c r="L2051" t="b">
        <v>0</v>
      </c>
      <c r="M2051">
        <v>14</v>
      </c>
      <c r="N2051" t="b">
        <v>1</v>
      </c>
      <c r="O2051" t="s">
        <v>8269</v>
      </c>
      <c r="P2051">
        <f>YEAR(K2051)</f>
        <v>2015</v>
      </c>
      <c r="Q2051" t="s">
        <v>8316</v>
      </c>
      <c r="R2051" t="s">
        <v>8317</v>
      </c>
    </row>
    <row r="2052" spans="1:18" ht="16" hidden="1" x14ac:dyDescent="0.2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s="11">
        <f>(((J2052/60/60/24)+DATE(1970,1,1)))</f>
        <v>41822.90488425926</v>
      </c>
      <c r="L2052" t="b">
        <v>0</v>
      </c>
      <c r="M2052">
        <v>38</v>
      </c>
      <c r="N2052" t="b">
        <v>1</v>
      </c>
      <c r="O2052" t="s">
        <v>8269</v>
      </c>
      <c r="P2052">
        <f>YEAR(K2052)</f>
        <v>2014</v>
      </c>
      <c r="Q2052" t="s">
        <v>8316</v>
      </c>
      <c r="R2052" t="s">
        <v>8317</v>
      </c>
    </row>
    <row r="2053" spans="1:18" ht="48" hidden="1" x14ac:dyDescent="0.2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s="11">
        <f>(((J2053/60/60/24)+DATE(1970,1,1)))</f>
        <v>42173.970127314817</v>
      </c>
      <c r="L2053" t="b">
        <v>0</v>
      </c>
      <c r="M2053">
        <v>58</v>
      </c>
      <c r="N2053" t="b">
        <v>1</v>
      </c>
      <c r="O2053" t="s">
        <v>8269</v>
      </c>
      <c r="P2053">
        <f>YEAR(K2053)</f>
        <v>2015</v>
      </c>
      <c r="Q2053" t="s">
        <v>8316</v>
      </c>
      <c r="R2053" t="s">
        <v>8317</v>
      </c>
    </row>
    <row r="2054" spans="1:18" ht="48" hidden="1" x14ac:dyDescent="0.2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s="11">
        <f>(((J2054/60/60/24)+DATE(1970,1,1)))</f>
        <v>42185.556157407409</v>
      </c>
      <c r="L2054" t="b">
        <v>0</v>
      </c>
      <c r="M2054">
        <v>28</v>
      </c>
      <c r="N2054" t="b">
        <v>1</v>
      </c>
      <c r="O2054" t="s">
        <v>8269</v>
      </c>
      <c r="P2054">
        <f>YEAR(K2054)</f>
        <v>2015</v>
      </c>
      <c r="Q2054" t="s">
        <v>8316</v>
      </c>
      <c r="R2054" t="s">
        <v>8317</v>
      </c>
    </row>
    <row r="2055" spans="1:18" ht="48" hidden="1" x14ac:dyDescent="0.2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s="11">
        <f>(((J2055/60/60/24)+DATE(1970,1,1)))</f>
        <v>42136.675196759257</v>
      </c>
      <c r="L2055" t="b">
        <v>0</v>
      </c>
      <c r="M2055">
        <v>17</v>
      </c>
      <c r="N2055" t="b">
        <v>1</v>
      </c>
      <c r="O2055" t="s">
        <v>8269</v>
      </c>
      <c r="P2055">
        <f>YEAR(K2055)</f>
        <v>2015</v>
      </c>
      <c r="Q2055" t="s">
        <v>8316</v>
      </c>
      <c r="R2055" t="s">
        <v>8317</v>
      </c>
    </row>
    <row r="2056" spans="1:18" ht="48" hidden="1" x14ac:dyDescent="0.2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s="11">
        <f>(((J2056/60/60/24)+DATE(1970,1,1)))</f>
        <v>42142.514016203699</v>
      </c>
      <c r="L2056" t="b">
        <v>0</v>
      </c>
      <c r="M2056">
        <v>12</v>
      </c>
      <c r="N2056" t="b">
        <v>1</v>
      </c>
      <c r="O2056" t="s">
        <v>8269</v>
      </c>
      <c r="P2056">
        <f>YEAR(K2056)</f>
        <v>2015</v>
      </c>
      <c r="Q2056" t="s">
        <v>8316</v>
      </c>
      <c r="R2056" t="s">
        <v>8317</v>
      </c>
    </row>
    <row r="2057" spans="1:18" ht="48" hidden="1" x14ac:dyDescent="0.2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s="11">
        <f>(((J2057/60/60/24)+DATE(1970,1,1)))</f>
        <v>41820.62809027778</v>
      </c>
      <c r="L2057" t="b">
        <v>0</v>
      </c>
      <c r="M2057">
        <v>40</v>
      </c>
      <c r="N2057" t="b">
        <v>1</v>
      </c>
      <c r="O2057" t="s">
        <v>8269</v>
      </c>
      <c r="P2057">
        <f>YEAR(K2057)</f>
        <v>2014</v>
      </c>
      <c r="Q2057" t="s">
        <v>8316</v>
      </c>
      <c r="R2057" t="s">
        <v>8317</v>
      </c>
    </row>
    <row r="2058" spans="1:18" ht="48" hidden="1" x14ac:dyDescent="0.2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s="11">
        <f>(((J2058/60/60/24)+DATE(1970,1,1)))</f>
        <v>41878.946574074071</v>
      </c>
      <c r="L2058" t="b">
        <v>0</v>
      </c>
      <c r="M2058">
        <v>57</v>
      </c>
      <c r="N2058" t="b">
        <v>1</v>
      </c>
      <c r="O2058" t="s">
        <v>8269</v>
      </c>
      <c r="P2058">
        <f>YEAR(K2058)</f>
        <v>2014</v>
      </c>
      <c r="Q2058" t="s">
        <v>8316</v>
      </c>
      <c r="R2058" t="s">
        <v>8317</v>
      </c>
    </row>
    <row r="2059" spans="1:18" ht="48" hidden="1" x14ac:dyDescent="0.2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s="11">
        <f>(((J2059/60/60/24)+DATE(1970,1,1)))</f>
        <v>41914.295104166667</v>
      </c>
      <c r="L2059" t="b">
        <v>0</v>
      </c>
      <c r="M2059">
        <v>114</v>
      </c>
      <c r="N2059" t="b">
        <v>1</v>
      </c>
      <c r="O2059" t="s">
        <v>8269</v>
      </c>
      <c r="P2059">
        <f>YEAR(K2059)</f>
        <v>2014</v>
      </c>
      <c r="Q2059" t="s">
        <v>8316</v>
      </c>
      <c r="R2059" t="s">
        <v>8317</v>
      </c>
    </row>
    <row r="2060" spans="1:18" ht="48" hidden="1" x14ac:dyDescent="0.2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s="11">
        <f>(((J2060/60/60/24)+DATE(1970,1,1)))</f>
        <v>42556.873020833329</v>
      </c>
      <c r="L2060" t="b">
        <v>0</v>
      </c>
      <c r="M2060">
        <v>31</v>
      </c>
      <c r="N2060" t="b">
        <v>1</v>
      </c>
      <c r="O2060" t="s">
        <v>8269</v>
      </c>
      <c r="P2060">
        <f>YEAR(K2060)</f>
        <v>2016</v>
      </c>
      <c r="Q2060" t="s">
        <v>8316</v>
      </c>
      <c r="R2060" t="s">
        <v>8317</v>
      </c>
    </row>
    <row r="2061" spans="1:18" ht="48" hidden="1" x14ac:dyDescent="0.2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s="11">
        <f>(((J2061/60/60/24)+DATE(1970,1,1)))</f>
        <v>42493.597013888888</v>
      </c>
      <c r="L2061" t="b">
        <v>0</v>
      </c>
      <c r="M2061">
        <v>3</v>
      </c>
      <c r="N2061" t="b">
        <v>1</v>
      </c>
      <c r="O2061" t="s">
        <v>8269</v>
      </c>
      <c r="P2061">
        <f>YEAR(K2061)</f>
        <v>2016</v>
      </c>
      <c r="Q2061" t="s">
        <v>8316</v>
      </c>
      <c r="R2061" t="s">
        <v>8317</v>
      </c>
    </row>
    <row r="2062" spans="1:18" ht="48" hidden="1" x14ac:dyDescent="0.2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s="11">
        <f>(((J2062/60/60/24)+DATE(1970,1,1)))</f>
        <v>41876.815787037034</v>
      </c>
      <c r="L2062" t="b">
        <v>0</v>
      </c>
      <c r="M2062">
        <v>16</v>
      </c>
      <c r="N2062" t="b">
        <v>1</v>
      </c>
      <c r="O2062" t="s">
        <v>8269</v>
      </c>
      <c r="P2062">
        <f>YEAR(K2062)</f>
        <v>2014</v>
      </c>
      <c r="Q2062" t="s">
        <v>8316</v>
      </c>
      <c r="R2062" t="s">
        <v>8317</v>
      </c>
    </row>
    <row r="2063" spans="1:18" ht="32" hidden="1" x14ac:dyDescent="0.2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s="11">
        <f>(((J2063/60/60/24)+DATE(1970,1,1)))</f>
        <v>41802.574282407404</v>
      </c>
      <c r="L2063" t="b">
        <v>0</v>
      </c>
      <c r="M2063">
        <v>199</v>
      </c>
      <c r="N2063" t="b">
        <v>1</v>
      </c>
      <c r="O2063" t="s">
        <v>8269</v>
      </c>
      <c r="P2063">
        <f>YEAR(K2063)</f>
        <v>2014</v>
      </c>
      <c r="Q2063" t="s">
        <v>8316</v>
      </c>
      <c r="R2063" t="s">
        <v>8317</v>
      </c>
    </row>
    <row r="2064" spans="1:18" ht="32" hidden="1" x14ac:dyDescent="0.2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s="11">
        <f>(((J2064/60/60/24)+DATE(1970,1,1)))</f>
        <v>42120.531226851846</v>
      </c>
      <c r="L2064" t="b">
        <v>0</v>
      </c>
      <c r="M2064">
        <v>31</v>
      </c>
      <c r="N2064" t="b">
        <v>1</v>
      </c>
      <c r="O2064" t="s">
        <v>8269</v>
      </c>
      <c r="P2064">
        <f>YEAR(K2064)</f>
        <v>2015</v>
      </c>
      <c r="Q2064" t="s">
        <v>8316</v>
      </c>
      <c r="R2064" t="s">
        <v>8317</v>
      </c>
    </row>
    <row r="2065" spans="1:18" ht="48" hidden="1" x14ac:dyDescent="0.2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s="11">
        <f>(((J2065/60/60/24)+DATE(1970,1,1)))</f>
        <v>41786.761354166665</v>
      </c>
      <c r="L2065" t="b">
        <v>0</v>
      </c>
      <c r="M2065">
        <v>30</v>
      </c>
      <c r="N2065" t="b">
        <v>1</v>
      </c>
      <c r="O2065" t="s">
        <v>8269</v>
      </c>
      <c r="P2065">
        <f>YEAR(K2065)</f>
        <v>2014</v>
      </c>
      <c r="Q2065" t="s">
        <v>8316</v>
      </c>
      <c r="R2065" t="s">
        <v>8317</v>
      </c>
    </row>
    <row r="2066" spans="1:18" ht="32" hidden="1" x14ac:dyDescent="0.2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s="11">
        <f>(((J2066/60/60/24)+DATE(1970,1,1)))</f>
        <v>42627.454097222217</v>
      </c>
      <c r="L2066" t="b">
        <v>0</v>
      </c>
      <c r="M2066">
        <v>34</v>
      </c>
      <c r="N2066" t="b">
        <v>1</v>
      </c>
      <c r="O2066" t="s">
        <v>8269</v>
      </c>
      <c r="P2066">
        <f>YEAR(K2066)</f>
        <v>2016</v>
      </c>
      <c r="Q2066" t="s">
        <v>8316</v>
      </c>
      <c r="R2066" t="s">
        <v>8317</v>
      </c>
    </row>
    <row r="2067" spans="1:18" ht="64" hidden="1" x14ac:dyDescent="0.2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s="11">
        <f>(((J2067/60/60/24)+DATE(1970,1,1)))</f>
        <v>42374.651504629626</v>
      </c>
      <c r="L2067" t="b">
        <v>0</v>
      </c>
      <c r="M2067">
        <v>18</v>
      </c>
      <c r="N2067" t="b">
        <v>1</v>
      </c>
      <c r="O2067" t="s">
        <v>8269</v>
      </c>
      <c r="P2067">
        <f>YEAR(K2067)</f>
        <v>2016</v>
      </c>
      <c r="Q2067" t="s">
        <v>8316</v>
      </c>
      <c r="R2067" t="s">
        <v>8317</v>
      </c>
    </row>
    <row r="2068" spans="1:18" ht="48" hidden="1" x14ac:dyDescent="0.2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s="11">
        <f>(((J2068/60/60/24)+DATE(1970,1,1)))</f>
        <v>41772.685393518521</v>
      </c>
      <c r="L2068" t="b">
        <v>0</v>
      </c>
      <c r="M2068">
        <v>67</v>
      </c>
      <c r="N2068" t="b">
        <v>1</v>
      </c>
      <c r="O2068" t="s">
        <v>8269</v>
      </c>
      <c r="P2068">
        <f>YEAR(K2068)</f>
        <v>2014</v>
      </c>
      <c r="Q2068" t="s">
        <v>8316</v>
      </c>
      <c r="R2068" t="s">
        <v>8317</v>
      </c>
    </row>
    <row r="2069" spans="1:18" ht="48" hidden="1" x14ac:dyDescent="0.2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s="11">
        <f>(((J2069/60/60/24)+DATE(1970,1,1)))</f>
        <v>42633.116851851853</v>
      </c>
      <c r="L2069" t="b">
        <v>0</v>
      </c>
      <c r="M2069">
        <v>66</v>
      </c>
      <c r="N2069" t="b">
        <v>1</v>
      </c>
      <c r="O2069" t="s">
        <v>8269</v>
      </c>
      <c r="P2069">
        <f>YEAR(K2069)</f>
        <v>2016</v>
      </c>
      <c r="Q2069" t="s">
        <v>8316</v>
      </c>
      <c r="R2069" t="s">
        <v>8317</v>
      </c>
    </row>
    <row r="2070" spans="1:18" ht="48" hidden="1" x14ac:dyDescent="0.2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s="11">
        <f>(((J2070/60/60/24)+DATE(1970,1,1)))</f>
        <v>42219.180393518516</v>
      </c>
      <c r="L2070" t="b">
        <v>0</v>
      </c>
      <c r="M2070">
        <v>23</v>
      </c>
      <c r="N2070" t="b">
        <v>1</v>
      </c>
      <c r="O2070" t="s">
        <v>8269</v>
      </c>
      <c r="P2070">
        <f>YEAR(K2070)</f>
        <v>2015</v>
      </c>
      <c r="Q2070" t="s">
        <v>8316</v>
      </c>
      <c r="R2070" t="s">
        <v>8317</v>
      </c>
    </row>
    <row r="2071" spans="1:18" ht="48" hidden="1" x14ac:dyDescent="0.2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s="11">
        <f>(((J2071/60/60/24)+DATE(1970,1,1)))</f>
        <v>41753.593275462961</v>
      </c>
      <c r="L2071" t="b">
        <v>0</v>
      </c>
      <c r="M2071">
        <v>126</v>
      </c>
      <c r="N2071" t="b">
        <v>1</v>
      </c>
      <c r="O2071" t="s">
        <v>8269</v>
      </c>
      <c r="P2071">
        <f>YEAR(K2071)</f>
        <v>2014</v>
      </c>
      <c r="Q2071" t="s">
        <v>8316</v>
      </c>
      <c r="R2071" t="s">
        <v>8317</v>
      </c>
    </row>
    <row r="2072" spans="1:18" ht="48" hidden="1" x14ac:dyDescent="0.2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s="11">
        <f>(((J2072/60/60/24)+DATE(1970,1,1)))</f>
        <v>42230.662731481483</v>
      </c>
      <c r="L2072" t="b">
        <v>0</v>
      </c>
      <c r="M2072">
        <v>6</v>
      </c>
      <c r="N2072" t="b">
        <v>1</v>
      </c>
      <c r="O2072" t="s">
        <v>8269</v>
      </c>
      <c r="P2072">
        <f>YEAR(K2072)</f>
        <v>2015</v>
      </c>
      <c r="Q2072" t="s">
        <v>8316</v>
      </c>
      <c r="R2072" t="s">
        <v>8317</v>
      </c>
    </row>
    <row r="2073" spans="1:18" ht="48" hidden="1" x14ac:dyDescent="0.2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s="11">
        <f>(((J2073/60/60/24)+DATE(1970,1,1)))</f>
        <v>41787.218229166669</v>
      </c>
      <c r="L2073" t="b">
        <v>0</v>
      </c>
      <c r="M2073">
        <v>25</v>
      </c>
      <c r="N2073" t="b">
        <v>1</v>
      </c>
      <c r="O2073" t="s">
        <v>8269</v>
      </c>
      <c r="P2073">
        <f>YEAR(K2073)</f>
        <v>2014</v>
      </c>
      <c r="Q2073" t="s">
        <v>8316</v>
      </c>
      <c r="R2073" t="s">
        <v>8317</v>
      </c>
    </row>
    <row r="2074" spans="1:18" ht="48" hidden="1" x14ac:dyDescent="0.2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s="11">
        <f>(((J2074/60/60/24)+DATE(1970,1,1)))</f>
        <v>41829.787083333329</v>
      </c>
      <c r="L2074" t="b">
        <v>0</v>
      </c>
      <c r="M2074">
        <v>39</v>
      </c>
      <c r="N2074" t="b">
        <v>1</v>
      </c>
      <c r="O2074" t="s">
        <v>8269</v>
      </c>
      <c r="P2074">
        <f>YEAR(K2074)</f>
        <v>2014</v>
      </c>
      <c r="Q2074" t="s">
        <v>8316</v>
      </c>
      <c r="R2074" t="s">
        <v>8317</v>
      </c>
    </row>
    <row r="2075" spans="1:18" ht="48" hidden="1" x14ac:dyDescent="0.2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s="11">
        <f>(((J2075/60/60/24)+DATE(1970,1,1)))</f>
        <v>42147.826840277776</v>
      </c>
      <c r="L2075" t="b">
        <v>0</v>
      </c>
      <c r="M2075">
        <v>62</v>
      </c>
      <c r="N2075" t="b">
        <v>1</v>
      </c>
      <c r="O2075" t="s">
        <v>8269</v>
      </c>
      <c r="P2075">
        <f>YEAR(K2075)</f>
        <v>2015</v>
      </c>
      <c r="Q2075" t="s">
        <v>8316</v>
      </c>
      <c r="R2075" t="s">
        <v>8317</v>
      </c>
    </row>
    <row r="2076" spans="1:18" ht="48" hidden="1" x14ac:dyDescent="0.2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s="11">
        <f>(((J2076/60/60/24)+DATE(1970,1,1)))</f>
        <v>41940.598182870373</v>
      </c>
      <c r="L2076" t="b">
        <v>0</v>
      </c>
      <c r="M2076">
        <v>31</v>
      </c>
      <c r="N2076" t="b">
        <v>1</v>
      </c>
      <c r="O2076" t="s">
        <v>8269</v>
      </c>
      <c r="P2076">
        <f>YEAR(K2076)</f>
        <v>2014</v>
      </c>
      <c r="Q2076" t="s">
        <v>8316</v>
      </c>
      <c r="R2076" t="s">
        <v>8317</v>
      </c>
    </row>
    <row r="2077" spans="1:18" ht="32" hidden="1" x14ac:dyDescent="0.2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s="11">
        <f>(((J2077/60/60/24)+DATE(1970,1,1)))</f>
        <v>42020.700567129628</v>
      </c>
      <c r="L2077" t="b">
        <v>0</v>
      </c>
      <c r="M2077">
        <v>274</v>
      </c>
      <c r="N2077" t="b">
        <v>1</v>
      </c>
      <c r="O2077" t="s">
        <v>8269</v>
      </c>
      <c r="P2077">
        <f>YEAR(K2077)</f>
        <v>2015</v>
      </c>
      <c r="Q2077" t="s">
        <v>8316</v>
      </c>
      <c r="R2077" t="s">
        <v>8317</v>
      </c>
    </row>
    <row r="2078" spans="1:18" ht="32" hidden="1" x14ac:dyDescent="0.2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s="11">
        <f>(((J2078/60/60/24)+DATE(1970,1,1)))</f>
        <v>41891.96503472222</v>
      </c>
      <c r="L2078" t="b">
        <v>0</v>
      </c>
      <c r="M2078">
        <v>17</v>
      </c>
      <c r="N2078" t="b">
        <v>1</v>
      </c>
      <c r="O2078" t="s">
        <v>8269</v>
      </c>
      <c r="P2078">
        <f>YEAR(K2078)</f>
        <v>2014</v>
      </c>
      <c r="Q2078" t="s">
        <v>8316</v>
      </c>
      <c r="R2078" t="s">
        <v>8317</v>
      </c>
    </row>
    <row r="2079" spans="1:18" ht="48" hidden="1" x14ac:dyDescent="0.2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s="11">
        <f>(((J2079/60/60/24)+DATE(1970,1,1)))</f>
        <v>42309.191307870366</v>
      </c>
      <c r="L2079" t="b">
        <v>0</v>
      </c>
      <c r="M2079">
        <v>14</v>
      </c>
      <c r="N2079" t="b">
        <v>1</v>
      </c>
      <c r="O2079" t="s">
        <v>8269</v>
      </c>
      <c r="P2079">
        <f>YEAR(K2079)</f>
        <v>2015</v>
      </c>
      <c r="Q2079" t="s">
        <v>8316</v>
      </c>
      <c r="R2079" t="s">
        <v>8317</v>
      </c>
    </row>
    <row r="2080" spans="1:18" ht="48" hidden="1" x14ac:dyDescent="0.2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s="11">
        <f>(((J2080/60/60/24)+DATE(1970,1,1)))</f>
        <v>42490.133877314816</v>
      </c>
      <c r="L2080" t="b">
        <v>0</v>
      </c>
      <c r="M2080">
        <v>60</v>
      </c>
      <c r="N2080" t="b">
        <v>1</v>
      </c>
      <c r="O2080" t="s">
        <v>8269</v>
      </c>
      <c r="P2080">
        <f>YEAR(K2080)</f>
        <v>2016</v>
      </c>
      <c r="Q2080" t="s">
        <v>8316</v>
      </c>
      <c r="R2080" t="s">
        <v>8317</v>
      </c>
    </row>
    <row r="2081" spans="1:18" ht="64" hidden="1" x14ac:dyDescent="0.2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s="11">
        <f>(((J2081/60/60/24)+DATE(1970,1,1)))</f>
        <v>41995.870486111111</v>
      </c>
      <c r="L2081" t="b">
        <v>0</v>
      </c>
      <c r="M2081">
        <v>33</v>
      </c>
      <c r="N2081" t="b">
        <v>1</v>
      </c>
      <c r="O2081" t="s">
        <v>8269</v>
      </c>
      <c r="P2081">
        <f>YEAR(K2081)</f>
        <v>2014</v>
      </c>
      <c r="Q2081" t="s">
        <v>8316</v>
      </c>
      <c r="R2081" t="s">
        <v>8317</v>
      </c>
    </row>
    <row r="2082" spans="1:18" ht="48" hidden="1" x14ac:dyDescent="0.2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s="11">
        <f>(((J2082/60/60/24)+DATE(1970,1,1)))</f>
        <v>41988.617083333331</v>
      </c>
      <c r="L2082" t="b">
        <v>0</v>
      </c>
      <c r="M2082">
        <v>78</v>
      </c>
      <c r="N2082" t="b">
        <v>1</v>
      </c>
      <c r="O2082" t="s">
        <v>8269</v>
      </c>
      <c r="P2082">
        <f>YEAR(K2082)</f>
        <v>2014</v>
      </c>
      <c r="Q2082" t="s">
        <v>8316</v>
      </c>
      <c r="R2082" t="s">
        <v>8317</v>
      </c>
    </row>
    <row r="2083" spans="1:18" ht="48" hidden="1" x14ac:dyDescent="0.2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s="11">
        <f>(((J2083/60/60/24)+DATE(1970,1,1)))</f>
        <v>42479.465833333335</v>
      </c>
      <c r="L2083" t="b">
        <v>0</v>
      </c>
      <c r="M2083">
        <v>30</v>
      </c>
      <c r="N2083" t="b">
        <v>1</v>
      </c>
      <c r="O2083" t="s">
        <v>8269</v>
      </c>
      <c r="P2083">
        <f>YEAR(K2083)</f>
        <v>2016</v>
      </c>
      <c r="Q2083" t="s">
        <v>8316</v>
      </c>
      <c r="R2083" t="s">
        <v>8317</v>
      </c>
    </row>
    <row r="2084" spans="1:18" ht="32" hidden="1" x14ac:dyDescent="0.2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s="11">
        <f>(((J2084/60/60/24)+DATE(1970,1,1)))</f>
        <v>42401.806562500002</v>
      </c>
      <c r="L2084" t="b">
        <v>0</v>
      </c>
      <c r="M2084">
        <v>136</v>
      </c>
      <c r="N2084" t="b">
        <v>1</v>
      </c>
      <c r="O2084" t="s">
        <v>8269</v>
      </c>
      <c r="P2084">
        <f>YEAR(K2084)</f>
        <v>2016</v>
      </c>
      <c r="Q2084" t="s">
        <v>8316</v>
      </c>
      <c r="R2084" t="s">
        <v>8317</v>
      </c>
    </row>
    <row r="2085" spans="1:18" ht="48" hidden="1" x14ac:dyDescent="0.2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s="11">
        <f>(((J2085/60/60/24)+DATE(1970,1,1)))</f>
        <v>41897.602037037039</v>
      </c>
      <c r="L2085" t="b">
        <v>0</v>
      </c>
      <c r="M2085">
        <v>40</v>
      </c>
      <c r="N2085" t="b">
        <v>1</v>
      </c>
      <c r="O2085" t="s">
        <v>8269</v>
      </c>
      <c r="P2085">
        <f>YEAR(K2085)</f>
        <v>2014</v>
      </c>
      <c r="Q2085" t="s">
        <v>8316</v>
      </c>
      <c r="R2085" t="s">
        <v>8317</v>
      </c>
    </row>
    <row r="2086" spans="1:18" ht="32" hidden="1" x14ac:dyDescent="0.2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s="11">
        <f>(((J2086/60/60/24)+DATE(1970,1,1)))</f>
        <v>41882.585648148146</v>
      </c>
      <c r="L2086" t="b">
        <v>0</v>
      </c>
      <c r="M2086">
        <v>18</v>
      </c>
      <c r="N2086" t="b">
        <v>1</v>
      </c>
      <c r="O2086" t="s">
        <v>8269</v>
      </c>
      <c r="P2086">
        <f>YEAR(K2086)</f>
        <v>2014</v>
      </c>
      <c r="Q2086" t="s">
        <v>8316</v>
      </c>
      <c r="R2086" t="s">
        <v>8317</v>
      </c>
    </row>
    <row r="2087" spans="1:18" ht="48" hidden="1" x14ac:dyDescent="0.2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s="11">
        <f>(((J2087/60/60/24)+DATE(1970,1,1)))</f>
        <v>42129.541585648149</v>
      </c>
      <c r="L2087" t="b">
        <v>0</v>
      </c>
      <c r="M2087">
        <v>39</v>
      </c>
      <c r="N2087" t="b">
        <v>1</v>
      </c>
      <c r="O2087" t="s">
        <v>8269</v>
      </c>
      <c r="P2087">
        <f>YEAR(K2087)</f>
        <v>2015</v>
      </c>
      <c r="Q2087" t="s">
        <v>8316</v>
      </c>
      <c r="R2087" t="s">
        <v>8317</v>
      </c>
    </row>
    <row r="2088" spans="1:18" ht="48" hidden="1" x14ac:dyDescent="0.2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s="11">
        <f>(((J2088/60/60/24)+DATE(1970,1,1)))</f>
        <v>42524.53800925926</v>
      </c>
      <c r="L2088" t="b">
        <v>0</v>
      </c>
      <c r="M2088">
        <v>21</v>
      </c>
      <c r="N2088" t="b">
        <v>1</v>
      </c>
      <c r="O2088" t="s">
        <v>8269</v>
      </c>
      <c r="P2088">
        <f>YEAR(K2088)</f>
        <v>2016</v>
      </c>
      <c r="Q2088" t="s">
        <v>8316</v>
      </c>
      <c r="R2088" t="s">
        <v>8317</v>
      </c>
    </row>
    <row r="2089" spans="1:18" ht="48" hidden="1" x14ac:dyDescent="0.2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s="11">
        <f>(((J2089/60/60/24)+DATE(1970,1,1)))</f>
        <v>42556.504490740743</v>
      </c>
      <c r="L2089" t="b">
        <v>0</v>
      </c>
      <c r="M2089">
        <v>30</v>
      </c>
      <c r="N2089" t="b">
        <v>1</v>
      </c>
      <c r="O2089" t="s">
        <v>8269</v>
      </c>
      <c r="P2089">
        <f>YEAR(K2089)</f>
        <v>2016</v>
      </c>
      <c r="Q2089" t="s">
        <v>8316</v>
      </c>
      <c r="R2089" t="s">
        <v>8317</v>
      </c>
    </row>
    <row r="2090" spans="1:18" ht="48" hidden="1" x14ac:dyDescent="0.2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s="11">
        <f>(((J2090/60/60/24)+DATE(1970,1,1)))</f>
        <v>42461.689745370371</v>
      </c>
      <c r="L2090" t="b">
        <v>0</v>
      </c>
      <c r="M2090">
        <v>27</v>
      </c>
      <c r="N2090" t="b">
        <v>1</v>
      </c>
      <c r="O2090" t="s">
        <v>8269</v>
      </c>
      <c r="P2090">
        <f>YEAR(K2090)</f>
        <v>2016</v>
      </c>
      <c r="Q2090" t="s">
        <v>8316</v>
      </c>
      <c r="R2090" t="s">
        <v>8317</v>
      </c>
    </row>
    <row r="2091" spans="1:18" ht="48" hidden="1" x14ac:dyDescent="0.2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s="11">
        <f>(((J2091/60/60/24)+DATE(1970,1,1)))</f>
        <v>41792.542986111112</v>
      </c>
      <c r="L2091" t="b">
        <v>0</v>
      </c>
      <c r="M2091">
        <v>35</v>
      </c>
      <c r="N2091" t="b">
        <v>1</v>
      </c>
      <c r="O2091" t="s">
        <v>8269</v>
      </c>
      <c r="P2091">
        <f>YEAR(K2091)</f>
        <v>2014</v>
      </c>
      <c r="Q2091" t="s">
        <v>8316</v>
      </c>
      <c r="R2091" t="s">
        <v>8317</v>
      </c>
    </row>
    <row r="2092" spans="1:18" ht="48" hidden="1" x14ac:dyDescent="0.2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s="11">
        <f>(((J2092/60/60/24)+DATE(1970,1,1)))</f>
        <v>41879.913761574076</v>
      </c>
      <c r="L2092" t="b">
        <v>0</v>
      </c>
      <c r="M2092">
        <v>13</v>
      </c>
      <c r="N2092" t="b">
        <v>1</v>
      </c>
      <c r="O2092" t="s">
        <v>8269</v>
      </c>
      <c r="P2092">
        <f>YEAR(K2092)</f>
        <v>2014</v>
      </c>
      <c r="Q2092" t="s">
        <v>8316</v>
      </c>
      <c r="R2092" t="s">
        <v>8317</v>
      </c>
    </row>
    <row r="2093" spans="1:18" ht="32" hidden="1" x14ac:dyDescent="0.2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s="11">
        <f>(((J2093/60/60/24)+DATE(1970,1,1)))</f>
        <v>42552.048356481479</v>
      </c>
      <c r="L2093" t="b">
        <v>0</v>
      </c>
      <c r="M2093">
        <v>23</v>
      </c>
      <c r="N2093" t="b">
        <v>1</v>
      </c>
      <c r="O2093" t="s">
        <v>8269</v>
      </c>
      <c r="P2093">
        <f>YEAR(K2093)</f>
        <v>2016</v>
      </c>
      <c r="Q2093" t="s">
        <v>8316</v>
      </c>
      <c r="R2093" t="s">
        <v>8317</v>
      </c>
    </row>
    <row r="2094" spans="1:18" ht="48" hidden="1" x14ac:dyDescent="0.2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s="11">
        <f>(((J2094/60/60/24)+DATE(1970,1,1)))</f>
        <v>41810.142199074071</v>
      </c>
      <c r="L2094" t="b">
        <v>0</v>
      </c>
      <c r="M2094">
        <v>39</v>
      </c>
      <c r="N2094" t="b">
        <v>1</v>
      </c>
      <c r="O2094" t="s">
        <v>8269</v>
      </c>
      <c r="P2094">
        <f>YEAR(K2094)</f>
        <v>2014</v>
      </c>
      <c r="Q2094" t="s">
        <v>8316</v>
      </c>
      <c r="R2094" t="s">
        <v>8317</v>
      </c>
    </row>
    <row r="2095" spans="1:18" ht="48" hidden="1" x14ac:dyDescent="0.2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s="11">
        <f>(((J2095/60/60/24)+DATE(1970,1,1)))</f>
        <v>41785.707708333335</v>
      </c>
      <c r="L2095" t="b">
        <v>0</v>
      </c>
      <c r="M2095">
        <v>35</v>
      </c>
      <c r="N2095" t="b">
        <v>1</v>
      </c>
      <c r="O2095" t="s">
        <v>8269</v>
      </c>
      <c r="P2095">
        <f>YEAR(K2095)</f>
        <v>2014</v>
      </c>
      <c r="Q2095" t="s">
        <v>8316</v>
      </c>
      <c r="R2095" t="s">
        <v>8317</v>
      </c>
    </row>
    <row r="2096" spans="1:18" ht="32" hidden="1" x14ac:dyDescent="0.2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s="11">
        <f>(((J2096/60/60/24)+DATE(1970,1,1)))</f>
        <v>42072.576249999998</v>
      </c>
      <c r="L2096" t="b">
        <v>0</v>
      </c>
      <c r="M2096">
        <v>27</v>
      </c>
      <c r="N2096" t="b">
        <v>1</v>
      </c>
      <c r="O2096" t="s">
        <v>8269</v>
      </c>
      <c r="P2096">
        <f>YEAR(K2096)</f>
        <v>2015</v>
      </c>
      <c r="Q2096" t="s">
        <v>8316</v>
      </c>
      <c r="R2096" t="s">
        <v>8317</v>
      </c>
    </row>
    <row r="2097" spans="1:18" ht="32" hidden="1" x14ac:dyDescent="0.2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s="11">
        <f>(((J2097/60/60/24)+DATE(1970,1,1)))</f>
        <v>41779.724224537036</v>
      </c>
      <c r="L2097" t="b">
        <v>0</v>
      </c>
      <c r="M2097">
        <v>21</v>
      </c>
      <c r="N2097" t="b">
        <v>1</v>
      </c>
      <c r="O2097" t="s">
        <v>8269</v>
      </c>
      <c r="P2097">
        <f>YEAR(K2097)</f>
        <v>2014</v>
      </c>
      <c r="Q2097" t="s">
        <v>8316</v>
      </c>
      <c r="R2097" t="s">
        <v>8317</v>
      </c>
    </row>
    <row r="2098" spans="1:18" ht="48" hidden="1" x14ac:dyDescent="0.2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s="11">
        <f>(((J2098/60/60/24)+DATE(1970,1,1)))</f>
        <v>42134.172071759262</v>
      </c>
      <c r="L2098" t="b">
        <v>0</v>
      </c>
      <c r="M2098">
        <v>104</v>
      </c>
      <c r="N2098" t="b">
        <v>1</v>
      </c>
      <c r="O2098" t="s">
        <v>8269</v>
      </c>
      <c r="P2098">
        <f>YEAR(K2098)</f>
        <v>2015</v>
      </c>
      <c r="Q2098" t="s">
        <v>8316</v>
      </c>
      <c r="R2098" t="s">
        <v>8317</v>
      </c>
    </row>
    <row r="2099" spans="1:18" ht="48" hidden="1" x14ac:dyDescent="0.2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s="11">
        <f>(((J2099/60/60/24)+DATE(1970,1,1)))</f>
        <v>42505.738032407404</v>
      </c>
      <c r="L2099" t="b">
        <v>0</v>
      </c>
      <c r="M2099">
        <v>19</v>
      </c>
      <c r="N2099" t="b">
        <v>1</v>
      </c>
      <c r="O2099" t="s">
        <v>8269</v>
      </c>
      <c r="P2099">
        <f>YEAR(K2099)</f>
        <v>2016</v>
      </c>
      <c r="Q2099" t="s">
        <v>8316</v>
      </c>
      <c r="R2099" t="s">
        <v>8317</v>
      </c>
    </row>
    <row r="2100" spans="1:18" ht="48" hidden="1" x14ac:dyDescent="0.2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s="11">
        <f>(((J2100/60/60/24)+DATE(1970,1,1)))</f>
        <v>42118.556331018524</v>
      </c>
      <c r="L2100" t="b">
        <v>0</v>
      </c>
      <c r="M2100">
        <v>97</v>
      </c>
      <c r="N2100" t="b">
        <v>1</v>
      </c>
      <c r="O2100" t="s">
        <v>8269</v>
      </c>
      <c r="P2100">
        <f>YEAR(K2100)</f>
        <v>2015</v>
      </c>
      <c r="Q2100" t="s">
        <v>8316</v>
      </c>
      <c r="R2100" t="s">
        <v>8317</v>
      </c>
    </row>
    <row r="2101" spans="1:18" ht="48" hidden="1" x14ac:dyDescent="0.2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s="11">
        <f>(((J2101/60/60/24)+DATE(1970,1,1)))</f>
        <v>42036.995590277773</v>
      </c>
      <c r="L2101" t="b">
        <v>0</v>
      </c>
      <c r="M2101">
        <v>27</v>
      </c>
      <c r="N2101" t="b">
        <v>1</v>
      </c>
      <c r="O2101" t="s">
        <v>8269</v>
      </c>
      <c r="P2101">
        <f>YEAR(K2101)</f>
        <v>2015</v>
      </c>
      <c r="Q2101" t="s">
        <v>8316</v>
      </c>
      <c r="R2101" t="s">
        <v>8317</v>
      </c>
    </row>
    <row r="2102" spans="1:18" ht="48" hidden="1" x14ac:dyDescent="0.2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s="11">
        <f>(((J2102/60/60/24)+DATE(1970,1,1)))</f>
        <v>42360.887835648144</v>
      </c>
      <c r="L2102" t="b">
        <v>0</v>
      </c>
      <c r="M2102">
        <v>24</v>
      </c>
      <c r="N2102" t="b">
        <v>1</v>
      </c>
      <c r="O2102" t="s">
        <v>8269</v>
      </c>
      <c r="P2102">
        <f>YEAR(K2102)</f>
        <v>2015</v>
      </c>
      <c r="Q2102" t="s">
        <v>8316</v>
      </c>
      <c r="R2102" t="s">
        <v>8317</v>
      </c>
    </row>
    <row r="2103" spans="1:18" ht="48" hidden="1" x14ac:dyDescent="0.2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s="11">
        <f>(((J2103/60/60/24)+DATE(1970,1,1)))</f>
        <v>42102.866307870368</v>
      </c>
      <c r="L2103" t="b">
        <v>0</v>
      </c>
      <c r="M2103">
        <v>13</v>
      </c>
      <c r="N2103" t="b">
        <v>1</v>
      </c>
      <c r="O2103" t="s">
        <v>8269</v>
      </c>
      <c r="P2103">
        <f>YEAR(K2103)</f>
        <v>2015</v>
      </c>
      <c r="Q2103" t="s">
        <v>8316</v>
      </c>
      <c r="R2103" t="s">
        <v>8317</v>
      </c>
    </row>
    <row r="2104" spans="1:18" ht="48" hidden="1" x14ac:dyDescent="0.2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s="11">
        <f>(((J2104/60/60/24)+DATE(1970,1,1)))</f>
        <v>42032.716145833328</v>
      </c>
      <c r="L2104" t="b">
        <v>0</v>
      </c>
      <c r="M2104">
        <v>46</v>
      </c>
      <c r="N2104" t="b">
        <v>1</v>
      </c>
      <c r="O2104" t="s">
        <v>8269</v>
      </c>
      <c r="P2104">
        <f>YEAR(K2104)</f>
        <v>2015</v>
      </c>
      <c r="Q2104" t="s">
        <v>8316</v>
      </c>
      <c r="R2104" t="s">
        <v>8317</v>
      </c>
    </row>
    <row r="2105" spans="1:18" ht="32" hidden="1" x14ac:dyDescent="0.2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s="11">
        <f>(((J2105/60/60/24)+DATE(1970,1,1)))</f>
        <v>42147.729930555557</v>
      </c>
      <c r="L2105" t="b">
        <v>0</v>
      </c>
      <c r="M2105">
        <v>4</v>
      </c>
      <c r="N2105" t="b">
        <v>1</v>
      </c>
      <c r="O2105" t="s">
        <v>8269</v>
      </c>
      <c r="P2105">
        <f>YEAR(K2105)</f>
        <v>2015</v>
      </c>
      <c r="Q2105" t="s">
        <v>8316</v>
      </c>
      <c r="R2105" t="s">
        <v>8317</v>
      </c>
    </row>
    <row r="2106" spans="1:18" ht="32" hidden="1" x14ac:dyDescent="0.2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s="11">
        <f>(((J2106/60/60/24)+DATE(1970,1,1)))</f>
        <v>42165.993125000001</v>
      </c>
      <c r="L2106" t="b">
        <v>0</v>
      </c>
      <c r="M2106">
        <v>40</v>
      </c>
      <c r="N2106" t="b">
        <v>1</v>
      </c>
      <c r="O2106" t="s">
        <v>8269</v>
      </c>
      <c r="P2106">
        <f>YEAR(K2106)</f>
        <v>2015</v>
      </c>
      <c r="Q2106" t="s">
        <v>8316</v>
      </c>
      <c r="R2106" t="s">
        <v>8317</v>
      </c>
    </row>
    <row r="2107" spans="1:18" ht="48" hidden="1" x14ac:dyDescent="0.2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s="11">
        <f>(((J2107/60/60/24)+DATE(1970,1,1)))</f>
        <v>41927.936157407406</v>
      </c>
      <c r="L2107" t="b">
        <v>0</v>
      </c>
      <c r="M2107">
        <v>44</v>
      </c>
      <c r="N2107" t="b">
        <v>1</v>
      </c>
      <c r="O2107" t="s">
        <v>8269</v>
      </c>
      <c r="P2107">
        <f>YEAR(K2107)</f>
        <v>2014</v>
      </c>
      <c r="Q2107" t="s">
        <v>8316</v>
      </c>
      <c r="R2107" t="s">
        <v>8317</v>
      </c>
    </row>
    <row r="2108" spans="1:18" ht="64" hidden="1" x14ac:dyDescent="0.2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s="11">
        <f>(((J2108/60/60/24)+DATE(1970,1,1)))</f>
        <v>42381.671840277777</v>
      </c>
      <c r="L2108" t="b">
        <v>0</v>
      </c>
      <c r="M2108">
        <v>35</v>
      </c>
      <c r="N2108" t="b">
        <v>1</v>
      </c>
      <c r="O2108" t="s">
        <v>8269</v>
      </c>
      <c r="P2108">
        <f>YEAR(K2108)</f>
        <v>2016</v>
      </c>
      <c r="Q2108" t="s">
        <v>8316</v>
      </c>
      <c r="R2108" t="s">
        <v>8317</v>
      </c>
    </row>
    <row r="2109" spans="1:18" ht="32" hidden="1" x14ac:dyDescent="0.2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s="11">
        <f>(((J2109/60/60/24)+DATE(1970,1,1)))</f>
        <v>41943.753032407411</v>
      </c>
      <c r="L2109" t="b">
        <v>0</v>
      </c>
      <c r="M2109">
        <v>63</v>
      </c>
      <c r="N2109" t="b">
        <v>1</v>
      </c>
      <c r="O2109" t="s">
        <v>8269</v>
      </c>
      <c r="P2109">
        <f>YEAR(K2109)</f>
        <v>2014</v>
      </c>
      <c r="Q2109" t="s">
        <v>8316</v>
      </c>
      <c r="R2109" t="s">
        <v>8317</v>
      </c>
    </row>
    <row r="2110" spans="1:18" ht="48" hidden="1" x14ac:dyDescent="0.2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s="11">
        <f>(((J2110/60/60/24)+DATE(1970,1,1)))</f>
        <v>42465.491435185191</v>
      </c>
      <c r="L2110" t="b">
        <v>0</v>
      </c>
      <c r="M2110">
        <v>89</v>
      </c>
      <c r="N2110" t="b">
        <v>1</v>
      </c>
      <c r="O2110" t="s">
        <v>8269</v>
      </c>
      <c r="P2110">
        <f>YEAR(K2110)</f>
        <v>2016</v>
      </c>
      <c r="Q2110" t="s">
        <v>8316</v>
      </c>
      <c r="R2110" t="s">
        <v>8317</v>
      </c>
    </row>
    <row r="2111" spans="1:18" ht="48" hidden="1" x14ac:dyDescent="0.2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s="11">
        <f>(((J2111/60/60/24)+DATE(1970,1,1)))</f>
        <v>42401.945219907408</v>
      </c>
      <c r="L2111" t="b">
        <v>0</v>
      </c>
      <c r="M2111">
        <v>15</v>
      </c>
      <c r="N2111" t="b">
        <v>1</v>
      </c>
      <c r="O2111" t="s">
        <v>8269</v>
      </c>
      <c r="P2111">
        <f>YEAR(K2111)</f>
        <v>2016</v>
      </c>
      <c r="Q2111" t="s">
        <v>8316</v>
      </c>
      <c r="R2111" t="s">
        <v>8317</v>
      </c>
    </row>
    <row r="2112" spans="1:18" ht="48" hidden="1" x14ac:dyDescent="0.2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s="11">
        <f>(((J2112/60/60/24)+DATE(1970,1,1)))</f>
        <v>42462.140868055561</v>
      </c>
      <c r="L2112" t="b">
        <v>0</v>
      </c>
      <c r="M2112">
        <v>46</v>
      </c>
      <c r="N2112" t="b">
        <v>1</v>
      </c>
      <c r="O2112" t="s">
        <v>8269</v>
      </c>
      <c r="P2112">
        <f>YEAR(K2112)</f>
        <v>2016</v>
      </c>
      <c r="Q2112" t="s">
        <v>8316</v>
      </c>
      <c r="R2112" t="s">
        <v>8317</v>
      </c>
    </row>
    <row r="2113" spans="1:18" ht="48" hidden="1" x14ac:dyDescent="0.2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s="11">
        <f>(((J2113/60/60/24)+DATE(1970,1,1)))</f>
        <v>42632.348310185189</v>
      </c>
      <c r="L2113" t="b">
        <v>0</v>
      </c>
      <c r="M2113">
        <v>33</v>
      </c>
      <c r="N2113" t="b">
        <v>1</v>
      </c>
      <c r="O2113" t="s">
        <v>8269</v>
      </c>
      <c r="P2113">
        <f>YEAR(K2113)</f>
        <v>2016</v>
      </c>
      <c r="Q2113" t="s">
        <v>8316</v>
      </c>
      <c r="R2113" t="s">
        <v>8317</v>
      </c>
    </row>
    <row r="2114" spans="1:18" ht="48" hidden="1" x14ac:dyDescent="0.2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s="11">
        <f>(((J2114/60/60/24)+DATE(1970,1,1)))</f>
        <v>42395.706435185188</v>
      </c>
      <c r="L2114" t="b">
        <v>0</v>
      </c>
      <c r="M2114">
        <v>52</v>
      </c>
      <c r="N2114" t="b">
        <v>1</v>
      </c>
      <c r="O2114" t="s">
        <v>8303</v>
      </c>
      <c r="P2114">
        <f>YEAR(K2114)</f>
        <v>2016</v>
      </c>
      <c r="Q2114" t="s">
        <v>8316</v>
      </c>
      <c r="R2114" t="s">
        <v>8358</v>
      </c>
    </row>
    <row r="2115" spans="1:18" ht="48" hidden="1" x14ac:dyDescent="0.2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s="11">
        <f>(((J2115/60/60/24)+DATE(1970,1,1)))</f>
        <v>42458.127175925925</v>
      </c>
      <c r="L2115" t="b">
        <v>0</v>
      </c>
      <c r="M2115">
        <v>7</v>
      </c>
      <c r="N2115" t="b">
        <v>1</v>
      </c>
      <c r="O2115" t="s">
        <v>8303</v>
      </c>
      <c r="P2115">
        <f>YEAR(K2115)</f>
        <v>2016</v>
      </c>
      <c r="Q2115" t="s">
        <v>8316</v>
      </c>
      <c r="R2115" t="s">
        <v>8358</v>
      </c>
    </row>
    <row r="2116" spans="1:18" ht="96" hidden="1" x14ac:dyDescent="0.2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s="11">
        <f>(((J2116/60/60/24)+DATE(1970,1,1)))</f>
        <v>42016.981574074074</v>
      </c>
      <c r="L2116" t="b">
        <v>0</v>
      </c>
      <c r="M2116">
        <v>28</v>
      </c>
      <c r="N2116" t="b">
        <v>1</v>
      </c>
      <c r="O2116" t="s">
        <v>8303</v>
      </c>
      <c r="P2116">
        <f>YEAR(K2116)</f>
        <v>2015</v>
      </c>
      <c r="Q2116" t="s">
        <v>8316</v>
      </c>
      <c r="R2116" t="s">
        <v>8358</v>
      </c>
    </row>
    <row r="2117" spans="1:18" ht="48" hidden="1" x14ac:dyDescent="0.2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s="11">
        <f>(((J2117/60/60/24)+DATE(1970,1,1)))</f>
        <v>42403.035567129627</v>
      </c>
      <c r="L2117" t="b">
        <v>0</v>
      </c>
      <c r="M2117">
        <v>11</v>
      </c>
      <c r="N2117" t="b">
        <v>1</v>
      </c>
      <c r="O2117" t="s">
        <v>8303</v>
      </c>
      <c r="P2117">
        <f>YEAR(K2117)</f>
        <v>2016</v>
      </c>
      <c r="Q2117" t="s">
        <v>8316</v>
      </c>
      <c r="R2117" t="s">
        <v>8358</v>
      </c>
    </row>
    <row r="2118" spans="1:18" ht="64" hidden="1" x14ac:dyDescent="0.2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s="11">
        <f>(((J2118/60/60/24)+DATE(1970,1,1)))</f>
        <v>42619.802488425921</v>
      </c>
      <c r="L2118" t="b">
        <v>0</v>
      </c>
      <c r="M2118">
        <v>15</v>
      </c>
      <c r="N2118" t="b">
        <v>1</v>
      </c>
      <c r="O2118" t="s">
        <v>8303</v>
      </c>
      <c r="P2118">
        <f>YEAR(K2118)</f>
        <v>2016</v>
      </c>
      <c r="Q2118" t="s">
        <v>8316</v>
      </c>
      <c r="R2118" t="s">
        <v>8358</v>
      </c>
    </row>
    <row r="2119" spans="1:18" ht="48" hidden="1" x14ac:dyDescent="0.2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s="11">
        <f>(((J2119/60/60/24)+DATE(1970,1,1)))</f>
        <v>42128.824074074073</v>
      </c>
      <c r="L2119" t="b">
        <v>0</v>
      </c>
      <c r="M2119">
        <v>30</v>
      </c>
      <c r="N2119" t="b">
        <v>1</v>
      </c>
      <c r="O2119" t="s">
        <v>8303</v>
      </c>
      <c r="P2119">
        <f>YEAR(K2119)</f>
        <v>2015</v>
      </c>
      <c r="Q2119" t="s">
        <v>8316</v>
      </c>
      <c r="R2119" t="s">
        <v>8358</v>
      </c>
    </row>
    <row r="2120" spans="1:18" ht="48" hidden="1" x14ac:dyDescent="0.2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s="11">
        <f>(((J2120/60/60/24)+DATE(1970,1,1)))</f>
        <v>41808.881215277775</v>
      </c>
      <c r="L2120" t="b">
        <v>0</v>
      </c>
      <c r="M2120">
        <v>27</v>
      </c>
      <c r="N2120" t="b">
        <v>1</v>
      </c>
      <c r="O2120" t="s">
        <v>8303</v>
      </c>
      <c r="P2120">
        <f>YEAR(K2120)</f>
        <v>2014</v>
      </c>
      <c r="Q2120" t="s">
        <v>8316</v>
      </c>
      <c r="R2120" t="s">
        <v>8358</v>
      </c>
    </row>
    <row r="2121" spans="1:18" ht="48" hidden="1" x14ac:dyDescent="0.2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s="11">
        <f>(((J2121/60/60/24)+DATE(1970,1,1)))</f>
        <v>42445.866979166662</v>
      </c>
      <c r="L2121" t="b">
        <v>0</v>
      </c>
      <c r="M2121">
        <v>28</v>
      </c>
      <c r="N2121" t="b">
        <v>1</v>
      </c>
      <c r="O2121" t="s">
        <v>8303</v>
      </c>
      <c r="P2121">
        <f>YEAR(K2121)</f>
        <v>2016</v>
      </c>
      <c r="Q2121" t="s">
        <v>8316</v>
      </c>
      <c r="R2121" t="s">
        <v>8358</v>
      </c>
    </row>
    <row r="2122" spans="1:18" ht="48" hidden="1" x14ac:dyDescent="0.2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s="11">
        <f>(((J2122/60/60/24)+DATE(1970,1,1)))</f>
        <v>41771.814791666664</v>
      </c>
      <c r="L2122" t="b">
        <v>0</v>
      </c>
      <c r="M2122">
        <v>17</v>
      </c>
      <c r="N2122" t="b">
        <v>1</v>
      </c>
      <c r="O2122" t="s">
        <v>8303</v>
      </c>
      <c r="P2122">
        <f>YEAR(K2122)</f>
        <v>2014</v>
      </c>
      <c r="Q2122" t="s">
        <v>8316</v>
      </c>
      <c r="R2122" t="s">
        <v>8358</v>
      </c>
    </row>
    <row r="2123" spans="1:18" ht="48" hidden="1" x14ac:dyDescent="0.2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s="11">
        <f>(((J2123/60/60/24)+DATE(1970,1,1)))</f>
        <v>41954.850868055553</v>
      </c>
      <c r="L2123" t="b">
        <v>0</v>
      </c>
      <c r="M2123">
        <v>50</v>
      </c>
      <c r="N2123" t="b">
        <v>1</v>
      </c>
      <c r="O2123" t="s">
        <v>8303</v>
      </c>
      <c r="P2123">
        <f>YEAR(K2123)</f>
        <v>2014</v>
      </c>
      <c r="Q2123" t="s">
        <v>8316</v>
      </c>
      <c r="R2123" t="s">
        <v>8358</v>
      </c>
    </row>
    <row r="2124" spans="1:18" ht="32" hidden="1" x14ac:dyDescent="0.2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s="11">
        <f>(((J2124/60/60/24)+DATE(1970,1,1)))</f>
        <v>41747.471504629626</v>
      </c>
      <c r="L2124" t="b">
        <v>0</v>
      </c>
      <c r="M2124">
        <v>26</v>
      </c>
      <c r="N2124" t="b">
        <v>1</v>
      </c>
      <c r="O2124" t="s">
        <v>8303</v>
      </c>
      <c r="P2124">
        <f>YEAR(K2124)</f>
        <v>2014</v>
      </c>
      <c r="Q2124" t="s">
        <v>8316</v>
      </c>
      <c r="R2124" t="s">
        <v>8358</v>
      </c>
    </row>
    <row r="2125" spans="1:18" ht="32" hidden="1" x14ac:dyDescent="0.2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s="11">
        <f>(((J2125/60/60/24)+DATE(1970,1,1)))</f>
        <v>42182.108252314814</v>
      </c>
      <c r="L2125" t="b">
        <v>0</v>
      </c>
      <c r="M2125">
        <v>88</v>
      </c>
      <c r="N2125" t="b">
        <v>1</v>
      </c>
      <c r="O2125" t="s">
        <v>8303</v>
      </c>
      <c r="P2125">
        <f>YEAR(K2125)</f>
        <v>2015</v>
      </c>
      <c r="Q2125" t="s">
        <v>8316</v>
      </c>
      <c r="R2125" t="s">
        <v>8358</v>
      </c>
    </row>
    <row r="2126" spans="1:18" ht="48" hidden="1" x14ac:dyDescent="0.2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s="11">
        <f>(((J2126/60/60/24)+DATE(1970,1,1)))</f>
        <v>41739.525300925925</v>
      </c>
      <c r="L2126" t="b">
        <v>0</v>
      </c>
      <c r="M2126">
        <v>91</v>
      </c>
      <c r="N2126" t="b">
        <v>1</v>
      </c>
      <c r="O2126" t="s">
        <v>8303</v>
      </c>
      <c r="P2126">
        <f>YEAR(K2126)</f>
        <v>2014</v>
      </c>
      <c r="Q2126" t="s">
        <v>8316</v>
      </c>
      <c r="R2126" t="s">
        <v>8358</v>
      </c>
    </row>
    <row r="2127" spans="1:18" ht="48" hidden="1" x14ac:dyDescent="0.2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s="11">
        <f>(((J2127/60/60/24)+DATE(1970,1,1)))</f>
        <v>42173.466863425929</v>
      </c>
      <c r="L2127" t="b">
        <v>0</v>
      </c>
      <c r="M2127">
        <v>3</v>
      </c>
      <c r="N2127" t="b">
        <v>1</v>
      </c>
      <c r="O2127" t="s">
        <v>8303</v>
      </c>
      <c r="P2127">
        <f>YEAR(K2127)</f>
        <v>2015</v>
      </c>
      <c r="Q2127" t="s">
        <v>8316</v>
      </c>
      <c r="R2127" t="s">
        <v>8358</v>
      </c>
    </row>
    <row r="2128" spans="1:18" ht="48" hidden="1" x14ac:dyDescent="0.2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s="11">
        <f>(((J2128/60/60/24)+DATE(1970,1,1)))</f>
        <v>42193.813530092593</v>
      </c>
      <c r="L2128" t="b">
        <v>0</v>
      </c>
      <c r="M2128">
        <v>28</v>
      </c>
      <c r="N2128" t="b">
        <v>1</v>
      </c>
      <c r="O2128" t="s">
        <v>8303</v>
      </c>
      <c r="P2128">
        <f>YEAR(K2128)</f>
        <v>2015</v>
      </c>
      <c r="Q2128" t="s">
        <v>8316</v>
      </c>
      <c r="R2128" t="s">
        <v>8358</v>
      </c>
    </row>
    <row r="2129" spans="1:18" ht="32" hidden="1" x14ac:dyDescent="0.2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s="11">
        <f>(((J2129/60/60/24)+DATE(1970,1,1)))</f>
        <v>42065.750300925924</v>
      </c>
      <c r="L2129" t="b">
        <v>0</v>
      </c>
      <c r="M2129">
        <v>77</v>
      </c>
      <c r="N2129" t="b">
        <v>1</v>
      </c>
      <c r="O2129" t="s">
        <v>8303</v>
      </c>
      <c r="P2129">
        <f>YEAR(K2129)</f>
        <v>2015</v>
      </c>
      <c r="Q2129" t="s">
        <v>8316</v>
      </c>
      <c r="R2129" t="s">
        <v>8358</v>
      </c>
    </row>
    <row r="2130" spans="1:18" ht="48" hidden="1" x14ac:dyDescent="0.2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s="11">
        <f>(((J2130/60/60/24)+DATE(1970,1,1)))</f>
        <v>42499.842962962968</v>
      </c>
      <c r="L2130" t="b">
        <v>0</v>
      </c>
      <c r="M2130">
        <v>27</v>
      </c>
      <c r="N2130" t="b">
        <v>1</v>
      </c>
      <c r="O2130" t="s">
        <v>8303</v>
      </c>
      <c r="P2130">
        <f>YEAR(K2130)</f>
        <v>2016</v>
      </c>
      <c r="Q2130" t="s">
        <v>8316</v>
      </c>
      <c r="R2130" t="s">
        <v>8358</v>
      </c>
    </row>
    <row r="2131" spans="1:18" ht="48" hidden="1" x14ac:dyDescent="0.2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s="11">
        <f>(((J2131/60/60/24)+DATE(1970,1,1)))</f>
        <v>41820.776412037041</v>
      </c>
      <c r="L2131" t="b">
        <v>0</v>
      </c>
      <c r="M2131">
        <v>107</v>
      </c>
      <c r="N2131" t="b">
        <v>1</v>
      </c>
      <c r="O2131" t="s">
        <v>8303</v>
      </c>
      <c r="P2131">
        <f>YEAR(K2131)</f>
        <v>2014</v>
      </c>
      <c r="Q2131" t="s">
        <v>8316</v>
      </c>
      <c r="R2131" t="s">
        <v>8358</v>
      </c>
    </row>
    <row r="2132" spans="1:18" ht="32" hidden="1" x14ac:dyDescent="0.2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s="11">
        <f>(((J2132/60/60/24)+DATE(1970,1,1)))</f>
        <v>41788.167187500003</v>
      </c>
      <c r="L2132" t="b">
        <v>0</v>
      </c>
      <c r="M2132">
        <v>96</v>
      </c>
      <c r="N2132" t="b">
        <v>1</v>
      </c>
      <c r="O2132" t="s">
        <v>8303</v>
      </c>
      <c r="P2132">
        <f>YEAR(K2132)</f>
        <v>2014</v>
      </c>
      <c r="Q2132" t="s">
        <v>8316</v>
      </c>
      <c r="R2132" t="s">
        <v>8358</v>
      </c>
    </row>
    <row r="2133" spans="1:18" ht="48" hidden="1" x14ac:dyDescent="0.2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s="11">
        <f>(((J2133/60/60/24)+DATE(1970,1,1)))</f>
        <v>42050.019641203704</v>
      </c>
      <c r="L2133" t="b">
        <v>0</v>
      </c>
      <c r="M2133">
        <v>56</v>
      </c>
      <c r="N2133" t="b">
        <v>1</v>
      </c>
      <c r="O2133" t="s">
        <v>8303</v>
      </c>
      <c r="P2133">
        <f>YEAR(K2133)</f>
        <v>2015</v>
      </c>
      <c r="Q2133" t="s">
        <v>8316</v>
      </c>
      <c r="R2133" t="s">
        <v>8358</v>
      </c>
    </row>
    <row r="2134" spans="1:18" ht="48" hidden="1" x14ac:dyDescent="0.2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s="11">
        <f>(((J2134/60/60/24)+DATE(1970,1,1)))</f>
        <v>41772.727893518517</v>
      </c>
      <c r="L2134" t="b">
        <v>0</v>
      </c>
      <c r="M2134">
        <v>58</v>
      </c>
      <c r="N2134" t="b">
        <v>1</v>
      </c>
      <c r="O2134" t="s">
        <v>8303</v>
      </c>
      <c r="P2134">
        <f>YEAR(K2134)</f>
        <v>2014</v>
      </c>
      <c r="Q2134" t="s">
        <v>8316</v>
      </c>
      <c r="R2134" t="s">
        <v>8358</v>
      </c>
    </row>
    <row r="2135" spans="1:18" ht="48" hidden="1" x14ac:dyDescent="0.2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s="11">
        <f>(((J2135/60/60/24)+DATE(1970,1,1)))</f>
        <v>42445.598136574074</v>
      </c>
      <c r="L2135" t="b">
        <v>0</v>
      </c>
      <c r="M2135">
        <v>15</v>
      </c>
      <c r="N2135" t="b">
        <v>1</v>
      </c>
      <c r="O2135" t="s">
        <v>8303</v>
      </c>
      <c r="P2135">
        <f>YEAR(K2135)</f>
        <v>2016</v>
      </c>
      <c r="Q2135" t="s">
        <v>8316</v>
      </c>
      <c r="R2135" t="s">
        <v>8358</v>
      </c>
    </row>
    <row r="2136" spans="1:18" ht="48" hidden="1" x14ac:dyDescent="0.2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s="11">
        <f>(((J2136/60/60/24)+DATE(1970,1,1)))</f>
        <v>42138.930671296301</v>
      </c>
      <c r="L2136" t="b">
        <v>0</v>
      </c>
      <c r="M2136">
        <v>20</v>
      </c>
      <c r="N2136" t="b">
        <v>1</v>
      </c>
      <c r="O2136" t="s">
        <v>8303</v>
      </c>
      <c r="P2136">
        <f>YEAR(K2136)</f>
        <v>2015</v>
      </c>
      <c r="Q2136" t="s">
        <v>8316</v>
      </c>
      <c r="R2136" t="s">
        <v>8358</v>
      </c>
    </row>
    <row r="2137" spans="1:18" ht="32" hidden="1" x14ac:dyDescent="0.2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s="11">
        <f>(((J2137/60/60/24)+DATE(1970,1,1)))</f>
        <v>42493.857083333336</v>
      </c>
      <c r="L2137" t="b">
        <v>0</v>
      </c>
      <c r="M2137">
        <v>38</v>
      </c>
      <c r="N2137" t="b">
        <v>1</v>
      </c>
      <c r="O2137" t="s">
        <v>8303</v>
      </c>
      <c r="P2137">
        <f>YEAR(K2137)</f>
        <v>2016</v>
      </c>
      <c r="Q2137" t="s">
        <v>8316</v>
      </c>
      <c r="R2137" t="s">
        <v>8358</v>
      </c>
    </row>
    <row r="2138" spans="1:18" ht="48" hidden="1" x14ac:dyDescent="0.2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s="11">
        <f>(((J2138/60/60/24)+DATE(1970,1,1)))</f>
        <v>42682.616967592592</v>
      </c>
      <c r="L2138" t="b">
        <v>0</v>
      </c>
      <c r="M2138">
        <v>33</v>
      </c>
      <c r="N2138" t="b">
        <v>1</v>
      </c>
      <c r="O2138" t="s">
        <v>8303</v>
      </c>
      <c r="P2138">
        <f>YEAR(K2138)</f>
        <v>2016</v>
      </c>
      <c r="Q2138" t="s">
        <v>8316</v>
      </c>
      <c r="R2138" t="s">
        <v>8358</v>
      </c>
    </row>
    <row r="2139" spans="1:18" ht="32" hidden="1" x14ac:dyDescent="0.2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s="11">
        <f>(((J2139/60/60/24)+DATE(1970,1,1)))</f>
        <v>42656.005173611105</v>
      </c>
      <c r="L2139" t="b">
        <v>0</v>
      </c>
      <c r="M2139">
        <v>57</v>
      </c>
      <c r="N2139" t="b">
        <v>1</v>
      </c>
      <c r="O2139" t="s">
        <v>8303</v>
      </c>
      <c r="P2139">
        <f>YEAR(K2139)</f>
        <v>2016</v>
      </c>
      <c r="Q2139" t="s">
        <v>8316</v>
      </c>
      <c r="R2139" t="s">
        <v>8358</v>
      </c>
    </row>
    <row r="2140" spans="1:18" ht="48" hidden="1" x14ac:dyDescent="0.2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s="11">
        <f>(((J2140/60/60/24)+DATE(1970,1,1)))</f>
        <v>42087.792303240742</v>
      </c>
      <c r="L2140" t="b">
        <v>0</v>
      </c>
      <c r="M2140">
        <v>25</v>
      </c>
      <c r="N2140" t="b">
        <v>1</v>
      </c>
      <c r="O2140" t="s">
        <v>8303</v>
      </c>
      <c r="P2140">
        <f>YEAR(K2140)</f>
        <v>2015</v>
      </c>
      <c r="Q2140" t="s">
        <v>8316</v>
      </c>
      <c r="R2140" t="s">
        <v>8358</v>
      </c>
    </row>
    <row r="2141" spans="1:18" ht="48" hidden="1" x14ac:dyDescent="0.2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s="11">
        <f>(((J2141/60/60/24)+DATE(1970,1,1)))</f>
        <v>42075.942627314813</v>
      </c>
      <c r="L2141" t="b">
        <v>0</v>
      </c>
      <c r="M2141">
        <v>14</v>
      </c>
      <c r="N2141" t="b">
        <v>1</v>
      </c>
      <c r="O2141" t="s">
        <v>8303</v>
      </c>
      <c r="P2141">
        <f>YEAR(K2141)</f>
        <v>2015</v>
      </c>
      <c r="Q2141" t="s">
        <v>8316</v>
      </c>
      <c r="R2141" t="s">
        <v>8358</v>
      </c>
    </row>
    <row r="2142" spans="1:18" ht="64" hidden="1" x14ac:dyDescent="0.2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s="11">
        <f>(((J2142/60/60/24)+DATE(1970,1,1)))</f>
        <v>41814.367800925924</v>
      </c>
      <c r="L2142" t="b">
        <v>0</v>
      </c>
      <c r="M2142">
        <v>94</v>
      </c>
      <c r="N2142" t="b">
        <v>1</v>
      </c>
      <c r="O2142" t="s">
        <v>8303</v>
      </c>
      <c r="P2142">
        <f>YEAR(K2142)</f>
        <v>2014</v>
      </c>
      <c r="Q2142" t="s">
        <v>8316</v>
      </c>
      <c r="R2142" t="s">
        <v>8358</v>
      </c>
    </row>
    <row r="2143" spans="1:18" ht="48" hidden="1" x14ac:dyDescent="0.2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s="11">
        <f>(((J2143/60/60/24)+DATE(1970,1,1)))</f>
        <v>41887.111354166671</v>
      </c>
      <c r="L2143" t="b">
        <v>0</v>
      </c>
      <c r="M2143">
        <v>59</v>
      </c>
      <c r="N2143" t="b">
        <v>1</v>
      </c>
      <c r="O2143" t="s">
        <v>8303</v>
      </c>
      <c r="P2143">
        <f>YEAR(K2143)</f>
        <v>2014</v>
      </c>
      <c r="Q2143" t="s">
        <v>8316</v>
      </c>
      <c r="R2143" t="s">
        <v>8358</v>
      </c>
    </row>
    <row r="2144" spans="1:18" ht="32" hidden="1" x14ac:dyDescent="0.2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s="11">
        <f>(((J2144/60/60/24)+DATE(1970,1,1)))</f>
        <v>41989.819212962961</v>
      </c>
      <c r="L2144" t="b">
        <v>0</v>
      </c>
      <c r="M2144">
        <v>36</v>
      </c>
      <c r="N2144" t="b">
        <v>1</v>
      </c>
      <c r="O2144" t="s">
        <v>8303</v>
      </c>
      <c r="P2144">
        <f>YEAR(K2144)</f>
        <v>2014</v>
      </c>
      <c r="Q2144" t="s">
        <v>8316</v>
      </c>
      <c r="R2144" t="s">
        <v>8358</v>
      </c>
    </row>
    <row r="2145" spans="1:18" ht="32" hidden="1" x14ac:dyDescent="0.2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s="11">
        <f>(((J2145/60/60/24)+DATE(1970,1,1)))</f>
        <v>42425.735416666663</v>
      </c>
      <c r="L2145" t="b">
        <v>0</v>
      </c>
      <c r="M2145">
        <v>115</v>
      </c>
      <c r="N2145" t="b">
        <v>1</v>
      </c>
      <c r="O2145" t="s">
        <v>8303</v>
      </c>
      <c r="P2145">
        <f>YEAR(K2145)</f>
        <v>2016</v>
      </c>
      <c r="Q2145" t="s">
        <v>8316</v>
      </c>
      <c r="R2145" t="s">
        <v>8358</v>
      </c>
    </row>
    <row r="2146" spans="1:18" ht="48" hidden="1" x14ac:dyDescent="0.2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s="11">
        <f>(((J2146/60/60/24)+DATE(1970,1,1)))</f>
        <v>42166.219733796301</v>
      </c>
      <c r="L2146" t="b">
        <v>0</v>
      </c>
      <c r="M2146">
        <v>30</v>
      </c>
      <c r="N2146" t="b">
        <v>1</v>
      </c>
      <c r="O2146" t="s">
        <v>8303</v>
      </c>
      <c r="P2146">
        <f>YEAR(K2146)</f>
        <v>2015</v>
      </c>
      <c r="Q2146" t="s">
        <v>8316</v>
      </c>
      <c r="R2146" t="s">
        <v>8358</v>
      </c>
    </row>
    <row r="2147" spans="1:18" ht="48" hidden="1" x14ac:dyDescent="0.2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s="11">
        <f>(((J2147/60/60/24)+DATE(1970,1,1)))</f>
        <v>41865.882928240739</v>
      </c>
      <c r="L2147" t="b">
        <v>0</v>
      </c>
      <c r="M2147">
        <v>52</v>
      </c>
      <c r="N2147" t="b">
        <v>1</v>
      </c>
      <c r="O2147" t="s">
        <v>8303</v>
      </c>
      <c r="P2147">
        <f>YEAR(K2147)</f>
        <v>2014</v>
      </c>
      <c r="Q2147" t="s">
        <v>8316</v>
      </c>
      <c r="R2147" t="s">
        <v>8358</v>
      </c>
    </row>
    <row r="2148" spans="1:18" ht="48" hidden="1" x14ac:dyDescent="0.2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s="11">
        <f>(((J2148/60/60/24)+DATE(1970,1,1)))</f>
        <v>42546.862233796302</v>
      </c>
      <c r="L2148" t="b">
        <v>0</v>
      </c>
      <c r="M2148">
        <v>27</v>
      </c>
      <c r="N2148" t="b">
        <v>1</v>
      </c>
      <c r="O2148" t="s">
        <v>8303</v>
      </c>
      <c r="P2148">
        <f>YEAR(K2148)</f>
        <v>2016</v>
      </c>
      <c r="Q2148" t="s">
        <v>8316</v>
      </c>
      <c r="R2148" t="s">
        <v>8358</v>
      </c>
    </row>
    <row r="2149" spans="1:18" ht="48" hidden="1" x14ac:dyDescent="0.2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s="11">
        <f>(((J2149/60/60/24)+DATE(1970,1,1)))</f>
        <v>42420.140277777777</v>
      </c>
      <c r="L2149" t="b">
        <v>0</v>
      </c>
      <c r="M2149">
        <v>24</v>
      </c>
      <c r="N2149" t="b">
        <v>1</v>
      </c>
      <c r="O2149" t="s">
        <v>8303</v>
      </c>
      <c r="P2149">
        <f>YEAR(K2149)</f>
        <v>2016</v>
      </c>
      <c r="Q2149" t="s">
        <v>8316</v>
      </c>
      <c r="R2149" t="s">
        <v>8358</v>
      </c>
    </row>
    <row r="2150" spans="1:18" ht="48" hidden="1" x14ac:dyDescent="0.2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s="11">
        <f>(((J2150/60/60/24)+DATE(1970,1,1)))</f>
        <v>42531.980694444443</v>
      </c>
      <c r="L2150" t="b">
        <v>0</v>
      </c>
      <c r="M2150">
        <v>10</v>
      </c>
      <c r="N2150" t="b">
        <v>1</v>
      </c>
      <c r="O2150" t="s">
        <v>8303</v>
      </c>
      <c r="P2150">
        <f>YEAR(K2150)</f>
        <v>2016</v>
      </c>
      <c r="Q2150" t="s">
        <v>8316</v>
      </c>
      <c r="R2150" t="s">
        <v>8358</v>
      </c>
    </row>
    <row r="2151" spans="1:18" ht="48" hidden="1" x14ac:dyDescent="0.2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s="11">
        <f>(((J2151/60/60/24)+DATE(1970,1,1)))</f>
        <v>42548.63853009259</v>
      </c>
      <c r="L2151" t="b">
        <v>0</v>
      </c>
      <c r="M2151">
        <v>30</v>
      </c>
      <c r="N2151" t="b">
        <v>1</v>
      </c>
      <c r="O2151" t="s">
        <v>8303</v>
      </c>
      <c r="P2151">
        <f>YEAR(K2151)</f>
        <v>2016</v>
      </c>
      <c r="Q2151" t="s">
        <v>8316</v>
      </c>
      <c r="R2151" t="s">
        <v>8358</v>
      </c>
    </row>
    <row r="2152" spans="1:18" ht="48" hidden="1" x14ac:dyDescent="0.2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s="11">
        <f>(((J2152/60/60/24)+DATE(1970,1,1)))</f>
        <v>42487.037905092591</v>
      </c>
      <c r="L2152" t="b">
        <v>0</v>
      </c>
      <c r="M2152">
        <v>71</v>
      </c>
      <c r="N2152" t="b">
        <v>1</v>
      </c>
      <c r="O2152" t="s">
        <v>8303</v>
      </c>
      <c r="P2152">
        <f>YEAR(K2152)</f>
        <v>2016</v>
      </c>
      <c r="Q2152" t="s">
        <v>8316</v>
      </c>
      <c r="R2152" t="s">
        <v>8358</v>
      </c>
    </row>
    <row r="2153" spans="1:18" ht="48" hidden="1" x14ac:dyDescent="0.2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s="11">
        <f>(((J2153/60/60/24)+DATE(1970,1,1)))</f>
        <v>42167.534791666665</v>
      </c>
      <c r="L2153" t="b">
        <v>0</v>
      </c>
      <c r="M2153">
        <v>10</v>
      </c>
      <c r="N2153" t="b">
        <v>1</v>
      </c>
      <c r="O2153" t="s">
        <v>8303</v>
      </c>
      <c r="P2153">
        <f>YEAR(K2153)</f>
        <v>2015</v>
      </c>
      <c r="Q2153" t="s">
        <v>8316</v>
      </c>
      <c r="R2153" t="s">
        <v>8358</v>
      </c>
    </row>
    <row r="2154" spans="1:18" ht="48" hidden="1" x14ac:dyDescent="0.2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s="11">
        <f>(((J2154/60/60/24)+DATE(1970,1,1)))</f>
        <v>42059.453923611116</v>
      </c>
      <c r="L2154" t="b">
        <v>0</v>
      </c>
      <c r="M2154">
        <v>24</v>
      </c>
      <c r="N2154" t="b">
        <v>1</v>
      </c>
      <c r="O2154" t="s">
        <v>8269</v>
      </c>
      <c r="P2154">
        <f>YEAR(K2154)</f>
        <v>2015</v>
      </c>
      <c r="Q2154" t="s">
        <v>8316</v>
      </c>
      <c r="R2154" t="s">
        <v>8317</v>
      </c>
    </row>
    <row r="2155" spans="1:18" ht="48" hidden="1" x14ac:dyDescent="0.2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s="11">
        <f>(((J2155/60/60/24)+DATE(1970,1,1)))</f>
        <v>41800.526701388888</v>
      </c>
      <c r="L2155" t="b">
        <v>0</v>
      </c>
      <c r="M2155">
        <v>38</v>
      </c>
      <c r="N2155" t="b">
        <v>1</v>
      </c>
      <c r="O2155" t="s">
        <v>8269</v>
      </c>
      <c r="P2155">
        <f>YEAR(K2155)</f>
        <v>2014</v>
      </c>
      <c r="Q2155" t="s">
        <v>8316</v>
      </c>
      <c r="R2155" t="s">
        <v>8317</v>
      </c>
    </row>
    <row r="2156" spans="1:18" ht="48" hidden="1" x14ac:dyDescent="0.2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s="11">
        <f>(((J2156/60/60/24)+DATE(1970,1,1)))</f>
        <v>42054.849050925928</v>
      </c>
      <c r="L2156" t="b">
        <v>0</v>
      </c>
      <c r="M2156">
        <v>26</v>
      </c>
      <c r="N2156" t="b">
        <v>1</v>
      </c>
      <c r="O2156" t="s">
        <v>8269</v>
      </c>
      <c r="P2156">
        <f>YEAR(K2156)</f>
        <v>2015</v>
      </c>
      <c r="Q2156" t="s">
        <v>8316</v>
      </c>
      <c r="R2156" t="s">
        <v>8317</v>
      </c>
    </row>
    <row r="2157" spans="1:18" ht="48" hidden="1" x14ac:dyDescent="0.2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s="11">
        <f>(((J2157/60/60/24)+DATE(1970,1,1)))</f>
        <v>42487.62700231481</v>
      </c>
      <c r="L2157" t="b">
        <v>0</v>
      </c>
      <c r="M2157">
        <v>19</v>
      </c>
      <c r="N2157" t="b">
        <v>1</v>
      </c>
      <c r="O2157" t="s">
        <v>8269</v>
      </c>
      <c r="P2157">
        <f>YEAR(K2157)</f>
        <v>2016</v>
      </c>
      <c r="Q2157" t="s">
        <v>8316</v>
      </c>
      <c r="R2157" t="s">
        <v>8317</v>
      </c>
    </row>
    <row r="2158" spans="1:18" ht="48" hidden="1" x14ac:dyDescent="0.2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s="11">
        <f>(((J2158/60/60/24)+DATE(1970,1,1)))</f>
        <v>42109.751250000001</v>
      </c>
      <c r="L2158" t="b">
        <v>0</v>
      </c>
      <c r="M2158">
        <v>11</v>
      </c>
      <c r="N2158" t="b">
        <v>1</v>
      </c>
      <c r="O2158" t="s">
        <v>8269</v>
      </c>
      <c r="P2158">
        <f>YEAR(K2158)</f>
        <v>2015</v>
      </c>
      <c r="Q2158" t="s">
        <v>8316</v>
      </c>
      <c r="R2158" t="s">
        <v>8317</v>
      </c>
    </row>
    <row r="2159" spans="1:18" ht="48" hidden="1" x14ac:dyDescent="0.2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s="11">
        <f>(((J2159/60/60/24)+DATE(1970,1,1)))</f>
        <v>42497.275706018518</v>
      </c>
      <c r="L2159" t="b">
        <v>0</v>
      </c>
      <c r="M2159">
        <v>27</v>
      </c>
      <c r="N2159" t="b">
        <v>1</v>
      </c>
      <c r="O2159" t="s">
        <v>8269</v>
      </c>
      <c r="P2159">
        <f>YEAR(K2159)</f>
        <v>2016</v>
      </c>
      <c r="Q2159" t="s">
        <v>8316</v>
      </c>
      <c r="R2159" t="s">
        <v>8317</v>
      </c>
    </row>
    <row r="2160" spans="1:18" ht="48" hidden="1" x14ac:dyDescent="0.2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s="11">
        <f>(((J2160/60/60/24)+DATE(1970,1,1)))</f>
        <v>42058.904074074075</v>
      </c>
      <c r="L2160" t="b">
        <v>0</v>
      </c>
      <c r="M2160">
        <v>34</v>
      </c>
      <c r="N2160" t="b">
        <v>1</v>
      </c>
      <c r="O2160" t="s">
        <v>8269</v>
      </c>
      <c r="P2160">
        <f>YEAR(K2160)</f>
        <v>2015</v>
      </c>
      <c r="Q2160" t="s">
        <v>8316</v>
      </c>
      <c r="R2160" t="s">
        <v>8317</v>
      </c>
    </row>
    <row r="2161" spans="1:18" ht="32" hidden="1" x14ac:dyDescent="0.2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s="11">
        <f>(((J2161/60/60/24)+DATE(1970,1,1)))</f>
        <v>42207.259918981479</v>
      </c>
      <c r="L2161" t="b">
        <v>0</v>
      </c>
      <c r="M2161">
        <v>20</v>
      </c>
      <c r="N2161" t="b">
        <v>1</v>
      </c>
      <c r="O2161" t="s">
        <v>8269</v>
      </c>
      <c r="P2161">
        <f>YEAR(K2161)</f>
        <v>2015</v>
      </c>
      <c r="Q2161" t="s">
        <v>8316</v>
      </c>
      <c r="R2161" t="s">
        <v>8317</v>
      </c>
    </row>
    <row r="2162" spans="1:18" ht="64" hidden="1" x14ac:dyDescent="0.2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s="11">
        <f>(((J2162/60/60/24)+DATE(1970,1,1)))</f>
        <v>41807.690081018518</v>
      </c>
      <c r="L2162" t="b">
        <v>0</v>
      </c>
      <c r="M2162">
        <v>37</v>
      </c>
      <c r="N2162" t="b">
        <v>1</v>
      </c>
      <c r="O2162" t="s">
        <v>8269</v>
      </c>
      <c r="P2162">
        <f>YEAR(K2162)</f>
        <v>2014</v>
      </c>
      <c r="Q2162" t="s">
        <v>8316</v>
      </c>
      <c r="R2162" t="s">
        <v>8317</v>
      </c>
    </row>
    <row r="2163" spans="1:18" ht="48" hidden="1" x14ac:dyDescent="0.2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s="11">
        <f>(((J2163/60/60/24)+DATE(1970,1,1)))</f>
        <v>42284.69694444444</v>
      </c>
      <c r="L2163" t="b">
        <v>0</v>
      </c>
      <c r="M2163">
        <v>20</v>
      </c>
      <c r="N2163" t="b">
        <v>1</v>
      </c>
      <c r="O2163" t="s">
        <v>8269</v>
      </c>
      <c r="P2163">
        <f>YEAR(K2163)</f>
        <v>2015</v>
      </c>
      <c r="Q2163" t="s">
        <v>8316</v>
      </c>
      <c r="R2163" t="s">
        <v>8317</v>
      </c>
    </row>
    <row r="2164" spans="1:18" ht="48" hidden="1" x14ac:dyDescent="0.2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s="11">
        <f>(((J2164/60/60/24)+DATE(1970,1,1)))</f>
        <v>42045.84238425926</v>
      </c>
      <c r="L2164" t="b">
        <v>0</v>
      </c>
      <c r="M2164">
        <v>10</v>
      </c>
      <c r="N2164" t="b">
        <v>1</v>
      </c>
      <c r="O2164" t="s">
        <v>8269</v>
      </c>
      <c r="P2164">
        <f>YEAR(K2164)</f>
        <v>2015</v>
      </c>
      <c r="Q2164" t="s">
        <v>8316</v>
      </c>
      <c r="R2164" t="s">
        <v>8317</v>
      </c>
    </row>
    <row r="2165" spans="1:18" ht="32" hidden="1" x14ac:dyDescent="0.2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s="11">
        <f>(((J2165/60/60/24)+DATE(1970,1,1)))</f>
        <v>42184.209537037037</v>
      </c>
      <c r="L2165" t="b">
        <v>0</v>
      </c>
      <c r="M2165">
        <v>26</v>
      </c>
      <c r="N2165" t="b">
        <v>1</v>
      </c>
      <c r="O2165" t="s">
        <v>8269</v>
      </c>
      <c r="P2165">
        <f>YEAR(K2165)</f>
        <v>2015</v>
      </c>
      <c r="Q2165" t="s">
        <v>8316</v>
      </c>
      <c r="R2165" t="s">
        <v>8317</v>
      </c>
    </row>
    <row r="2166" spans="1:18" ht="48" hidden="1" x14ac:dyDescent="0.2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s="11">
        <f>(((J2166/60/60/24)+DATE(1970,1,1)))</f>
        <v>42160.651817129634</v>
      </c>
      <c r="L2166" t="b">
        <v>0</v>
      </c>
      <c r="M2166">
        <v>20</v>
      </c>
      <c r="N2166" t="b">
        <v>1</v>
      </c>
      <c r="O2166" t="s">
        <v>8269</v>
      </c>
      <c r="P2166">
        <f>YEAR(K2166)</f>
        <v>2015</v>
      </c>
      <c r="Q2166" t="s">
        <v>8316</v>
      </c>
      <c r="R2166" t="s">
        <v>8317</v>
      </c>
    </row>
    <row r="2167" spans="1:18" ht="48" hidden="1" x14ac:dyDescent="0.2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s="11">
        <f>(((J2167/60/60/24)+DATE(1970,1,1)))</f>
        <v>42341.180636574078</v>
      </c>
      <c r="L2167" t="b">
        <v>0</v>
      </c>
      <c r="M2167">
        <v>46</v>
      </c>
      <c r="N2167" t="b">
        <v>1</v>
      </c>
      <c r="O2167" t="s">
        <v>8269</v>
      </c>
      <c r="P2167">
        <f>YEAR(K2167)</f>
        <v>2015</v>
      </c>
      <c r="Q2167" t="s">
        <v>8316</v>
      </c>
      <c r="R2167" t="s">
        <v>8317</v>
      </c>
    </row>
    <row r="2168" spans="1:18" ht="48" hidden="1" x14ac:dyDescent="0.2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s="11">
        <f>(((J2168/60/60/24)+DATE(1970,1,1)))</f>
        <v>42329.838159722218</v>
      </c>
      <c r="L2168" t="b">
        <v>0</v>
      </c>
      <c r="M2168">
        <v>76</v>
      </c>
      <c r="N2168" t="b">
        <v>1</v>
      </c>
      <c r="O2168" t="s">
        <v>8269</v>
      </c>
      <c r="P2168">
        <f>YEAR(K2168)</f>
        <v>2015</v>
      </c>
      <c r="Q2168" t="s">
        <v>8316</v>
      </c>
      <c r="R2168" t="s">
        <v>8317</v>
      </c>
    </row>
    <row r="2169" spans="1:18" ht="48" hidden="1" x14ac:dyDescent="0.2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s="11">
        <f>(((J2169/60/60/24)+DATE(1970,1,1)))</f>
        <v>42170.910231481481</v>
      </c>
      <c r="L2169" t="b">
        <v>0</v>
      </c>
      <c r="M2169">
        <v>41</v>
      </c>
      <c r="N2169" t="b">
        <v>1</v>
      </c>
      <c r="O2169" t="s">
        <v>8269</v>
      </c>
      <c r="P2169">
        <f>YEAR(K2169)</f>
        <v>2015</v>
      </c>
      <c r="Q2169" t="s">
        <v>8316</v>
      </c>
      <c r="R2169" t="s">
        <v>8317</v>
      </c>
    </row>
    <row r="2170" spans="1:18" ht="48" hidden="1" x14ac:dyDescent="0.2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s="11">
        <f>(((J2170/60/60/24)+DATE(1970,1,1)))</f>
        <v>42571.626192129625</v>
      </c>
      <c r="L2170" t="b">
        <v>0</v>
      </c>
      <c r="M2170">
        <v>7</v>
      </c>
      <c r="N2170" t="b">
        <v>1</v>
      </c>
      <c r="O2170" t="s">
        <v>8269</v>
      </c>
      <c r="P2170">
        <f>YEAR(K2170)</f>
        <v>2016</v>
      </c>
      <c r="Q2170" t="s">
        <v>8316</v>
      </c>
      <c r="R2170" t="s">
        <v>8317</v>
      </c>
    </row>
    <row r="2171" spans="1:18" ht="48" hidden="1" x14ac:dyDescent="0.2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s="11">
        <f>(((J2171/60/60/24)+DATE(1970,1,1)))</f>
        <v>42151.069606481484</v>
      </c>
      <c r="L2171" t="b">
        <v>0</v>
      </c>
      <c r="M2171">
        <v>49</v>
      </c>
      <c r="N2171" t="b">
        <v>1</v>
      </c>
      <c r="O2171" t="s">
        <v>8269</v>
      </c>
      <c r="P2171">
        <f>YEAR(K2171)</f>
        <v>2015</v>
      </c>
      <c r="Q2171" t="s">
        <v>8316</v>
      </c>
      <c r="R2171" t="s">
        <v>8317</v>
      </c>
    </row>
    <row r="2172" spans="1:18" ht="32" hidden="1" x14ac:dyDescent="0.2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s="11">
        <f>(((J2172/60/60/24)+DATE(1970,1,1)))</f>
        <v>42101.423541666663</v>
      </c>
      <c r="L2172" t="b">
        <v>0</v>
      </c>
      <c r="M2172">
        <v>26</v>
      </c>
      <c r="N2172" t="b">
        <v>1</v>
      </c>
      <c r="O2172" t="s">
        <v>8269</v>
      </c>
      <c r="P2172">
        <f>YEAR(K2172)</f>
        <v>2015</v>
      </c>
      <c r="Q2172" t="s">
        <v>8316</v>
      </c>
      <c r="R2172" t="s">
        <v>8317</v>
      </c>
    </row>
    <row r="2173" spans="1:18" ht="64" hidden="1" x14ac:dyDescent="0.2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s="11">
        <f>(((J2173/60/60/24)+DATE(1970,1,1)))</f>
        <v>42034.928252314814</v>
      </c>
      <c r="L2173" t="b">
        <v>0</v>
      </c>
      <c r="M2173">
        <v>65</v>
      </c>
      <c r="N2173" t="b">
        <v>1</v>
      </c>
      <c r="O2173" t="s">
        <v>8269</v>
      </c>
      <c r="P2173">
        <f>YEAR(K2173)</f>
        <v>2015</v>
      </c>
      <c r="Q2173" t="s">
        <v>8316</v>
      </c>
      <c r="R2173" t="s">
        <v>8317</v>
      </c>
    </row>
    <row r="2174" spans="1:18" ht="48" hidden="1" x14ac:dyDescent="0.2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s="11">
        <f>(((J2174/60/60/24)+DATE(1970,1,1)))</f>
        <v>41944.527627314819</v>
      </c>
      <c r="L2174" t="b">
        <v>0</v>
      </c>
      <c r="M2174">
        <v>28</v>
      </c>
      <c r="N2174" t="b">
        <v>1</v>
      </c>
      <c r="O2174" t="s">
        <v>8269</v>
      </c>
      <c r="P2174">
        <f>YEAR(K2174)</f>
        <v>2014</v>
      </c>
      <c r="Q2174" t="s">
        <v>8316</v>
      </c>
      <c r="R2174" t="s">
        <v>8317</v>
      </c>
    </row>
    <row r="2175" spans="1:18" ht="48" hidden="1" x14ac:dyDescent="0.2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s="11">
        <f>(((J2175/60/60/24)+DATE(1970,1,1)))</f>
        <v>42593.865405092598</v>
      </c>
      <c r="L2175" t="b">
        <v>0</v>
      </c>
      <c r="M2175">
        <v>8</v>
      </c>
      <c r="N2175" t="b">
        <v>1</v>
      </c>
      <c r="O2175" t="s">
        <v>8269</v>
      </c>
      <c r="P2175">
        <f>YEAR(K2175)</f>
        <v>2016</v>
      </c>
      <c r="Q2175" t="s">
        <v>8316</v>
      </c>
      <c r="R2175" t="s">
        <v>8317</v>
      </c>
    </row>
    <row r="2176" spans="1:18" ht="48" hidden="1" x14ac:dyDescent="0.2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s="11">
        <f>(((J2176/60/60/24)+DATE(1970,1,1)))</f>
        <v>42503.740868055553</v>
      </c>
      <c r="L2176" t="b">
        <v>0</v>
      </c>
      <c r="M2176">
        <v>3</v>
      </c>
      <c r="N2176" t="b">
        <v>1</v>
      </c>
      <c r="O2176" t="s">
        <v>8269</v>
      </c>
      <c r="P2176">
        <f>YEAR(K2176)</f>
        <v>2016</v>
      </c>
      <c r="Q2176" t="s">
        <v>8316</v>
      </c>
      <c r="R2176" t="s">
        <v>8317</v>
      </c>
    </row>
    <row r="2177" spans="1:18" ht="48" hidden="1" x14ac:dyDescent="0.2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s="11">
        <f>(((J2177/60/60/24)+DATE(1970,1,1)))</f>
        <v>41927.848900462966</v>
      </c>
      <c r="L2177" t="b">
        <v>0</v>
      </c>
      <c r="M2177">
        <v>9</v>
      </c>
      <c r="N2177" t="b">
        <v>1</v>
      </c>
      <c r="O2177" t="s">
        <v>8269</v>
      </c>
      <c r="P2177">
        <f>YEAR(K2177)</f>
        <v>2014</v>
      </c>
      <c r="Q2177" t="s">
        <v>8316</v>
      </c>
      <c r="R2177" t="s">
        <v>8317</v>
      </c>
    </row>
    <row r="2178" spans="1:18" ht="48" hidden="1" x14ac:dyDescent="0.2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s="11">
        <f>(((J2178/60/60/24)+DATE(1970,1,1)))</f>
        <v>42375.114988425921</v>
      </c>
      <c r="L2178" t="b">
        <v>0</v>
      </c>
      <c r="M2178">
        <v>9</v>
      </c>
      <c r="N2178" t="b">
        <v>1</v>
      </c>
      <c r="O2178" t="s">
        <v>8269</v>
      </c>
      <c r="P2178">
        <f>YEAR(K2178)</f>
        <v>2016</v>
      </c>
      <c r="Q2178" t="s">
        <v>8316</v>
      </c>
      <c r="R2178" t="s">
        <v>8317</v>
      </c>
    </row>
    <row r="2179" spans="1:18" ht="48" hidden="1" x14ac:dyDescent="0.2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s="11">
        <f>(((J2179/60/60/24)+DATE(1970,1,1)))</f>
        <v>41963.872361111105</v>
      </c>
      <c r="L2179" t="b">
        <v>0</v>
      </c>
      <c r="M2179">
        <v>20</v>
      </c>
      <c r="N2179" t="b">
        <v>1</v>
      </c>
      <c r="O2179" t="s">
        <v>8269</v>
      </c>
      <c r="P2179">
        <f>YEAR(K2179)</f>
        <v>2014</v>
      </c>
      <c r="Q2179" t="s">
        <v>8316</v>
      </c>
      <c r="R2179" t="s">
        <v>8317</v>
      </c>
    </row>
    <row r="2180" spans="1:18" ht="48" hidden="1" x14ac:dyDescent="0.2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s="11">
        <f>(((J2180/60/60/24)+DATE(1970,1,1)))</f>
        <v>42143.445219907408</v>
      </c>
      <c r="L2180" t="b">
        <v>0</v>
      </c>
      <c r="M2180">
        <v>57</v>
      </c>
      <c r="N2180" t="b">
        <v>1</v>
      </c>
      <c r="O2180" t="s">
        <v>8269</v>
      </c>
      <c r="P2180">
        <f>YEAR(K2180)</f>
        <v>2015</v>
      </c>
      <c r="Q2180" t="s">
        <v>8316</v>
      </c>
      <c r="R2180" t="s">
        <v>8317</v>
      </c>
    </row>
    <row r="2181" spans="1:18" ht="48" hidden="1" x14ac:dyDescent="0.2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s="11">
        <f>(((J2181/60/60/24)+DATE(1970,1,1)))</f>
        <v>42460.94222222222</v>
      </c>
      <c r="L2181" t="b">
        <v>0</v>
      </c>
      <c r="M2181">
        <v>8</v>
      </c>
      <c r="N2181" t="b">
        <v>1</v>
      </c>
      <c r="O2181" t="s">
        <v>8269</v>
      </c>
      <c r="P2181">
        <f>YEAR(K2181)</f>
        <v>2016</v>
      </c>
      <c r="Q2181" t="s">
        <v>8316</v>
      </c>
      <c r="R2181" t="s">
        <v>8317</v>
      </c>
    </row>
    <row r="2182" spans="1:18" ht="48" hidden="1" x14ac:dyDescent="0.2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s="11">
        <f>(((J2182/60/60/24)+DATE(1970,1,1)))</f>
        <v>42553.926527777774</v>
      </c>
      <c r="L2182" t="b">
        <v>0</v>
      </c>
      <c r="M2182">
        <v>14</v>
      </c>
      <c r="N2182" t="b">
        <v>1</v>
      </c>
      <c r="O2182" t="s">
        <v>8269</v>
      </c>
      <c r="P2182">
        <f>YEAR(K2182)</f>
        <v>2016</v>
      </c>
      <c r="Q2182" t="s">
        <v>8316</v>
      </c>
      <c r="R2182" t="s">
        <v>8317</v>
      </c>
    </row>
    <row r="2183" spans="1:18" ht="32" hidden="1" x14ac:dyDescent="0.2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s="11">
        <f>(((J2183/60/60/24)+DATE(1970,1,1)))</f>
        <v>42152.765717592592</v>
      </c>
      <c r="L2183" t="b">
        <v>0</v>
      </c>
      <c r="M2183">
        <v>17</v>
      </c>
      <c r="N2183" t="b">
        <v>1</v>
      </c>
      <c r="O2183" t="s">
        <v>8269</v>
      </c>
      <c r="P2183">
        <f>YEAR(K2183)</f>
        <v>2015</v>
      </c>
      <c r="Q2183" t="s">
        <v>8316</v>
      </c>
      <c r="R2183" t="s">
        <v>8317</v>
      </c>
    </row>
    <row r="2184" spans="1:18" ht="48" hidden="1" x14ac:dyDescent="0.2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s="11">
        <f>(((J2184/60/60/24)+DATE(1970,1,1)))</f>
        <v>42116.710752314815</v>
      </c>
      <c r="L2184" t="b">
        <v>0</v>
      </c>
      <c r="M2184">
        <v>100</v>
      </c>
      <c r="N2184" t="b">
        <v>1</v>
      </c>
      <c r="O2184" t="s">
        <v>8269</v>
      </c>
      <c r="P2184">
        <f>YEAR(K2184)</f>
        <v>2015</v>
      </c>
      <c r="Q2184" t="s">
        <v>8316</v>
      </c>
      <c r="R2184" t="s">
        <v>8317</v>
      </c>
    </row>
    <row r="2185" spans="1:18" ht="48" hidden="1" x14ac:dyDescent="0.2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s="11">
        <f>(((J2185/60/60/24)+DATE(1970,1,1)))</f>
        <v>42155.142638888887</v>
      </c>
      <c r="L2185" t="b">
        <v>0</v>
      </c>
      <c r="M2185">
        <v>32</v>
      </c>
      <c r="N2185" t="b">
        <v>1</v>
      </c>
      <c r="O2185" t="s">
        <v>8269</v>
      </c>
      <c r="P2185">
        <f>YEAR(K2185)</f>
        <v>2015</v>
      </c>
      <c r="Q2185" t="s">
        <v>8316</v>
      </c>
      <c r="R2185" t="s">
        <v>8317</v>
      </c>
    </row>
    <row r="2186" spans="1:18" ht="48" hidden="1" x14ac:dyDescent="0.2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s="11">
        <f>(((J2186/60/60/24)+DATE(1970,1,1)))</f>
        <v>42432.701724537037</v>
      </c>
      <c r="L2186" t="b">
        <v>0</v>
      </c>
      <c r="M2186">
        <v>3</v>
      </c>
      <c r="N2186" t="b">
        <v>1</v>
      </c>
      <c r="O2186" t="s">
        <v>8269</v>
      </c>
      <c r="P2186">
        <f>YEAR(K2186)</f>
        <v>2016</v>
      </c>
      <c r="Q2186" t="s">
        <v>8316</v>
      </c>
      <c r="R2186" t="s">
        <v>8317</v>
      </c>
    </row>
    <row r="2187" spans="1:18" ht="48" hidden="1" x14ac:dyDescent="0.2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s="11">
        <f>(((J2187/60/60/24)+DATE(1970,1,1)))</f>
        <v>42774.121342592596</v>
      </c>
      <c r="L2187" t="b">
        <v>0</v>
      </c>
      <c r="M2187">
        <v>884</v>
      </c>
      <c r="N2187" t="b">
        <v>0</v>
      </c>
      <c r="O2187" t="s">
        <v>8291</v>
      </c>
      <c r="P2187">
        <f>YEAR(K2187)</f>
        <v>2017</v>
      </c>
      <c r="Q2187" t="s">
        <v>8324</v>
      </c>
      <c r="R2187" t="s">
        <v>8346</v>
      </c>
    </row>
    <row r="2188" spans="1:18" ht="32" hidden="1" x14ac:dyDescent="0.2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s="11">
        <f>(((J2188/60/60/24)+DATE(1970,1,1)))</f>
        <v>42779.21365740741</v>
      </c>
      <c r="L2188" t="b">
        <v>0</v>
      </c>
      <c r="M2188">
        <v>0</v>
      </c>
      <c r="N2188" t="b">
        <v>0</v>
      </c>
      <c r="O2188" t="s">
        <v>8291</v>
      </c>
      <c r="P2188">
        <f>YEAR(K2188)</f>
        <v>2017</v>
      </c>
      <c r="Q2188" t="s">
        <v>8324</v>
      </c>
      <c r="R2188" t="s">
        <v>8346</v>
      </c>
    </row>
    <row r="2189" spans="1:18" ht="48" hidden="1" x14ac:dyDescent="0.2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s="11">
        <f>(((J2189/60/60/24)+DATE(1970,1,1)))</f>
        <v>42808.781689814816</v>
      </c>
      <c r="L2189" t="b">
        <v>0</v>
      </c>
      <c r="M2189">
        <v>10</v>
      </c>
      <c r="N2189" t="b">
        <v>0</v>
      </c>
      <c r="O2189" t="s">
        <v>8291</v>
      </c>
      <c r="P2189">
        <f>YEAR(K2189)</f>
        <v>2017</v>
      </c>
      <c r="Q2189" t="s">
        <v>8324</v>
      </c>
      <c r="R2189" t="s">
        <v>8346</v>
      </c>
    </row>
    <row r="2190" spans="1:18" ht="32" hidden="1" x14ac:dyDescent="0.2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s="11">
        <f>(((J2190/60/60/24)+DATE(1970,1,1)))</f>
        <v>42783.815289351856</v>
      </c>
      <c r="L2190" t="b">
        <v>0</v>
      </c>
      <c r="M2190">
        <v>101</v>
      </c>
      <c r="N2190" t="b">
        <v>0</v>
      </c>
      <c r="O2190" t="s">
        <v>8291</v>
      </c>
      <c r="P2190">
        <f>YEAR(K2190)</f>
        <v>2017</v>
      </c>
      <c r="Q2190" t="s">
        <v>8324</v>
      </c>
      <c r="R2190" t="s">
        <v>8346</v>
      </c>
    </row>
    <row r="2191" spans="1:18" ht="48" hidden="1" x14ac:dyDescent="0.2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s="11">
        <f>(((J2191/60/60/24)+DATE(1970,1,1)))</f>
        <v>42788.2502662037</v>
      </c>
      <c r="L2191" t="b">
        <v>0</v>
      </c>
      <c r="M2191">
        <v>15</v>
      </c>
      <c r="N2191" t="b">
        <v>0</v>
      </c>
      <c r="O2191" t="s">
        <v>8291</v>
      </c>
      <c r="P2191">
        <f>YEAR(K2191)</f>
        <v>2017</v>
      </c>
      <c r="Q2191" t="s">
        <v>8324</v>
      </c>
      <c r="R2191" t="s">
        <v>8346</v>
      </c>
    </row>
    <row r="2192" spans="1:18" ht="48" hidden="1" x14ac:dyDescent="0.2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s="11">
        <f>(((J2192/60/60/24)+DATE(1970,1,1)))</f>
        <v>42792.843969907408</v>
      </c>
      <c r="L2192" t="b">
        <v>0</v>
      </c>
      <c r="M2192">
        <v>1</v>
      </c>
      <c r="N2192" t="b">
        <v>0</v>
      </c>
      <c r="O2192" t="s">
        <v>8291</v>
      </c>
      <c r="P2192">
        <f>YEAR(K2192)</f>
        <v>2017</v>
      </c>
      <c r="Q2192" t="s">
        <v>8324</v>
      </c>
      <c r="R2192" t="s">
        <v>8346</v>
      </c>
    </row>
    <row r="2193" spans="1:18" ht="48" hidden="1" x14ac:dyDescent="0.2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s="11">
        <f>(((J2193/60/60/24)+DATE(1970,1,1)))</f>
        <v>42802.046817129631</v>
      </c>
      <c r="L2193" t="b">
        <v>0</v>
      </c>
      <c r="M2193">
        <v>39</v>
      </c>
      <c r="N2193" t="b">
        <v>0</v>
      </c>
      <c r="O2193" t="s">
        <v>8291</v>
      </c>
      <c r="P2193">
        <f>YEAR(K2193)</f>
        <v>2017</v>
      </c>
      <c r="Q2193" t="s">
        <v>8324</v>
      </c>
      <c r="R2193" t="s">
        <v>8346</v>
      </c>
    </row>
    <row r="2194" spans="1:18" ht="64" hidden="1" x14ac:dyDescent="0.2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s="11">
        <f>(((J2194/60/60/24)+DATE(1970,1,1)))</f>
        <v>42804.534652777773</v>
      </c>
      <c r="L2194" t="b">
        <v>0</v>
      </c>
      <c r="M2194">
        <v>7</v>
      </c>
      <c r="N2194" t="b">
        <v>0</v>
      </c>
      <c r="O2194" t="s">
        <v>8291</v>
      </c>
      <c r="P2194">
        <f>YEAR(K2194)</f>
        <v>2017</v>
      </c>
      <c r="Q2194" t="s">
        <v>8324</v>
      </c>
      <c r="R2194" t="s">
        <v>8346</v>
      </c>
    </row>
    <row r="2195" spans="1:18" ht="16" hidden="1" x14ac:dyDescent="0.2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s="11">
        <f>(((J2195/60/60/24)+DATE(1970,1,1)))</f>
        <v>42780.942476851851</v>
      </c>
      <c r="L2195" t="b">
        <v>0</v>
      </c>
      <c r="M2195">
        <v>14</v>
      </c>
      <c r="N2195" t="b">
        <v>0</v>
      </c>
      <c r="O2195" t="s">
        <v>8291</v>
      </c>
      <c r="P2195">
        <f>YEAR(K2195)</f>
        <v>2017</v>
      </c>
      <c r="Q2195" t="s">
        <v>8324</v>
      </c>
      <c r="R2195" t="s">
        <v>8346</v>
      </c>
    </row>
    <row r="2196" spans="1:18" ht="48" hidden="1" x14ac:dyDescent="0.2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s="11">
        <f>(((J2196/60/60/24)+DATE(1970,1,1)))</f>
        <v>42801.43104166667</v>
      </c>
      <c r="L2196" t="b">
        <v>0</v>
      </c>
      <c r="M2196">
        <v>11</v>
      </c>
      <c r="N2196" t="b">
        <v>0</v>
      </c>
      <c r="O2196" t="s">
        <v>8291</v>
      </c>
      <c r="P2196">
        <f>YEAR(K2196)</f>
        <v>2017</v>
      </c>
      <c r="Q2196" t="s">
        <v>8324</v>
      </c>
      <c r="R2196" t="s">
        <v>8346</v>
      </c>
    </row>
    <row r="2197" spans="1:18" ht="48" hidden="1" x14ac:dyDescent="0.2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s="11">
        <f>(((J2197/60/60/24)+DATE(1970,1,1)))</f>
        <v>42795.701481481476</v>
      </c>
      <c r="L2197" t="b">
        <v>0</v>
      </c>
      <c r="M2197">
        <v>38</v>
      </c>
      <c r="N2197" t="b">
        <v>0</v>
      </c>
      <c r="O2197" t="s">
        <v>8291</v>
      </c>
      <c r="P2197">
        <f>YEAR(K2197)</f>
        <v>2017</v>
      </c>
      <c r="Q2197" t="s">
        <v>8324</v>
      </c>
      <c r="R2197" t="s">
        <v>8346</v>
      </c>
    </row>
    <row r="2198" spans="1:18" ht="48" hidden="1" x14ac:dyDescent="0.2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s="11">
        <f>(((J2198/60/60/24)+DATE(1970,1,1)))</f>
        <v>42788.151238425926</v>
      </c>
      <c r="L2198" t="b">
        <v>0</v>
      </c>
      <c r="M2198">
        <v>15</v>
      </c>
      <c r="N2198" t="b">
        <v>0</v>
      </c>
      <c r="O2198" t="s">
        <v>8291</v>
      </c>
      <c r="P2198">
        <f>YEAR(K2198)</f>
        <v>2017</v>
      </c>
      <c r="Q2198" t="s">
        <v>8324</v>
      </c>
      <c r="R2198" t="s">
        <v>8346</v>
      </c>
    </row>
    <row r="2199" spans="1:18" ht="48" hidden="1" x14ac:dyDescent="0.2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s="11">
        <f>(((J2199/60/60/24)+DATE(1970,1,1)))</f>
        <v>42803.920277777783</v>
      </c>
      <c r="L2199" t="b">
        <v>0</v>
      </c>
      <c r="M2199">
        <v>8</v>
      </c>
      <c r="N2199" t="b">
        <v>0</v>
      </c>
      <c r="O2199" t="s">
        <v>8291</v>
      </c>
      <c r="P2199">
        <f>YEAR(K2199)</f>
        <v>2017</v>
      </c>
      <c r="Q2199" t="s">
        <v>8324</v>
      </c>
      <c r="R2199" t="s">
        <v>8346</v>
      </c>
    </row>
    <row r="2200" spans="1:18" ht="48" hidden="1" x14ac:dyDescent="0.2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s="11">
        <f>(((J2200/60/60/24)+DATE(1970,1,1)))</f>
        <v>42791.669837962967</v>
      </c>
      <c r="L2200" t="b">
        <v>0</v>
      </c>
      <c r="M2200">
        <v>1</v>
      </c>
      <c r="N2200" t="b">
        <v>0</v>
      </c>
      <c r="O2200" t="s">
        <v>8291</v>
      </c>
      <c r="P2200">
        <f>YEAR(K2200)</f>
        <v>2017</v>
      </c>
      <c r="Q2200" t="s">
        <v>8324</v>
      </c>
      <c r="R2200" t="s">
        <v>8346</v>
      </c>
    </row>
    <row r="2201" spans="1:18" ht="48" hidden="1" x14ac:dyDescent="0.2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s="11">
        <f>(((J2201/60/60/24)+DATE(1970,1,1)))</f>
        <v>42801.031412037039</v>
      </c>
      <c r="L2201" t="b">
        <v>0</v>
      </c>
      <c r="M2201">
        <v>23</v>
      </c>
      <c r="N2201" t="b">
        <v>0</v>
      </c>
      <c r="O2201" t="s">
        <v>8291</v>
      </c>
      <c r="P2201">
        <f>YEAR(K2201)</f>
        <v>2017</v>
      </c>
      <c r="Q2201" t="s">
        <v>8324</v>
      </c>
      <c r="R2201" t="s">
        <v>8346</v>
      </c>
    </row>
    <row r="2202" spans="1:18" ht="48" hidden="1" x14ac:dyDescent="0.2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s="11">
        <f>(((J2202/60/60/24)+DATE(1970,1,1)))</f>
        <v>42796.069571759261</v>
      </c>
      <c r="L2202" t="b">
        <v>0</v>
      </c>
      <c r="M2202">
        <v>0</v>
      </c>
      <c r="N2202" t="b">
        <v>0</v>
      </c>
      <c r="O2202" t="s">
        <v>8291</v>
      </c>
      <c r="P2202">
        <f>YEAR(K2202)</f>
        <v>2017</v>
      </c>
      <c r="Q2202" t="s">
        <v>8324</v>
      </c>
      <c r="R2202" t="s">
        <v>8346</v>
      </c>
    </row>
    <row r="2203" spans="1:18" ht="48" hidden="1" x14ac:dyDescent="0.2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s="11">
        <f>(((J2203/60/60/24)+DATE(1970,1,1)))</f>
        <v>42805.032962962956</v>
      </c>
      <c r="L2203" t="b">
        <v>0</v>
      </c>
      <c r="M2203">
        <v>22</v>
      </c>
      <c r="N2203" t="b">
        <v>0</v>
      </c>
      <c r="O2203" t="s">
        <v>8291</v>
      </c>
      <c r="P2203">
        <f>YEAR(K2203)</f>
        <v>2017</v>
      </c>
      <c r="Q2203" t="s">
        <v>8324</v>
      </c>
      <c r="R2203" t="s">
        <v>8346</v>
      </c>
    </row>
    <row r="2204" spans="1:18" ht="80" hidden="1" x14ac:dyDescent="0.2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s="11">
        <f>(((J2204/60/60/24)+DATE(1970,1,1)))</f>
        <v>42796.207870370374</v>
      </c>
      <c r="L2204" t="b">
        <v>0</v>
      </c>
      <c r="M2204">
        <v>0</v>
      </c>
      <c r="N2204" t="b">
        <v>0</v>
      </c>
      <c r="O2204" t="s">
        <v>8291</v>
      </c>
      <c r="P2204">
        <f>YEAR(K2204)</f>
        <v>2017</v>
      </c>
      <c r="Q2204" t="s">
        <v>8324</v>
      </c>
      <c r="R2204" t="s">
        <v>8346</v>
      </c>
    </row>
    <row r="2205" spans="1:18" ht="48" hidden="1" x14ac:dyDescent="0.2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s="11">
        <f>(((J2205/60/60/24)+DATE(1970,1,1)))</f>
        <v>42806.863946759258</v>
      </c>
      <c r="L2205" t="b">
        <v>0</v>
      </c>
      <c r="M2205">
        <v>4</v>
      </c>
      <c r="N2205" t="b">
        <v>0</v>
      </c>
      <c r="O2205" t="s">
        <v>8291</v>
      </c>
      <c r="P2205">
        <f>YEAR(K2205)</f>
        <v>2017</v>
      </c>
      <c r="Q2205" t="s">
        <v>8324</v>
      </c>
      <c r="R2205" t="s">
        <v>8346</v>
      </c>
    </row>
    <row r="2206" spans="1:18" ht="48" hidden="1" x14ac:dyDescent="0.2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s="11">
        <f>(((J2206/60/60/24)+DATE(1970,1,1)))</f>
        <v>42796.071643518517</v>
      </c>
      <c r="L2206" t="b">
        <v>0</v>
      </c>
      <c r="M2206">
        <v>79</v>
      </c>
      <c r="N2206" t="b">
        <v>0</v>
      </c>
      <c r="O2206" t="s">
        <v>8291</v>
      </c>
      <c r="P2206">
        <f>YEAR(K2206)</f>
        <v>2017</v>
      </c>
      <c r="Q2206" t="s">
        <v>8324</v>
      </c>
      <c r="R2206" t="s">
        <v>8346</v>
      </c>
    </row>
    <row r="2207" spans="1:18" ht="48" hidden="1" x14ac:dyDescent="0.2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s="11">
        <f>(((J2207/60/60/24)+DATE(1970,1,1)))</f>
        <v>42799.260428240741</v>
      </c>
      <c r="L2207" t="b">
        <v>0</v>
      </c>
      <c r="M2207">
        <v>64</v>
      </c>
      <c r="N2207" t="b">
        <v>0</v>
      </c>
      <c r="O2207" t="s">
        <v>8296</v>
      </c>
      <c r="P2207">
        <f>YEAR(K2207)</f>
        <v>2017</v>
      </c>
      <c r="Q2207" t="s">
        <v>8335</v>
      </c>
      <c r="R2207" t="s">
        <v>8351</v>
      </c>
    </row>
    <row r="2208" spans="1:18" ht="48" hidden="1" x14ac:dyDescent="0.2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s="11">
        <f>(((J2208/60/60/24)+DATE(1970,1,1)))</f>
        <v>42804.895474537043</v>
      </c>
      <c r="L2208" t="b">
        <v>0</v>
      </c>
      <c r="M2208">
        <v>4</v>
      </c>
      <c r="N2208" t="b">
        <v>0</v>
      </c>
      <c r="O2208" t="s">
        <v>8296</v>
      </c>
      <c r="P2208">
        <f>YEAR(K2208)</f>
        <v>2017</v>
      </c>
      <c r="Q2208" t="s">
        <v>8335</v>
      </c>
      <c r="R2208" t="s">
        <v>8351</v>
      </c>
    </row>
    <row r="2209" spans="1:18" ht="48" hidden="1" x14ac:dyDescent="0.2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s="11">
        <f>(((J2209/60/60/24)+DATE(1970,1,1)))</f>
        <v>42807.755173611105</v>
      </c>
      <c r="L2209" t="b">
        <v>0</v>
      </c>
      <c r="M2209">
        <v>4</v>
      </c>
      <c r="N2209" t="b">
        <v>0</v>
      </c>
      <c r="O2209" t="s">
        <v>8296</v>
      </c>
      <c r="P2209">
        <f>YEAR(K2209)</f>
        <v>2017</v>
      </c>
      <c r="Q2209" t="s">
        <v>8335</v>
      </c>
      <c r="R2209" t="s">
        <v>8351</v>
      </c>
    </row>
    <row r="2210" spans="1:18" ht="32" hidden="1" x14ac:dyDescent="0.2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s="11">
        <f>(((J2210/60/60/24)+DATE(1970,1,1)))</f>
        <v>42790.885243055556</v>
      </c>
      <c r="L2210" t="b">
        <v>0</v>
      </c>
      <c r="M2210">
        <v>61</v>
      </c>
      <c r="N2210" t="b">
        <v>0</v>
      </c>
      <c r="O2210" t="s">
        <v>8296</v>
      </c>
      <c r="P2210">
        <f>YEAR(K2210)</f>
        <v>2017</v>
      </c>
      <c r="Q2210" t="s">
        <v>8335</v>
      </c>
      <c r="R2210" t="s">
        <v>8351</v>
      </c>
    </row>
    <row r="2211" spans="1:18" ht="48" hidden="1" x14ac:dyDescent="0.2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s="11">
        <f>(((J2211/60/60/24)+DATE(1970,1,1)))</f>
        <v>42794.022349537037</v>
      </c>
      <c r="L2211" t="b">
        <v>0</v>
      </c>
      <c r="M2211">
        <v>7</v>
      </c>
      <c r="N2211" t="b">
        <v>0</v>
      </c>
      <c r="O2211" t="s">
        <v>8296</v>
      </c>
      <c r="P2211">
        <f>YEAR(K2211)</f>
        <v>2017</v>
      </c>
      <c r="Q2211" t="s">
        <v>8335</v>
      </c>
      <c r="R2211" t="s">
        <v>8351</v>
      </c>
    </row>
    <row r="2212" spans="1:18" ht="48" hidden="1" x14ac:dyDescent="0.2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s="11">
        <f>(((J2212/60/60/24)+DATE(1970,1,1)))</f>
        <v>42804.034120370372</v>
      </c>
      <c r="L2212" t="b">
        <v>0</v>
      </c>
      <c r="M2212">
        <v>1</v>
      </c>
      <c r="N2212" t="b">
        <v>0</v>
      </c>
      <c r="O2212" t="s">
        <v>8296</v>
      </c>
      <c r="P2212">
        <f>YEAR(K2212)</f>
        <v>2017</v>
      </c>
      <c r="Q2212" t="s">
        <v>8335</v>
      </c>
      <c r="R2212" t="s">
        <v>8351</v>
      </c>
    </row>
    <row r="2213" spans="1:18" ht="48" hidden="1" x14ac:dyDescent="0.2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s="11">
        <f>(((J2213/60/60/24)+DATE(1970,1,1)))</f>
        <v>42801.774699074071</v>
      </c>
      <c r="L2213" t="b">
        <v>0</v>
      </c>
      <c r="M2213">
        <v>46</v>
      </c>
      <c r="N2213" t="b">
        <v>0</v>
      </c>
      <c r="O2213" t="s">
        <v>8301</v>
      </c>
      <c r="P2213">
        <f>YEAR(K2213)</f>
        <v>2017</v>
      </c>
      <c r="Q2213" t="s">
        <v>8316</v>
      </c>
      <c r="R2213" t="s">
        <v>8356</v>
      </c>
    </row>
    <row r="2214" spans="1:18" ht="48" hidden="1" x14ac:dyDescent="0.2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s="11">
        <f>(((J2214/60/60/24)+DATE(1970,1,1)))</f>
        <v>42800.801817129628</v>
      </c>
      <c r="L2214" t="b">
        <v>1</v>
      </c>
      <c r="M2214">
        <v>26</v>
      </c>
      <c r="N2214" t="b">
        <v>0</v>
      </c>
      <c r="O2214" t="s">
        <v>8301</v>
      </c>
      <c r="P2214">
        <f>YEAR(K2214)</f>
        <v>2017</v>
      </c>
      <c r="Q2214" t="s">
        <v>8316</v>
      </c>
      <c r="R2214" t="s">
        <v>8356</v>
      </c>
    </row>
    <row r="2215" spans="1:18" ht="32" hidden="1" x14ac:dyDescent="0.2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s="11">
        <f>(((J2215/60/60/24)+DATE(1970,1,1)))</f>
        <v>42756.690162037034</v>
      </c>
      <c r="L2215" t="b">
        <v>0</v>
      </c>
      <c r="M2215">
        <v>45</v>
      </c>
      <c r="N2215" t="b">
        <v>0</v>
      </c>
      <c r="O2215" t="s">
        <v>8301</v>
      </c>
      <c r="P2215">
        <f>YEAR(K2215)</f>
        <v>2017</v>
      </c>
      <c r="Q2215" t="s">
        <v>8316</v>
      </c>
      <c r="R2215" t="s">
        <v>8356</v>
      </c>
    </row>
    <row r="2216" spans="1:18" ht="48" hidden="1" x14ac:dyDescent="0.2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s="11">
        <f>(((J2216/60/60/24)+DATE(1970,1,1)))</f>
        <v>42787.862430555557</v>
      </c>
      <c r="L2216" t="b">
        <v>0</v>
      </c>
      <c r="M2216">
        <v>7</v>
      </c>
      <c r="N2216" t="b">
        <v>0</v>
      </c>
      <c r="O2216" t="s">
        <v>8301</v>
      </c>
      <c r="P2216">
        <f>YEAR(K2216)</f>
        <v>2017</v>
      </c>
      <c r="Q2216" t="s">
        <v>8316</v>
      </c>
      <c r="R2216" t="s">
        <v>8356</v>
      </c>
    </row>
    <row r="2217" spans="1:18" ht="32" hidden="1" x14ac:dyDescent="0.2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s="11">
        <f>(((J2217/60/60/24)+DATE(1970,1,1)))</f>
        <v>42773.916180555556</v>
      </c>
      <c r="L2217" t="b">
        <v>0</v>
      </c>
      <c r="M2217">
        <v>8</v>
      </c>
      <c r="N2217" t="b">
        <v>0</v>
      </c>
      <c r="O2217" t="s">
        <v>8301</v>
      </c>
      <c r="P2217">
        <f>YEAR(K2217)</f>
        <v>2017</v>
      </c>
      <c r="Q2217" t="s">
        <v>8316</v>
      </c>
      <c r="R2217" t="s">
        <v>8356</v>
      </c>
    </row>
    <row r="2218" spans="1:18" ht="48" hidden="1" x14ac:dyDescent="0.2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s="11">
        <f>(((J2218/60/60/24)+DATE(1970,1,1)))</f>
        <v>42780.825706018513</v>
      </c>
      <c r="L2218" t="b">
        <v>0</v>
      </c>
      <c r="M2218">
        <v>117</v>
      </c>
      <c r="N2218" t="b">
        <v>0</v>
      </c>
      <c r="O2218" t="s">
        <v>8269</v>
      </c>
      <c r="P2218">
        <f>YEAR(K2218)</f>
        <v>2017</v>
      </c>
      <c r="Q2218" t="s">
        <v>8316</v>
      </c>
      <c r="R2218" t="s">
        <v>8317</v>
      </c>
    </row>
    <row r="2219" spans="1:18" ht="48" hidden="1" x14ac:dyDescent="0.2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s="11">
        <f>(((J2219/60/60/24)+DATE(1970,1,1)))</f>
        <v>42803.842812499999</v>
      </c>
      <c r="L2219" t="b">
        <v>0</v>
      </c>
      <c r="M2219">
        <v>1</v>
      </c>
      <c r="N2219" t="b">
        <v>0</v>
      </c>
      <c r="O2219" t="s">
        <v>8269</v>
      </c>
      <c r="P2219">
        <f>YEAR(K2219)</f>
        <v>2017</v>
      </c>
      <c r="Q2219" t="s">
        <v>8316</v>
      </c>
      <c r="R2219" t="s">
        <v>8317</v>
      </c>
    </row>
    <row r="2220" spans="1:18" ht="32" hidden="1" x14ac:dyDescent="0.2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s="11">
        <f>(((J2220/60/60/24)+DATE(1970,1,1)))</f>
        <v>42808.640231481477</v>
      </c>
      <c r="L2220" t="b">
        <v>0</v>
      </c>
      <c r="M2220">
        <v>4</v>
      </c>
      <c r="N2220" t="b">
        <v>0</v>
      </c>
      <c r="O2220" t="s">
        <v>8269</v>
      </c>
      <c r="P2220">
        <f>YEAR(K2220)</f>
        <v>2017</v>
      </c>
      <c r="Q2220" t="s">
        <v>8316</v>
      </c>
      <c r="R2220" t="s">
        <v>8317</v>
      </c>
    </row>
    <row r="2221" spans="1:18" ht="32" hidden="1" x14ac:dyDescent="0.2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s="11">
        <f>(((J2221/60/60/24)+DATE(1970,1,1)))</f>
        <v>42803.579224537039</v>
      </c>
      <c r="L2221" t="b">
        <v>0</v>
      </c>
      <c r="M2221">
        <v>12</v>
      </c>
      <c r="N2221" t="b">
        <v>0</v>
      </c>
      <c r="O2221" t="s">
        <v>8269</v>
      </c>
      <c r="P2221">
        <f>YEAR(K2221)</f>
        <v>2017</v>
      </c>
      <c r="Q2221" t="s">
        <v>8316</v>
      </c>
      <c r="R2221" t="s">
        <v>8317</v>
      </c>
    </row>
    <row r="2222" spans="1:18" ht="32" hidden="1" x14ac:dyDescent="0.2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s="11">
        <f>(((J2222/60/60/24)+DATE(1970,1,1)))</f>
        <v>42786.350231481483</v>
      </c>
      <c r="L2222" t="b">
        <v>0</v>
      </c>
      <c r="M2222">
        <v>1</v>
      </c>
      <c r="N2222" t="b">
        <v>0</v>
      </c>
      <c r="O2222" t="s">
        <v>8269</v>
      </c>
      <c r="P2222">
        <f>YEAR(K2222)</f>
        <v>2017</v>
      </c>
      <c r="Q2222" t="s">
        <v>8316</v>
      </c>
      <c r="R2222" t="s">
        <v>8317</v>
      </c>
    </row>
    <row r="2223" spans="1:18" ht="48" hidden="1" x14ac:dyDescent="0.2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s="11">
        <f>(((J2223/60/60/24)+DATE(1970,1,1)))</f>
        <v>42788.565208333333</v>
      </c>
      <c r="L2223" t="b">
        <v>0</v>
      </c>
      <c r="M2223">
        <v>16</v>
      </c>
      <c r="N2223" t="b">
        <v>0</v>
      </c>
      <c r="O2223" t="s">
        <v>8269</v>
      </c>
      <c r="P2223">
        <f>YEAR(K2223)</f>
        <v>2017</v>
      </c>
      <c r="Q2223" t="s">
        <v>8316</v>
      </c>
      <c r="R2223" t="s">
        <v>8317</v>
      </c>
    </row>
    <row r="2224" spans="1:18" ht="48" hidden="1" x14ac:dyDescent="0.2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s="11">
        <f>(((J2224/60/60/24)+DATE(1970,1,1)))</f>
        <v>42800.720127314817</v>
      </c>
      <c r="L2224" t="b">
        <v>0</v>
      </c>
      <c r="M2224">
        <v>12</v>
      </c>
      <c r="N2224" t="b">
        <v>0</v>
      </c>
      <c r="O2224" t="s">
        <v>8269</v>
      </c>
      <c r="P2224">
        <f>YEAR(K2224)</f>
        <v>2017</v>
      </c>
      <c r="Q2224" t="s">
        <v>8316</v>
      </c>
      <c r="R2224" t="s">
        <v>8317</v>
      </c>
    </row>
    <row r="2225" spans="1:18" ht="48" hidden="1" x14ac:dyDescent="0.2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s="11">
        <f>(((J2225/60/60/24)+DATE(1970,1,1)))</f>
        <v>42807.151863425926</v>
      </c>
      <c r="L2225" t="b">
        <v>0</v>
      </c>
      <c r="M2225">
        <v>7</v>
      </c>
      <c r="N2225" t="b">
        <v>0</v>
      </c>
      <c r="O2225" t="s">
        <v>8269</v>
      </c>
      <c r="P2225">
        <f>YEAR(K2225)</f>
        <v>2017</v>
      </c>
      <c r="Q2225" t="s">
        <v>8316</v>
      </c>
      <c r="R2225" t="s">
        <v>8317</v>
      </c>
    </row>
    <row r="2226" spans="1:18" ht="48" hidden="1" x14ac:dyDescent="0.2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s="11">
        <f>(((J2226/60/60/24)+DATE(1970,1,1)))</f>
        <v>42789.462430555555</v>
      </c>
      <c r="L2226" t="b">
        <v>0</v>
      </c>
      <c r="M2226">
        <v>22</v>
      </c>
      <c r="N2226" t="b">
        <v>0</v>
      </c>
      <c r="O2226" t="s">
        <v>8269</v>
      </c>
      <c r="P2226">
        <f>YEAR(K2226)</f>
        <v>2017</v>
      </c>
      <c r="Q2226" t="s">
        <v>8316</v>
      </c>
      <c r="R2226" t="s">
        <v>8317</v>
      </c>
    </row>
    <row r="2227" spans="1:18" ht="32" hidden="1" x14ac:dyDescent="0.2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s="11">
        <f>(((J2227/60/60/24)+DATE(1970,1,1)))</f>
        <v>42807.885057870371</v>
      </c>
      <c r="L2227" t="b">
        <v>0</v>
      </c>
      <c r="M2227">
        <v>1</v>
      </c>
      <c r="N2227" t="b">
        <v>0</v>
      </c>
      <c r="O2227" t="s">
        <v>8269</v>
      </c>
      <c r="P2227">
        <f>YEAR(K2227)</f>
        <v>2017</v>
      </c>
      <c r="Q2227" t="s">
        <v>8316</v>
      </c>
      <c r="R2227" t="s">
        <v>8317</v>
      </c>
    </row>
    <row r="2228" spans="1:18" ht="64" hidden="1" x14ac:dyDescent="0.2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s="11">
        <f>(((J2228/60/60/24)+DATE(1970,1,1)))</f>
        <v>42809.645914351851</v>
      </c>
      <c r="L2228" t="b">
        <v>0</v>
      </c>
      <c r="M2228">
        <v>0</v>
      </c>
      <c r="N2228" t="b">
        <v>0</v>
      </c>
      <c r="O2228" t="s">
        <v>8269</v>
      </c>
      <c r="P2228">
        <f>YEAR(K2228)</f>
        <v>2017</v>
      </c>
      <c r="Q2228" t="s">
        <v>8316</v>
      </c>
      <c r="R2228" t="s">
        <v>8317</v>
      </c>
    </row>
    <row r="2229" spans="1:18" ht="48" hidden="1" x14ac:dyDescent="0.2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s="11">
        <f>(((J2229/60/60/24)+DATE(1970,1,1)))</f>
        <v>42785.270370370374</v>
      </c>
      <c r="L2229" t="b">
        <v>0</v>
      </c>
      <c r="M2229">
        <v>6</v>
      </c>
      <c r="N2229" t="b">
        <v>0</v>
      </c>
      <c r="O2229" t="s">
        <v>8269</v>
      </c>
      <c r="P2229">
        <f>YEAR(K2229)</f>
        <v>2017</v>
      </c>
      <c r="Q2229" t="s">
        <v>8316</v>
      </c>
      <c r="R2229" t="s">
        <v>8317</v>
      </c>
    </row>
    <row r="2230" spans="1:18" ht="48" hidden="1" x14ac:dyDescent="0.2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s="11">
        <f>(((J2230/60/60/24)+DATE(1970,1,1)))</f>
        <v>42802.718784722223</v>
      </c>
      <c r="L2230" t="b">
        <v>0</v>
      </c>
      <c r="M2230">
        <v>4</v>
      </c>
      <c r="N2230" t="b">
        <v>0</v>
      </c>
      <c r="O2230" t="s">
        <v>8269</v>
      </c>
      <c r="P2230">
        <f>YEAR(K2230)</f>
        <v>2017</v>
      </c>
      <c r="Q2230" t="s">
        <v>8316</v>
      </c>
      <c r="R2230" t="s">
        <v>8317</v>
      </c>
    </row>
    <row r="2231" spans="1:18" ht="64" hidden="1" x14ac:dyDescent="0.2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s="11">
        <f>(((J2231/60/60/24)+DATE(1970,1,1)))</f>
        <v>42800.753333333334</v>
      </c>
      <c r="L2231" t="b">
        <v>0</v>
      </c>
      <c r="M2231">
        <v>8</v>
      </c>
      <c r="N2231" t="b">
        <v>0</v>
      </c>
      <c r="O2231" t="s">
        <v>8269</v>
      </c>
      <c r="P2231">
        <f>YEAR(K2231)</f>
        <v>2017</v>
      </c>
      <c r="Q2231" t="s">
        <v>8316</v>
      </c>
      <c r="R2231" t="s">
        <v>8317</v>
      </c>
    </row>
    <row r="2232" spans="1:18" ht="48" hidden="1" x14ac:dyDescent="0.2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s="11">
        <f>(((J2232/60/60/24)+DATE(1970,1,1)))</f>
        <v>42783.513182870374</v>
      </c>
      <c r="L2232" t="b">
        <v>0</v>
      </c>
      <c r="M2232">
        <v>3</v>
      </c>
      <c r="N2232" t="b">
        <v>0</v>
      </c>
      <c r="O2232" t="s">
        <v>8269</v>
      </c>
      <c r="P2232">
        <f>YEAR(K2232)</f>
        <v>2017</v>
      </c>
      <c r="Q2232" t="s">
        <v>8316</v>
      </c>
      <c r="R2232" t="s">
        <v>8317</v>
      </c>
    </row>
    <row r="2233" spans="1:18" ht="64" hidden="1" x14ac:dyDescent="0.2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s="11">
        <f>(((J2233/60/60/24)+DATE(1970,1,1)))</f>
        <v>42808.358287037037</v>
      </c>
      <c r="L2233" t="b">
        <v>0</v>
      </c>
      <c r="M2233">
        <v>0</v>
      </c>
      <c r="N2233" t="b">
        <v>0</v>
      </c>
      <c r="O2233" t="s">
        <v>8269</v>
      </c>
      <c r="P2233">
        <f>YEAR(K2233)</f>
        <v>2017</v>
      </c>
      <c r="Q2233" t="s">
        <v>8316</v>
      </c>
      <c r="R2233" t="s">
        <v>8317</v>
      </c>
    </row>
    <row r="2234" spans="1:18" ht="64" hidden="1" x14ac:dyDescent="0.2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s="11">
        <f>(((J2234/60/60/24)+DATE(1970,1,1)))</f>
        <v>42796.538275462968</v>
      </c>
      <c r="L2234" t="b">
        <v>0</v>
      </c>
      <c r="M2234">
        <v>30</v>
      </c>
      <c r="N2234" t="b">
        <v>0</v>
      </c>
      <c r="O2234" t="s">
        <v>8269</v>
      </c>
      <c r="P2234">
        <f>YEAR(K2234)</f>
        <v>2017</v>
      </c>
      <c r="Q2234" t="s">
        <v>8316</v>
      </c>
      <c r="R2234" t="s">
        <v>8317</v>
      </c>
    </row>
    <row r="2235" spans="1:18" ht="32" hidden="1" x14ac:dyDescent="0.2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s="11">
        <f>(((J2235/60/60/24)+DATE(1970,1,1)))</f>
        <v>42762.040902777779</v>
      </c>
      <c r="L2235" t="b">
        <v>0</v>
      </c>
      <c r="M2235">
        <v>0</v>
      </c>
      <c r="N2235" t="b">
        <v>0</v>
      </c>
      <c r="O2235" t="s">
        <v>8269</v>
      </c>
      <c r="P2235">
        <f>YEAR(K2235)</f>
        <v>2017</v>
      </c>
      <c r="Q2235" t="s">
        <v>8316</v>
      </c>
      <c r="R2235" t="s">
        <v>8317</v>
      </c>
    </row>
    <row r="2236" spans="1:18" ht="32" hidden="1" x14ac:dyDescent="0.2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s="11">
        <f>(((J2236/60/60/24)+DATE(1970,1,1)))</f>
        <v>42796.682476851856</v>
      </c>
      <c r="L2236" t="b">
        <v>0</v>
      </c>
      <c r="M2236">
        <v>12</v>
      </c>
      <c r="N2236" t="b">
        <v>0</v>
      </c>
      <c r="O2236" t="s">
        <v>8269</v>
      </c>
      <c r="P2236">
        <f>YEAR(K2236)</f>
        <v>2017</v>
      </c>
      <c r="Q2236" t="s">
        <v>8316</v>
      </c>
      <c r="R2236" t="s">
        <v>8317</v>
      </c>
    </row>
    <row r="2237" spans="1:18" ht="48" hidden="1" x14ac:dyDescent="0.2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s="11">
        <f>(((J2237/60/60/24)+DATE(1970,1,1)))</f>
        <v>42171.913090277783</v>
      </c>
      <c r="L2237" t="b">
        <v>0</v>
      </c>
      <c r="M2237">
        <v>0</v>
      </c>
      <c r="N2237" t="b">
        <v>0</v>
      </c>
      <c r="O2237" t="s">
        <v>8266</v>
      </c>
      <c r="P2237">
        <f>YEAR(K2237)</f>
        <v>2015</v>
      </c>
      <c r="Q2237" t="s">
        <v>8309</v>
      </c>
      <c r="R2237" t="s">
        <v>8313</v>
      </c>
    </row>
    <row r="2238" spans="1:18" ht="48" hidden="1" x14ac:dyDescent="0.2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s="11">
        <f>(((J2238/60/60/24)+DATE(1970,1,1)))</f>
        <v>41792.687442129631</v>
      </c>
      <c r="L2238" t="b">
        <v>0</v>
      </c>
      <c r="M2238">
        <v>1</v>
      </c>
      <c r="N2238" t="b">
        <v>0</v>
      </c>
      <c r="O2238" t="s">
        <v>8266</v>
      </c>
      <c r="P2238">
        <f>YEAR(K2238)</f>
        <v>2014</v>
      </c>
      <c r="Q2238" t="s">
        <v>8309</v>
      </c>
      <c r="R2238" t="s">
        <v>8313</v>
      </c>
    </row>
    <row r="2239" spans="1:18" ht="48" hidden="1" x14ac:dyDescent="0.2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s="11">
        <f>(((J2239/60/60/24)+DATE(1970,1,1)))</f>
        <v>41835.126805555556</v>
      </c>
      <c r="L2239" t="b">
        <v>0</v>
      </c>
      <c r="M2239">
        <v>10</v>
      </c>
      <c r="N2239" t="b">
        <v>0</v>
      </c>
      <c r="O2239" t="s">
        <v>8266</v>
      </c>
      <c r="P2239">
        <f>YEAR(K2239)</f>
        <v>2014</v>
      </c>
      <c r="Q2239" t="s">
        <v>8309</v>
      </c>
      <c r="R2239" t="s">
        <v>8313</v>
      </c>
    </row>
    <row r="2240" spans="1:18" ht="64" hidden="1" x14ac:dyDescent="0.2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s="11">
        <f>(((J2240/60/60/24)+DATE(1970,1,1)))</f>
        <v>42243.961273148147</v>
      </c>
      <c r="L2240" t="b">
        <v>0</v>
      </c>
      <c r="M2240">
        <v>0</v>
      </c>
      <c r="N2240" t="b">
        <v>0</v>
      </c>
      <c r="O2240" t="s">
        <v>8266</v>
      </c>
      <c r="P2240">
        <f>YEAR(K2240)</f>
        <v>2015</v>
      </c>
      <c r="Q2240" t="s">
        <v>8309</v>
      </c>
      <c r="R2240" t="s">
        <v>8313</v>
      </c>
    </row>
    <row r="2241" spans="1:18" ht="48" hidden="1" x14ac:dyDescent="0.2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s="11">
        <f>(((J2241/60/60/24)+DATE(1970,1,1)))</f>
        <v>41841.762743055559</v>
      </c>
      <c r="L2241" t="b">
        <v>0</v>
      </c>
      <c r="M2241">
        <v>7</v>
      </c>
      <c r="N2241" t="b">
        <v>0</v>
      </c>
      <c r="O2241" t="s">
        <v>8266</v>
      </c>
      <c r="P2241">
        <f>YEAR(K2241)</f>
        <v>2014</v>
      </c>
      <c r="Q2241" t="s">
        <v>8309</v>
      </c>
      <c r="R2241" t="s">
        <v>8313</v>
      </c>
    </row>
    <row r="2242" spans="1:18" ht="32" hidden="1" x14ac:dyDescent="0.2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s="11">
        <f>(((J2242/60/60/24)+DATE(1970,1,1)))</f>
        <v>42351.658842592587</v>
      </c>
      <c r="L2242" t="b">
        <v>0</v>
      </c>
      <c r="M2242">
        <v>0</v>
      </c>
      <c r="N2242" t="b">
        <v>0</v>
      </c>
      <c r="O2242" t="s">
        <v>8266</v>
      </c>
      <c r="P2242">
        <f>YEAR(K2242)</f>
        <v>2015</v>
      </c>
      <c r="Q2242" t="s">
        <v>8309</v>
      </c>
      <c r="R2242" t="s">
        <v>8313</v>
      </c>
    </row>
    <row r="2243" spans="1:18" ht="48" hidden="1" x14ac:dyDescent="0.2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s="11">
        <f>(((J2243/60/60/24)+DATE(1970,1,1)))</f>
        <v>42721.075949074075</v>
      </c>
      <c r="L2243" t="b">
        <v>0</v>
      </c>
      <c r="M2243">
        <v>1</v>
      </c>
      <c r="N2243" t="b">
        <v>0</v>
      </c>
      <c r="O2243" t="s">
        <v>8266</v>
      </c>
      <c r="P2243">
        <f>YEAR(K2243)</f>
        <v>2016</v>
      </c>
      <c r="Q2243" t="s">
        <v>8309</v>
      </c>
      <c r="R2243" t="s">
        <v>8313</v>
      </c>
    </row>
    <row r="2244" spans="1:18" ht="48" hidden="1" x14ac:dyDescent="0.2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s="11">
        <f>(((J2244/60/60/24)+DATE(1970,1,1)))</f>
        <v>42160.927488425921</v>
      </c>
      <c r="L2244" t="b">
        <v>0</v>
      </c>
      <c r="M2244">
        <v>2</v>
      </c>
      <c r="N2244" t="b">
        <v>0</v>
      </c>
      <c r="O2244" t="s">
        <v>8266</v>
      </c>
      <c r="P2244">
        <f>YEAR(K2244)</f>
        <v>2015</v>
      </c>
      <c r="Q2244" t="s">
        <v>8309</v>
      </c>
      <c r="R2244" t="s">
        <v>8313</v>
      </c>
    </row>
    <row r="2245" spans="1:18" ht="48" hidden="1" x14ac:dyDescent="0.2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s="11">
        <f>(((J2245/60/60/24)+DATE(1970,1,1)))</f>
        <v>42052.83530092593</v>
      </c>
      <c r="L2245" t="b">
        <v>0</v>
      </c>
      <c r="M2245">
        <v>3</v>
      </c>
      <c r="N2245" t="b">
        <v>0</v>
      </c>
      <c r="O2245" t="s">
        <v>8266</v>
      </c>
      <c r="P2245">
        <f>YEAR(K2245)</f>
        <v>2015</v>
      </c>
      <c r="Q2245" t="s">
        <v>8309</v>
      </c>
      <c r="R2245" t="s">
        <v>8313</v>
      </c>
    </row>
    <row r="2246" spans="1:18" ht="48" hidden="1" x14ac:dyDescent="0.2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s="11">
        <f>(((J2246/60/60/24)+DATE(1970,1,1)))</f>
        <v>41900.505312499998</v>
      </c>
      <c r="L2246" t="b">
        <v>0</v>
      </c>
      <c r="M2246">
        <v>10</v>
      </c>
      <c r="N2246" t="b">
        <v>0</v>
      </c>
      <c r="O2246" t="s">
        <v>8266</v>
      </c>
      <c r="P2246">
        <f>YEAR(K2246)</f>
        <v>2014</v>
      </c>
      <c r="Q2246" t="s">
        <v>8309</v>
      </c>
      <c r="R2246" t="s">
        <v>8313</v>
      </c>
    </row>
    <row r="2247" spans="1:18" ht="48" hidden="1" x14ac:dyDescent="0.2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s="11">
        <f>(((J2247/60/60/24)+DATE(1970,1,1)))</f>
        <v>42216.977812500001</v>
      </c>
      <c r="L2247" t="b">
        <v>0</v>
      </c>
      <c r="M2247">
        <v>10</v>
      </c>
      <c r="N2247" t="b">
        <v>0</v>
      </c>
      <c r="O2247" t="s">
        <v>8266</v>
      </c>
      <c r="P2247">
        <f>YEAR(K2247)</f>
        <v>2015</v>
      </c>
      <c r="Q2247" t="s">
        <v>8309</v>
      </c>
      <c r="R2247" t="s">
        <v>8313</v>
      </c>
    </row>
    <row r="2248" spans="1:18" ht="48" hidden="1" x14ac:dyDescent="0.2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s="11">
        <f>(((J2248/60/60/24)+DATE(1970,1,1)))</f>
        <v>42534.180717592593</v>
      </c>
      <c r="L2248" t="b">
        <v>0</v>
      </c>
      <c r="M2248">
        <v>1</v>
      </c>
      <c r="N2248" t="b">
        <v>0</v>
      </c>
      <c r="O2248" t="s">
        <v>8266</v>
      </c>
      <c r="P2248">
        <f>YEAR(K2248)</f>
        <v>2016</v>
      </c>
      <c r="Q2248" t="s">
        <v>8309</v>
      </c>
      <c r="R2248" t="s">
        <v>8313</v>
      </c>
    </row>
    <row r="2249" spans="1:18" ht="48" hidden="1" x14ac:dyDescent="0.2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s="11">
        <f>(((J2249/60/60/24)+DATE(1970,1,1)))</f>
        <v>42047.394942129627</v>
      </c>
      <c r="L2249" t="b">
        <v>0</v>
      </c>
      <c r="M2249">
        <v>0</v>
      </c>
      <c r="N2249" t="b">
        <v>0</v>
      </c>
      <c r="O2249" t="s">
        <v>8266</v>
      </c>
      <c r="P2249">
        <f>YEAR(K2249)</f>
        <v>2015</v>
      </c>
      <c r="Q2249" t="s">
        <v>8309</v>
      </c>
      <c r="R2249" t="s">
        <v>8313</v>
      </c>
    </row>
    <row r="2250" spans="1:18" ht="48" hidden="1" x14ac:dyDescent="0.2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s="11">
        <f>(((J2250/60/60/24)+DATE(1970,1,1)))</f>
        <v>42033.573009259257</v>
      </c>
      <c r="L2250" t="b">
        <v>0</v>
      </c>
      <c r="M2250">
        <v>0</v>
      </c>
      <c r="N2250" t="b">
        <v>0</v>
      </c>
      <c r="O2250" t="s">
        <v>8266</v>
      </c>
      <c r="P2250">
        <f>YEAR(K2250)</f>
        <v>2015</v>
      </c>
      <c r="Q2250" t="s">
        <v>8309</v>
      </c>
      <c r="R2250" t="s">
        <v>8313</v>
      </c>
    </row>
    <row r="2251" spans="1:18" ht="48" hidden="1" x14ac:dyDescent="0.2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s="11">
        <f>(((J2251/60/60/24)+DATE(1970,1,1)))</f>
        <v>42072.758981481486</v>
      </c>
      <c r="L2251" t="b">
        <v>0</v>
      </c>
      <c r="M2251">
        <v>0</v>
      </c>
      <c r="N2251" t="b">
        <v>0</v>
      </c>
      <c r="O2251" t="s">
        <v>8266</v>
      </c>
      <c r="P2251">
        <f>YEAR(K2251)</f>
        <v>2015</v>
      </c>
      <c r="Q2251" t="s">
        <v>8309</v>
      </c>
      <c r="R2251" t="s">
        <v>8313</v>
      </c>
    </row>
    <row r="2252" spans="1:18" ht="48" hidden="1" x14ac:dyDescent="0.2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s="11">
        <f>(((J2252/60/60/24)+DATE(1970,1,1)))</f>
        <v>41855.777905092589</v>
      </c>
      <c r="L2252" t="b">
        <v>0</v>
      </c>
      <c r="M2252">
        <v>26</v>
      </c>
      <c r="N2252" t="b">
        <v>0</v>
      </c>
      <c r="O2252" t="s">
        <v>8266</v>
      </c>
      <c r="P2252">
        <f>YEAR(K2252)</f>
        <v>2014</v>
      </c>
      <c r="Q2252" t="s">
        <v>8309</v>
      </c>
      <c r="R2252" t="s">
        <v>8313</v>
      </c>
    </row>
    <row r="2253" spans="1:18" ht="48" hidden="1" x14ac:dyDescent="0.2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s="11">
        <f>(((J2253/60/60/24)+DATE(1970,1,1)))</f>
        <v>42191.824062500003</v>
      </c>
      <c r="L2253" t="b">
        <v>0</v>
      </c>
      <c r="M2253">
        <v>0</v>
      </c>
      <c r="N2253" t="b">
        <v>0</v>
      </c>
      <c r="O2253" t="s">
        <v>8266</v>
      </c>
      <c r="P2253">
        <f>YEAR(K2253)</f>
        <v>2015</v>
      </c>
      <c r="Q2253" t="s">
        <v>8309</v>
      </c>
      <c r="R2253" t="s">
        <v>8313</v>
      </c>
    </row>
    <row r="2254" spans="1:18" ht="32" hidden="1" x14ac:dyDescent="0.2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s="11">
        <f>(((J2254/60/60/24)+DATE(1970,1,1)))</f>
        <v>42070.047754629632</v>
      </c>
      <c r="L2254" t="b">
        <v>0</v>
      </c>
      <c r="M2254">
        <v>7</v>
      </c>
      <c r="N2254" t="b">
        <v>0</v>
      </c>
      <c r="O2254" t="s">
        <v>8266</v>
      </c>
      <c r="P2254">
        <f>YEAR(K2254)</f>
        <v>2015</v>
      </c>
      <c r="Q2254" t="s">
        <v>8309</v>
      </c>
      <c r="R2254" t="s">
        <v>8313</v>
      </c>
    </row>
    <row r="2255" spans="1:18" ht="32" hidden="1" x14ac:dyDescent="0.2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s="11">
        <f>(((J2255/60/60/24)+DATE(1970,1,1)))</f>
        <v>42304.955381944441</v>
      </c>
      <c r="L2255" t="b">
        <v>0</v>
      </c>
      <c r="M2255">
        <v>0</v>
      </c>
      <c r="N2255" t="b">
        <v>0</v>
      </c>
      <c r="O2255" t="s">
        <v>8266</v>
      </c>
      <c r="P2255">
        <f>YEAR(K2255)</f>
        <v>2015</v>
      </c>
      <c r="Q2255" t="s">
        <v>8309</v>
      </c>
      <c r="R2255" t="s">
        <v>8313</v>
      </c>
    </row>
    <row r="2256" spans="1:18" ht="32" hidden="1" x14ac:dyDescent="0.2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s="11">
        <f>(((J2256/60/60/24)+DATE(1970,1,1)))</f>
        <v>42403.080497685187</v>
      </c>
      <c r="L2256" t="b">
        <v>0</v>
      </c>
      <c r="M2256">
        <v>2</v>
      </c>
      <c r="N2256" t="b">
        <v>0</v>
      </c>
      <c r="O2256" t="s">
        <v>8266</v>
      </c>
      <c r="P2256">
        <f>YEAR(K2256)</f>
        <v>2016</v>
      </c>
      <c r="Q2256" t="s">
        <v>8309</v>
      </c>
      <c r="R2256" t="s">
        <v>8313</v>
      </c>
    </row>
    <row r="2257" spans="1:18" ht="48" hidden="1" x14ac:dyDescent="0.2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s="11">
        <f>(((J2257/60/60/24)+DATE(1970,1,1)))</f>
        <v>42067.991238425922</v>
      </c>
      <c r="L2257" t="b">
        <v>0</v>
      </c>
      <c r="M2257">
        <v>13</v>
      </c>
      <c r="N2257" t="b">
        <v>0</v>
      </c>
      <c r="O2257" t="s">
        <v>8266</v>
      </c>
      <c r="P2257">
        <f>YEAR(K2257)</f>
        <v>2015</v>
      </c>
      <c r="Q2257" t="s">
        <v>8309</v>
      </c>
      <c r="R2257" t="s">
        <v>8313</v>
      </c>
    </row>
    <row r="2258" spans="1:18" ht="48" hidden="1" x14ac:dyDescent="0.2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s="11">
        <f>(((J2258/60/60/24)+DATE(1970,1,1)))</f>
        <v>42147.741840277777</v>
      </c>
      <c r="L2258" t="b">
        <v>0</v>
      </c>
      <c r="M2258">
        <v>4</v>
      </c>
      <c r="N2258" t="b">
        <v>0</v>
      </c>
      <c r="O2258" t="s">
        <v>8266</v>
      </c>
      <c r="P2258">
        <f>YEAR(K2258)</f>
        <v>2015</v>
      </c>
      <c r="Q2258" t="s">
        <v>8309</v>
      </c>
      <c r="R2258" t="s">
        <v>8313</v>
      </c>
    </row>
    <row r="2259" spans="1:18" ht="48" hidden="1" x14ac:dyDescent="0.2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s="11">
        <f>(((J2259/60/60/24)+DATE(1970,1,1)))</f>
        <v>42712.011944444443</v>
      </c>
      <c r="L2259" t="b">
        <v>0</v>
      </c>
      <c r="M2259">
        <v>0</v>
      </c>
      <c r="N2259" t="b">
        <v>0</v>
      </c>
      <c r="O2259" t="s">
        <v>8266</v>
      </c>
      <c r="P2259">
        <f>YEAR(K2259)</f>
        <v>2016</v>
      </c>
      <c r="Q2259" t="s">
        <v>8309</v>
      </c>
      <c r="R2259" t="s">
        <v>8313</v>
      </c>
    </row>
    <row r="2260" spans="1:18" ht="16" hidden="1" x14ac:dyDescent="0.2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s="11">
        <f>(((J2260/60/60/24)+DATE(1970,1,1)))</f>
        <v>41939.810300925928</v>
      </c>
      <c r="L2260" t="b">
        <v>0</v>
      </c>
      <c r="M2260">
        <v>12</v>
      </c>
      <c r="N2260" t="b">
        <v>0</v>
      </c>
      <c r="O2260" t="s">
        <v>8266</v>
      </c>
      <c r="P2260">
        <f>YEAR(K2260)</f>
        <v>2014</v>
      </c>
      <c r="Q2260" t="s">
        <v>8309</v>
      </c>
      <c r="R2260" t="s">
        <v>8313</v>
      </c>
    </row>
    <row r="2261" spans="1:18" ht="48" hidden="1" x14ac:dyDescent="0.2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s="11">
        <f>(((J2261/60/60/24)+DATE(1970,1,1)))</f>
        <v>41825.791226851856</v>
      </c>
      <c r="L2261" t="b">
        <v>0</v>
      </c>
      <c r="M2261">
        <v>2</v>
      </c>
      <c r="N2261" t="b">
        <v>0</v>
      </c>
      <c r="O2261" t="s">
        <v>8266</v>
      </c>
      <c r="P2261">
        <f>YEAR(K2261)</f>
        <v>2014</v>
      </c>
      <c r="Q2261" t="s">
        <v>8309</v>
      </c>
      <c r="R2261" t="s">
        <v>8313</v>
      </c>
    </row>
    <row r="2262" spans="1:18" ht="16" hidden="1" x14ac:dyDescent="0.2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s="11">
        <f>(((J2262/60/60/24)+DATE(1970,1,1)))</f>
        <v>42570.91133101852</v>
      </c>
      <c r="L2262" t="b">
        <v>0</v>
      </c>
      <c r="M2262">
        <v>10</v>
      </c>
      <c r="N2262" t="b">
        <v>0</v>
      </c>
      <c r="O2262" t="s">
        <v>8266</v>
      </c>
      <c r="P2262">
        <f>YEAR(K2262)</f>
        <v>2016</v>
      </c>
      <c r="Q2262" t="s">
        <v>8309</v>
      </c>
      <c r="R2262" t="s">
        <v>8313</v>
      </c>
    </row>
    <row r="2263" spans="1:18" ht="48" hidden="1" x14ac:dyDescent="0.2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s="11">
        <f>(((J2263/60/60/24)+DATE(1970,1,1)))</f>
        <v>42767.812893518523</v>
      </c>
      <c r="L2263" t="b">
        <v>0</v>
      </c>
      <c r="M2263">
        <v>0</v>
      </c>
      <c r="N2263" t="b">
        <v>0</v>
      </c>
      <c r="O2263" t="s">
        <v>8266</v>
      </c>
      <c r="P2263">
        <f>YEAR(K2263)</f>
        <v>2017</v>
      </c>
      <c r="Q2263" t="s">
        <v>8309</v>
      </c>
      <c r="R2263" t="s">
        <v>8313</v>
      </c>
    </row>
    <row r="2264" spans="1:18" ht="32" hidden="1" x14ac:dyDescent="0.2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s="11">
        <f>(((J2264/60/60/24)+DATE(1970,1,1)))</f>
        <v>42182.234456018516</v>
      </c>
      <c r="L2264" t="b">
        <v>0</v>
      </c>
      <c r="M2264">
        <v>5</v>
      </c>
      <c r="N2264" t="b">
        <v>0</v>
      </c>
      <c r="O2264" t="s">
        <v>8266</v>
      </c>
      <c r="P2264">
        <f>YEAR(K2264)</f>
        <v>2015</v>
      </c>
      <c r="Q2264" t="s">
        <v>8309</v>
      </c>
      <c r="R2264" t="s">
        <v>8313</v>
      </c>
    </row>
    <row r="2265" spans="1:18" ht="48" hidden="1" x14ac:dyDescent="0.2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s="11">
        <f>(((J2265/60/60/24)+DATE(1970,1,1)))</f>
        <v>41857.18304398148</v>
      </c>
      <c r="L2265" t="b">
        <v>0</v>
      </c>
      <c r="M2265">
        <v>0</v>
      </c>
      <c r="N2265" t="b">
        <v>0</v>
      </c>
      <c r="O2265" t="s">
        <v>8266</v>
      </c>
      <c r="P2265">
        <f>YEAR(K2265)</f>
        <v>2014</v>
      </c>
      <c r="Q2265" t="s">
        <v>8309</v>
      </c>
      <c r="R2265" t="s">
        <v>8313</v>
      </c>
    </row>
    <row r="2266" spans="1:18" ht="48" hidden="1" x14ac:dyDescent="0.2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s="11">
        <f>(((J2266/60/60/24)+DATE(1970,1,1)))</f>
        <v>42556.690706018519</v>
      </c>
      <c r="L2266" t="b">
        <v>0</v>
      </c>
      <c r="M2266">
        <v>5</v>
      </c>
      <c r="N2266" t="b">
        <v>0</v>
      </c>
      <c r="O2266" t="s">
        <v>8266</v>
      </c>
      <c r="P2266">
        <f>YEAR(K2266)</f>
        <v>2016</v>
      </c>
      <c r="Q2266" t="s">
        <v>8309</v>
      </c>
      <c r="R2266" t="s">
        <v>8313</v>
      </c>
    </row>
    <row r="2267" spans="1:18" ht="16" hidden="1" x14ac:dyDescent="0.2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s="11">
        <f>(((J2267/60/60/24)+DATE(1970,1,1)))</f>
        <v>42527.650995370372</v>
      </c>
      <c r="L2267" t="b">
        <v>0</v>
      </c>
      <c r="M2267">
        <v>1</v>
      </c>
      <c r="N2267" t="b">
        <v>0</v>
      </c>
      <c r="O2267" t="s">
        <v>8266</v>
      </c>
      <c r="P2267">
        <f>YEAR(K2267)</f>
        <v>2016</v>
      </c>
      <c r="Q2267" t="s">
        <v>8309</v>
      </c>
      <c r="R2267" t="s">
        <v>8313</v>
      </c>
    </row>
    <row r="2268" spans="1:18" ht="48" hidden="1" x14ac:dyDescent="0.2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s="11">
        <f>(((J2268/60/60/24)+DATE(1970,1,1)))</f>
        <v>42239.441412037035</v>
      </c>
      <c r="L2268" t="b">
        <v>0</v>
      </c>
      <c r="M2268">
        <v>3</v>
      </c>
      <c r="N2268" t="b">
        <v>0</v>
      </c>
      <c r="O2268" t="s">
        <v>8266</v>
      </c>
      <c r="P2268">
        <f>YEAR(K2268)</f>
        <v>2015</v>
      </c>
      <c r="Q2268" t="s">
        <v>8309</v>
      </c>
      <c r="R2268" t="s">
        <v>8313</v>
      </c>
    </row>
    <row r="2269" spans="1:18" ht="48" hidden="1" x14ac:dyDescent="0.2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s="11">
        <f>(((J2269/60/60/24)+DATE(1970,1,1)))</f>
        <v>41899.792037037041</v>
      </c>
      <c r="L2269" t="b">
        <v>0</v>
      </c>
      <c r="M2269">
        <v>3</v>
      </c>
      <c r="N2269" t="b">
        <v>0</v>
      </c>
      <c r="O2269" t="s">
        <v>8266</v>
      </c>
      <c r="P2269">
        <f>YEAR(K2269)</f>
        <v>2014</v>
      </c>
      <c r="Q2269" t="s">
        <v>8309</v>
      </c>
      <c r="R2269" t="s">
        <v>8313</v>
      </c>
    </row>
    <row r="2270" spans="1:18" ht="48" hidden="1" x14ac:dyDescent="0.2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s="11">
        <f>(((J2270/60/60/24)+DATE(1970,1,1)))</f>
        <v>41911.934791666667</v>
      </c>
      <c r="L2270" t="b">
        <v>0</v>
      </c>
      <c r="M2270">
        <v>0</v>
      </c>
      <c r="N2270" t="b">
        <v>0</v>
      </c>
      <c r="O2270" t="s">
        <v>8266</v>
      </c>
      <c r="P2270">
        <f>YEAR(K2270)</f>
        <v>2014</v>
      </c>
      <c r="Q2270" t="s">
        <v>8309</v>
      </c>
      <c r="R2270" t="s">
        <v>8313</v>
      </c>
    </row>
    <row r="2271" spans="1:18" ht="48" hidden="1" x14ac:dyDescent="0.2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s="11">
        <f>(((J2271/60/60/24)+DATE(1970,1,1)))</f>
        <v>42375.996886574074</v>
      </c>
      <c r="L2271" t="b">
        <v>0</v>
      </c>
      <c r="M2271">
        <v>3</v>
      </c>
      <c r="N2271" t="b">
        <v>0</v>
      </c>
      <c r="O2271" t="s">
        <v>8266</v>
      </c>
      <c r="P2271">
        <f>YEAR(K2271)</f>
        <v>2016</v>
      </c>
      <c r="Q2271" t="s">
        <v>8309</v>
      </c>
      <c r="R2271" t="s">
        <v>8313</v>
      </c>
    </row>
    <row r="2272" spans="1:18" ht="48" hidden="1" x14ac:dyDescent="0.2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s="11">
        <f>(((J2272/60/60/24)+DATE(1970,1,1)))</f>
        <v>42135.67050925926</v>
      </c>
      <c r="L2272" t="b">
        <v>0</v>
      </c>
      <c r="M2272">
        <v>0</v>
      </c>
      <c r="N2272" t="b">
        <v>0</v>
      </c>
      <c r="O2272" t="s">
        <v>8266</v>
      </c>
      <c r="P2272">
        <f>YEAR(K2272)</f>
        <v>2015</v>
      </c>
      <c r="Q2272" t="s">
        <v>8309</v>
      </c>
      <c r="R2272" t="s">
        <v>8313</v>
      </c>
    </row>
    <row r="2273" spans="1:18" ht="48" hidden="1" x14ac:dyDescent="0.2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s="11">
        <f>(((J2273/60/60/24)+DATE(1970,1,1)))</f>
        <v>42259.542800925927</v>
      </c>
      <c r="L2273" t="b">
        <v>0</v>
      </c>
      <c r="M2273">
        <v>19</v>
      </c>
      <c r="N2273" t="b">
        <v>0</v>
      </c>
      <c r="O2273" t="s">
        <v>8266</v>
      </c>
      <c r="P2273">
        <f>YEAR(K2273)</f>
        <v>2015</v>
      </c>
      <c r="Q2273" t="s">
        <v>8309</v>
      </c>
      <c r="R2273" t="s">
        <v>8313</v>
      </c>
    </row>
    <row r="2274" spans="1:18" ht="48" hidden="1" x14ac:dyDescent="0.2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s="11">
        <f>(((J2274/60/60/24)+DATE(1970,1,1)))</f>
        <v>42741.848379629635</v>
      </c>
      <c r="L2274" t="b">
        <v>0</v>
      </c>
      <c r="M2274">
        <v>8</v>
      </c>
      <c r="N2274" t="b">
        <v>0</v>
      </c>
      <c r="O2274" t="s">
        <v>8266</v>
      </c>
      <c r="P2274">
        <f>YEAR(K2274)</f>
        <v>2017</v>
      </c>
      <c r="Q2274" t="s">
        <v>8309</v>
      </c>
      <c r="R2274" t="s">
        <v>8313</v>
      </c>
    </row>
    <row r="2275" spans="1:18" ht="48" hidden="1" x14ac:dyDescent="0.2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s="11">
        <f>(((J2275/60/60/24)+DATE(1970,1,1)))</f>
        <v>41887.383356481485</v>
      </c>
      <c r="L2275" t="b">
        <v>0</v>
      </c>
      <c r="M2275">
        <v>6</v>
      </c>
      <c r="N2275" t="b">
        <v>0</v>
      </c>
      <c r="O2275" t="s">
        <v>8266</v>
      </c>
      <c r="P2275">
        <f>YEAR(K2275)</f>
        <v>2014</v>
      </c>
      <c r="Q2275" t="s">
        <v>8309</v>
      </c>
      <c r="R2275" t="s">
        <v>8313</v>
      </c>
    </row>
    <row r="2276" spans="1:18" ht="48" hidden="1" x14ac:dyDescent="0.2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s="11">
        <f>(((J2276/60/60/24)+DATE(1970,1,1)))</f>
        <v>42584.123865740738</v>
      </c>
      <c r="L2276" t="b">
        <v>0</v>
      </c>
      <c r="M2276">
        <v>0</v>
      </c>
      <c r="N2276" t="b">
        <v>0</v>
      </c>
      <c r="O2276" t="s">
        <v>8266</v>
      </c>
      <c r="P2276">
        <f>YEAR(K2276)</f>
        <v>2016</v>
      </c>
      <c r="Q2276" t="s">
        <v>8309</v>
      </c>
      <c r="R2276" t="s">
        <v>8313</v>
      </c>
    </row>
    <row r="2277" spans="1:18" ht="32" hidden="1" x14ac:dyDescent="0.2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s="11">
        <f>(((J2277/60/60/24)+DATE(1970,1,1)))</f>
        <v>41867.083368055559</v>
      </c>
      <c r="L2277" t="b">
        <v>0</v>
      </c>
      <c r="M2277">
        <v>18</v>
      </c>
      <c r="N2277" t="b">
        <v>0</v>
      </c>
      <c r="O2277" t="s">
        <v>8266</v>
      </c>
      <c r="P2277">
        <f>YEAR(K2277)</f>
        <v>2014</v>
      </c>
      <c r="Q2277" t="s">
        <v>8309</v>
      </c>
      <c r="R2277" t="s">
        <v>8313</v>
      </c>
    </row>
    <row r="2278" spans="1:18" ht="48" hidden="1" x14ac:dyDescent="0.2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s="11">
        <f>(((J2278/60/60/24)+DATE(1970,1,1)))</f>
        <v>42023.818622685183</v>
      </c>
      <c r="L2278" t="b">
        <v>0</v>
      </c>
      <c r="M2278">
        <v>7</v>
      </c>
      <c r="N2278" t="b">
        <v>0</v>
      </c>
      <c r="O2278" t="s">
        <v>8266</v>
      </c>
      <c r="P2278">
        <f>YEAR(K2278)</f>
        <v>2015</v>
      </c>
      <c r="Q2278" t="s">
        <v>8309</v>
      </c>
      <c r="R2278" t="s">
        <v>8313</v>
      </c>
    </row>
    <row r="2279" spans="1:18" ht="16" hidden="1" x14ac:dyDescent="0.2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s="11">
        <f>(((J2279/60/60/24)+DATE(1970,1,1)))</f>
        <v>42255.927824074075</v>
      </c>
      <c r="L2279" t="b">
        <v>0</v>
      </c>
      <c r="M2279">
        <v>0</v>
      </c>
      <c r="N2279" t="b">
        <v>0</v>
      </c>
      <c r="O2279" t="s">
        <v>8266</v>
      </c>
      <c r="P2279">
        <f>YEAR(K2279)</f>
        <v>2015</v>
      </c>
      <c r="Q2279" t="s">
        <v>8309</v>
      </c>
      <c r="R2279" t="s">
        <v>8313</v>
      </c>
    </row>
    <row r="2280" spans="1:18" ht="48" hidden="1" x14ac:dyDescent="0.2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s="11">
        <f>(((J2280/60/60/24)+DATE(1970,1,1)))</f>
        <v>41973.847962962958</v>
      </c>
      <c r="L2280" t="b">
        <v>0</v>
      </c>
      <c r="M2280">
        <v>8</v>
      </c>
      <c r="N2280" t="b">
        <v>0</v>
      </c>
      <c r="O2280" t="s">
        <v>8266</v>
      </c>
      <c r="P2280">
        <f>YEAR(K2280)</f>
        <v>2014</v>
      </c>
      <c r="Q2280" t="s">
        <v>8309</v>
      </c>
      <c r="R2280" t="s">
        <v>8313</v>
      </c>
    </row>
    <row r="2281" spans="1:18" ht="48" hidden="1" x14ac:dyDescent="0.2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s="11">
        <f>(((J2281/60/60/24)+DATE(1970,1,1)))</f>
        <v>42556.583368055552</v>
      </c>
      <c r="L2281" t="b">
        <v>0</v>
      </c>
      <c r="M2281">
        <v>1293</v>
      </c>
      <c r="N2281" t="b">
        <v>0</v>
      </c>
      <c r="O2281" t="s">
        <v>8266</v>
      </c>
      <c r="P2281">
        <f>YEAR(K2281)</f>
        <v>2016</v>
      </c>
      <c r="Q2281" t="s">
        <v>8309</v>
      </c>
      <c r="R2281" t="s">
        <v>8313</v>
      </c>
    </row>
    <row r="2282" spans="1:18" ht="48" hidden="1" x14ac:dyDescent="0.2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s="11">
        <f>(((J2282/60/60/24)+DATE(1970,1,1)))</f>
        <v>42248.632199074069</v>
      </c>
      <c r="L2282" t="b">
        <v>0</v>
      </c>
      <c r="M2282">
        <v>17</v>
      </c>
      <c r="N2282" t="b">
        <v>0</v>
      </c>
      <c r="O2282" t="s">
        <v>8266</v>
      </c>
      <c r="P2282">
        <f>YEAR(K2282)</f>
        <v>2015</v>
      </c>
      <c r="Q2282" t="s">
        <v>8309</v>
      </c>
      <c r="R2282" t="s">
        <v>8313</v>
      </c>
    </row>
    <row r="2283" spans="1:18" ht="48" hidden="1" x14ac:dyDescent="0.2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s="11">
        <f>(((J2283/60/60/24)+DATE(1970,1,1)))</f>
        <v>42567.004432870366</v>
      </c>
      <c r="L2283" t="b">
        <v>0</v>
      </c>
      <c r="M2283">
        <v>0</v>
      </c>
      <c r="N2283" t="b">
        <v>0</v>
      </c>
      <c r="O2283" t="s">
        <v>8266</v>
      </c>
      <c r="P2283">
        <f>YEAR(K2283)</f>
        <v>2016</v>
      </c>
      <c r="Q2283" t="s">
        <v>8309</v>
      </c>
      <c r="R2283" t="s">
        <v>8313</v>
      </c>
    </row>
    <row r="2284" spans="1:18" ht="48" hidden="1" x14ac:dyDescent="0.2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s="11">
        <f>(((J2284/60/60/24)+DATE(1970,1,1)))</f>
        <v>41978.197199074071</v>
      </c>
      <c r="L2284" t="b">
        <v>0</v>
      </c>
      <c r="M2284">
        <v>13</v>
      </c>
      <c r="N2284" t="b">
        <v>0</v>
      </c>
      <c r="O2284" t="s">
        <v>8266</v>
      </c>
      <c r="P2284">
        <f>YEAR(K2284)</f>
        <v>2014</v>
      </c>
      <c r="Q2284" t="s">
        <v>8309</v>
      </c>
      <c r="R2284" t="s">
        <v>8313</v>
      </c>
    </row>
    <row r="2285" spans="1:18" ht="48" hidden="1" x14ac:dyDescent="0.2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s="11">
        <f>(((J2285/60/60/24)+DATE(1970,1,1)))</f>
        <v>41959.369988425926</v>
      </c>
      <c r="L2285" t="b">
        <v>0</v>
      </c>
      <c r="M2285">
        <v>0</v>
      </c>
      <c r="N2285" t="b">
        <v>0</v>
      </c>
      <c r="O2285" t="s">
        <v>8266</v>
      </c>
      <c r="P2285">
        <f>YEAR(K2285)</f>
        <v>2014</v>
      </c>
      <c r="Q2285" t="s">
        <v>8309</v>
      </c>
      <c r="R2285" t="s">
        <v>8313</v>
      </c>
    </row>
    <row r="2286" spans="1:18" ht="48" hidden="1" x14ac:dyDescent="0.2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s="11">
        <f>(((J2286/60/60/24)+DATE(1970,1,1)))</f>
        <v>42165.922858796301</v>
      </c>
      <c r="L2286" t="b">
        <v>0</v>
      </c>
      <c r="M2286">
        <v>0</v>
      </c>
      <c r="N2286" t="b">
        <v>0</v>
      </c>
      <c r="O2286" t="s">
        <v>8266</v>
      </c>
      <c r="P2286">
        <f>YEAR(K2286)</f>
        <v>2015</v>
      </c>
      <c r="Q2286" t="s">
        <v>8309</v>
      </c>
      <c r="R2286" t="s">
        <v>8313</v>
      </c>
    </row>
    <row r="2287" spans="1:18" ht="48" hidden="1" x14ac:dyDescent="0.2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s="11">
        <f>(((J2287/60/60/24)+DATE(1970,1,1)))</f>
        <v>42249.064722222218</v>
      </c>
      <c r="L2287" t="b">
        <v>0</v>
      </c>
      <c r="M2287">
        <v>33</v>
      </c>
      <c r="N2287" t="b">
        <v>0</v>
      </c>
      <c r="O2287" t="s">
        <v>8266</v>
      </c>
      <c r="P2287">
        <f>YEAR(K2287)</f>
        <v>2015</v>
      </c>
      <c r="Q2287" t="s">
        <v>8309</v>
      </c>
      <c r="R2287" t="s">
        <v>8313</v>
      </c>
    </row>
    <row r="2288" spans="1:18" ht="48" hidden="1" x14ac:dyDescent="0.2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s="11">
        <f>(((J2288/60/60/24)+DATE(1970,1,1)))</f>
        <v>42236.159918981488</v>
      </c>
      <c r="L2288" t="b">
        <v>0</v>
      </c>
      <c r="M2288">
        <v>12</v>
      </c>
      <c r="N2288" t="b">
        <v>0</v>
      </c>
      <c r="O2288" t="s">
        <v>8266</v>
      </c>
      <c r="P2288">
        <f>YEAR(K2288)</f>
        <v>2015</v>
      </c>
      <c r="Q2288" t="s">
        <v>8309</v>
      </c>
      <c r="R2288" t="s">
        <v>8313</v>
      </c>
    </row>
    <row r="2289" spans="1:18" ht="32" hidden="1" x14ac:dyDescent="0.2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s="11">
        <f>(((J2289/60/60/24)+DATE(1970,1,1)))</f>
        <v>42416.881018518514</v>
      </c>
      <c r="L2289" t="b">
        <v>0</v>
      </c>
      <c r="M2289">
        <v>1</v>
      </c>
      <c r="N2289" t="b">
        <v>0</v>
      </c>
      <c r="O2289" t="s">
        <v>8266</v>
      </c>
      <c r="P2289">
        <f>YEAR(K2289)</f>
        <v>2016</v>
      </c>
      <c r="Q2289" t="s">
        <v>8309</v>
      </c>
      <c r="R2289" t="s">
        <v>8313</v>
      </c>
    </row>
    <row r="2290" spans="1:18" ht="48" hidden="1" x14ac:dyDescent="0.2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s="11">
        <f>(((J2290/60/60/24)+DATE(1970,1,1)))</f>
        <v>42202.594293981485</v>
      </c>
      <c r="L2290" t="b">
        <v>0</v>
      </c>
      <c r="M2290">
        <v>1</v>
      </c>
      <c r="N2290" t="b">
        <v>0</v>
      </c>
      <c r="O2290" t="s">
        <v>8266</v>
      </c>
      <c r="P2290">
        <f>YEAR(K2290)</f>
        <v>2015</v>
      </c>
      <c r="Q2290" t="s">
        <v>8309</v>
      </c>
      <c r="R2290" t="s">
        <v>8313</v>
      </c>
    </row>
    <row r="2291" spans="1:18" ht="48" hidden="1" x14ac:dyDescent="0.2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s="11">
        <f>(((J2291/60/60/24)+DATE(1970,1,1)))</f>
        <v>42009.64061342593</v>
      </c>
      <c r="L2291" t="b">
        <v>0</v>
      </c>
      <c r="M2291">
        <v>1</v>
      </c>
      <c r="N2291" t="b">
        <v>0</v>
      </c>
      <c r="O2291" t="s">
        <v>8266</v>
      </c>
      <c r="P2291">
        <f>YEAR(K2291)</f>
        <v>2015</v>
      </c>
      <c r="Q2291" t="s">
        <v>8309</v>
      </c>
      <c r="R2291" t="s">
        <v>8313</v>
      </c>
    </row>
    <row r="2292" spans="1:18" ht="48" hidden="1" x14ac:dyDescent="0.2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s="11">
        <f>(((J2292/60/60/24)+DATE(1970,1,1)))</f>
        <v>42375.230115740742</v>
      </c>
      <c r="L2292" t="b">
        <v>0</v>
      </c>
      <c r="M2292">
        <v>1</v>
      </c>
      <c r="N2292" t="b">
        <v>0</v>
      </c>
      <c r="O2292" t="s">
        <v>8266</v>
      </c>
      <c r="P2292">
        <f>YEAR(K2292)</f>
        <v>2016</v>
      </c>
      <c r="Q2292" t="s">
        <v>8309</v>
      </c>
      <c r="R2292" t="s">
        <v>8313</v>
      </c>
    </row>
    <row r="2293" spans="1:18" ht="48" hidden="1" x14ac:dyDescent="0.2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s="11">
        <f>(((J2293/60/60/24)+DATE(1970,1,1)))</f>
        <v>42066.958761574075</v>
      </c>
      <c r="L2293" t="b">
        <v>0</v>
      </c>
      <c r="M2293">
        <v>84</v>
      </c>
      <c r="N2293" t="b">
        <v>0</v>
      </c>
      <c r="O2293" t="s">
        <v>8266</v>
      </c>
      <c r="P2293">
        <f>YEAR(K2293)</f>
        <v>2015</v>
      </c>
      <c r="Q2293" t="s">
        <v>8309</v>
      </c>
      <c r="R2293" t="s">
        <v>8313</v>
      </c>
    </row>
    <row r="2294" spans="1:18" ht="16" hidden="1" x14ac:dyDescent="0.2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s="11">
        <f>(((J2294/60/60/24)+DATE(1970,1,1)))</f>
        <v>41970.64061342593</v>
      </c>
      <c r="L2294" t="b">
        <v>0</v>
      </c>
      <c r="M2294">
        <v>38</v>
      </c>
      <c r="N2294" t="b">
        <v>0</v>
      </c>
      <c r="O2294" t="s">
        <v>8266</v>
      </c>
      <c r="P2294">
        <f>YEAR(K2294)</f>
        <v>2014</v>
      </c>
      <c r="Q2294" t="s">
        <v>8309</v>
      </c>
      <c r="R2294" t="s">
        <v>8313</v>
      </c>
    </row>
    <row r="2295" spans="1:18" ht="48" hidden="1" x14ac:dyDescent="0.2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s="11">
        <f>(((J2295/60/60/24)+DATE(1970,1,1)))</f>
        <v>42079.628344907411</v>
      </c>
      <c r="L2295" t="b">
        <v>0</v>
      </c>
      <c r="M2295">
        <v>1</v>
      </c>
      <c r="N2295" t="b">
        <v>0</v>
      </c>
      <c r="O2295" t="s">
        <v>8266</v>
      </c>
      <c r="P2295">
        <f>YEAR(K2295)</f>
        <v>2015</v>
      </c>
      <c r="Q2295" t="s">
        <v>8309</v>
      </c>
      <c r="R2295" t="s">
        <v>8313</v>
      </c>
    </row>
    <row r="2296" spans="1:18" ht="32" hidden="1" x14ac:dyDescent="0.2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s="11">
        <f>(((J2296/60/60/24)+DATE(1970,1,1)))</f>
        <v>42429.326678240745</v>
      </c>
      <c r="L2296" t="b">
        <v>0</v>
      </c>
      <c r="M2296">
        <v>76</v>
      </c>
      <c r="N2296" t="b">
        <v>0</v>
      </c>
      <c r="O2296" t="s">
        <v>8266</v>
      </c>
      <c r="P2296">
        <f>YEAR(K2296)</f>
        <v>2016</v>
      </c>
      <c r="Q2296" t="s">
        <v>8309</v>
      </c>
      <c r="R2296" t="s">
        <v>8313</v>
      </c>
    </row>
    <row r="2297" spans="1:18" ht="48" hidden="1" x14ac:dyDescent="0.2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s="11">
        <f>(((J2297/60/60/24)+DATE(1970,1,1)))</f>
        <v>42195.643865740742</v>
      </c>
      <c r="L2297" t="b">
        <v>0</v>
      </c>
      <c r="M2297">
        <v>3</v>
      </c>
      <c r="N2297" t="b">
        <v>0</v>
      </c>
      <c r="O2297" t="s">
        <v>8266</v>
      </c>
      <c r="P2297">
        <f>YEAR(K2297)</f>
        <v>2015</v>
      </c>
      <c r="Q2297" t="s">
        <v>8309</v>
      </c>
      <c r="R2297" t="s">
        <v>8313</v>
      </c>
    </row>
    <row r="2298" spans="1:18" ht="16" hidden="1" x14ac:dyDescent="0.2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s="11">
        <f>(((J2298/60/60/24)+DATE(1970,1,1)))</f>
        <v>42031.837546296301</v>
      </c>
      <c r="L2298" t="b">
        <v>0</v>
      </c>
      <c r="M2298">
        <v>0</v>
      </c>
      <c r="N2298" t="b">
        <v>0</v>
      </c>
      <c r="O2298" t="s">
        <v>8266</v>
      </c>
      <c r="P2298">
        <f>YEAR(K2298)</f>
        <v>2015</v>
      </c>
      <c r="Q2298" t="s">
        <v>8309</v>
      </c>
      <c r="R2298" t="s">
        <v>8313</v>
      </c>
    </row>
    <row r="2299" spans="1:18" ht="48" hidden="1" x14ac:dyDescent="0.2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s="11">
        <f>(((J2299/60/60/24)+DATE(1970,1,1)))</f>
        <v>42031.769884259258</v>
      </c>
      <c r="L2299" t="b">
        <v>0</v>
      </c>
      <c r="M2299">
        <v>2</v>
      </c>
      <c r="N2299" t="b">
        <v>0</v>
      </c>
      <c r="O2299" t="s">
        <v>8266</v>
      </c>
      <c r="P2299">
        <f>YEAR(K2299)</f>
        <v>2015</v>
      </c>
      <c r="Q2299" t="s">
        <v>8309</v>
      </c>
      <c r="R2299" t="s">
        <v>8313</v>
      </c>
    </row>
    <row r="2300" spans="1:18" ht="48" hidden="1" x14ac:dyDescent="0.2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s="11">
        <f>(((J2300/60/60/24)+DATE(1970,1,1)))</f>
        <v>42482.048032407409</v>
      </c>
      <c r="L2300" t="b">
        <v>0</v>
      </c>
      <c r="M2300">
        <v>0</v>
      </c>
      <c r="N2300" t="b">
        <v>0</v>
      </c>
      <c r="O2300" t="s">
        <v>8266</v>
      </c>
      <c r="P2300">
        <f>YEAR(K2300)</f>
        <v>2016</v>
      </c>
      <c r="Q2300" t="s">
        <v>8309</v>
      </c>
      <c r="R2300" t="s">
        <v>8313</v>
      </c>
    </row>
    <row r="2301" spans="1:18" ht="48" hidden="1" x14ac:dyDescent="0.2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s="11">
        <f>(((J2301/60/60/24)+DATE(1970,1,1)))</f>
        <v>42135.235254629632</v>
      </c>
      <c r="L2301" t="b">
        <v>0</v>
      </c>
      <c r="M2301">
        <v>0</v>
      </c>
      <c r="N2301" t="b">
        <v>0</v>
      </c>
      <c r="O2301" t="s">
        <v>8266</v>
      </c>
      <c r="P2301">
        <f>YEAR(K2301)</f>
        <v>2015</v>
      </c>
      <c r="Q2301" t="s">
        <v>8309</v>
      </c>
      <c r="R2301" t="s">
        <v>8313</v>
      </c>
    </row>
    <row r="2302" spans="1:18" ht="48" hidden="1" x14ac:dyDescent="0.2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s="11">
        <f>(((J2302/60/60/24)+DATE(1970,1,1)))</f>
        <v>42438.961273148147</v>
      </c>
      <c r="L2302" t="b">
        <v>0</v>
      </c>
      <c r="M2302">
        <v>0</v>
      </c>
      <c r="N2302" t="b">
        <v>0</v>
      </c>
      <c r="O2302" t="s">
        <v>8266</v>
      </c>
      <c r="P2302">
        <f>YEAR(K2302)</f>
        <v>2016</v>
      </c>
      <c r="Q2302" t="s">
        <v>8309</v>
      </c>
      <c r="R2302" t="s">
        <v>8313</v>
      </c>
    </row>
    <row r="2303" spans="1:18" ht="32" hidden="1" x14ac:dyDescent="0.2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s="11">
        <f>(((J2303/60/60/24)+DATE(1970,1,1)))</f>
        <v>42106.666018518517</v>
      </c>
      <c r="L2303" t="b">
        <v>0</v>
      </c>
      <c r="M2303">
        <v>2</v>
      </c>
      <c r="N2303" t="b">
        <v>0</v>
      </c>
      <c r="O2303" t="s">
        <v>8266</v>
      </c>
      <c r="P2303">
        <f>YEAR(K2303)</f>
        <v>2015</v>
      </c>
      <c r="Q2303" t="s">
        <v>8309</v>
      </c>
      <c r="R2303" t="s">
        <v>8313</v>
      </c>
    </row>
    <row r="2304" spans="1:18" ht="48" hidden="1" x14ac:dyDescent="0.2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s="11">
        <f>(((J2304/60/60/24)+DATE(1970,1,1)))</f>
        <v>42164.893993055557</v>
      </c>
      <c r="L2304" t="b">
        <v>0</v>
      </c>
      <c r="M2304">
        <v>0</v>
      </c>
      <c r="N2304" t="b">
        <v>0</v>
      </c>
      <c r="O2304" t="s">
        <v>8266</v>
      </c>
      <c r="P2304">
        <f>YEAR(K2304)</f>
        <v>2015</v>
      </c>
      <c r="Q2304" t="s">
        <v>8309</v>
      </c>
      <c r="R2304" t="s">
        <v>8313</v>
      </c>
    </row>
    <row r="2305" spans="1:18" ht="32" hidden="1" x14ac:dyDescent="0.2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s="11">
        <f>(((J2305/60/60/24)+DATE(1970,1,1)))</f>
        <v>42096.686400462961</v>
      </c>
      <c r="L2305" t="b">
        <v>0</v>
      </c>
      <c r="M2305">
        <v>0</v>
      </c>
      <c r="N2305" t="b">
        <v>0</v>
      </c>
      <c r="O2305" t="s">
        <v>8266</v>
      </c>
      <c r="P2305">
        <f>YEAR(K2305)</f>
        <v>2015</v>
      </c>
      <c r="Q2305" t="s">
        <v>8309</v>
      </c>
      <c r="R2305" t="s">
        <v>8313</v>
      </c>
    </row>
    <row r="2306" spans="1:18" ht="48" hidden="1" x14ac:dyDescent="0.2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s="11">
        <f>(((J2306/60/60/24)+DATE(1970,1,1)))</f>
        <v>42383.933993055558</v>
      </c>
      <c r="L2306" t="b">
        <v>0</v>
      </c>
      <c r="M2306">
        <v>0</v>
      </c>
      <c r="N2306" t="b">
        <v>0</v>
      </c>
      <c r="O2306" t="s">
        <v>8266</v>
      </c>
      <c r="P2306">
        <f>YEAR(K2306)</f>
        <v>2016</v>
      </c>
      <c r="Q2306" t="s">
        <v>8309</v>
      </c>
      <c r="R2306" t="s">
        <v>8313</v>
      </c>
    </row>
    <row r="2307" spans="1:18" ht="48" hidden="1" x14ac:dyDescent="0.2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s="11">
        <f>(((J2307/60/60/24)+DATE(1970,1,1)))</f>
        <v>42129.777210648142</v>
      </c>
      <c r="L2307" t="b">
        <v>0</v>
      </c>
      <c r="M2307">
        <v>2</v>
      </c>
      <c r="N2307" t="b">
        <v>0</v>
      </c>
      <c r="O2307" t="s">
        <v>8266</v>
      </c>
      <c r="P2307">
        <f>YEAR(K2307)</f>
        <v>2015</v>
      </c>
      <c r="Q2307" t="s">
        <v>8309</v>
      </c>
      <c r="R2307" t="s">
        <v>8313</v>
      </c>
    </row>
    <row r="2308" spans="1:18" ht="48" hidden="1" x14ac:dyDescent="0.2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s="11">
        <f>(((J2308/60/60/24)+DATE(1970,1,1)))</f>
        <v>42341.958923611113</v>
      </c>
      <c r="L2308" t="b">
        <v>0</v>
      </c>
      <c r="M2308">
        <v>0</v>
      </c>
      <c r="N2308" t="b">
        <v>0</v>
      </c>
      <c r="O2308" t="s">
        <v>8266</v>
      </c>
      <c r="P2308">
        <f>YEAR(K2308)</f>
        <v>2015</v>
      </c>
      <c r="Q2308" t="s">
        <v>8309</v>
      </c>
      <c r="R2308" t="s">
        <v>8313</v>
      </c>
    </row>
    <row r="2309" spans="1:18" ht="48" hidden="1" x14ac:dyDescent="0.2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s="11">
        <f>(((J2309/60/60/24)+DATE(1970,1,1)))</f>
        <v>42032.82576388889</v>
      </c>
      <c r="L2309" t="b">
        <v>0</v>
      </c>
      <c r="M2309">
        <v>7</v>
      </c>
      <c r="N2309" t="b">
        <v>0</v>
      </c>
      <c r="O2309" t="s">
        <v>8266</v>
      </c>
      <c r="P2309">
        <f>YEAR(K2309)</f>
        <v>2015</v>
      </c>
      <c r="Q2309" t="s">
        <v>8309</v>
      </c>
      <c r="R2309" t="s">
        <v>8313</v>
      </c>
    </row>
    <row r="2310" spans="1:18" ht="48" hidden="1" x14ac:dyDescent="0.2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s="11">
        <f>(((J2310/60/60/24)+DATE(1970,1,1)))</f>
        <v>42612.911712962959</v>
      </c>
      <c r="L2310" t="b">
        <v>0</v>
      </c>
      <c r="M2310">
        <v>0</v>
      </c>
      <c r="N2310" t="b">
        <v>0</v>
      </c>
      <c r="O2310" t="s">
        <v>8266</v>
      </c>
      <c r="P2310">
        <f>YEAR(K2310)</f>
        <v>2016</v>
      </c>
      <c r="Q2310" t="s">
        <v>8309</v>
      </c>
      <c r="R2310" t="s">
        <v>8313</v>
      </c>
    </row>
    <row r="2311" spans="1:18" ht="48" hidden="1" x14ac:dyDescent="0.2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s="11">
        <f>(((J2311/60/60/24)+DATE(1970,1,1)))</f>
        <v>42136.035405092596</v>
      </c>
      <c r="L2311" t="b">
        <v>0</v>
      </c>
      <c r="M2311">
        <v>5</v>
      </c>
      <c r="N2311" t="b">
        <v>0</v>
      </c>
      <c r="O2311" t="s">
        <v>8266</v>
      </c>
      <c r="P2311">
        <f>YEAR(K2311)</f>
        <v>2015</v>
      </c>
      <c r="Q2311" t="s">
        <v>8309</v>
      </c>
      <c r="R2311" t="s">
        <v>8313</v>
      </c>
    </row>
    <row r="2312" spans="1:18" ht="32" hidden="1" x14ac:dyDescent="0.2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s="11">
        <f>(((J2312/60/60/24)+DATE(1970,1,1)))</f>
        <v>42164.908530092594</v>
      </c>
      <c r="L2312" t="b">
        <v>0</v>
      </c>
      <c r="M2312">
        <v>0</v>
      </c>
      <c r="N2312" t="b">
        <v>0</v>
      </c>
      <c r="O2312" t="s">
        <v>8266</v>
      </c>
      <c r="P2312">
        <f>YEAR(K2312)</f>
        <v>2015</v>
      </c>
      <c r="Q2312" t="s">
        <v>8309</v>
      </c>
      <c r="R2312" t="s">
        <v>8313</v>
      </c>
    </row>
    <row r="2313" spans="1:18" ht="48" hidden="1" x14ac:dyDescent="0.2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s="11">
        <f>(((J2313/60/60/24)+DATE(1970,1,1)))</f>
        <v>42321.08447916666</v>
      </c>
      <c r="L2313" t="b">
        <v>0</v>
      </c>
      <c r="M2313">
        <v>0</v>
      </c>
      <c r="N2313" t="b">
        <v>0</v>
      </c>
      <c r="O2313" t="s">
        <v>8266</v>
      </c>
      <c r="P2313">
        <f>YEAR(K2313)</f>
        <v>2015</v>
      </c>
      <c r="Q2313" t="s">
        <v>8309</v>
      </c>
      <c r="R2313" t="s">
        <v>8313</v>
      </c>
    </row>
    <row r="2314" spans="1:18" ht="16" hidden="1" x14ac:dyDescent="0.2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s="11">
        <f>(((J2314/60/60/24)+DATE(1970,1,1)))</f>
        <v>42377.577187499999</v>
      </c>
      <c r="L2314" t="b">
        <v>0</v>
      </c>
      <c r="M2314">
        <v>1</v>
      </c>
      <c r="N2314" t="b">
        <v>0</v>
      </c>
      <c r="O2314" t="s">
        <v>8266</v>
      </c>
      <c r="P2314">
        <f>YEAR(K2314)</f>
        <v>2016</v>
      </c>
      <c r="Q2314" t="s">
        <v>8309</v>
      </c>
      <c r="R2314" t="s">
        <v>8313</v>
      </c>
    </row>
    <row r="2315" spans="1:18" ht="48" hidden="1" x14ac:dyDescent="0.2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s="11">
        <f>(((J2315/60/60/24)+DATE(1970,1,1)))</f>
        <v>42713.962499999994</v>
      </c>
      <c r="L2315" t="b">
        <v>0</v>
      </c>
      <c r="M2315">
        <v>0</v>
      </c>
      <c r="N2315" t="b">
        <v>0</v>
      </c>
      <c r="O2315" t="s">
        <v>8266</v>
      </c>
      <c r="P2315">
        <f>YEAR(K2315)</f>
        <v>2016</v>
      </c>
      <c r="Q2315" t="s">
        <v>8309</v>
      </c>
      <c r="R2315" t="s">
        <v>8313</v>
      </c>
    </row>
    <row r="2316" spans="1:18" ht="48" hidden="1" x14ac:dyDescent="0.2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s="11">
        <f>(((J2316/60/60/24)+DATE(1970,1,1)))</f>
        <v>42297.110300925924</v>
      </c>
      <c r="L2316" t="b">
        <v>0</v>
      </c>
      <c r="M2316">
        <v>5</v>
      </c>
      <c r="N2316" t="b">
        <v>0</v>
      </c>
      <c r="O2316" t="s">
        <v>8266</v>
      </c>
      <c r="P2316">
        <f>YEAR(K2316)</f>
        <v>2015</v>
      </c>
      <c r="Q2316" t="s">
        <v>8309</v>
      </c>
      <c r="R2316" t="s">
        <v>8313</v>
      </c>
    </row>
    <row r="2317" spans="1:18" ht="48" hidden="1" x14ac:dyDescent="0.2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s="11">
        <f>(((J2317/60/60/24)+DATE(1970,1,1)))</f>
        <v>41682.23646990741</v>
      </c>
      <c r="L2317" t="b">
        <v>0</v>
      </c>
      <c r="M2317">
        <v>3</v>
      </c>
      <c r="N2317" t="b">
        <v>0</v>
      </c>
      <c r="O2317" t="s">
        <v>8268</v>
      </c>
      <c r="P2317">
        <f>YEAR(K2317)</f>
        <v>2014</v>
      </c>
      <c r="Q2317" t="s">
        <v>8309</v>
      </c>
      <c r="R2317" t="s">
        <v>8315</v>
      </c>
    </row>
    <row r="2318" spans="1:18" ht="48" hidden="1" x14ac:dyDescent="0.2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s="11">
        <f>(((J2318/60/60/24)+DATE(1970,1,1)))</f>
        <v>42177.491388888884</v>
      </c>
      <c r="L2318" t="b">
        <v>0</v>
      </c>
      <c r="M2318">
        <v>6</v>
      </c>
      <c r="N2318" t="b">
        <v>0</v>
      </c>
      <c r="O2318" t="s">
        <v>8268</v>
      </c>
      <c r="P2318">
        <f>YEAR(K2318)</f>
        <v>2015</v>
      </c>
      <c r="Q2318" t="s">
        <v>8309</v>
      </c>
      <c r="R2318" t="s">
        <v>8315</v>
      </c>
    </row>
    <row r="2319" spans="1:18" ht="48" hidden="1" x14ac:dyDescent="0.2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s="11">
        <f>(((J2319/60/60/24)+DATE(1970,1,1)))</f>
        <v>41863.260381944441</v>
      </c>
      <c r="L2319" t="b">
        <v>0</v>
      </c>
      <c r="M2319">
        <v>12</v>
      </c>
      <c r="N2319" t="b">
        <v>0</v>
      </c>
      <c r="O2319" t="s">
        <v>8268</v>
      </c>
      <c r="P2319">
        <f>YEAR(K2319)</f>
        <v>2014</v>
      </c>
      <c r="Q2319" t="s">
        <v>8309</v>
      </c>
      <c r="R2319" t="s">
        <v>8315</v>
      </c>
    </row>
    <row r="2320" spans="1:18" ht="48" hidden="1" x14ac:dyDescent="0.2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s="11">
        <f>(((J2320/60/60/24)+DATE(1970,1,1)))</f>
        <v>41400.92627314815</v>
      </c>
      <c r="L2320" t="b">
        <v>0</v>
      </c>
      <c r="M2320">
        <v>13</v>
      </c>
      <c r="N2320" t="b">
        <v>0</v>
      </c>
      <c r="O2320" t="s">
        <v>8268</v>
      </c>
      <c r="P2320">
        <f>YEAR(K2320)</f>
        <v>2013</v>
      </c>
      <c r="Q2320" t="s">
        <v>8309</v>
      </c>
      <c r="R2320" t="s">
        <v>8315</v>
      </c>
    </row>
    <row r="2321" spans="1:18" ht="48" hidden="1" x14ac:dyDescent="0.2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s="11">
        <f>(((J2321/60/60/24)+DATE(1970,1,1)))</f>
        <v>40934.376145833332</v>
      </c>
      <c r="L2321" t="b">
        <v>0</v>
      </c>
      <c r="M2321">
        <v>5</v>
      </c>
      <c r="N2321" t="b">
        <v>0</v>
      </c>
      <c r="O2321" t="s">
        <v>8268</v>
      </c>
      <c r="P2321">
        <f>YEAR(K2321)</f>
        <v>2012</v>
      </c>
      <c r="Q2321" t="s">
        <v>8309</v>
      </c>
      <c r="R2321" t="s">
        <v>8315</v>
      </c>
    </row>
    <row r="2322" spans="1:18" ht="48" hidden="1" x14ac:dyDescent="0.2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s="11">
        <f>(((J2322/60/60/24)+DATE(1970,1,1)))</f>
        <v>42275.861157407402</v>
      </c>
      <c r="L2322" t="b">
        <v>0</v>
      </c>
      <c r="M2322">
        <v>2</v>
      </c>
      <c r="N2322" t="b">
        <v>0</v>
      </c>
      <c r="O2322" t="s">
        <v>8268</v>
      </c>
      <c r="P2322">
        <f>YEAR(K2322)</f>
        <v>2015</v>
      </c>
      <c r="Q2322" t="s">
        <v>8309</v>
      </c>
      <c r="R2322" t="s">
        <v>8315</v>
      </c>
    </row>
    <row r="2323" spans="1:18" ht="48" hidden="1" x14ac:dyDescent="0.2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s="11">
        <f>(((J2323/60/60/24)+DATE(1970,1,1)))</f>
        <v>42400.711967592593</v>
      </c>
      <c r="L2323" t="b">
        <v>0</v>
      </c>
      <c r="M2323">
        <v>8</v>
      </c>
      <c r="N2323" t="b">
        <v>0</v>
      </c>
      <c r="O2323" t="s">
        <v>8268</v>
      </c>
      <c r="P2323">
        <f>YEAR(K2323)</f>
        <v>2016</v>
      </c>
      <c r="Q2323" t="s">
        <v>8309</v>
      </c>
      <c r="R2323" t="s">
        <v>8315</v>
      </c>
    </row>
    <row r="2324" spans="1:18" ht="48" hidden="1" x14ac:dyDescent="0.2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s="11">
        <f>(((J2324/60/60/24)+DATE(1970,1,1)))</f>
        <v>42285.909027777772</v>
      </c>
      <c r="L2324" t="b">
        <v>0</v>
      </c>
      <c r="M2324">
        <v>0</v>
      </c>
      <c r="N2324" t="b">
        <v>0</v>
      </c>
      <c r="O2324" t="s">
        <v>8268</v>
      </c>
      <c r="P2324">
        <f>YEAR(K2324)</f>
        <v>2015</v>
      </c>
      <c r="Q2324" t="s">
        <v>8309</v>
      </c>
      <c r="R2324" t="s">
        <v>8315</v>
      </c>
    </row>
    <row r="2325" spans="1:18" ht="32" hidden="1" x14ac:dyDescent="0.2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s="11">
        <f>(((J2325/60/60/24)+DATE(1970,1,1)))</f>
        <v>41778.766724537039</v>
      </c>
      <c r="L2325" t="b">
        <v>0</v>
      </c>
      <c r="M2325">
        <v>13</v>
      </c>
      <c r="N2325" t="b">
        <v>0</v>
      </c>
      <c r="O2325" t="s">
        <v>8268</v>
      </c>
      <c r="P2325">
        <f>YEAR(K2325)</f>
        <v>2014</v>
      </c>
      <c r="Q2325" t="s">
        <v>8309</v>
      </c>
      <c r="R2325" t="s">
        <v>8315</v>
      </c>
    </row>
    <row r="2326" spans="1:18" ht="64" hidden="1" x14ac:dyDescent="0.2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s="11">
        <f>(((J2326/60/60/24)+DATE(1970,1,1)))</f>
        <v>40070.901412037041</v>
      </c>
      <c r="L2326" t="b">
        <v>0</v>
      </c>
      <c r="M2326">
        <v>0</v>
      </c>
      <c r="N2326" t="b">
        <v>0</v>
      </c>
      <c r="O2326" t="s">
        <v>8268</v>
      </c>
      <c r="P2326">
        <f>YEAR(K2326)</f>
        <v>2009</v>
      </c>
      <c r="Q2326" t="s">
        <v>8309</v>
      </c>
      <c r="R2326" t="s">
        <v>8315</v>
      </c>
    </row>
    <row r="2327" spans="1:18" ht="32" hidden="1" x14ac:dyDescent="0.2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s="11">
        <f>(((J2327/60/60/24)+DATE(1970,1,1)))</f>
        <v>41513.107256944444</v>
      </c>
      <c r="L2327" t="b">
        <v>0</v>
      </c>
      <c r="M2327">
        <v>5</v>
      </c>
      <c r="N2327" t="b">
        <v>0</v>
      </c>
      <c r="O2327" t="s">
        <v>8268</v>
      </c>
      <c r="P2327">
        <f>YEAR(K2327)</f>
        <v>2013</v>
      </c>
      <c r="Q2327" t="s">
        <v>8309</v>
      </c>
      <c r="R2327" t="s">
        <v>8315</v>
      </c>
    </row>
    <row r="2328" spans="1:18" ht="48" hidden="1" x14ac:dyDescent="0.2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s="11">
        <f>(((J2328/60/60/24)+DATE(1970,1,1)))</f>
        <v>42526.871331018512</v>
      </c>
      <c r="L2328" t="b">
        <v>0</v>
      </c>
      <c r="M2328">
        <v>8</v>
      </c>
      <c r="N2328" t="b">
        <v>0</v>
      </c>
      <c r="O2328" t="s">
        <v>8268</v>
      </c>
      <c r="P2328">
        <f>YEAR(K2328)</f>
        <v>2016</v>
      </c>
      <c r="Q2328" t="s">
        <v>8309</v>
      </c>
      <c r="R2328" t="s">
        <v>8315</v>
      </c>
    </row>
    <row r="2329" spans="1:18" ht="48" hidden="1" x14ac:dyDescent="0.2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s="11">
        <f>(((J2329/60/60/24)+DATE(1970,1,1)))</f>
        <v>42238.726631944446</v>
      </c>
      <c r="L2329" t="b">
        <v>0</v>
      </c>
      <c r="M2329">
        <v>8</v>
      </c>
      <c r="N2329" t="b">
        <v>0</v>
      </c>
      <c r="O2329" t="s">
        <v>8268</v>
      </c>
      <c r="P2329">
        <f>YEAR(K2329)</f>
        <v>2015</v>
      </c>
      <c r="Q2329" t="s">
        <v>8309</v>
      </c>
      <c r="R2329" t="s">
        <v>8315</v>
      </c>
    </row>
    <row r="2330" spans="1:18" ht="64" hidden="1" x14ac:dyDescent="0.2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s="11">
        <f>(((J2330/60/60/24)+DATE(1970,1,1)))</f>
        <v>42228.629884259266</v>
      </c>
      <c r="L2330" t="b">
        <v>0</v>
      </c>
      <c r="M2330">
        <v>0</v>
      </c>
      <c r="N2330" t="b">
        <v>0</v>
      </c>
      <c r="O2330" t="s">
        <v>8268</v>
      </c>
      <c r="P2330">
        <f>YEAR(K2330)</f>
        <v>2015</v>
      </c>
      <c r="Q2330" t="s">
        <v>8309</v>
      </c>
      <c r="R2330" t="s">
        <v>8315</v>
      </c>
    </row>
    <row r="2331" spans="1:18" ht="48" hidden="1" x14ac:dyDescent="0.2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s="11">
        <f>(((J2331/60/60/24)+DATE(1970,1,1)))</f>
        <v>41576.834513888891</v>
      </c>
      <c r="L2331" t="b">
        <v>0</v>
      </c>
      <c r="M2331">
        <v>2</v>
      </c>
      <c r="N2331" t="b">
        <v>0</v>
      </c>
      <c r="O2331" t="s">
        <v>8268</v>
      </c>
      <c r="P2331">
        <f>YEAR(K2331)</f>
        <v>2013</v>
      </c>
      <c r="Q2331" t="s">
        <v>8309</v>
      </c>
      <c r="R2331" t="s">
        <v>8315</v>
      </c>
    </row>
    <row r="2332" spans="1:18" ht="48" hidden="1" x14ac:dyDescent="0.2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s="11">
        <f>(((J2332/60/60/24)+DATE(1970,1,1)))</f>
        <v>41500.747453703705</v>
      </c>
      <c r="L2332" t="b">
        <v>0</v>
      </c>
      <c r="M2332">
        <v>3</v>
      </c>
      <c r="N2332" t="b">
        <v>0</v>
      </c>
      <c r="O2332" t="s">
        <v>8268</v>
      </c>
      <c r="P2332">
        <f>YEAR(K2332)</f>
        <v>2013</v>
      </c>
      <c r="Q2332" t="s">
        <v>8309</v>
      </c>
      <c r="R2332" t="s">
        <v>8315</v>
      </c>
    </row>
    <row r="2333" spans="1:18" ht="48" hidden="1" x14ac:dyDescent="0.2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s="11">
        <f>(((J2333/60/60/24)+DATE(1970,1,1)))</f>
        <v>41456.36241898148</v>
      </c>
      <c r="L2333" t="b">
        <v>0</v>
      </c>
      <c r="M2333">
        <v>0</v>
      </c>
      <c r="N2333" t="b">
        <v>0</v>
      </c>
      <c r="O2333" t="s">
        <v>8268</v>
      </c>
      <c r="P2333">
        <f>YEAR(K2333)</f>
        <v>2013</v>
      </c>
      <c r="Q2333" t="s">
        <v>8309</v>
      </c>
      <c r="R2333" t="s">
        <v>8315</v>
      </c>
    </row>
    <row r="2334" spans="1:18" ht="48" hidden="1" x14ac:dyDescent="0.2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s="11">
        <f>(((J2334/60/60/24)+DATE(1970,1,1)))</f>
        <v>42591.31858796296</v>
      </c>
      <c r="L2334" t="b">
        <v>0</v>
      </c>
      <c r="M2334">
        <v>0</v>
      </c>
      <c r="N2334" t="b">
        <v>0</v>
      </c>
      <c r="O2334" t="s">
        <v>8268</v>
      </c>
      <c r="P2334">
        <f>YEAR(K2334)</f>
        <v>2016</v>
      </c>
      <c r="Q2334" t="s">
        <v>8309</v>
      </c>
      <c r="R2334" t="s">
        <v>8315</v>
      </c>
    </row>
    <row r="2335" spans="1:18" ht="48" hidden="1" x14ac:dyDescent="0.2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s="11">
        <f>(((J2335/60/60/24)+DATE(1970,1,1)))</f>
        <v>42296.261087962965</v>
      </c>
      <c r="L2335" t="b">
        <v>0</v>
      </c>
      <c r="M2335">
        <v>11</v>
      </c>
      <c r="N2335" t="b">
        <v>0</v>
      </c>
      <c r="O2335" t="s">
        <v>8268</v>
      </c>
      <c r="P2335">
        <f>YEAR(K2335)</f>
        <v>2015</v>
      </c>
      <c r="Q2335" t="s">
        <v>8309</v>
      </c>
      <c r="R2335" t="s">
        <v>8315</v>
      </c>
    </row>
    <row r="2336" spans="1:18" ht="48" hidden="1" x14ac:dyDescent="0.2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s="11">
        <f>(((J2336/60/60/24)+DATE(1970,1,1)))</f>
        <v>41919.761782407404</v>
      </c>
      <c r="L2336" t="b">
        <v>0</v>
      </c>
      <c r="M2336">
        <v>0</v>
      </c>
      <c r="N2336" t="b">
        <v>0</v>
      </c>
      <c r="O2336" t="s">
        <v>8268</v>
      </c>
      <c r="P2336">
        <f>YEAR(K2336)</f>
        <v>2014</v>
      </c>
      <c r="Q2336" t="s">
        <v>8309</v>
      </c>
      <c r="R2336" t="s">
        <v>8315</v>
      </c>
    </row>
    <row r="2337" spans="1:18" ht="48" hidden="1" x14ac:dyDescent="0.2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s="11">
        <f>(((J2337/60/60/24)+DATE(1970,1,1)))</f>
        <v>42423.985567129625</v>
      </c>
      <c r="L2337" t="b">
        <v>0</v>
      </c>
      <c r="M2337">
        <v>1</v>
      </c>
      <c r="N2337" t="b">
        <v>0</v>
      </c>
      <c r="O2337" t="s">
        <v>8268</v>
      </c>
      <c r="P2337">
        <f>YEAR(K2337)</f>
        <v>2016</v>
      </c>
      <c r="Q2337" t="s">
        <v>8309</v>
      </c>
      <c r="R2337" t="s">
        <v>8315</v>
      </c>
    </row>
    <row r="2338" spans="1:18" ht="48" hidden="1" x14ac:dyDescent="0.2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s="11">
        <f>(((J2338/60/60/24)+DATE(1970,1,1)))</f>
        <v>41550.793935185182</v>
      </c>
      <c r="L2338" t="b">
        <v>0</v>
      </c>
      <c r="M2338">
        <v>0</v>
      </c>
      <c r="N2338" t="b">
        <v>0</v>
      </c>
      <c r="O2338" t="s">
        <v>8268</v>
      </c>
      <c r="P2338">
        <f>YEAR(K2338)</f>
        <v>2013</v>
      </c>
      <c r="Q2338" t="s">
        <v>8309</v>
      </c>
      <c r="R2338" t="s">
        <v>8315</v>
      </c>
    </row>
    <row r="2339" spans="1:18" ht="16" hidden="1" x14ac:dyDescent="0.2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s="11">
        <f>(((J2339/60/60/24)+DATE(1970,1,1)))</f>
        <v>42024.888692129629</v>
      </c>
      <c r="L2339" t="b">
        <v>0</v>
      </c>
      <c r="M2339">
        <v>17</v>
      </c>
      <c r="N2339" t="b">
        <v>0</v>
      </c>
      <c r="O2339" t="s">
        <v>8268</v>
      </c>
      <c r="P2339">
        <f>YEAR(K2339)</f>
        <v>2015</v>
      </c>
      <c r="Q2339" t="s">
        <v>8309</v>
      </c>
      <c r="R2339" t="s">
        <v>8315</v>
      </c>
    </row>
    <row r="2340" spans="1:18" ht="48" hidden="1" x14ac:dyDescent="0.2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s="11">
        <f>(((J2340/60/60/24)+DATE(1970,1,1)))</f>
        <v>41650.015057870369</v>
      </c>
      <c r="L2340" t="b">
        <v>0</v>
      </c>
      <c r="M2340">
        <v>2</v>
      </c>
      <c r="N2340" t="b">
        <v>0</v>
      </c>
      <c r="O2340" t="s">
        <v>8268</v>
      </c>
      <c r="P2340">
        <f>YEAR(K2340)</f>
        <v>2014</v>
      </c>
      <c r="Q2340" t="s">
        <v>8309</v>
      </c>
      <c r="R2340" t="s">
        <v>8315</v>
      </c>
    </row>
    <row r="2341" spans="1:18" ht="32" hidden="1" x14ac:dyDescent="0.2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s="11">
        <f>(((J2341/60/60/24)+DATE(1970,1,1)))</f>
        <v>40894.906956018516</v>
      </c>
      <c r="L2341" t="b">
        <v>0</v>
      </c>
      <c r="M2341">
        <v>1</v>
      </c>
      <c r="N2341" t="b">
        <v>0</v>
      </c>
      <c r="O2341" t="s">
        <v>8268</v>
      </c>
      <c r="P2341">
        <f>YEAR(K2341)</f>
        <v>2011</v>
      </c>
      <c r="Q2341" t="s">
        <v>8309</v>
      </c>
      <c r="R2341" t="s">
        <v>8315</v>
      </c>
    </row>
    <row r="2342" spans="1:18" ht="48" hidden="1" x14ac:dyDescent="0.2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s="11">
        <f>(((J2342/60/60/24)+DATE(1970,1,1)))</f>
        <v>42130.335358796292</v>
      </c>
      <c r="L2342" t="b">
        <v>0</v>
      </c>
      <c r="M2342">
        <v>2</v>
      </c>
      <c r="N2342" t="b">
        <v>0</v>
      </c>
      <c r="O2342" t="s">
        <v>8268</v>
      </c>
      <c r="P2342">
        <f>YEAR(K2342)</f>
        <v>2015</v>
      </c>
      <c r="Q2342" t="s">
        <v>8309</v>
      </c>
      <c r="R2342" t="s">
        <v>8315</v>
      </c>
    </row>
    <row r="2343" spans="1:18" ht="48" hidden="1" x14ac:dyDescent="0.2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s="11">
        <f>(((J2343/60/60/24)+DATE(1970,1,1)))</f>
        <v>42037.083564814813</v>
      </c>
      <c r="L2343" t="b">
        <v>0</v>
      </c>
      <c r="M2343">
        <v>16</v>
      </c>
      <c r="N2343" t="b">
        <v>0</v>
      </c>
      <c r="O2343" t="s">
        <v>8268</v>
      </c>
      <c r="P2343">
        <f>YEAR(K2343)</f>
        <v>2015</v>
      </c>
      <c r="Q2343" t="s">
        <v>8309</v>
      </c>
      <c r="R2343" t="s">
        <v>8315</v>
      </c>
    </row>
    <row r="2344" spans="1:18" ht="48" hidden="1" x14ac:dyDescent="0.2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s="11">
        <f>(((J2344/60/60/24)+DATE(1970,1,1)))</f>
        <v>41331.555127314816</v>
      </c>
      <c r="L2344" t="b">
        <v>0</v>
      </c>
      <c r="M2344">
        <v>1</v>
      </c>
      <c r="N2344" t="b">
        <v>0</v>
      </c>
      <c r="O2344" t="s">
        <v>8268</v>
      </c>
      <c r="P2344">
        <f>YEAR(K2344)</f>
        <v>2013</v>
      </c>
      <c r="Q2344" t="s">
        <v>8309</v>
      </c>
      <c r="R2344" t="s">
        <v>8315</v>
      </c>
    </row>
    <row r="2345" spans="1:18" ht="48" hidden="1" x14ac:dyDescent="0.2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s="11">
        <f>(((J2345/60/60/24)+DATE(1970,1,1)))</f>
        <v>41753.758043981477</v>
      </c>
      <c r="L2345" t="b">
        <v>0</v>
      </c>
      <c r="M2345">
        <v>4</v>
      </c>
      <c r="N2345" t="b">
        <v>0</v>
      </c>
      <c r="O2345" t="s">
        <v>8268</v>
      </c>
      <c r="P2345">
        <f>YEAR(K2345)</f>
        <v>2014</v>
      </c>
      <c r="Q2345" t="s">
        <v>8309</v>
      </c>
      <c r="R2345" t="s">
        <v>8315</v>
      </c>
    </row>
    <row r="2346" spans="1:18" ht="48" hidden="1" x14ac:dyDescent="0.2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s="11">
        <f>(((J2346/60/60/24)+DATE(1970,1,1)))</f>
        <v>41534.568113425928</v>
      </c>
      <c r="L2346" t="b">
        <v>0</v>
      </c>
      <c r="M2346">
        <v>5</v>
      </c>
      <c r="N2346" t="b">
        <v>0</v>
      </c>
      <c r="O2346" t="s">
        <v>8268</v>
      </c>
      <c r="P2346">
        <f>YEAR(K2346)</f>
        <v>2013</v>
      </c>
      <c r="Q2346" t="s">
        <v>8309</v>
      </c>
      <c r="R2346" t="s">
        <v>8315</v>
      </c>
    </row>
    <row r="2347" spans="1:18" ht="48" hidden="1" x14ac:dyDescent="0.2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s="11">
        <f>(((J2347/60/60/24)+DATE(1970,1,1)))</f>
        <v>41654.946759259255</v>
      </c>
      <c r="L2347" t="b">
        <v>0</v>
      </c>
      <c r="M2347">
        <v>7</v>
      </c>
      <c r="N2347" t="b">
        <v>0</v>
      </c>
      <c r="O2347" t="s">
        <v>8268</v>
      </c>
      <c r="P2347">
        <f>YEAR(K2347)</f>
        <v>2014</v>
      </c>
      <c r="Q2347" t="s">
        <v>8309</v>
      </c>
      <c r="R2347" t="s">
        <v>8315</v>
      </c>
    </row>
    <row r="2348" spans="1:18" ht="48" hidden="1" x14ac:dyDescent="0.2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s="11">
        <f>(((J2348/60/60/24)+DATE(1970,1,1)))</f>
        <v>41634.715173611112</v>
      </c>
      <c r="L2348" t="b">
        <v>0</v>
      </c>
      <c r="M2348">
        <v>0</v>
      </c>
      <c r="N2348" t="b">
        <v>0</v>
      </c>
      <c r="O2348" t="s">
        <v>8268</v>
      </c>
      <c r="P2348">
        <f>YEAR(K2348)</f>
        <v>2013</v>
      </c>
      <c r="Q2348" t="s">
        <v>8309</v>
      </c>
      <c r="R2348" t="s">
        <v>8315</v>
      </c>
    </row>
    <row r="2349" spans="1:18" ht="32" hidden="1" x14ac:dyDescent="0.2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s="11">
        <f>(((J2349/60/60/24)+DATE(1970,1,1)))</f>
        <v>42107.703877314809</v>
      </c>
      <c r="L2349" t="b">
        <v>0</v>
      </c>
      <c r="M2349">
        <v>12</v>
      </c>
      <c r="N2349" t="b">
        <v>0</v>
      </c>
      <c r="O2349" t="s">
        <v>8268</v>
      </c>
      <c r="P2349">
        <f>YEAR(K2349)</f>
        <v>2015</v>
      </c>
      <c r="Q2349" t="s">
        <v>8309</v>
      </c>
      <c r="R2349" t="s">
        <v>8315</v>
      </c>
    </row>
    <row r="2350" spans="1:18" ht="48" hidden="1" x14ac:dyDescent="0.2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s="11">
        <f>(((J2350/60/60/24)+DATE(1970,1,1)))</f>
        <v>42038.824988425928</v>
      </c>
      <c r="L2350" t="b">
        <v>0</v>
      </c>
      <c r="M2350">
        <v>2</v>
      </c>
      <c r="N2350" t="b">
        <v>0</v>
      </c>
      <c r="O2350" t="s">
        <v>8268</v>
      </c>
      <c r="P2350">
        <f>YEAR(K2350)</f>
        <v>2015</v>
      </c>
      <c r="Q2350" t="s">
        <v>8309</v>
      </c>
      <c r="R2350" t="s">
        <v>8315</v>
      </c>
    </row>
    <row r="2351" spans="1:18" ht="48" hidden="1" x14ac:dyDescent="0.2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s="11">
        <f>(((J2351/60/60/24)+DATE(1970,1,1)))</f>
        <v>41938.717256944445</v>
      </c>
      <c r="L2351" t="b">
        <v>0</v>
      </c>
      <c r="M2351">
        <v>5</v>
      </c>
      <c r="N2351" t="b">
        <v>0</v>
      </c>
      <c r="O2351" t="s">
        <v>8268</v>
      </c>
      <c r="P2351">
        <f>YEAR(K2351)</f>
        <v>2014</v>
      </c>
      <c r="Q2351" t="s">
        <v>8309</v>
      </c>
      <c r="R2351" t="s">
        <v>8315</v>
      </c>
    </row>
    <row r="2352" spans="1:18" ht="48" hidden="1" x14ac:dyDescent="0.2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s="11">
        <f>(((J2352/60/60/24)+DATE(1970,1,1)))</f>
        <v>40971.002569444441</v>
      </c>
      <c r="L2352" t="b">
        <v>0</v>
      </c>
      <c r="M2352">
        <v>2</v>
      </c>
      <c r="N2352" t="b">
        <v>0</v>
      </c>
      <c r="O2352" t="s">
        <v>8268</v>
      </c>
      <c r="P2352">
        <f>YEAR(K2352)</f>
        <v>2012</v>
      </c>
      <c r="Q2352" t="s">
        <v>8309</v>
      </c>
      <c r="R2352" t="s">
        <v>8315</v>
      </c>
    </row>
    <row r="2353" spans="1:18" ht="48" hidden="1" x14ac:dyDescent="0.2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s="11">
        <f>(((J2353/60/60/24)+DATE(1970,1,1)))</f>
        <v>41547.694456018515</v>
      </c>
      <c r="L2353" t="b">
        <v>0</v>
      </c>
      <c r="M2353">
        <v>3</v>
      </c>
      <c r="N2353" t="b">
        <v>0</v>
      </c>
      <c r="O2353" t="s">
        <v>8268</v>
      </c>
      <c r="P2353">
        <f>YEAR(K2353)</f>
        <v>2013</v>
      </c>
      <c r="Q2353" t="s">
        <v>8309</v>
      </c>
      <c r="R2353" t="s">
        <v>8315</v>
      </c>
    </row>
    <row r="2354" spans="1:18" ht="48" hidden="1" x14ac:dyDescent="0.2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s="11">
        <f>(((J2354/60/60/24)+DATE(1970,1,1)))</f>
        <v>41837.767500000002</v>
      </c>
      <c r="L2354" t="b">
        <v>0</v>
      </c>
      <c r="M2354">
        <v>0</v>
      </c>
      <c r="N2354" t="b">
        <v>0</v>
      </c>
      <c r="O2354" t="s">
        <v>8268</v>
      </c>
      <c r="P2354">
        <f>YEAR(K2354)</f>
        <v>2014</v>
      </c>
      <c r="Q2354" t="s">
        <v>8309</v>
      </c>
      <c r="R2354" t="s">
        <v>8315</v>
      </c>
    </row>
    <row r="2355" spans="1:18" ht="48" hidden="1" x14ac:dyDescent="0.2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s="11">
        <f>(((J2355/60/60/24)+DATE(1970,1,1)))</f>
        <v>41378.69976851852</v>
      </c>
      <c r="L2355" t="b">
        <v>0</v>
      </c>
      <c r="M2355">
        <v>49</v>
      </c>
      <c r="N2355" t="b">
        <v>0</v>
      </c>
      <c r="O2355" t="s">
        <v>8268</v>
      </c>
      <c r="P2355">
        <f>YEAR(K2355)</f>
        <v>2013</v>
      </c>
      <c r="Q2355" t="s">
        <v>8309</v>
      </c>
      <c r="R2355" t="s">
        <v>8315</v>
      </c>
    </row>
    <row r="2356" spans="1:18" ht="48" hidden="1" x14ac:dyDescent="0.2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s="11">
        <f>(((J2356/60/60/24)+DATE(1970,1,1)))</f>
        <v>40800.6403587963</v>
      </c>
      <c r="L2356" t="b">
        <v>0</v>
      </c>
      <c r="M2356">
        <v>1</v>
      </c>
      <c r="N2356" t="b">
        <v>0</v>
      </c>
      <c r="O2356" t="s">
        <v>8268</v>
      </c>
      <c r="P2356">
        <f>YEAR(K2356)</f>
        <v>2011</v>
      </c>
      <c r="Q2356" t="s">
        <v>8309</v>
      </c>
      <c r="R2356" t="s">
        <v>8315</v>
      </c>
    </row>
    <row r="2357" spans="1:18" ht="32" hidden="1" x14ac:dyDescent="0.2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s="11">
        <f>(((J2357/60/60/24)+DATE(1970,1,1)))</f>
        <v>41759.542534722219</v>
      </c>
      <c r="L2357" t="b">
        <v>0</v>
      </c>
      <c r="M2357">
        <v>2</v>
      </c>
      <c r="N2357" t="b">
        <v>0</v>
      </c>
      <c r="O2357" t="s">
        <v>8268</v>
      </c>
      <c r="P2357">
        <f>YEAR(K2357)</f>
        <v>2014</v>
      </c>
      <c r="Q2357" t="s">
        <v>8309</v>
      </c>
      <c r="R2357" t="s">
        <v>8315</v>
      </c>
    </row>
    <row r="2358" spans="1:18" ht="48" hidden="1" x14ac:dyDescent="0.2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s="11">
        <f>(((J2358/60/60/24)+DATE(1970,1,1)))</f>
        <v>41407.84684027778</v>
      </c>
      <c r="L2358" t="b">
        <v>0</v>
      </c>
      <c r="M2358">
        <v>0</v>
      </c>
      <c r="N2358" t="b">
        <v>0</v>
      </c>
      <c r="O2358" t="s">
        <v>8268</v>
      </c>
      <c r="P2358">
        <f>YEAR(K2358)</f>
        <v>2013</v>
      </c>
      <c r="Q2358" t="s">
        <v>8309</v>
      </c>
      <c r="R2358" t="s">
        <v>8315</v>
      </c>
    </row>
    <row r="2359" spans="1:18" ht="48" hidden="1" x14ac:dyDescent="0.2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s="11">
        <f>(((J2359/60/60/24)+DATE(1970,1,1)))</f>
        <v>40705.126631944448</v>
      </c>
      <c r="L2359" t="b">
        <v>0</v>
      </c>
      <c r="M2359">
        <v>0</v>
      </c>
      <c r="N2359" t="b">
        <v>0</v>
      </c>
      <c r="O2359" t="s">
        <v>8268</v>
      </c>
      <c r="P2359">
        <f>YEAR(K2359)</f>
        <v>2011</v>
      </c>
      <c r="Q2359" t="s">
        <v>8309</v>
      </c>
      <c r="R2359" t="s">
        <v>8315</v>
      </c>
    </row>
    <row r="2360" spans="1:18" ht="48" hidden="1" x14ac:dyDescent="0.2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s="11">
        <f>(((J2360/60/60/24)+DATE(1970,1,1)))</f>
        <v>40750.710104166668</v>
      </c>
      <c r="L2360" t="b">
        <v>0</v>
      </c>
      <c r="M2360">
        <v>11</v>
      </c>
      <c r="N2360" t="b">
        <v>0</v>
      </c>
      <c r="O2360" t="s">
        <v>8268</v>
      </c>
      <c r="P2360">
        <f>YEAR(K2360)</f>
        <v>2011</v>
      </c>
      <c r="Q2360" t="s">
        <v>8309</v>
      </c>
      <c r="R2360" t="s">
        <v>8315</v>
      </c>
    </row>
    <row r="2361" spans="1:18" ht="32" hidden="1" x14ac:dyDescent="0.2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s="11">
        <f>(((J2361/60/60/24)+DATE(1970,1,1)))</f>
        <v>42488.848784722228</v>
      </c>
      <c r="L2361" t="b">
        <v>0</v>
      </c>
      <c r="M2361">
        <v>1</v>
      </c>
      <c r="N2361" t="b">
        <v>0</v>
      </c>
      <c r="O2361" t="s">
        <v>8268</v>
      </c>
      <c r="P2361">
        <f>YEAR(K2361)</f>
        <v>2016</v>
      </c>
      <c r="Q2361" t="s">
        <v>8309</v>
      </c>
      <c r="R2361" t="s">
        <v>8315</v>
      </c>
    </row>
    <row r="2362" spans="1:18" ht="16" hidden="1" x14ac:dyDescent="0.2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s="11">
        <f>(((J2362/60/60/24)+DATE(1970,1,1)))</f>
        <v>41801.120069444441</v>
      </c>
      <c r="L2362" t="b">
        <v>0</v>
      </c>
      <c r="M2362">
        <v>8</v>
      </c>
      <c r="N2362" t="b">
        <v>0</v>
      </c>
      <c r="O2362" t="s">
        <v>8268</v>
      </c>
      <c r="P2362">
        <f>YEAR(K2362)</f>
        <v>2014</v>
      </c>
      <c r="Q2362" t="s">
        <v>8309</v>
      </c>
      <c r="R2362" t="s">
        <v>8315</v>
      </c>
    </row>
    <row r="2363" spans="1:18" ht="48" hidden="1" x14ac:dyDescent="0.2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s="11">
        <f>(((J2363/60/60/24)+DATE(1970,1,1)))</f>
        <v>41129.942870370374</v>
      </c>
      <c r="L2363" t="b">
        <v>0</v>
      </c>
      <c r="M2363">
        <v>5</v>
      </c>
      <c r="N2363" t="b">
        <v>0</v>
      </c>
      <c r="O2363" t="s">
        <v>8268</v>
      </c>
      <c r="P2363">
        <f>YEAR(K2363)</f>
        <v>2012</v>
      </c>
      <c r="Q2363" t="s">
        <v>8309</v>
      </c>
      <c r="R2363" t="s">
        <v>8315</v>
      </c>
    </row>
    <row r="2364" spans="1:18" ht="48" hidden="1" x14ac:dyDescent="0.2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s="11">
        <f>(((J2364/60/60/24)+DATE(1970,1,1)))</f>
        <v>41135.679791666669</v>
      </c>
      <c r="L2364" t="b">
        <v>0</v>
      </c>
      <c r="M2364">
        <v>39</v>
      </c>
      <c r="N2364" t="b">
        <v>0</v>
      </c>
      <c r="O2364" t="s">
        <v>8268</v>
      </c>
      <c r="P2364">
        <f>YEAR(K2364)</f>
        <v>2012</v>
      </c>
      <c r="Q2364" t="s">
        <v>8309</v>
      </c>
      <c r="R2364" t="s">
        <v>8315</v>
      </c>
    </row>
    <row r="2365" spans="1:18" ht="48" hidden="1" x14ac:dyDescent="0.2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s="11">
        <f>(((J2365/60/60/24)+DATE(1970,1,1)))</f>
        <v>41041.167627314811</v>
      </c>
      <c r="L2365" t="b">
        <v>0</v>
      </c>
      <c r="M2365">
        <v>0</v>
      </c>
      <c r="N2365" t="b">
        <v>0</v>
      </c>
      <c r="O2365" t="s">
        <v>8268</v>
      </c>
      <c r="P2365">
        <f>YEAR(K2365)</f>
        <v>2012</v>
      </c>
      <c r="Q2365" t="s">
        <v>8309</v>
      </c>
      <c r="R2365" t="s">
        <v>8315</v>
      </c>
    </row>
    <row r="2366" spans="1:18" ht="32" hidden="1" x14ac:dyDescent="0.2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s="11">
        <f>(((J2366/60/60/24)+DATE(1970,1,1)))</f>
        <v>41827.989861111113</v>
      </c>
      <c r="L2366" t="b">
        <v>0</v>
      </c>
      <c r="M2366">
        <v>0</v>
      </c>
      <c r="N2366" t="b">
        <v>0</v>
      </c>
      <c r="O2366" t="s">
        <v>8268</v>
      </c>
      <c r="P2366">
        <f>YEAR(K2366)</f>
        <v>2014</v>
      </c>
      <c r="Q2366" t="s">
        <v>8309</v>
      </c>
      <c r="R2366" t="s">
        <v>8315</v>
      </c>
    </row>
    <row r="2367" spans="1:18" ht="48" hidden="1" x14ac:dyDescent="0.2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s="11">
        <f>(((J2367/60/60/24)+DATE(1970,1,1)))</f>
        <v>41605.167696759258</v>
      </c>
      <c r="L2367" t="b">
        <v>0</v>
      </c>
      <c r="M2367">
        <v>2</v>
      </c>
      <c r="N2367" t="b">
        <v>0</v>
      </c>
      <c r="O2367" t="s">
        <v>8268</v>
      </c>
      <c r="P2367">
        <f>YEAR(K2367)</f>
        <v>2013</v>
      </c>
      <c r="Q2367" t="s">
        <v>8309</v>
      </c>
      <c r="R2367" t="s">
        <v>8315</v>
      </c>
    </row>
    <row r="2368" spans="1:18" ht="64" hidden="1" x14ac:dyDescent="0.2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s="11">
        <f>(((J2368/60/60/24)+DATE(1970,1,1)))</f>
        <v>41703.721979166665</v>
      </c>
      <c r="L2368" t="b">
        <v>0</v>
      </c>
      <c r="M2368">
        <v>170</v>
      </c>
      <c r="N2368" t="b">
        <v>0</v>
      </c>
      <c r="O2368" t="s">
        <v>8268</v>
      </c>
      <c r="P2368">
        <f>YEAR(K2368)</f>
        <v>2014</v>
      </c>
      <c r="Q2368" t="s">
        <v>8309</v>
      </c>
      <c r="R2368" t="s">
        <v>8315</v>
      </c>
    </row>
    <row r="2369" spans="1:18" ht="48" hidden="1" x14ac:dyDescent="0.2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s="11">
        <f>(((J2369/60/60/24)+DATE(1970,1,1)))</f>
        <v>41844.922662037039</v>
      </c>
      <c r="L2369" t="b">
        <v>0</v>
      </c>
      <c r="M2369">
        <v>5</v>
      </c>
      <c r="N2369" t="b">
        <v>0</v>
      </c>
      <c r="O2369" t="s">
        <v>8268</v>
      </c>
      <c r="P2369">
        <f>YEAR(K2369)</f>
        <v>2014</v>
      </c>
      <c r="Q2369" t="s">
        <v>8309</v>
      </c>
      <c r="R2369" t="s">
        <v>8315</v>
      </c>
    </row>
    <row r="2370" spans="1:18" ht="48" hidden="1" x14ac:dyDescent="0.2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s="11">
        <f>(((J2370/60/60/24)+DATE(1970,1,1)))</f>
        <v>41869.698136574072</v>
      </c>
      <c r="L2370" t="b">
        <v>0</v>
      </c>
      <c r="M2370">
        <v>14</v>
      </c>
      <c r="N2370" t="b">
        <v>0</v>
      </c>
      <c r="O2370" t="s">
        <v>8268</v>
      </c>
      <c r="P2370">
        <f>YEAR(K2370)</f>
        <v>2014</v>
      </c>
      <c r="Q2370" t="s">
        <v>8309</v>
      </c>
      <c r="R2370" t="s">
        <v>8315</v>
      </c>
    </row>
    <row r="2371" spans="1:18" ht="48" hidden="1" x14ac:dyDescent="0.2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s="11">
        <f>(((J2371/60/60/24)+DATE(1970,1,1)))</f>
        <v>42753.329039351855</v>
      </c>
      <c r="L2371" t="b">
        <v>0</v>
      </c>
      <c r="M2371">
        <v>1</v>
      </c>
      <c r="N2371" t="b">
        <v>0</v>
      </c>
      <c r="O2371" t="s">
        <v>8268</v>
      </c>
      <c r="P2371">
        <f>YEAR(K2371)</f>
        <v>2017</v>
      </c>
      <c r="Q2371" t="s">
        <v>8309</v>
      </c>
      <c r="R2371" t="s">
        <v>8315</v>
      </c>
    </row>
    <row r="2372" spans="1:18" ht="48" hidden="1" x14ac:dyDescent="0.2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s="11">
        <f>(((J2372/60/60/24)+DATE(1970,1,1)))</f>
        <v>42100.086145833338</v>
      </c>
      <c r="L2372" t="b">
        <v>0</v>
      </c>
      <c r="M2372">
        <v>0</v>
      </c>
      <c r="N2372" t="b">
        <v>0</v>
      </c>
      <c r="O2372" t="s">
        <v>8268</v>
      </c>
      <c r="P2372">
        <f>YEAR(K2372)</f>
        <v>2015</v>
      </c>
      <c r="Q2372" t="s">
        <v>8309</v>
      </c>
      <c r="R2372" t="s">
        <v>8315</v>
      </c>
    </row>
    <row r="2373" spans="1:18" ht="32" hidden="1" x14ac:dyDescent="0.2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s="11">
        <f>(((J2373/60/60/24)+DATE(1970,1,1)))</f>
        <v>41757.975011574075</v>
      </c>
      <c r="L2373" t="b">
        <v>0</v>
      </c>
      <c r="M2373">
        <v>124</v>
      </c>
      <c r="N2373" t="b">
        <v>0</v>
      </c>
      <c r="O2373" t="s">
        <v>8268</v>
      </c>
      <c r="P2373">
        <f>YEAR(K2373)</f>
        <v>2014</v>
      </c>
      <c r="Q2373" t="s">
        <v>8309</v>
      </c>
      <c r="R2373" t="s">
        <v>8315</v>
      </c>
    </row>
    <row r="2374" spans="1:18" ht="48" hidden="1" x14ac:dyDescent="0.2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s="11">
        <f>(((J2374/60/60/24)+DATE(1970,1,1)))</f>
        <v>40987.83488425926</v>
      </c>
      <c r="L2374" t="b">
        <v>0</v>
      </c>
      <c r="M2374">
        <v>0</v>
      </c>
      <c r="N2374" t="b">
        <v>0</v>
      </c>
      <c r="O2374" t="s">
        <v>8268</v>
      </c>
      <c r="P2374">
        <f>YEAR(K2374)</f>
        <v>2012</v>
      </c>
      <c r="Q2374" t="s">
        <v>8309</v>
      </c>
      <c r="R2374" t="s">
        <v>8315</v>
      </c>
    </row>
    <row r="2375" spans="1:18" ht="48" hidden="1" x14ac:dyDescent="0.2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s="11">
        <f>(((J2375/60/60/24)+DATE(1970,1,1)))</f>
        <v>42065.910983796297</v>
      </c>
      <c r="L2375" t="b">
        <v>0</v>
      </c>
      <c r="M2375">
        <v>0</v>
      </c>
      <c r="N2375" t="b">
        <v>0</v>
      </c>
      <c r="O2375" t="s">
        <v>8268</v>
      </c>
      <c r="P2375">
        <f>YEAR(K2375)</f>
        <v>2015</v>
      </c>
      <c r="Q2375" t="s">
        <v>8309</v>
      </c>
      <c r="R2375" t="s">
        <v>8315</v>
      </c>
    </row>
    <row r="2376" spans="1:18" ht="48" hidden="1" x14ac:dyDescent="0.2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s="11">
        <f>(((J2376/60/60/24)+DATE(1970,1,1)))</f>
        <v>41904.407812500001</v>
      </c>
      <c r="L2376" t="b">
        <v>0</v>
      </c>
      <c r="M2376">
        <v>55</v>
      </c>
      <c r="N2376" t="b">
        <v>0</v>
      </c>
      <c r="O2376" t="s">
        <v>8268</v>
      </c>
      <c r="P2376">
        <f>YEAR(K2376)</f>
        <v>2014</v>
      </c>
      <c r="Q2376" t="s">
        <v>8309</v>
      </c>
      <c r="R2376" t="s">
        <v>8315</v>
      </c>
    </row>
    <row r="2377" spans="1:18" ht="48" hidden="1" x14ac:dyDescent="0.2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s="11">
        <f>(((J2377/60/60/24)+DATE(1970,1,1)))</f>
        <v>41465.500173611108</v>
      </c>
      <c r="L2377" t="b">
        <v>0</v>
      </c>
      <c r="M2377">
        <v>140</v>
      </c>
      <c r="N2377" t="b">
        <v>0</v>
      </c>
      <c r="O2377" t="s">
        <v>8268</v>
      </c>
      <c r="P2377">
        <f>YEAR(K2377)</f>
        <v>2013</v>
      </c>
      <c r="Q2377" t="s">
        <v>8309</v>
      </c>
      <c r="R2377" t="s">
        <v>8315</v>
      </c>
    </row>
    <row r="2378" spans="1:18" ht="48" hidden="1" x14ac:dyDescent="0.2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s="11">
        <f>(((J2378/60/60/24)+DATE(1970,1,1)))</f>
        <v>41162.672326388885</v>
      </c>
      <c r="L2378" t="b">
        <v>0</v>
      </c>
      <c r="M2378">
        <v>21</v>
      </c>
      <c r="N2378" t="b">
        <v>0</v>
      </c>
      <c r="O2378" t="s">
        <v>8268</v>
      </c>
      <c r="P2378">
        <f>YEAR(K2378)</f>
        <v>2012</v>
      </c>
      <c r="Q2378" t="s">
        <v>8309</v>
      </c>
      <c r="R2378" t="s">
        <v>8315</v>
      </c>
    </row>
    <row r="2379" spans="1:18" ht="48" hidden="1" x14ac:dyDescent="0.2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s="11">
        <f>(((J2379/60/60/24)+DATE(1970,1,1)))</f>
        <v>42447.896875000006</v>
      </c>
      <c r="L2379" t="b">
        <v>0</v>
      </c>
      <c r="M2379">
        <v>1</v>
      </c>
      <c r="N2379" t="b">
        <v>0</v>
      </c>
      <c r="O2379" t="s">
        <v>8268</v>
      </c>
      <c r="P2379">
        <f>YEAR(K2379)</f>
        <v>2016</v>
      </c>
      <c r="Q2379" t="s">
        <v>8309</v>
      </c>
      <c r="R2379" t="s">
        <v>8315</v>
      </c>
    </row>
    <row r="2380" spans="1:18" ht="48" hidden="1" x14ac:dyDescent="0.2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s="11">
        <f>(((J2380/60/60/24)+DATE(1970,1,1)))</f>
        <v>41243.197592592594</v>
      </c>
      <c r="L2380" t="b">
        <v>0</v>
      </c>
      <c r="M2380">
        <v>147</v>
      </c>
      <c r="N2380" t="b">
        <v>0</v>
      </c>
      <c r="O2380" t="s">
        <v>8268</v>
      </c>
      <c r="P2380">
        <f>YEAR(K2380)</f>
        <v>2012</v>
      </c>
      <c r="Q2380" t="s">
        <v>8309</v>
      </c>
      <c r="R2380" t="s">
        <v>8315</v>
      </c>
    </row>
    <row r="2381" spans="1:18" ht="64" hidden="1" x14ac:dyDescent="0.2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s="11">
        <f>(((J2381/60/60/24)+DATE(1970,1,1)))</f>
        <v>42272.93949074074</v>
      </c>
      <c r="L2381" t="b">
        <v>0</v>
      </c>
      <c r="M2381">
        <v>11</v>
      </c>
      <c r="N2381" t="b">
        <v>0</v>
      </c>
      <c r="O2381" t="s">
        <v>8268</v>
      </c>
      <c r="P2381">
        <f>YEAR(K2381)</f>
        <v>2015</v>
      </c>
      <c r="Q2381" t="s">
        <v>8309</v>
      </c>
      <c r="R2381" t="s">
        <v>8315</v>
      </c>
    </row>
    <row r="2382" spans="1:18" ht="32" hidden="1" x14ac:dyDescent="0.2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s="11">
        <f>(((J2382/60/60/24)+DATE(1970,1,1)))</f>
        <v>41381.50577546296</v>
      </c>
      <c r="L2382" t="b">
        <v>0</v>
      </c>
      <c r="M2382">
        <v>125</v>
      </c>
      <c r="N2382" t="b">
        <v>0</v>
      </c>
      <c r="O2382" t="s">
        <v>8268</v>
      </c>
      <c r="P2382">
        <f>YEAR(K2382)</f>
        <v>2013</v>
      </c>
      <c r="Q2382" t="s">
        <v>8309</v>
      </c>
      <c r="R2382" t="s">
        <v>8315</v>
      </c>
    </row>
    <row r="2383" spans="1:18" ht="48" hidden="1" x14ac:dyDescent="0.2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s="11">
        <f>(((J2383/60/60/24)+DATE(1970,1,1)))</f>
        <v>41761.94258101852</v>
      </c>
      <c r="L2383" t="b">
        <v>0</v>
      </c>
      <c r="M2383">
        <v>1</v>
      </c>
      <c r="N2383" t="b">
        <v>0</v>
      </c>
      <c r="O2383" t="s">
        <v>8268</v>
      </c>
      <c r="P2383">
        <f>YEAR(K2383)</f>
        <v>2014</v>
      </c>
      <c r="Q2383" t="s">
        <v>8309</v>
      </c>
      <c r="R2383" t="s">
        <v>8315</v>
      </c>
    </row>
    <row r="2384" spans="1:18" ht="48" hidden="1" x14ac:dyDescent="0.2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s="11">
        <f>(((J2384/60/60/24)+DATE(1970,1,1)))</f>
        <v>42669.594837962963</v>
      </c>
      <c r="L2384" t="b">
        <v>0</v>
      </c>
      <c r="M2384">
        <v>0</v>
      </c>
      <c r="N2384" t="b">
        <v>0</v>
      </c>
      <c r="O2384" t="s">
        <v>8268</v>
      </c>
      <c r="P2384">
        <f>YEAR(K2384)</f>
        <v>2016</v>
      </c>
      <c r="Q2384" t="s">
        <v>8309</v>
      </c>
      <c r="R2384" t="s">
        <v>8315</v>
      </c>
    </row>
    <row r="2385" spans="1:18" ht="32" hidden="1" x14ac:dyDescent="0.2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s="11">
        <f>(((J2385/60/60/24)+DATE(1970,1,1)))</f>
        <v>42714.054398148146</v>
      </c>
      <c r="L2385" t="b">
        <v>0</v>
      </c>
      <c r="M2385">
        <v>0</v>
      </c>
      <c r="N2385" t="b">
        <v>0</v>
      </c>
      <c r="O2385" t="s">
        <v>8268</v>
      </c>
      <c r="P2385">
        <f>YEAR(K2385)</f>
        <v>2016</v>
      </c>
      <c r="Q2385" t="s">
        <v>8309</v>
      </c>
      <c r="R2385" t="s">
        <v>8315</v>
      </c>
    </row>
    <row r="2386" spans="1:18" ht="48" hidden="1" x14ac:dyDescent="0.2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s="11">
        <f>(((J2386/60/60/24)+DATE(1970,1,1)))</f>
        <v>40882.481666666667</v>
      </c>
      <c r="L2386" t="b">
        <v>0</v>
      </c>
      <c r="M2386">
        <v>3</v>
      </c>
      <c r="N2386" t="b">
        <v>0</v>
      </c>
      <c r="O2386" t="s">
        <v>8268</v>
      </c>
      <c r="P2386">
        <f>YEAR(K2386)</f>
        <v>2011</v>
      </c>
      <c r="Q2386" t="s">
        <v>8309</v>
      </c>
      <c r="R2386" t="s">
        <v>8315</v>
      </c>
    </row>
    <row r="2387" spans="1:18" ht="16" hidden="1" x14ac:dyDescent="0.2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s="11">
        <f>(((J2387/60/60/24)+DATE(1970,1,1)))</f>
        <v>41113.968576388892</v>
      </c>
      <c r="L2387" t="b">
        <v>0</v>
      </c>
      <c r="M2387">
        <v>0</v>
      </c>
      <c r="N2387" t="b">
        <v>0</v>
      </c>
      <c r="O2387" t="s">
        <v>8268</v>
      </c>
      <c r="P2387">
        <f>YEAR(K2387)</f>
        <v>2012</v>
      </c>
      <c r="Q2387" t="s">
        <v>8309</v>
      </c>
      <c r="R2387" t="s">
        <v>8315</v>
      </c>
    </row>
    <row r="2388" spans="1:18" ht="48" hidden="1" x14ac:dyDescent="0.2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s="11">
        <f>(((J2388/60/60/24)+DATE(1970,1,1)))</f>
        <v>42366.982627314821</v>
      </c>
      <c r="L2388" t="b">
        <v>0</v>
      </c>
      <c r="M2388">
        <v>0</v>
      </c>
      <c r="N2388" t="b">
        <v>0</v>
      </c>
      <c r="O2388" t="s">
        <v>8268</v>
      </c>
      <c r="P2388">
        <f>YEAR(K2388)</f>
        <v>2015</v>
      </c>
      <c r="Q2388" t="s">
        <v>8309</v>
      </c>
      <c r="R2388" t="s">
        <v>8315</v>
      </c>
    </row>
    <row r="2389" spans="1:18" ht="48" hidden="1" x14ac:dyDescent="0.2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s="11">
        <f>(((J2389/60/60/24)+DATE(1970,1,1)))</f>
        <v>42596.03506944445</v>
      </c>
      <c r="L2389" t="b">
        <v>0</v>
      </c>
      <c r="M2389">
        <v>0</v>
      </c>
      <c r="N2389" t="b">
        <v>0</v>
      </c>
      <c r="O2389" t="s">
        <v>8268</v>
      </c>
      <c r="P2389">
        <f>YEAR(K2389)</f>
        <v>2016</v>
      </c>
      <c r="Q2389" t="s">
        <v>8309</v>
      </c>
      <c r="R2389" t="s">
        <v>8315</v>
      </c>
    </row>
    <row r="2390" spans="1:18" ht="48" hidden="1" x14ac:dyDescent="0.2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s="11">
        <f>(((J2390/60/60/24)+DATE(1970,1,1)))</f>
        <v>42114.726134259254</v>
      </c>
      <c r="L2390" t="b">
        <v>0</v>
      </c>
      <c r="M2390">
        <v>0</v>
      </c>
      <c r="N2390" t="b">
        <v>0</v>
      </c>
      <c r="O2390" t="s">
        <v>8268</v>
      </c>
      <c r="P2390">
        <f>YEAR(K2390)</f>
        <v>2015</v>
      </c>
      <c r="Q2390" t="s">
        <v>8309</v>
      </c>
      <c r="R2390" t="s">
        <v>8315</v>
      </c>
    </row>
    <row r="2391" spans="1:18" ht="48" hidden="1" x14ac:dyDescent="0.2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s="11">
        <f>(((J2391/60/60/24)+DATE(1970,1,1)))</f>
        <v>41799.830613425926</v>
      </c>
      <c r="L2391" t="b">
        <v>0</v>
      </c>
      <c r="M2391">
        <v>3</v>
      </c>
      <c r="N2391" t="b">
        <v>0</v>
      </c>
      <c r="O2391" t="s">
        <v>8268</v>
      </c>
      <c r="P2391">
        <f>YEAR(K2391)</f>
        <v>2014</v>
      </c>
      <c r="Q2391" t="s">
        <v>8309</v>
      </c>
      <c r="R2391" t="s">
        <v>8315</v>
      </c>
    </row>
    <row r="2392" spans="1:18" ht="48" hidden="1" x14ac:dyDescent="0.2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s="11">
        <f>(((J2392/60/60/24)+DATE(1970,1,1)))</f>
        <v>42171.827604166669</v>
      </c>
      <c r="L2392" t="b">
        <v>0</v>
      </c>
      <c r="M2392">
        <v>0</v>
      </c>
      <c r="N2392" t="b">
        <v>0</v>
      </c>
      <c r="O2392" t="s">
        <v>8268</v>
      </c>
      <c r="P2392">
        <f>YEAR(K2392)</f>
        <v>2015</v>
      </c>
      <c r="Q2392" t="s">
        <v>8309</v>
      </c>
      <c r="R2392" t="s">
        <v>8315</v>
      </c>
    </row>
    <row r="2393" spans="1:18" ht="32" hidden="1" x14ac:dyDescent="0.2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s="11">
        <f>(((J2393/60/60/24)+DATE(1970,1,1)))</f>
        <v>41620.93141203704</v>
      </c>
      <c r="L2393" t="b">
        <v>0</v>
      </c>
      <c r="M2393">
        <v>1</v>
      </c>
      <c r="N2393" t="b">
        <v>0</v>
      </c>
      <c r="O2393" t="s">
        <v>8268</v>
      </c>
      <c r="P2393">
        <f>YEAR(K2393)</f>
        <v>2013</v>
      </c>
      <c r="Q2393" t="s">
        <v>8309</v>
      </c>
      <c r="R2393" t="s">
        <v>8315</v>
      </c>
    </row>
    <row r="2394" spans="1:18" ht="16" hidden="1" x14ac:dyDescent="0.2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s="11">
        <f>(((J2394/60/60/24)+DATE(1970,1,1)))</f>
        <v>41945.037789351853</v>
      </c>
      <c r="L2394" t="b">
        <v>0</v>
      </c>
      <c r="M2394">
        <v>3</v>
      </c>
      <c r="N2394" t="b">
        <v>0</v>
      </c>
      <c r="O2394" t="s">
        <v>8268</v>
      </c>
      <c r="P2394">
        <f>YEAR(K2394)</f>
        <v>2014</v>
      </c>
      <c r="Q2394" t="s">
        <v>8309</v>
      </c>
      <c r="R2394" t="s">
        <v>8315</v>
      </c>
    </row>
    <row r="2395" spans="1:18" ht="48" hidden="1" x14ac:dyDescent="0.2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s="11">
        <f>(((J2395/60/60/24)+DATE(1970,1,1)))</f>
        <v>40858.762141203704</v>
      </c>
      <c r="L2395" t="b">
        <v>0</v>
      </c>
      <c r="M2395">
        <v>22</v>
      </c>
      <c r="N2395" t="b">
        <v>0</v>
      </c>
      <c r="O2395" t="s">
        <v>8268</v>
      </c>
      <c r="P2395">
        <f>YEAR(K2395)</f>
        <v>2011</v>
      </c>
      <c r="Q2395" t="s">
        <v>8309</v>
      </c>
      <c r="R2395" t="s">
        <v>8315</v>
      </c>
    </row>
    <row r="2396" spans="1:18" ht="64" hidden="1" x14ac:dyDescent="0.2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s="11">
        <f>(((J2396/60/60/24)+DATE(1970,1,1)))</f>
        <v>40043.895462962959</v>
      </c>
      <c r="L2396" t="b">
        <v>0</v>
      </c>
      <c r="M2396">
        <v>26</v>
      </c>
      <c r="N2396" t="b">
        <v>0</v>
      </c>
      <c r="O2396" t="s">
        <v>8268</v>
      </c>
      <c r="P2396">
        <f>YEAR(K2396)</f>
        <v>2009</v>
      </c>
      <c r="Q2396" t="s">
        <v>8309</v>
      </c>
      <c r="R2396" t="s">
        <v>8315</v>
      </c>
    </row>
    <row r="2397" spans="1:18" ht="64" hidden="1" x14ac:dyDescent="0.2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s="11">
        <f>(((J2397/60/60/24)+DATE(1970,1,1)))</f>
        <v>40247.886006944449</v>
      </c>
      <c r="L2397" t="b">
        <v>0</v>
      </c>
      <c r="M2397">
        <v>4</v>
      </c>
      <c r="N2397" t="b">
        <v>0</v>
      </c>
      <c r="O2397" t="s">
        <v>8268</v>
      </c>
      <c r="P2397">
        <f>YEAR(K2397)</f>
        <v>2010</v>
      </c>
      <c r="Q2397" t="s">
        <v>8309</v>
      </c>
      <c r="R2397" t="s">
        <v>8315</v>
      </c>
    </row>
    <row r="2398" spans="1:18" ht="48" hidden="1" x14ac:dyDescent="0.2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s="11">
        <f>(((J2398/60/60/24)+DATE(1970,1,1)))</f>
        <v>40703.234386574077</v>
      </c>
      <c r="L2398" t="b">
        <v>0</v>
      </c>
      <c r="M2398">
        <v>0</v>
      </c>
      <c r="N2398" t="b">
        <v>0</v>
      </c>
      <c r="O2398" t="s">
        <v>8268</v>
      </c>
      <c r="P2398">
        <f>YEAR(K2398)</f>
        <v>2011</v>
      </c>
      <c r="Q2398" t="s">
        <v>8309</v>
      </c>
      <c r="R2398" t="s">
        <v>8315</v>
      </c>
    </row>
    <row r="2399" spans="1:18" ht="48" hidden="1" x14ac:dyDescent="0.2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s="11">
        <f>(((J2399/60/60/24)+DATE(1970,1,1)))</f>
        <v>40956.553530092591</v>
      </c>
      <c r="L2399" t="b">
        <v>0</v>
      </c>
      <c r="M2399">
        <v>4</v>
      </c>
      <c r="N2399" t="b">
        <v>0</v>
      </c>
      <c r="O2399" t="s">
        <v>8268</v>
      </c>
      <c r="P2399">
        <f>YEAR(K2399)</f>
        <v>2012</v>
      </c>
      <c r="Q2399" t="s">
        <v>8309</v>
      </c>
      <c r="R2399" t="s">
        <v>8315</v>
      </c>
    </row>
    <row r="2400" spans="1:18" ht="48" hidden="1" x14ac:dyDescent="0.2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s="11">
        <f>(((J2400/60/60/24)+DATE(1970,1,1)))</f>
        <v>41991.526655092588</v>
      </c>
      <c r="L2400" t="b">
        <v>0</v>
      </c>
      <c r="M2400">
        <v>9</v>
      </c>
      <c r="N2400" t="b">
        <v>0</v>
      </c>
      <c r="O2400" t="s">
        <v>8268</v>
      </c>
      <c r="P2400">
        <f>YEAR(K2400)</f>
        <v>2014</v>
      </c>
      <c r="Q2400" t="s">
        <v>8309</v>
      </c>
      <c r="R2400" t="s">
        <v>8315</v>
      </c>
    </row>
    <row r="2401" spans="1:18" ht="48" hidden="1" x14ac:dyDescent="0.2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s="11">
        <f>(((J2401/60/60/24)+DATE(1970,1,1)))</f>
        <v>40949.98364583333</v>
      </c>
      <c r="L2401" t="b">
        <v>0</v>
      </c>
      <c r="M2401">
        <v>5</v>
      </c>
      <c r="N2401" t="b">
        <v>0</v>
      </c>
      <c r="O2401" t="s">
        <v>8268</v>
      </c>
      <c r="P2401">
        <f>YEAR(K2401)</f>
        <v>2012</v>
      </c>
      <c r="Q2401" t="s">
        <v>8309</v>
      </c>
      <c r="R2401" t="s">
        <v>8315</v>
      </c>
    </row>
    <row r="2402" spans="1:18" ht="48" hidden="1" x14ac:dyDescent="0.2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s="11">
        <f>(((J2402/60/60/24)+DATE(1970,1,1)))</f>
        <v>42318.098217592589</v>
      </c>
      <c r="L2402" t="b">
        <v>0</v>
      </c>
      <c r="M2402">
        <v>14</v>
      </c>
      <c r="N2402" t="b">
        <v>0</v>
      </c>
      <c r="O2402" t="s">
        <v>8268</v>
      </c>
      <c r="P2402">
        <f>YEAR(K2402)</f>
        <v>2015</v>
      </c>
      <c r="Q2402" t="s">
        <v>8309</v>
      </c>
      <c r="R2402" t="s">
        <v>8315</v>
      </c>
    </row>
    <row r="2403" spans="1:18" ht="48" hidden="1" x14ac:dyDescent="0.2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s="11">
        <f>(((J2403/60/60/24)+DATE(1970,1,1)))</f>
        <v>41466.552314814813</v>
      </c>
      <c r="L2403" t="b">
        <v>0</v>
      </c>
      <c r="M2403">
        <v>1</v>
      </c>
      <c r="N2403" t="b">
        <v>0</v>
      </c>
      <c r="O2403" t="s">
        <v>8268</v>
      </c>
      <c r="P2403">
        <f>YEAR(K2403)</f>
        <v>2013</v>
      </c>
      <c r="Q2403" t="s">
        <v>8309</v>
      </c>
      <c r="R2403" t="s">
        <v>8315</v>
      </c>
    </row>
    <row r="2404" spans="1:18" ht="48" hidden="1" x14ac:dyDescent="0.2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s="11">
        <f>(((J2404/60/60/24)+DATE(1970,1,1)))</f>
        <v>41156.958993055552</v>
      </c>
      <c r="L2404" t="b">
        <v>0</v>
      </c>
      <c r="M2404">
        <v>10</v>
      </c>
      <c r="N2404" t="b">
        <v>0</v>
      </c>
      <c r="O2404" t="s">
        <v>8268</v>
      </c>
      <c r="P2404">
        <f>YEAR(K2404)</f>
        <v>2012</v>
      </c>
      <c r="Q2404" t="s">
        <v>8309</v>
      </c>
      <c r="R2404" t="s">
        <v>8315</v>
      </c>
    </row>
    <row r="2405" spans="1:18" ht="48" hidden="1" x14ac:dyDescent="0.2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s="11">
        <f>(((J2405/60/60/24)+DATE(1970,1,1)))</f>
        <v>40995.024317129632</v>
      </c>
      <c r="L2405" t="b">
        <v>0</v>
      </c>
      <c r="M2405">
        <v>3</v>
      </c>
      <c r="N2405" t="b">
        <v>0</v>
      </c>
      <c r="O2405" t="s">
        <v>8268</v>
      </c>
      <c r="P2405">
        <f>YEAR(K2405)</f>
        <v>2012</v>
      </c>
      <c r="Q2405" t="s">
        <v>8309</v>
      </c>
      <c r="R2405" t="s">
        <v>8315</v>
      </c>
    </row>
    <row r="2406" spans="1:18" ht="48" hidden="1" x14ac:dyDescent="0.2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s="11">
        <f>(((J2406/60/60/24)+DATE(1970,1,1)))</f>
        <v>42153.631597222222</v>
      </c>
      <c r="L2406" t="b">
        <v>0</v>
      </c>
      <c r="M2406">
        <v>1</v>
      </c>
      <c r="N2406" t="b">
        <v>0</v>
      </c>
      <c r="O2406" t="s">
        <v>8268</v>
      </c>
      <c r="P2406">
        <f>YEAR(K2406)</f>
        <v>2015</v>
      </c>
      <c r="Q2406" t="s">
        <v>8309</v>
      </c>
      <c r="R2406" t="s">
        <v>8315</v>
      </c>
    </row>
    <row r="2407" spans="1:18" ht="48" hidden="1" x14ac:dyDescent="0.2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s="11">
        <f>(((J2407/60/60/24)+DATE(1970,1,1)))</f>
        <v>42400.176377314812</v>
      </c>
      <c r="L2407" t="b">
        <v>0</v>
      </c>
      <c r="M2407">
        <v>0</v>
      </c>
      <c r="N2407" t="b">
        <v>0</v>
      </c>
      <c r="O2407" t="s">
        <v>8268</v>
      </c>
      <c r="P2407">
        <f>YEAR(K2407)</f>
        <v>2016</v>
      </c>
      <c r="Q2407" t="s">
        <v>8309</v>
      </c>
      <c r="R2407" t="s">
        <v>8315</v>
      </c>
    </row>
    <row r="2408" spans="1:18" ht="48" hidden="1" x14ac:dyDescent="0.2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s="11">
        <f>(((J2408/60/60/24)+DATE(1970,1,1)))</f>
        <v>41340.303032407406</v>
      </c>
      <c r="L2408" t="b">
        <v>0</v>
      </c>
      <c r="M2408">
        <v>5</v>
      </c>
      <c r="N2408" t="b">
        <v>0</v>
      </c>
      <c r="O2408" t="s">
        <v>8268</v>
      </c>
      <c r="P2408">
        <f>YEAR(K2408)</f>
        <v>2013</v>
      </c>
      <c r="Q2408" t="s">
        <v>8309</v>
      </c>
      <c r="R2408" t="s">
        <v>8315</v>
      </c>
    </row>
    <row r="2409" spans="1:18" ht="48" hidden="1" x14ac:dyDescent="0.2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s="11">
        <f>(((J2409/60/60/24)+DATE(1970,1,1)))</f>
        <v>42649.742210648154</v>
      </c>
      <c r="L2409" t="b">
        <v>0</v>
      </c>
      <c r="M2409">
        <v>2</v>
      </c>
      <c r="N2409" t="b">
        <v>0</v>
      </c>
      <c r="O2409" t="s">
        <v>8268</v>
      </c>
      <c r="P2409">
        <f>YEAR(K2409)</f>
        <v>2016</v>
      </c>
      <c r="Q2409" t="s">
        <v>8309</v>
      </c>
      <c r="R2409" t="s">
        <v>8315</v>
      </c>
    </row>
    <row r="2410" spans="1:18" ht="32" hidden="1" x14ac:dyDescent="0.2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s="11">
        <f>(((J2410/60/60/24)+DATE(1970,1,1)))</f>
        <v>42552.653993055559</v>
      </c>
      <c r="L2410" t="b">
        <v>0</v>
      </c>
      <c r="M2410">
        <v>68</v>
      </c>
      <c r="N2410" t="b">
        <v>0</v>
      </c>
      <c r="O2410" t="s">
        <v>8268</v>
      </c>
      <c r="P2410">
        <f>YEAR(K2410)</f>
        <v>2016</v>
      </c>
      <c r="Q2410" t="s">
        <v>8309</v>
      </c>
      <c r="R2410" t="s">
        <v>8315</v>
      </c>
    </row>
    <row r="2411" spans="1:18" ht="48" hidden="1" x14ac:dyDescent="0.2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s="11">
        <f>(((J2411/60/60/24)+DATE(1970,1,1)))</f>
        <v>41830.613969907405</v>
      </c>
      <c r="L2411" t="b">
        <v>0</v>
      </c>
      <c r="M2411">
        <v>3</v>
      </c>
      <c r="N2411" t="b">
        <v>0</v>
      </c>
      <c r="O2411" t="s">
        <v>8268</v>
      </c>
      <c r="P2411">
        <f>YEAR(K2411)</f>
        <v>2014</v>
      </c>
      <c r="Q2411" t="s">
        <v>8309</v>
      </c>
      <c r="R2411" t="s">
        <v>8315</v>
      </c>
    </row>
    <row r="2412" spans="1:18" ht="48" hidden="1" x14ac:dyDescent="0.2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s="11">
        <f>(((J2412/60/60/24)+DATE(1970,1,1)))</f>
        <v>42327.490752314814</v>
      </c>
      <c r="L2412" t="b">
        <v>0</v>
      </c>
      <c r="M2412">
        <v>34</v>
      </c>
      <c r="N2412" t="b">
        <v>0</v>
      </c>
      <c r="O2412" t="s">
        <v>8268</v>
      </c>
      <c r="P2412">
        <f>YEAR(K2412)</f>
        <v>2015</v>
      </c>
      <c r="Q2412" t="s">
        <v>8309</v>
      </c>
      <c r="R2412" t="s">
        <v>8315</v>
      </c>
    </row>
    <row r="2413" spans="1:18" ht="32" hidden="1" x14ac:dyDescent="0.2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s="11">
        <f>(((J2413/60/60/24)+DATE(1970,1,1)))</f>
        <v>42091.778703703705</v>
      </c>
      <c r="L2413" t="b">
        <v>0</v>
      </c>
      <c r="M2413">
        <v>0</v>
      </c>
      <c r="N2413" t="b">
        <v>0</v>
      </c>
      <c r="O2413" t="s">
        <v>8268</v>
      </c>
      <c r="P2413">
        <f>YEAR(K2413)</f>
        <v>2015</v>
      </c>
      <c r="Q2413" t="s">
        <v>8309</v>
      </c>
      <c r="R2413" t="s">
        <v>8315</v>
      </c>
    </row>
    <row r="2414" spans="1:18" ht="48" hidden="1" x14ac:dyDescent="0.2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s="11">
        <f>(((J2414/60/60/24)+DATE(1970,1,1)))</f>
        <v>42738.615289351852</v>
      </c>
      <c r="L2414" t="b">
        <v>0</v>
      </c>
      <c r="M2414">
        <v>3</v>
      </c>
      <c r="N2414" t="b">
        <v>0</v>
      </c>
      <c r="O2414" t="s">
        <v>8268</v>
      </c>
      <c r="P2414">
        <f>YEAR(K2414)</f>
        <v>2017</v>
      </c>
      <c r="Q2414" t="s">
        <v>8309</v>
      </c>
      <c r="R2414" t="s">
        <v>8315</v>
      </c>
    </row>
    <row r="2415" spans="1:18" ht="48" hidden="1" x14ac:dyDescent="0.2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s="11">
        <f>(((J2415/60/60/24)+DATE(1970,1,1)))</f>
        <v>42223.616018518514</v>
      </c>
      <c r="L2415" t="b">
        <v>0</v>
      </c>
      <c r="M2415">
        <v>0</v>
      </c>
      <c r="N2415" t="b">
        <v>0</v>
      </c>
      <c r="O2415" t="s">
        <v>8268</v>
      </c>
      <c r="P2415">
        <f>YEAR(K2415)</f>
        <v>2015</v>
      </c>
      <c r="Q2415" t="s">
        <v>8309</v>
      </c>
      <c r="R2415" t="s">
        <v>8315</v>
      </c>
    </row>
    <row r="2416" spans="1:18" ht="48" hidden="1" x14ac:dyDescent="0.2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s="11">
        <f>(((J2416/60/60/24)+DATE(1970,1,1)))</f>
        <v>41218.391446759262</v>
      </c>
      <c r="L2416" t="b">
        <v>0</v>
      </c>
      <c r="M2416">
        <v>70</v>
      </c>
      <c r="N2416" t="b">
        <v>0</v>
      </c>
      <c r="O2416" t="s">
        <v>8268</v>
      </c>
      <c r="P2416">
        <f>YEAR(K2416)</f>
        <v>2012</v>
      </c>
      <c r="Q2416" t="s">
        <v>8309</v>
      </c>
      <c r="R2416" t="s">
        <v>8315</v>
      </c>
    </row>
    <row r="2417" spans="1:18" ht="64" hidden="1" x14ac:dyDescent="0.2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s="11">
        <f>(((J2417/60/60/24)+DATE(1970,1,1)))</f>
        <v>42009.817199074074</v>
      </c>
      <c r="L2417" t="b">
        <v>0</v>
      </c>
      <c r="M2417">
        <v>1</v>
      </c>
      <c r="N2417" t="b">
        <v>0</v>
      </c>
      <c r="O2417" t="s">
        <v>8270</v>
      </c>
      <c r="P2417">
        <f>YEAR(K2417)</f>
        <v>2015</v>
      </c>
      <c r="Q2417" t="s">
        <v>8318</v>
      </c>
      <c r="R2417" t="s">
        <v>8319</v>
      </c>
    </row>
    <row r="2418" spans="1:18" ht="48" hidden="1" x14ac:dyDescent="0.2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s="11">
        <f>(((J2418/60/60/24)+DATE(1970,1,1)))</f>
        <v>42276.046689814815</v>
      </c>
      <c r="L2418" t="b">
        <v>0</v>
      </c>
      <c r="M2418">
        <v>1</v>
      </c>
      <c r="N2418" t="b">
        <v>0</v>
      </c>
      <c r="O2418" t="s">
        <v>8270</v>
      </c>
      <c r="P2418">
        <f>YEAR(K2418)</f>
        <v>2015</v>
      </c>
      <c r="Q2418" t="s">
        <v>8318</v>
      </c>
      <c r="R2418" t="s">
        <v>8319</v>
      </c>
    </row>
    <row r="2419" spans="1:18" ht="48" hidden="1" x14ac:dyDescent="0.2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s="11">
        <f>(((J2419/60/60/24)+DATE(1970,1,1)))</f>
        <v>42433.737453703703</v>
      </c>
      <c r="L2419" t="b">
        <v>0</v>
      </c>
      <c r="M2419">
        <v>1</v>
      </c>
      <c r="N2419" t="b">
        <v>0</v>
      </c>
      <c r="O2419" t="s">
        <v>8270</v>
      </c>
      <c r="P2419">
        <f>YEAR(K2419)</f>
        <v>2016</v>
      </c>
      <c r="Q2419" t="s">
        <v>8318</v>
      </c>
      <c r="R2419" t="s">
        <v>8319</v>
      </c>
    </row>
    <row r="2420" spans="1:18" ht="48" hidden="1" x14ac:dyDescent="0.2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s="11">
        <f>(((J2420/60/60/24)+DATE(1970,1,1)))</f>
        <v>41914.092152777775</v>
      </c>
      <c r="L2420" t="b">
        <v>0</v>
      </c>
      <c r="M2420">
        <v>2</v>
      </c>
      <c r="N2420" t="b">
        <v>0</v>
      </c>
      <c r="O2420" t="s">
        <v>8270</v>
      </c>
      <c r="P2420">
        <f>YEAR(K2420)</f>
        <v>2014</v>
      </c>
      <c r="Q2420" t="s">
        <v>8318</v>
      </c>
      <c r="R2420" t="s">
        <v>8319</v>
      </c>
    </row>
    <row r="2421" spans="1:18" ht="48" hidden="1" x14ac:dyDescent="0.2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s="11">
        <f>(((J2421/60/60/24)+DATE(1970,1,1)))</f>
        <v>42525.656944444447</v>
      </c>
      <c r="L2421" t="b">
        <v>0</v>
      </c>
      <c r="M2421">
        <v>2</v>
      </c>
      <c r="N2421" t="b">
        <v>0</v>
      </c>
      <c r="O2421" t="s">
        <v>8270</v>
      </c>
      <c r="P2421">
        <f>YEAR(K2421)</f>
        <v>2016</v>
      </c>
      <c r="Q2421" t="s">
        <v>8318</v>
      </c>
      <c r="R2421" t="s">
        <v>8319</v>
      </c>
    </row>
    <row r="2422" spans="1:18" ht="48" hidden="1" x14ac:dyDescent="0.2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s="11">
        <f>(((J2422/60/60/24)+DATE(1970,1,1)))</f>
        <v>42283.592465277776</v>
      </c>
      <c r="L2422" t="b">
        <v>0</v>
      </c>
      <c r="M2422">
        <v>34</v>
      </c>
      <c r="N2422" t="b">
        <v>0</v>
      </c>
      <c r="O2422" t="s">
        <v>8270</v>
      </c>
      <c r="P2422">
        <f>YEAR(K2422)</f>
        <v>2015</v>
      </c>
      <c r="Q2422" t="s">
        <v>8318</v>
      </c>
      <c r="R2422" t="s">
        <v>8319</v>
      </c>
    </row>
    <row r="2423" spans="1:18" ht="48" hidden="1" x14ac:dyDescent="0.2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s="11">
        <f>(((J2423/60/60/24)+DATE(1970,1,1)))</f>
        <v>42249.667997685188</v>
      </c>
      <c r="L2423" t="b">
        <v>0</v>
      </c>
      <c r="M2423">
        <v>2</v>
      </c>
      <c r="N2423" t="b">
        <v>0</v>
      </c>
      <c r="O2423" t="s">
        <v>8270</v>
      </c>
      <c r="P2423">
        <f>YEAR(K2423)</f>
        <v>2015</v>
      </c>
      <c r="Q2423" t="s">
        <v>8318</v>
      </c>
      <c r="R2423" t="s">
        <v>8319</v>
      </c>
    </row>
    <row r="2424" spans="1:18" ht="48" hidden="1" x14ac:dyDescent="0.2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s="11">
        <f>(((J2424/60/60/24)+DATE(1970,1,1)))</f>
        <v>42380.696342592593</v>
      </c>
      <c r="L2424" t="b">
        <v>0</v>
      </c>
      <c r="M2424">
        <v>0</v>
      </c>
      <c r="N2424" t="b">
        <v>0</v>
      </c>
      <c r="O2424" t="s">
        <v>8270</v>
      </c>
      <c r="P2424">
        <f>YEAR(K2424)</f>
        <v>2016</v>
      </c>
      <c r="Q2424" t="s">
        <v>8318</v>
      </c>
      <c r="R2424" t="s">
        <v>8319</v>
      </c>
    </row>
    <row r="2425" spans="1:18" ht="48" hidden="1" x14ac:dyDescent="0.2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s="11">
        <f>(((J2425/60/60/24)+DATE(1970,1,1)))</f>
        <v>42276.903333333335</v>
      </c>
      <c r="L2425" t="b">
        <v>0</v>
      </c>
      <c r="M2425">
        <v>1</v>
      </c>
      <c r="N2425" t="b">
        <v>0</v>
      </c>
      <c r="O2425" t="s">
        <v>8270</v>
      </c>
      <c r="P2425">
        <f>YEAR(K2425)</f>
        <v>2015</v>
      </c>
      <c r="Q2425" t="s">
        <v>8318</v>
      </c>
      <c r="R2425" t="s">
        <v>8319</v>
      </c>
    </row>
    <row r="2426" spans="1:18" ht="48" hidden="1" x14ac:dyDescent="0.2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s="11">
        <f>(((J2426/60/60/24)+DATE(1970,1,1)))</f>
        <v>42163.636828703704</v>
      </c>
      <c r="L2426" t="b">
        <v>0</v>
      </c>
      <c r="M2426">
        <v>8</v>
      </c>
      <c r="N2426" t="b">
        <v>0</v>
      </c>
      <c r="O2426" t="s">
        <v>8270</v>
      </c>
      <c r="P2426">
        <f>YEAR(K2426)</f>
        <v>2015</v>
      </c>
      <c r="Q2426" t="s">
        <v>8318</v>
      </c>
      <c r="R2426" t="s">
        <v>8319</v>
      </c>
    </row>
    <row r="2427" spans="1:18" ht="48" hidden="1" x14ac:dyDescent="0.2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s="11">
        <f>(((J2427/60/60/24)+DATE(1970,1,1)))</f>
        <v>42753.678761574076</v>
      </c>
      <c r="L2427" t="b">
        <v>0</v>
      </c>
      <c r="M2427">
        <v>4</v>
      </c>
      <c r="N2427" t="b">
        <v>0</v>
      </c>
      <c r="O2427" t="s">
        <v>8270</v>
      </c>
      <c r="P2427">
        <f>YEAR(K2427)</f>
        <v>2017</v>
      </c>
      <c r="Q2427" t="s">
        <v>8318</v>
      </c>
      <c r="R2427" t="s">
        <v>8319</v>
      </c>
    </row>
    <row r="2428" spans="1:18" ht="48" hidden="1" x14ac:dyDescent="0.2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s="11">
        <f>(((J2428/60/60/24)+DATE(1970,1,1)))</f>
        <v>42173.275740740741</v>
      </c>
      <c r="L2428" t="b">
        <v>0</v>
      </c>
      <c r="M2428">
        <v>28</v>
      </c>
      <c r="N2428" t="b">
        <v>0</v>
      </c>
      <c r="O2428" t="s">
        <v>8270</v>
      </c>
      <c r="P2428">
        <f>YEAR(K2428)</f>
        <v>2015</v>
      </c>
      <c r="Q2428" t="s">
        <v>8318</v>
      </c>
      <c r="R2428" t="s">
        <v>8319</v>
      </c>
    </row>
    <row r="2429" spans="1:18" ht="48" hidden="1" x14ac:dyDescent="0.2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s="11">
        <f>(((J2429/60/60/24)+DATE(1970,1,1)))</f>
        <v>42318.616851851853</v>
      </c>
      <c r="L2429" t="b">
        <v>0</v>
      </c>
      <c r="M2429">
        <v>0</v>
      </c>
      <c r="N2429" t="b">
        <v>0</v>
      </c>
      <c r="O2429" t="s">
        <v>8270</v>
      </c>
      <c r="P2429">
        <f>YEAR(K2429)</f>
        <v>2015</v>
      </c>
      <c r="Q2429" t="s">
        <v>8318</v>
      </c>
      <c r="R2429" t="s">
        <v>8319</v>
      </c>
    </row>
    <row r="2430" spans="1:18" ht="48" hidden="1" x14ac:dyDescent="0.2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s="11">
        <f>(((J2430/60/60/24)+DATE(1970,1,1)))</f>
        <v>41927.71980324074</v>
      </c>
      <c r="L2430" t="b">
        <v>0</v>
      </c>
      <c r="M2430">
        <v>6</v>
      </c>
      <c r="N2430" t="b">
        <v>0</v>
      </c>
      <c r="O2430" t="s">
        <v>8270</v>
      </c>
      <c r="P2430">
        <f>YEAR(K2430)</f>
        <v>2014</v>
      </c>
      <c r="Q2430" t="s">
        <v>8318</v>
      </c>
      <c r="R2430" t="s">
        <v>8319</v>
      </c>
    </row>
    <row r="2431" spans="1:18" ht="48" hidden="1" x14ac:dyDescent="0.2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s="11">
        <f>(((J2431/60/60/24)+DATE(1970,1,1)))</f>
        <v>41901.684861111113</v>
      </c>
      <c r="L2431" t="b">
        <v>0</v>
      </c>
      <c r="M2431">
        <v>22</v>
      </c>
      <c r="N2431" t="b">
        <v>0</v>
      </c>
      <c r="O2431" t="s">
        <v>8270</v>
      </c>
      <c r="P2431">
        <f>YEAR(K2431)</f>
        <v>2014</v>
      </c>
      <c r="Q2431" t="s">
        <v>8318</v>
      </c>
      <c r="R2431" t="s">
        <v>8319</v>
      </c>
    </row>
    <row r="2432" spans="1:18" ht="48" hidden="1" x14ac:dyDescent="0.2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s="11">
        <f>(((J2432/60/60/24)+DATE(1970,1,1)))</f>
        <v>42503.353506944448</v>
      </c>
      <c r="L2432" t="b">
        <v>0</v>
      </c>
      <c r="M2432">
        <v>0</v>
      </c>
      <c r="N2432" t="b">
        <v>0</v>
      </c>
      <c r="O2432" t="s">
        <v>8270</v>
      </c>
      <c r="P2432">
        <f>YEAR(K2432)</f>
        <v>2016</v>
      </c>
      <c r="Q2432" t="s">
        <v>8318</v>
      </c>
      <c r="R2432" t="s">
        <v>8319</v>
      </c>
    </row>
    <row r="2433" spans="1:18" ht="32" hidden="1" x14ac:dyDescent="0.2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s="11">
        <f>(((J2433/60/60/24)+DATE(1970,1,1)))</f>
        <v>42345.860150462962</v>
      </c>
      <c r="L2433" t="b">
        <v>0</v>
      </c>
      <c r="M2433">
        <v>1</v>
      </c>
      <c r="N2433" t="b">
        <v>0</v>
      </c>
      <c r="O2433" t="s">
        <v>8270</v>
      </c>
      <c r="P2433">
        <f>YEAR(K2433)</f>
        <v>2015</v>
      </c>
      <c r="Q2433" t="s">
        <v>8318</v>
      </c>
      <c r="R2433" t="s">
        <v>8319</v>
      </c>
    </row>
    <row r="2434" spans="1:18" ht="48" hidden="1" x14ac:dyDescent="0.2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s="11">
        <f>(((J2434/60/60/24)+DATE(1970,1,1)))</f>
        <v>42676.942164351851</v>
      </c>
      <c r="L2434" t="b">
        <v>0</v>
      </c>
      <c r="M2434">
        <v>20</v>
      </c>
      <c r="N2434" t="b">
        <v>0</v>
      </c>
      <c r="O2434" t="s">
        <v>8270</v>
      </c>
      <c r="P2434">
        <f>YEAR(K2434)</f>
        <v>2016</v>
      </c>
      <c r="Q2434" t="s">
        <v>8318</v>
      </c>
      <c r="R2434" t="s">
        <v>8319</v>
      </c>
    </row>
    <row r="2435" spans="1:18" ht="48" hidden="1" x14ac:dyDescent="0.2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s="11">
        <f>(((J2435/60/60/24)+DATE(1970,1,1)))</f>
        <v>42057.883159722223</v>
      </c>
      <c r="L2435" t="b">
        <v>0</v>
      </c>
      <c r="M2435">
        <v>0</v>
      </c>
      <c r="N2435" t="b">
        <v>0</v>
      </c>
      <c r="O2435" t="s">
        <v>8270</v>
      </c>
      <c r="P2435">
        <f>YEAR(K2435)</f>
        <v>2015</v>
      </c>
      <c r="Q2435" t="s">
        <v>8318</v>
      </c>
      <c r="R2435" t="s">
        <v>8319</v>
      </c>
    </row>
    <row r="2436" spans="1:18" ht="48" hidden="1" x14ac:dyDescent="0.2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s="11">
        <f>(((J2436/60/60/24)+DATE(1970,1,1)))</f>
        <v>42321.283101851848</v>
      </c>
      <c r="L2436" t="b">
        <v>0</v>
      </c>
      <c r="M2436">
        <v>1</v>
      </c>
      <c r="N2436" t="b">
        <v>0</v>
      </c>
      <c r="O2436" t="s">
        <v>8270</v>
      </c>
      <c r="P2436">
        <f>YEAR(K2436)</f>
        <v>2015</v>
      </c>
      <c r="Q2436" t="s">
        <v>8318</v>
      </c>
      <c r="R2436" t="s">
        <v>8319</v>
      </c>
    </row>
    <row r="2437" spans="1:18" ht="48" hidden="1" x14ac:dyDescent="0.2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s="11">
        <f>(((J2437/60/60/24)+DATE(1970,1,1)))</f>
        <v>41960.771354166667</v>
      </c>
      <c r="L2437" t="b">
        <v>0</v>
      </c>
      <c r="M2437">
        <v>3</v>
      </c>
      <c r="N2437" t="b">
        <v>0</v>
      </c>
      <c r="O2437" t="s">
        <v>8270</v>
      </c>
      <c r="P2437">
        <f>YEAR(K2437)</f>
        <v>2014</v>
      </c>
      <c r="Q2437" t="s">
        <v>8318</v>
      </c>
      <c r="R2437" t="s">
        <v>8319</v>
      </c>
    </row>
    <row r="2438" spans="1:18" ht="48" hidden="1" x14ac:dyDescent="0.2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s="11">
        <f>(((J2438/60/60/24)+DATE(1970,1,1)))</f>
        <v>42268.658715277779</v>
      </c>
      <c r="L2438" t="b">
        <v>0</v>
      </c>
      <c r="M2438">
        <v>2</v>
      </c>
      <c r="N2438" t="b">
        <v>0</v>
      </c>
      <c r="O2438" t="s">
        <v>8270</v>
      </c>
      <c r="P2438">
        <f>YEAR(K2438)</f>
        <v>2015</v>
      </c>
      <c r="Q2438" t="s">
        <v>8318</v>
      </c>
      <c r="R2438" t="s">
        <v>8319</v>
      </c>
    </row>
    <row r="2439" spans="1:18" ht="48" hidden="1" x14ac:dyDescent="0.2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s="11">
        <f>(((J2439/60/60/24)+DATE(1970,1,1)))</f>
        <v>42692.389062500006</v>
      </c>
      <c r="L2439" t="b">
        <v>0</v>
      </c>
      <c r="M2439">
        <v>0</v>
      </c>
      <c r="N2439" t="b">
        <v>0</v>
      </c>
      <c r="O2439" t="s">
        <v>8270</v>
      </c>
      <c r="P2439">
        <f>YEAR(K2439)</f>
        <v>2016</v>
      </c>
      <c r="Q2439" t="s">
        <v>8318</v>
      </c>
      <c r="R2439" t="s">
        <v>8319</v>
      </c>
    </row>
    <row r="2440" spans="1:18" ht="48" hidden="1" x14ac:dyDescent="0.2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s="11">
        <f>(((J2440/60/60/24)+DATE(1970,1,1)))</f>
        <v>42022.069988425923</v>
      </c>
      <c r="L2440" t="b">
        <v>0</v>
      </c>
      <c r="M2440">
        <v>2</v>
      </c>
      <c r="N2440" t="b">
        <v>0</v>
      </c>
      <c r="O2440" t="s">
        <v>8270</v>
      </c>
      <c r="P2440">
        <f>YEAR(K2440)</f>
        <v>2015</v>
      </c>
      <c r="Q2440" t="s">
        <v>8318</v>
      </c>
      <c r="R2440" t="s">
        <v>8319</v>
      </c>
    </row>
    <row r="2441" spans="1:18" ht="48" hidden="1" x14ac:dyDescent="0.2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s="11">
        <f>(((J2441/60/60/24)+DATE(1970,1,1)))</f>
        <v>42411.942997685182</v>
      </c>
      <c r="L2441" t="b">
        <v>0</v>
      </c>
      <c r="M2441">
        <v>1</v>
      </c>
      <c r="N2441" t="b">
        <v>0</v>
      </c>
      <c r="O2441" t="s">
        <v>8270</v>
      </c>
      <c r="P2441">
        <f>YEAR(K2441)</f>
        <v>2016</v>
      </c>
      <c r="Q2441" t="s">
        <v>8318</v>
      </c>
      <c r="R2441" t="s">
        <v>8319</v>
      </c>
    </row>
    <row r="2442" spans="1:18" ht="48" hidden="1" x14ac:dyDescent="0.2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s="11">
        <f>(((J2442/60/60/24)+DATE(1970,1,1)))</f>
        <v>42165.785289351858</v>
      </c>
      <c r="L2442" t="b">
        <v>0</v>
      </c>
      <c r="M2442">
        <v>0</v>
      </c>
      <c r="N2442" t="b">
        <v>0</v>
      </c>
      <c r="O2442" t="s">
        <v>8270</v>
      </c>
      <c r="P2442">
        <f>YEAR(K2442)</f>
        <v>2015</v>
      </c>
      <c r="Q2442" t="s">
        <v>8318</v>
      </c>
      <c r="R2442" t="s">
        <v>8319</v>
      </c>
    </row>
    <row r="2443" spans="1:18" ht="48" hidden="1" x14ac:dyDescent="0.2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s="11">
        <f>(((J2443/60/60/24)+DATE(1970,1,1)))</f>
        <v>42535.68440972222</v>
      </c>
      <c r="L2443" t="b">
        <v>0</v>
      </c>
      <c r="M2443">
        <v>1</v>
      </c>
      <c r="N2443" t="b">
        <v>0</v>
      </c>
      <c r="O2443" t="s">
        <v>8270</v>
      </c>
      <c r="P2443">
        <f>YEAR(K2443)</f>
        <v>2016</v>
      </c>
      <c r="Q2443" t="s">
        <v>8318</v>
      </c>
      <c r="R2443" t="s">
        <v>8319</v>
      </c>
    </row>
    <row r="2444" spans="1:18" ht="48" hidden="1" x14ac:dyDescent="0.2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s="11">
        <f>(((J2444/60/60/24)+DATE(1970,1,1)))</f>
        <v>41975.842523148152</v>
      </c>
      <c r="L2444" t="b">
        <v>0</v>
      </c>
      <c r="M2444">
        <v>0</v>
      </c>
      <c r="N2444" t="b">
        <v>0</v>
      </c>
      <c r="O2444" t="s">
        <v>8270</v>
      </c>
      <c r="P2444">
        <f>YEAR(K2444)</f>
        <v>2014</v>
      </c>
      <c r="Q2444" t="s">
        <v>8318</v>
      </c>
      <c r="R2444" t="s">
        <v>8319</v>
      </c>
    </row>
    <row r="2445" spans="1:18" ht="64" hidden="1" x14ac:dyDescent="0.2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s="11">
        <f>(((J2445/60/60/24)+DATE(1970,1,1)))</f>
        <v>42348.9215625</v>
      </c>
      <c r="L2445" t="b">
        <v>0</v>
      </c>
      <c r="M2445">
        <v>5</v>
      </c>
      <c r="N2445" t="b">
        <v>0</v>
      </c>
      <c r="O2445" t="s">
        <v>8270</v>
      </c>
      <c r="P2445">
        <f>YEAR(K2445)</f>
        <v>2015</v>
      </c>
      <c r="Q2445" t="s">
        <v>8318</v>
      </c>
      <c r="R2445" t="s">
        <v>8319</v>
      </c>
    </row>
    <row r="2446" spans="1:18" ht="48" hidden="1" x14ac:dyDescent="0.2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s="11">
        <f>(((J2446/60/60/24)+DATE(1970,1,1)))</f>
        <v>42340.847361111111</v>
      </c>
      <c r="L2446" t="b">
        <v>0</v>
      </c>
      <c r="M2446">
        <v>1</v>
      </c>
      <c r="N2446" t="b">
        <v>0</v>
      </c>
      <c r="O2446" t="s">
        <v>8270</v>
      </c>
      <c r="P2446">
        <f>YEAR(K2446)</f>
        <v>2015</v>
      </c>
      <c r="Q2446" t="s">
        <v>8318</v>
      </c>
      <c r="R2446" t="s">
        <v>8319</v>
      </c>
    </row>
    <row r="2447" spans="1:18" ht="32" hidden="1" x14ac:dyDescent="0.2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s="11">
        <f>(((J2447/60/60/24)+DATE(1970,1,1)))</f>
        <v>42388.798252314817</v>
      </c>
      <c r="L2447" t="b">
        <v>0</v>
      </c>
      <c r="M2447">
        <v>1</v>
      </c>
      <c r="N2447" t="b">
        <v>0</v>
      </c>
      <c r="O2447" t="s">
        <v>8270</v>
      </c>
      <c r="P2447">
        <f>YEAR(K2447)</f>
        <v>2016</v>
      </c>
      <c r="Q2447" t="s">
        <v>8318</v>
      </c>
      <c r="R2447" t="s">
        <v>8319</v>
      </c>
    </row>
    <row r="2448" spans="1:18" ht="48" hidden="1" x14ac:dyDescent="0.2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s="11">
        <f>(((J2448/60/60/24)+DATE(1970,1,1)))</f>
        <v>42192.816238425927</v>
      </c>
      <c r="L2448" t="b">
        <v>0</v>
      </c>
      <c r="M2448">
        <v>2</v>
      </c>
      <c r="N2448" t="b">
        <v>0</v>
      </c>
      <c r="O2448" t="s">
        <v>8270</v>
      </c>
      <c r="P2448">
        <f>YEAR(K2448)</f>
        <v>2015</v>
      </c>
      <c r="Q2448" t="s">
        <v>8318</v>
      </c>
      <c r="R2448" t="s">
        <v>8319</v>
      </c>
    </row>
    <row r="2449" spans="1:18" ht="48" hidden="1" x14ac:dyDescent="0.2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s="11">
        <f>(((J2449/60/60/24)+DATE(1970,1,1)))</f>
        <v>42282.71629629629</v>
      </c>
      <c r="L2449" t="b">
        <v>0</v>
      </c>
      <c r="M2449">
        <v>0</v>
      </c>
      <c r="N2449" t="b">
        <v>0</v>
      </c>
      <c r="O2449" t="s">
        <v>8270</v>
      </c>
      <c r="P2449">
        <f>YEAR(K2449)</f>
        <v>2015</v>
      </c>
      <c r="Q2449" t="s">
        <v>8318</v>
      </c>
      <c r="R2449" t="s">
        <v>8319</v>
      </c>
    </row>
    <row r="2450" spans="1:18" ht="48" hidden="1" x14ac:dyDescent="0.2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s="11">
        <f>(((J2450/60/60/24)+DATE(1970,1,1)))</f>
        <v>41963.050127314811</v>
      </c>
      <c r="L2450" t="b">
        <v>0</v>
      </c>
      <c r="M2450">
        <v>9</v>
      </c>
      <c r="N2450" t="b">
        <v>0</v>
      </c>
      <c r="O2450" t="s">
        <v>8270</v>
      </c>
      <c r="P2450">
        <f>YEAR(K2450)</f>
        <v>2014</v>
      </c>
      <c r="Q2450" t="s">
        <v>8318</v>
      </c>
      <c r="R2450" t="s">
        <v>8319</v>
      </c>
    </row>
    <row r="2451" spans="1:18" ht="48" hidden="1" x14ac:dyDescent="0.2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s="11">
        <f>(((J2451/60/60/24)+DATE(1970,1,1)))</f>
        <v>42632.443368055552</v>
      </c>
      <c r="L2451" t="b">
        <v>0</v>
      </c>
      <c r="M2451">
        <v>4</v>
      </c>
      <c r="N2451" t="b">
        <v>0</v>
      </c>
      <c r="O2451" t="s">
        <v>8270</v>
      </c>
      <c r="P2451">
        <f>YEAR(K2451)</f>
        <v>2016</v>
      </c>
      <c r="Q2451" t="s">
        <v>8318</v>
      </c>
      <c r="R2451" t="s">
        <v>8319</v>
      </c>
    </row>
    <row r="2452" spans="1:18" ht="48" hidden="1" x14ac:dyDescent="0.2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s="11">
        <f>(((J2452/60/60/24)+DATE(1970,1,1)))</f>
        <v>42138.692627314813</v>
      </c>
      <c r="L2452" t="b">
        <v>0</v>
      </c>
      <c r="M2452">
        <v>4</v>
      </c>
      <c r="N2452" t="b">
        <v>0</v>
      </c>
      <c r="O2452" t="s">
        <v>8270</v>
      </c>
      <c r="P2452">
        <f>YEAR(K2452)</f>
        <v>2015</v>
      </c>
      <c r="Q2452" t="s">
        <v>8318</v>
      </c>
      <c r="R2452" t="s">
        <v>8319</v>
      </c>
    </row>
    <row r="2453" spans="1:18" ht="48" hidden="1" x14ac:dyDescent="0.2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s="11">
        <f>(((J2453/60/60/24)+DATE(1970,1,1)))</f>
        <v>42031.471666666665</v>
      </c>
      <c r="L2453" t="b">
        <v>0</v>
      </c>
      <c r="M2453">
        <v>1</v>
      </c>
      <c r="N2453" t="b">
        <v>0</v>
      </c>
      <c r="O2453" t="s">
        <v>8270</v>
      </c>
      <c r="P2453">
        <f>YEAR(K2453)</f>
        <v>2015</v>
      </c>
      <c r="Q2453" t="s">
        <v>8318</v>
      </c>
      <c r="R2453" t="s">
        <v>8319</v>
      </c>
    </row>
    <row r="2454" spans="1:18" ht="48" hidden="1" x14ac:dyDescent="0.2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s="11">
        <f>(((J2454/60/60/24)+DATE(1970,1,1)))</f>
        <v>42450.589143518519</v>
      </c>
      <c r="L2454" t="b">
        <v>0</v>
      </c>
      <c r="M2454">
        <v>1</v>
      </c>
      <c r="N2454" t="b">
        <v>0</v>
      </c>
      <c r="O2454" t="s">
        <v>8270</v>
      </c>
      <c r="P2454">
        <f>YEAR(K2454)</f>
        <v>2016</v>
      </c>
      <c r="Q2454" t="s">
        <v>8318</v>
      </c>
      <c r="R2454" t="s">
        <v>8319</v>
      </c>
    </row>
    <row r="2455" spans="1:18" ht="32" hidden="1" x14ac:dyDescent="0.2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s="11">
        <f>(((J2455/60/60/24)+DATE(1970,1,1)))</f>
        <v>42230.578622685185</v>
      </c>
      <c r="L2455" t="b">
        <v>0</v>
      </c>
      <c r="M2455">
        <v>7</v>
      </c>
      <c r="N2455" t="b">
        <v>0</v>
      </c>
      <c r="O2455" t="s">
        <v>8270</v>
      </c>
      <c r="P2455">
        <f>YEAR(K2455)</f>
        <v>2015</v>
      </c>
      <c r="Q2455" t="s">
        <v>8318</v>
      </c>
      <c r="R2455" t="s">
        <v>8319</v>
      </c>
    </row>
    <row r="2456" spans="1:18" ht="32" hidden="1" x14ac:dyDescent="0.2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s="11">
        <f>(((J2456/60/60/24)+DATE(1970,1,1)))</f>
        <v>41968.852118055554</v>
      </c>
      <c r="L2456" t="b">
        <v>0</v>
      </c>
      <c r="M2456">
        <v>5</v>
      </c>
      <c r="N2456" t="b">
        <v>0</v>
      </c>
      <c r="O2456" t="s">
        <v>8270</v>
      </c>
      <c r="P2456">
        <f>YEAR(K2456)</f>
        <v>2014</v>
      </c>
      <c r="Q2456" t="s">
        <v>8318</v>
      </c>
      <c r="R2456" t="s">
        <v>8319</v>
      </c>
    </row>
    <row r="2457" spans="1:18" ht="48" hidden="1" x14ac:dyDescent="0.2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s="11">
        <f>(((J2457/60/60/24)+DATE(1970,1,1)))</f>
        <v>42605.908182870371</v>
      </c>
      <c r="L2457" t="b">
        <v>0</v>
      </c>
      <c r="M2457">
        <v>1</v>
      </c>
      <c r="N2457" t="b">
        <v>0</v>
      </c>
      <c r="O2457" t="s">
        <v>8270</v>
      </c>
      <c r="P2457">
        <f>YEAR(K2457)</f>
        <v>2016</v>
      </c>
      <c r="Q2457" t="s">
        <v>8318</v>
      </c>
      <c r="R2457" t="s">
        <v>8319</v>
      </c>
    </row>
    <row r="2458" spans="1:18" ht="48" hidden="1" x14ac:dyDescent="0.2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s="11">
        <f>(((J2458/60/60/24)+DATE(1970,1,1)))</f>
        <v>42188.012777777782</v>
      </c>
      <c r="L2458" t="b">
        <v>0</v>
      </c>
      <c r="M2458">
        <v>0</v>
      </c>
      <c r="N2458" t="b">
        <v>0</v>
      </c>
      <c r="O2458" t="s">
        <v>8270</v>
      </c>
      <c r="P2458">
        <f>YEAR(K2458)</f>
        <v>2015</v>
      </c>
      <c r="Q2458" t="s">
        <v>8318</v>
      </c>
      <c r="R2458" t="s">
        <v>8319</v>
      </c>
    </row>
    <row r="2459" spans="1:18" ht="48" hidden="1" x14ac:dyDescent="0.2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s="11">
        <f>(((J2459/60/60/24)+DATE(1970,1,1)))</f>
        <v>42055.739803240736</v>
      </c>
      <c r="L2459" t="b">
        <v>0</v>
      </c>
      <c r="M2459">
        <v>0</v>
      </c>
      <c r="N2459" t="b">
        <v>0</v>
      </c>
      <c r="O2459" t="s">
        <v>8270</v>
      </c>
      <c r="P2459">
        <f>YEAR(K2459)</f>
        <v>2015</v>
      </c>
      <c r="Q2459" t="s">
        <v>8318</v>
      </c>
      <c r="R2459" t="s">
        <v>8319</v>
      </c>
    </row>
    <row r="2460" spans="1:18" ht="32" hidden="1" x14ac:dyDescent="0.2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s="11">
        <f>(((J2460/60/60/24)+DATE(1970,1,1)))</f>
        <v>42052.93850694444</v>
      </c>
      <c r="L2460" t="b">
        <v>0</v>
      </c>
      <c r="M2460">
        <v>1</v>
      </c>
      <c r="N2460" t="b">
        <v>0</v>
      </c>
      <c r="O2460" t="s">
        <v>8270</v>
      </c>
      <c r="P2460">
        <f>YEAR(K2460)</f>
        <v>2015</v>
      </c>
      <c r="Q2460" t="s">
        <v>8318</v>
      </c>
      <c r="R2460" t="s">
        <v>8319</v>
      </c>
    </row>
    <row r="2461" spans="1:18" ht="32" hidden="1" x14ac:dyDescent="0.2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s="11">
        <f>(((J2461/60/60/24)+DATE(1970,1,1)))</f>
        <v>42049.716620370367</v>
      </c>
      <c r="L2461" t="b">
        <v>0</v>
      </c>
      <c r="M2461">
        <v>2</v>
      </c>
      <c r="N2461" t="b">
        <v>0</v>
      </c>
      <c r="O2461" t="s">
        <v>8270</v>
      </c>
      <c r="P2461">
        <f>YEAR(K2461)</f>
        <v>2015</v>
      </c>
      <c r="Q2461" t="s">
        <v>8318</v>
      </c>
      <c r="R2461" t="s">
        <v>8319</v>
      </c>
    </row>
    <row r="2462" spans="1:18" ht="48" hidden="1" x14ac:dyDescent="0.2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s="11">
        <f>(((J2462/60/60/24)+DATE(1970,1,1)))</f>
        <v>42283.3909375</v>
      </c>
      <c r="L2462" t="b">
        <v>0</v>
      </c>
      <c r="M2462">
        <v>0</v>
      </c>
      <c r="N2462" t="b">
        <v>0</v>
      </c>
      <c r="O2462" t="s">
        <v>8270</v>
      </c>
      <c r="P2462">
        <f>YEAR(K2462)</f>
        <v>2015</v>
      </c>
      <c r="Q2462" t="s">
        <v>8318</v>
      </c>
      <c r="R2462" t="s">
        <v>8319</v>
      </c>
    </row>
    <row r="2463" spans="1:18" ht="48" hidden="1" x14ac:dyDescent="0.2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s="11">
        <f>(((J2463/60/60/24)+DATE(1970,1,1)))</f>
        <v>42020.854247685187</v>
      </c>
      <c r="L2463" t="b">
        <v>0</v>
      </c>
      <c r="M2463">
        <v>4</v>
      </c>
      <c r="N2463" t="b">
        <v>0</v>
      </c>
      <c r="O2463" t="s">
        <v>8270</v>
      </c>
      <c r="P2463">
        <f>YEAR(K2463)</f>
        <v>2015</v>
      </c>
      <c r="Q2463" t="s">
        <v>8318</v>
      </c>
      <c r="R2463" t="s">
        <v>8319</v>
      </c>
    </row>
    <row r="2464" spans="1:18" ht="80" hidden="1" x14ac:dyDescent="0.2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s="11">
        <f>(((J2464/60/60/24)+DATE(1970,1,1)))</f>
        <v>42080.757326388892</v>
      </c>
      <c r="L2464" t="b">
        <v>0</v>
      </c>
      <c r="M2464">
        <v>7</v>
      </c>
      <c r="N2464" t="b">
        <v>0</v>
      </c>
      <c r="O2464" t="s">
        <v>8270</v>
      </c>
      <c r="P2464">
        <f>YEAR(K2464)</f>
        <v>2015</v>
      </c>
      <c r="Q2464" t="s">
        <v>8318</v>
      </c>
      <c r="R2464" t="s">
        <v>8319</v>
      </c>
    </row>
    <row r="2465" spans="1:18" ht="48" hidden="1" x14ac:dyDescent="0.2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s="11">
        <f>(((J2465/60/60/24)+DATE(1970,1,1)))</f>
        <v>42631.769513888896</v>
      </c>
      <c r="L2465" t="b">
        <v>0</v>
      </c>
      <c r="M2465">
        <v>2</v>
      </c>
      <c r="N2465" t="b">
        <v>0</v>
      </c>
      <c r="O2465" t="s">
        <v>8270</v>
      </c>
      <c r="P2465">
        <f>YEAR(K2465)</f>
        <v>2016</v>
      </c>
      <c r="Q2465" t="s">
        <v>8318</v>
      </c>
      <c r="R2465" t="s">
        <v>8319</v>
      </c>
    </row>
    <row r="2466" spans="1:18" ht="16" hidden="1" x14ac:dyDescent="0.2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s="11">
        <f>(((J2466/60/60/24)+DATE(1970,1,1)))</f>
        <v>42178.614571759259</v>
      </c>
      <c r="L2466" t="b">
        <v>0</v>
      </c>
      <c r="M2466">
        <v>1</v>
      </c>
      <c r="N2466" t="b">
        <v>0</v>
      </c>
      <c r="O2466" t="s">
        <v>8270</v>
      </c>
      <c r="P2466">
        <f>YEAR(K2466)</f>
        <v>2015</v>
      </c>
      <c r="Q2466" t="s">
        <v>8318</v>
      </c>
      <c r="R2466" t="s">
        <v>8319</v>
      </c>
    </row>
    <row r="2467" spans="1:18" ht="48" hidden="1" x14ac:dyDescent="0.2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s="11">
        <f>(((J2467/60/60/24)+DATE(1970,1,1)))</f>
        <v>42377.554756944446</v>
      </c>
      <c r="L2467" t="b">
        <v>0</v>
      </c>
      <c r="M2467">
        <v>9</v>
      </c>
      <c r="N2467" t="b">
        <v>0</v>
      </c>
      <c r="O2467" t="s">
        <v>8270</v>
      </c>
      <c r="P2467">
        <f>YEAR(K2467)</f>
        <v>2016</v>
      </c>
      <c r="Q2467" t="s">
        <v>8318</v>
      </c>
      <c r="R2467" t="s">
        <v>8319</v>
      </c>
    </row>
    <row r="2468" spans="1:18" ht="48" hidden="1" x14ac:dyDescent="0.2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s="11">
        <f>(((J2468/60/60/24)+DATE(1970,1,1)))</f>
        <v>42177.543171296296</v>
      </c>
      <c r="L2468" t="b">
        <v>0</v>
      </c>
      <c r="M2468">
        <v>2</v>
      </c>
      <c r="N2468" t="b">
        <v>0</v>
      </c>
      <c r="O2468" t="s">
        <v>8270</v>
      </c>
      <c r="P2468">
        <f>YEAR(K2468)</f>
        <v>2015</v>
      </c>
      <c r="Q2468" t="s">
        <v>8318</v>
      </c>
      <c r="R2468" t="s">
        <v>8319</v>
      </c>
    </row>
    <row r="2469" spans="1:18" ht="48" hidden="1" x14ac:dyDescent="0.2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s="11">
        <f>(((J2469/60/60/24)+DATE(1970,1,1)))</f>
        <v>41946.232175925928</v>
      </c>
      <c r="L2469" t="b">
        <v>0</v>
      </c>
      <c r="M2469">
        <v>1</v>
      </c>
      <c r="N2469" t="b">
        <v>0</v>
      </c>
      <c r="O2469" t="s">
        <v>8270</v>
      </c>
      <c r="P2469">
        <f>YEAR(K2469)</f>
        <v>2014</v>
      </c>
      <c r="Q2469" t="s">
        <v>8318</v>
      </c>
      <c r="R2469" t="s">
        <v>8319</v>
      </c>
    </row>
    <row r="2470" spans="1:18" ht="48" hidden="1" x14ac:dyDescent="0.2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s="11">
        <f>(((J2470/60/60/24)+DATE(1970,1,1)))</f>
        <v>42070.677604166667</v>
      </c>
      <c r="L2470" t="b">
        <v>0</v>
      </c>
      <c r="M2470">
        <v>7</v>
      </c>
      <c r="N2470" t="b">
        <v>0</v>
      </c>
      <c r="O2470" t="s">
        <v>8270</v>
      </c>
      <c r="P2470">
        <f>YEAR(K2470)</f>
        <v>2015</v>
      </c>
      <c r="Q2470" t="s">
        <v>8318</v>
      </c>
      <c r="R2470" t="s">
        <v>8319</v>
      </c>
    </row>
    <row r="2471" spans="1:18" ht="32" hidden="1" x14ac:dyDescent="0.2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s="11">
        <f>(((J2471/60/60/24)+DATE(1970,1,1)))</f>
        <v>42446.780162037037</v>
      </c>
      <c r="L2471" t="b">
        <v>0</v>
      </c>
      <c r="M2471">
        <v>2</v>
      </c>
      <c r="N2471" t="b">
        <v>0</v>
      </c>
      <c r="O2471" t="s">
        <v>8270</v>
      </c>
      <c r="P2471">
        <f>YEAR(K2471)</f>
        <v>2016</v>
      </c>
      <c r="Q2471" t="s">
        <v>8318</v>
      </c>
      <c r="R2471" t="s">
        <v>8319</v>
      </c>
    </row>
    <row r="2472" spans="1:18" ht="48" hidden="1" x14ac:dyDescent="0.2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s="11">
        <f>(((J2472/60/60/24)+DATE(1970,1,1)))</f>
        <v>42083.069884259254</v>
      </c>
      <c r="L2472" t="b">
        <v>0</v>
      </c>
      <c r="M2472">
        <v>8</v>
      </c>
      <c r="N2472" t="b">
        <v>0</v>
      </c>
      <c r="O2472" t="s">
        <v>8270</v>
      </c>
      <c r="P2472">
        <f>YEAR(K2472)</f>
        <v>2015</v>
      </c>
      <c r="Q2472" t="s">
        <v>8318</v>
      </c>
      <c r="R2472" t="s">
        <v>8319</v>
      </c>
    </row>
    <row r="2473" spans="1:18" ht="32" hidden="1" x14ac:dyDescent="0.2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s="11">
        <f>(((J2473/60/60/24)+DATE(1970,1,1)))</f>
        <v>42646.896898148145</v>
      </c>
      <c r="L2473" t="b">
        <v>0</v>
      </c>
      <c r="M2473">
        <v>2</v>
      </c>
      <c r="N2473" t="b">
        <v>0</v>
      </c>
      <c r="O2473" t="s">
        <v>8270</v>
      </c>
      <c r="P2473">
        <f>YEAR(K2473)</f>
        <v>2016</v>
      </c>
      <c r="Q2473" t="s">
        <v>8318</v>
      </c>
      <c r="R2473" t="s">
        <v>8319</v>
      </c>
    </row>
    <row r="2474" spans="1:18" ht="48" hidden="1" x14ac:dyDescent="0.2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s="11">
        <f>(((J2474/60/60/24)+DATE(1970,1,1)))</f>
        <v>42545.705266203702</v>
      </c>
      <c r="L2474" t="b">
        <v>0</v>
      </c>
      <c r="M2474">
        <v>2</v>
      </c>
      <c r="N2474" t="b">
        <v>0</v>
      </c>
      <c r="O2474" t="s">
        <v>8270</v>
      </c>
      <c r="P2474">
        <f>YEAR(K2474)</f>
        <v>2016</v>
      </c>
      <c r="Q2474" t="s">
        <v>8318</v>
      </c>
      <c r="R2474" t="s">
        <v>8319</v>
      </c>
    </row>
    <row r="2475" spans="1:18" ht="32" hidden="1" x14ac:dyDescent="0.2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s="11">
        <f>(((J2475/60/60/24)+DATE(1970,1,1)))</f>
        <v>41948.00209490741</v>
      </c>
      <c r="L2475" t="b">
        <v>0</v>
      </c>
      <c r="M2475">
        <v>7</v>
      </c>
      <c r="N2475" t="b">
        <v>0</v>
      </c>
      <c r="O2475" t="s">
        <v>8270</v>
      </c>
      <c r="P2475">
        <f>YEAR(K2475)</f>
        <v>2014</v>
      </c>
      <c r="Q2475" t="s">
        <v>8318</v>
      </c>
      <c r="R2475" t="s">
        <v>8319</v>
      </c>
    </row>
    <row r="2476" spans="1:18" ht="48" hidden="1" x14ac:dyDescent="0.2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s="11">
        <f>(((J2476/60/60/24)+DATE(1970,1,1)))</f>
        <v>42047.812523148154</v>
      </c>
      <c r="L2476" t="b">
        <v>0</v>
      </c>
      <c r="M2476">
        <v>2</v>
      </c>
      <c r="N2476" t="b">
        <v>0</v>
      </c>
      <c r="O2476" t="s">
        <v>8270</v>
      </c>
      <c r="P2476">
        <f>YEAR(K2476)</f>
        <v>2015</v>
      </c>
      <c r="Q2476" t="s">
        <v>8318</v>
      </c>
      <c r="R2476" t="s">
        <v>8319</v>
      </c>
    </row>
    <row r="2477" spans="1:18" ht="48" hidden="1" x14ac:dyDescent="0.2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s="11">
        <f>(((J2477/60/60/24)+DATE(1970,1,1)))</f>
        <v>41922.741655092592</v>
      </c>
      <c r="L2477" t="b">
        <v>0</v>
      </c>
      <c r="M2477">
        <v>18</v>
      </c>
      <c r="N2477" t="b">
        <v>0</v>
      </c>
      <c r="O2477" t="s">
        <v>8271</v>
      </c>
      <c r="P2477">
        <f>YEAR(K2477)</f>
        <v>2014</v>
      </c>
      <c r="Q2477" t="s">
        <v>8318</v>
      </c>
      <c r="R2477" t="s">
        <v>8320</v>
      </c>
    </row>
    <row r="2478" spans="1:18" ht="48" hidden="1" x14ac:dyDescent="0.2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s="11">
        <f>(((J2478/60/60/24)+DATE(1970,1,1)))</f>
        <v>42636.645358796297</v>
      </c>
      <c r="L2478" t="b">
        <v>0</v>
      </c>
      <c r="M2478">
        <v>9</v>
      </c>
      <c r="N2478" t="b">
        <v>0</v>
      </c>
      <c r="O2478" t="s">
        <v>8271</v>
      </c>
      <c r="P2478">
        <f>YEAR(K2478)</f>
        <v>2016</v>
      </c>
      <c r="Q2478" t="s">
        <v>8318</v>
      </c>
      <c r="R2478" t="s">
        <v>8320</v>
      </c>
    </row>
    <row r="2479" spans="1:18" ht="32" hidden="1" x14ac:dyDescent="0.2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s="11">
        <f>(((J2479/60/60/24)+DATE(1970,1,1)))</f>
        <v>41990.438043981485</v>
      </c>
      <c r="L2479" t="b">
        <v>0</v>
      </c>
      <c r="M2479">
        <v>4</v>
      </c>
      <c r="N2479" t="b">
        <v>0</v>
      </c>
      <c r="O2479" t="s">
        <v>8271</v>
      </c>
      <c r="P2479">
        <f>YEAR(K2479)</f>
        <v>2014</v>
      </c>
      <c r="Q2479" t="s">
        <v>8318</v>
      </c>
      <c r="R2479" t="s">
        <v>8320</v>
      </c>
    </row>
    <row r="2480" spans="1:18" ht="48" hidden="1" x14ac:dyDescent="0.2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s="11">
        <f>(((J2480/60/60/24)+DATE(1970,1,1)))</f>
        <v>42173.843240740738</v>
      </c>
      <c r="L2480" t="b">
        <v>0</v>
      </c>
      <c r="M2480">
        <v>7</v>
      </c>
      <c r="N2480" t="b">
        <v>0</v>
      </c>
      <c r="O2480" t="s">
        <v>8271</v>
      </c>
      <c r="P2480">
        <f>YEAR(K2480)</f>
        <v>2015</v>
      </c>
      <c r="Q2480" t="s">
        <v>8318</v>
      </c>
      <c r="R2480" t="s">
        <v>8320</v>
      </c>
    </row>
    <row r="2481" spans="1:18" ht="48" hidden="1" x14ac:dyDescent="0.2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s="11">
        <f>(((J2481/60/60/24)+DATE(1970,1,1)))</f>
        <v>42077.666377314818</v>
      </c>
      <c r="L2481" t="b">
        <v>0</v>
      </c>
      <c r="M2481">
        <v>29</v>
      </c>
      <c r="N2481" t="b">
        <v>0</v>
      </c>
      <c r="O2481" t="s">
        <v>8271</v>
      </c>
      <c r="P2481">
        <f>YEAR(K2481)</f>
        <v>2015</v>
      </c>
      <c r="Q2481" t="s">
        <v>8318</v>
      </c>
      <c r="R2481" t="s">
        <v>8320</v>
      </c>
    </row>
    <row r="2482" spans="1:18" ht="48" hidden="1" x14ac:dyDescent="0.2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s="11">
        <f>(((J2482/60/60/24)+DATE(1970,1,1)))</f>
        <v>42688.711354166662</v>
      </c>
      <c r="L2482" t="b">
        <v>0</v>
      </c>
      <c r="M2482">
        <v>12</v>
      </c>
      <c r="N2482" t="b">
        <v>0</v>
      </c>
      <c r="O2482" t="s">
        <v>8271</v>
      </c>
      <c r="P2482">
        <f>YEAR(K2482)</f>
        <v>2016</v>
      </c>
      <c r="Q2482" t="s">
        <v>8318</v>
      </c>
      <c r="R2482" t="s">
        <v>8320</v>
      </c>
    </row>
    <row r="2483" spans="1:18" ht="48" hidden="1" x14ac:dyDescent="0.2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s="11">
        <f>(((J2483/60/60/24)+DATE(1970,1,1)))</f>
        <v>41838.832152777781</v>
      </c>
      <c r="L2483" t="b">
        <v>0</v>
      </c>
      <c r="M2483">
        <v>4</v>
      </c>
      <c r="N2483" t="b">
        <v>0</v>
      </c>
      <c r="O2483" t="s">
        <v>8271</v>
      </c>
      <c r="P2483">
        <f>YEAR(K2483)</f>
        <v>2014</v>
      </c>
      <c r="Q2483" t="s">
        <v>8318</v>
      </c>
      <c r="R2483" t="s">
        <v>8320</v>
      </c>
    </row>
    <row r="2484" spans="1:18" ht="48" hidden="1" x14ac:dyDescent="0.2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s="11">
        <f>(((J2484/60/60/24)+DATE(1970,1,1)))</f>
        <v>42632.373414351852</v>
      </c>
      <c r="L2484" t="b">
        <v>0</v>
      </c>
      <c r="M2484">
        <v>28</v>
      </c>
      <c r="N2484" t="b">
        <v>0</v>
      </c>
      <c r="O2484" t="s">
        <v>8271</v>
      </c>
      <c r="P2484">
        <f>YEAR(K2484)</f>
        <v>2016</v>
      </c>
      <c r="Q2484" t="s">
        <v>8318</v>
      </c>
      <c r="R2484" t="s">
        <v>8320</v>
      </c>
    </row>
    <row r="2485" spans="1:18" ht="48" hidden="1" x14ac:dyDescent="0.2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s="11">
        <f>(((J2485/60/60/24)+DATE(1970,1,1)))</f>
        <v>42090.831273148149</v>
      </c>
      <c r="L2485" t="b">
        <v>0</v>
      </c>
      <c r="M2485">
        <v>25</v>
      </c>
      <c r="N2485" t="b">
        <v>0</v>
      </c>
      <c r="O2485" t="s">
        <v>8271</v>
      </c>
      <c r="P2485">
        <f>YEAR(K2485)</f>
        <v>2015</v>
      </c>
      <c r="Q2485" t="s">
        <v>8318</v>
      </c>
      <c r="R2485" t="s">
        <v>8320</v>
      </c>
    </row>
    <row r="2486" spans="1:18" ht="64" hidden="1" x14ac:dyDescent="0.2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s="11">
        <f>(((J2486/60/60/24)+DATE(1970,1,1)))</f>
        <v>42527.625671296293</v>
      </c>
      <c r="L2486" t="b">
        <v>0</v>
      </c>
      <c r="M2486">
        <v>28</v>
      </c>
      <c r="N2486" t="b">
        <v>0</v>
      </c>
      <c r="O2486" t="s">
        <v>8271</v>
      </c>
      <c r="P2486">
        <f>YEAR(K2486)</f>
        <v>2016</v>
      </c>
      <c r="Q2486" t="s">
        <v>8318</v>
      </c>
      <c r="R2486" t="s">
        <v>8320</v>
      </c>
    </row>
    <row r="2487" spans="1:18" ht="48" hidden="1" x14ac:dyDescent="0.2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s="11">
        <f>(((J2487/60/60/24)+DATE(1970,1,1)))</f>
        <v>42506.709722222222</v>
      </c>
      <c r="L2487" t="b">
        <v>0</v>
      </c>
      <c r="M2487">
        <v>310</v>
      </c>
      <c r="N2487" t="b">
        <v>0</v>
      </c>
      <c r="O2487" t="s">
        <v>8271</v>
      </c>
      <c r="P2487">
        <f>YEAR(K2487)</f>
        <v>2016</v>
      </c>
      <c r="Q2487" t="s">
        <v>8318</v>
      </c>
      <c r="R2487" t="s">
        <v>8320</v>
      </c>
    </row>
    <row r="2488" spans="1:18" ht="48" hidden="1" x14ac:dyDescent="0.2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s="11">
        <f>(((J2488/60/60/24)+DATE(1970,1,1)))</f>
        <v>41984.692731481482</v>
      </c>
      <c r="L2488" t="b">
        <v>0</v>
      </c>
      <c r="M2488">
        <v>15</v>
      </c>
      <c r="N2488" t="b">
        <v>0</v>
      </c>
      <c r="O2488" t="s">
        <v>8271</v>
      </c>
      <c r="P2488">
        <f>YEAR(K2488)</f>
        <v>2014</v>
      </c>
      <c r="Q2488" t="s">
        <v>8318</v>
      </c>
      <c r="R2488" t="s">
        <v>8320</v>
      </c>
    </row>
    <row r="2489" spans="1:18" ht="48" hidden="1" x14ac:dyDescent="0.2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s="11">
        <f>(((J2489/60/60/24)+DATE(1970,1,1)))</f>
        <v>41974.219490740739</v>
      </c>
      <c r="L2489" t="b">
        <v>0</v>
      </c>
      <c r="M2489">
        <v>215</v>
      </c>
      <c r="N2489" t="b">
        <v>0</v>
      </c>
      <c r="O2489" t="s">
        <v>8271</v>
      </c>
      <c r="P2489">
        <f>YEAR(K2489)</f>
        <v>2014</v>
      </c>
      <c r="Q2489" t="s">
        <v>8318</v>
      </c>
      <c r="R2489" t="s">
        <v>8320</v>
      </c>
    </row>
    <row r="2490" spans="1:18" ht="48" hidden="1" x14ac:dyDescent="0.2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s="11">
        <f>(((J2490/60/60/24)+DATE(1970,1,1)))</f>
        <v>41838.840474537035</v>
      </c>
      <c r="L2490" t="b">
        <v>0</v>
      </c>
      <c r="M2490">
        <v>3</v>
      </c>
      <c r="N2490" t="b">
        <v>0</v>
      </c>
      <c r="O2490" t="s">
        <v>8271</v>
      </c>
      <c r="P2490">
        <f>YEAR(K2490)</f>
        <v>2014</v>
      </c>
      <c r="Q2490" t="s">
        <v>8318</v>
      </c>
      <c r="R2490" t="s">
        <v>8320</v>
      </c>
    </row>
    <row r="2491" spans="1:18" ht="32" hidden="1" x14ac:dyDescent="0.2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s="11">
        <f>(((J2491/60/60/24)+DATE(1970,1,1)))</f>
        <v>41803.116053240738</v>
      </c>
      <c r="L2491" t="b">
        <v>0</v>
      </c>
      <c r="M2491">
        <v>2</v>
      </c>
      <c r="N2491" t="b">
        <v>0</v>
      </c>
      <c r="O2491" t="s">
        <v>8271</v>
      </c>
      <c r="P2491">
        <f>YEAR(K2491)</f>
        <v>2014</v>
      </c>
      <c r="Q2491" t="s">
        <v>8318</v>
      </c>
      <c r="R2491" t="s">
        <v>8320</v>
      </c>
    </row>
    <row r="2492" spans="1:18" ht="48" hidden="1" x14ac:dyDescent="0.2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s="11">
        <f>(((J2492/60/60/24)+DATE(1970,1,1)))</f>
        <v>41975.930601851855</v>
      </c>
      <c r="L2492" t="b">
        <v>0</v>
      </c>
      <c r="M2492">
        <v>26</v>
      </c>
      <c r="N2492" t="b">
        <v>0</v>
      </c>
      <c r="O2492" t="s">
        <v>8271</v>
      </c>
      <c r="P2492">
        <f>YEAR(K2492)</f>
        <v>2014</v>
      </c>
      <c r="Q2492" t="s">
        <v>8318</v>
      </c>
      <c r="R2492" t="s">
        <v>8320</v>
      </c>
    </row>
    <row r="2493" spans="1:18" ht="64" hidden="1" x14ac:dyDescent="0.2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s="11">
        <f>(((J2493/60/60/24)+DATE(1970,1,1)))</f>
        <v>42012.768298611118</v>
      </c>
      <c r="L2493" t="b">
        <v>0</v>
      </c>
      <c r="M2493">
        <v>24</v>
      </c>
      <c r="N2493" t="b">
        <v>0</v>
      </c>
      <c r="O2493" t="s">
        <v>8271</v>
      </c>
      <c r="P2493">
        <f>YEAR(K2493)</f>
        <v>2015</v>
      </c>
      <c r="Q2493" t="s">
        <v>8318</v>
      </c>
      <c r="R2493" t="s">
        <v>8320</v>
      </c>
    </row>
    <row r="2494" spans="1:18" ht="48" hidden="1" x14ac:dyDescent="0.2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s="11">
        <f>(((J2494/60/60/24)+DATE(1970,1,1)))</f>
        <v>42504.403877314813</v>
      </c>
      <c r="L2494" t="b">
        <v>0</v>
      </c>
      <c r="M2494">
        <v>96</v>
      </c>
      <c r="N2494" t="b">
        <v>0</v>
      </c>
      <c r="O2494" t="s">
        <v>8271</v>
      </c>
      <c r="P2494">
        <f>YEAR(K2494)</f>
        <v>2016</v>
      </c>
      <c r="Q2494" t="s">
        <v>8318</v>
      </c>
      <c r="R2494" t="s">
        <v>8320</v>
      </c>
    </row>
    <row r="2495" spans="1:18" ht="48" hidden="1" x14ac:dyDescent="0.2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s="11">
        <f>(((J2495/60/60/24)+DATE(1970,1,1)))</f>
        <v>42481.376597222217</v>
      </c>
      <c r="L2495" t="b">
        <v>0</v>
      </c>
      <c r="M2495">
        <v>17</v>
      </c>
      <c r="N2495" t="b">
        <v>0</v>
      </c>
      <c r="O2495" t="s">
        <v>8271</v>
      </c>
      <c r="P2495">
        <f>YEAR(K2495)</f>
        <v>2016</v>
      </c>
      <c r="Q2495" t="s">
        <v>8318</v>
      </c>
      <c r="R2495" t="s">
        <v>8320</v>
      </c>
    </row>
    <row r="2496" spans="1:18" ht="48" hidden="1" x14ac:dyDescent="0.2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s="11">
        <f>(((J2496/60/60/24)+DATE(1970,1,1)))</f>
        <v>42556.695706018523</v>
      </c>
      <c r="L2496" t="b">
        <v>0</v>
      </c>
      <c r="M2496">
        <v>94</v>
      </c>
      <c r="N2496" t="b">
        <v>0</v>
      </c>
      <c r="O2496" t="s">
        <v>8271</v>
      </c>
      <c r="P2496">
        <f>YEAR(K2496)</f>
        <v>2016</v>
      </c>
      <c r="Q2496" t="s">
        <v>8318</v>
      </c>
      <c r="R2496" t="s">
        <v>8320</v>
      </c>
    </row>
    <row r="2497" spans="1:18" ht="48" hidden="1" x14ac:dyDescent="0.2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s="11">
        <f>(((J2497/60/60/24)+DATE(1970,1,1)))</f>
        <v>41864.501516203702</v>
      </c>
      <c r="L2497" t="b">
        <v>0</v>
      </c>
      <c r="M2497">
        <v>129</v>
      </c>
      <c r="N2497" t="b">
        <v>0</v>
      </c>
      <c r="O2497" t="s">
        <v>8271</v>
      </c>
      <c r="P2497">
        <f>YEAR(K2497)</f>
        <v>2014</v>
      </c>
      <c r="Q2497" t="s">
        <v>8318</v>
      </c>
      <c r="R2497" t="s">
        <v>8320</v>
      </c>
    </row>
    <row r="2498" spans="1:18" ht="48" hidden="1" x14ac:dyDescent="0.2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s="11">
        <f>(((J2498/60/60/24)+DATE(1970,1,1)))</f>
        <v>42639.805601851855</v>
      </c>
      <c r="L2498" t="b">
        <v>0</v>
      </c>
      <c r="M2498">
        <v>1</v>
      </c>
      <c r="N2498" t="b">
        <v>0</v>
      </c>
      <c r="O2498" t="s">
        <v>8271</v>
      </c>
      <c r="P2498">
        <f>YEAR(K2498)</f>
        <v>2016</v>
      </c>
      <c r="Q2498" t="s">
        <v>8318</v>
      </c>
      <c r="R2498" t="s">
        <v>8320</v>
      </c>
    </row>
    <row r="2499" spans="1:18" ht="48" hidden="1" x14ac:dyDescent="0.2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s="11">
        <f>(((J2499/60/60/24)+DATE(1970,1,1)))</f>
        <v>42778.765300925923</v>
      </c>
      <c r="L2499" t="b">
        <v>0</v>
      </c>
      <c r="M2499">
        <v>4</v>
      </c>
      <c r="N2499" t="b">
        <v>0</v>
      </c>
      <c r="O2499" t="s">
        <v>8271</v>
      </c>
      <c r="P2499">
        <f>YEAR(K2499)</f>
        <v>2017</v>
      </c>
      <c r="Q2499" t="s">
        <v>8318</v>
      </c>
      <c r="R2499" t="s">
        <v>8320</v>
      </c>
    </row>
    <row r="2500" spans="1:18" ht="48" hidden="1" x14ac:dyDescent="0.2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s="11">
        <f>(((J2500/60/60/24)+DATE(1970,1,1)))</f>
        <v>42634.900046296301</v>
      </c>
      <c r="L2500" t="b">
        <v>0</v>
      </c>
      <c r="M2500">
        <v>3</v>
      </c>
      <c r="N2500" t="b">
        <v>0</v>
      </c>
      <c r="O2500" t="s">
        <v>8271</v>
      </c>
      <c r="P2500">
        <f>YEAR(K2500)</f>
        <v>2016</v>
      </c>
      <c r="Q2500" t="s">
        <v>8318</v>
      </c>
      <c r="R2500" t="s">
        <v>8320</v>
      </c>
    </row>
    <row r="2501" spans="1:18" ht="16" hidden="1" x14ac:dyDescent="0.2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s="11">
        <f>(((J2501/60/60/24)+DATE(1970,1,1)))</f>
        <v>41809.473275462966</v>
      </c>
      <c r="L2501" t="b">
        <v>0</v>
      </c>
      <c r="M2501">
        <v>135</v>
      </c>
      <c r="N2501" t="b">
        <v>0</v>
      </c>
      <c r="O2501" t="s">
        <v>8271</v>
      </c>
      <c r="P2501">
        <f>YEAR(K2501)</f>
        <v>2014</v>
      </c>
      <c r="Q2501" t="s">
        <v>8318</v>
      </c>
      <c r="R2501" t="s">
        <v>8320</v>
      </c>
    </row>
    <row r="2502" spans="1:18" ht="48" hidden="1" x14ac:dyDescent="0.2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s="11">
        <f>(((J2502/60/60/24)+DATE(1970,1,1)))</f>
        <v>41971.866574074069</v>
      </c>
      <c r="L2502" t="b">
        <v>0</v>
      </c>
      <c r="M2502">
        <v>10</v>
      </c>
      <c r="N2502" t="b">
        <v>0</v>
      </c>
      <c r="O2502" t="s">
        <v>8271</v>
      </c>
      <c r="P2502">
        <f>YEAR(K2502)</f>
        <v>2014</v>
      </c>
      <c r="Q2502" t="s">
        <v>8318</v>
      </c>
      <c r="R2502" t="s">
        <v>8320</v>
      </c>
    </row>
    <row r="2503" spans="1:18" ht="64" hidden="1" x14ac:dyDescent="0.2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s="11">
        <f>(((J2503/60/60/24)+DATE(1970,1,1)))</f>
        <v>42189.673263888893</v>
      </c>
      <c r="L2503" t="b">
        <v>0</v>
      </c>
      <c r="M2503">
        <v>0</v>
      </c>
      <c r="N2503" t="b">
        <v>0</v>
      </c>
      <c r="O2503" t="s">
        <v>8271</v>
      </c>
      <c r="P2503">
        <f>YEAR(K2503)</f>
        <v>2015</v>
      </c>
      <c r="Q2503" t="s">
        <v>8318</v>
      </c>
      <c r="R2503" t="s">
        <v>8320</v>
      </c>
    </row>
    <row r="2504" spans="1:18" ht="48" hidden="1" x14ac:dyDescent="0.2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s="11">
        <f>(((J2504/60/60/24)+DATE(1970,1,1)))</f>
        <v>42711.750613425931</v>
      </c>
      <c r="L2504" t="b">
        <v>0</v>
      </c>
      <c r="M2504">
        <v>6</v>
      </c>
      <c r="N2504" t="b">
        <v>0</v>
      </c>
      <c r="O2504" t="s">
        <v>8271</v>
      </c>
      <c r="P2504">
        <f>YEAR(K2504)</f>
        <v>2016</v>
      </c>
      <c r="Q2504" t="s">
        <v>8318</v>
      </c>
      <c r="R2504" t="s">
        <v>8320</v>
      </c>
    </row>
    <row r="2505" spans="1:18" ht="48" hidden="1" x14ac:dyDescent="0.2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s="11">
        <f>(((J2505/60/60/24)+DATE(1970,1,1)))</f>
        <v>42262.104780092588</v>
      </c>
      <c r="L2505" t="b">
        <v>0</v>
      </c>
      <c r="M2505">
        <v>36</v>
      </c>
      <c r="N2505" t="b">
        <v>0</v>
      </c>
      <c r="O2505" t="s">
        <v>8271</v>
      </c>
      <c r="P2505">
        <f>YEAR(K2505)</f>
        <v>2015</v>
      </c>
      <c r="Q2505" t="s">
        <v>8318</v>
      </c>
      <c r="R2505" t="s">
        <v>8320</v>
      </c>
    </row>
    <row r="2506" spans="1:18" ht="48" hidden="1" x14ac:dyDescent="0.2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s="11">
        <f>(((J2506/60/60/24)+DATE(1970,1,1)))</f>
        <v>42675.66778935185</v>
      </c>
      <c r="L2506" t="b">
        <v>0</v>
      </c>
      <c r="M2506">
        <v>336</v>
      </c>
      <c r="N2506" t="b">
        <v>0</v>
      </c>
      <c r="O2506" t="s">
        <v>8271</v>
      </c>
      <c r="P2506">
        <f>YEAR(K2506)</f>
        <v>2016</v>
      </c>
      <c r="Q2506" t="s">
        <v>8318</v>
      </c>
      <c r="R2506" t="s">
        <v>8320</v>
      </c>
    </row>
    <row r="2507" spans="1:18" ht="32" hidden="1" x14ac:dyDescent="0.2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s="11">
        <f>(((J2507/60/60/24)+DATE(1970,1,1)))</f>
        <v>42579.634733796294</v>
      </c>
      <c r="L2507" t="b">
        <v>0</v>
      </c>
      <c r="M2507">
        <v>34</v>
      </c>
      <c r="N2507" t="b">
        <v>0</v>
      </c>
      <c r="O2507" t="s">
        <v>8271</v>
      </c>
      <c r="P2507">
        <f>YEAR(K2507)</f>
        <v>2016</v>
      </c>
      <c r="Q2507" t="s">
        <v>8318</v>
      </c>
      <c r="R2507" t="s">
        <v>8320</v>
      </c>
    </row>
    <row r="2508" spans="1:18" ht="48" hidden="1" x14ac:dyDescent="0.2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s="11">
        <f>(((J2508/60/60/24)+DATE(1970,1,1)))</f>
        <v>42158.028310185182</v>
      </c>
      <c r="L2508" t="b">
        <v>0</v>
      </c>
      <c r="M2508">
        <v>10</v>
      </c>
      <c r="N2508" t="b">
        <v>0</v>
      </c>
      <c r="O2508" t="s">
        <v>8271</v>
      </c>
      <c r="P2508">
        <f>YEAR(K2508)</f>
        <v>2015</v>
      </c>
      <c r="Q2508" t="s">
        <v>8318</v>
      </c>
      <c r="R2508" t="s">
        <v>8320</v>
      </c>
    </row>
    <row r="2509" spans="1:18" ht="48" hidden="1" x14ac:dyDescent="0.2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s="11">
        <f>(((J2509/60/60/24)+DATE(1970,1,1)))</f>
        <v>42696.37572916667</v>
      </c>
      <c r="L2509" t="b">
        <v>0</v>
      </c>
      <c r="M2509">
        <v>201</v>
      </c>
      <c r="N2509" t="b">
        <v>0</v>
      </c>
      <c r="O2509" t="s">
        <v>8271</v>
      </c>
      <c r="P2509">
        <f>YEAR(K2509)</f>
        <v>2016</v>
      </c>
      <c r="Q2509" t="s">
        <v>8318</v>
      </c>
      <c r="R2509" t="s">
        <v>8320</v>
      </c>
    </row>
    <row r="2510" spans="1:18" ht="32" hidden="1" x14ac:dyDescent="0.2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s="11">
        <f>(((J2510/60/60/24)+DATE(1970,1,1)))</f>
        <v>42094.808182870373</v>
      </c>
      <c r="L2510" t="b">
        <v>0</v>
      </c>
      <c r="M2510">
        <v>296</v>
      </c>
      <c r="N2510" t="b">
        <v>0</v>
      </c>
      <c r="O2510" t="s">
        <v>8271</v>
      </c>
      <c r="P2510">
        <f>YEAR(K2510)</f>
        <v>2015</v>
      </c>
      <c r="Q2510" t="s">
        <v>8318</v>
      </c>
      <c r="R2510" t="s">
        <v>8320</v>
      </c>
    </row>
    <row r="2511" spans="1:18" ht="48" hidden="1" x14ac:dyDescent="0.2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s="11">
        <f>(((J2511/60/60/24)+DATE(1970,1,1)))</f>
        <v>42737.663877314815</v>
      </c>
      <c r="L2511" t="b">
        <v>0</v>
      </c>
      <c r="M2511">
        <v>7</v>
      </c>
      <c r="N2511" t="b">
        <v>0</v>
      </c>
      <c r="O2511" t="s">
        <v>8271</v>
      </c>
      <c r="P2511">
        <f>YEAR(K2511)</f>
        <v>2017</v>
      </c>
      <c r="Q2511" t="s">
        <v>8318</v>
      </c>
      <c r="R2511" t="s">
        <v>8320</v>
      </c>
    </row>
    <row r="2512" spans="1:18" ht="48" hidden="1" x14ac:dyDescent="0.2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s="11">
        <f>(((J2512/60/60/24)+DATE(1970,1,1)))</f>
        <v>41913.521064814813</v>
      </c>
      <c r="L2512" t="b">
        <v>0</v>
      </c>
      <c r="M2512">
        <v>7</v>
      </c>
      <c r="N2512" t="b">
        <v>0</v>
      </c>
      <c r="O2512" t="s">
        <v>8271</v>
      </c>
      <c r="P2512">
        <f>YEAR(K2512)</f>
        <v>2014</v>
      </c>
      <c r="Q2512" t="s">
        <v>8318</v>
      </c>
      <c r="R2512" t="s">
        <v>8320</v>
      </c>
    </row>
    <row r="2513" spans="1:18" ht="32" hidden="1" x14ac:dyDescent="0.2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s="11">
        <f>(((J2513/60/60/24)+DATE(1970,1,1)))</f>
        <v>41815.927106481482</v>
      </c>
      <c r="L2513" t="b">
        <v>0</v>
      </c>
      <c r="M2513">
        <v>1</v>
      </c>
      <c r="N2513" t="b">
        <v>0</v>
      </c>
      <c r="O2513" t="s">
        <v>8271</v>
      </c>
      <c r="P2513">
        <f>YEAR(K2513)</f>
        <v>2014</v>
      </c>
      <c r="Q2513" t="s">
        <v>8318</v>
      </c>
      <c r="R2513" t="s">
        <v>8320</v>
      </c>
    </row>
    <row r="2514" spans="1:18" ht="48" hidden="1" x14ac:dyDescent="0.2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s="11">
        <f>(((J2514/60/60/24)+DATE(1970,1,1)))</f>
        <v>42388.523020833338</v>
      </c>
      <c r="L2514" t="b">
        <v>0</v>
      </c>
      <c r="M2514">
        <v>114</v>
      </c>
      <c r="N2514" t="b">
        <v>0</v>
      </c>
      <c r="O2514" t="s">
        <v>8271</v>
      </c>
      <c r="P2514">
        <f>YEAR(K2514)</f>
        <v>2016</v>
      </c>
      <c r="Q2514" t="s">
        <v>8318</v>
      </c>
      <c r="R2514" t="s">
        <v>8320</v>
      </c>
    </row>
    <row r="2515" spans="1:18" ht="48" hidden="1" x14ac:dyDescent="0.2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s="11">
        <f>(((J2515/60/60/24)+DATE(1970,1,1)))</f>
        <v>41866.931076388886</v>
      </c>
      <c r="L2515" t="b">
        <v>0</v>
      </c>
      <c r="M2515">
        <v>29</v>
      </c>
      <c r="N2515" t="b">
        <v>0</v>
      </c>
      <c r="O2515" t="s">
        <v>8271</v>
      </c>
      <c r="P2515">
        <f>YEAR(K2515)</f>
        <v>2014</v>
      </c>
      <c r="Q2515" t="s">
        <v>8318</v>
      </c>
      <c r="R2515" t="s">
        <v>8320</v>
      </c>
    </row>
    <row r="2516" spans="1:18" ht="48" hidden="1" x14ac:dyDescent="0.2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s="11">
        <f>(((J2516/60/60/24)+DATE(1970,1,1)))</f>
        <v>41563.485509259262</v>
      </c>
      <c r="L2516" t="b">
        <v>0</v>
      </c>
      <c r="M2516">
        <v>890</v>
      </c>
      <c r="N2516" t="b">
        <v>0</v>
      </c>
      <c r="O2516" t="s">
        <v>8271</v>
      </c>
      <c r="P2516">
        <f>YEAR(K2516)</f>
        <v>2013</v>
      </c>
      <c r="Q2516" t="s">
        <v>8318</v>
      </c>
      <c r="R2516" t="s">
        <v>8320</v>
      </c>
    </row>
    <row r="2517" spans="1:18" ht="48" hidden="1" x14ac:dyDescent="0.2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s="11">
        <f>(((J2517/60/60/24)+DATE(1970,1,1)))</f>
        <v>42715.688437500001</v>
      </c>
      <c r="L2517" t="b">
        <v>0</v>
      </c>
      <c r="M2517">
        <v>31</v>
      </c>
      <c r="N2517" t="b">
        <v>0</v>
      </c>
      <c r="O2517" t="s">
        <v>8271</v>
      </c>
      <c r="P2517">
        <f>YEAR(K2517)</f>
        <v>2016</v>
      </c>
      <c r="Q2517" t="s">
        <v>8318</v>
      </c>
      <c r="R2517" t="s">
        <v>8320</v>
      </c>
    </row>
    <row r="2518" spans="1:18" ht="48" hidden="1" x14ac:dyDescent="0.2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s="11">
        <f>(((J2518/60/60/24)+DATE(1970,1,1)))</f>
        <v>41813.662962962961</v>
      </c>
      <c r="L2518" t="b">
        <v>0</v>
      </c>
      <c r="M2518">
        <v>21</v>
      </c>
      <c r="N2518" t="b">
        <v>0</v>
      </c>
      <c r="O2518" t="s">
        <v>8271</v>
      </c>
      <c r="P2518">
        <f>YEAR(K2518)</f>
        <v>2014</v>
      </c>
      <c r="Q2518" t="s">
        <v>8318</v>
      </c>
      <c r="R2518" t="s">
        <v>8320</v>
      </c>
    </row>
    <row r="2519" spans="1:18" ht="48" hidden="1" x14ac:dyDescent="0.2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s="11">
        <f>(((J2519/60/60/24)+DATE(1970,1,1)))</f>
        <v>42668.726701388892</v>
      </c>
      <c r="L2519" t="b">
        <v>0</v>
      </c>
      <c r="M2519">
        <v>37</v>
      </c>
      <c r="N2519" t="b">
        <v>0</v>
      </c>
      <c r="O2519" t="s">
        <v>8271</v>
      </c>
      <c r="P2519">
        <f>YEAR(K2519)</f>
        <v>2016</v>
      </c>
      <c r="Q2519" t="s">
        <v>8318</v>
      </c>
      <c r="R2519" t="s">
        <v>8320</v>
      </c>
    </row>
    <row r="2520" spans="1:18" ht="48" hidden="1" x14ac:dyDescent="0.2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s="11">
        <f>(((J2520/60/60/24)+DATE(1970,1,1)))</f>
        <v>42711.950798611113</v>
      </c>
      <c r="L2520" t="b">
        <v>0</v>
      </c>
      <c r="M2520">
        <v>7</v>
      </c>
      <c r="N2520" t="b">
        <v>0</v>
      </c>
      <c r="O2520" t="s">
        <v>8271</v>
      </c>
      <c r="P2520">
        <f>YEAR(K2520)</f>
        <v>2016</v>
      </c>
      <c r="Q2520" t="s">
        <v>8318</v>
      </c>
      <c r="R2520" t="s">
        <v>8320</v>
      </c>
    </row>
    <row r="2521" spans="1:18" ht="48" hidden="1" x14ac:dyDescent="0.2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s="11">
        <f>(((J2521/60/60/24)+DATE(1970,1,1)))</f>
        <v>42726.192916666667</v>
      </c>
      <c r="L2521" t="b">
        <v>0</v>
      </c>
      <c r="M2521">
        <v>4</v>
      </c>
      <c r="N2521" t="b">
        <v>0</v>
      </c>
      <c r="O2521" t="s">
        <v>8271</v>
      </c>
      <c r="P2521">
        <f>YEAR(K2521)</f>
        <v>2016</v>
      </c>
      <c r="Q2521" t="s">
        <v>8318</v>
      </c>
      <c r="R2521" t="s">
        <v>8320</v>
      </c>
    </row>
    <row r="2522" spans="1:18" ht="32" hidden="1" x14ac:dyDescent="0.2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s="11">
        <f>(((J2522/60/60/24)+DATE(1970,1,1)))</f>
        <v>42726.491643518515</v>
      </c>
      <c r="L2522" t="b">
        <v>0</v>
      </c>
      <c r="M2522">
        <v>5</v>
      </c>
      <c r="N2522" t="b">
        <v>0</v>
      </c>
      <c r="O2522" t="s">
        <v>8271</v>
      </c>
      <c r="P2522">
        <f>YEAR(K2522)</f>
        <v>2016</v>
      </c>
      <c r="Q2522" t="s">
        <v>8318</v>
      </c>
      <c r="R2522" t="s">
        <v>8320</v>
      </c>
    </row>
    <row r="2523" spans="1:18" ht="48" hidden="1" x14ac:dyDescent="0.2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s="11">
        <f>(((J2523/60/60/24)+DATE(1970,1,1)))</f>
        <v>42676.995173611111</v>
      </c>
      <c r="L2523" t="b">
        <v>0</v>
      </c>
      <c r="M2523">
        <v>0</v>
      </c>
      <c r="N2523" t="b">
        <v>0</v>
      </c>
      <c r="O2523" t="s">
        <v>8271</v>
      </c>
      <c r="P2523">
        <f>YEAR(K2523)</f>
        <v>2016</v>
      </c>
      <c r="Q2523" t="s">
        <v>8318</v>
      </c>
      <c r="R2523" t="s">
        <v>8320</v>
      </c>
    </row>
    <row r="2524" spans="1:18" ht="48" hidden="1" x14ac:dyDescent="0.2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s="11">
        <f>(((J2524/60/60/24)+DATE(1970,1,1)))</f>
        <v>42696.663506944446</v>
      </c>
      <c r="L2524" t="b">
        <v>0</v>
      </c>
      <c r="M2524">
        <v>456</v>
      </c>
      <c r="N2524" t="b">
        <v>0</v>
      </c>
      <c r="O2524" t="s">
        <v>8271</v>
      </c>
      <c r="P2524">
        <f>YEAR(K2524)</f>
        <v>2016</v>
      </c>
      <c r="Q2524" t="s">
        <v>8318</v>
      </c>
      <c r="R2524" t="s">
        <v>8320</v>
      </c>
    </row>
    <row r="2525" spans="1:18" ht="48" hidden="1" x14ac:dyDescent="0.2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s="11">
        <f>(((J2525/60/60/24)+DATE(1970,1,1)))</f>
        <v>41835.581018518518</v>
      </c>
      <c r="L2525" t="b">
        <v>0</v>
      </c>
      <c r="M2525">
        <v>369</v>
      </c>
      <c r="N2525" t="b">
        <v>0</v>
      </c>
      <c r="O2525" t="s">
        <v>8271</v>
      </c>
      <c r="P2525">
        <f>YEAR(K2525)</f>
        <v>2014</v>
      </c>
      <c r="Q2525" t="s">
        <v>8318</v>
      </c>
      <c r="R2525" t="s">
        <v>8320</v>
      </c>
    </row>
    <row r="2526" spans="1:18" ht="32" hidden="1" x14ac:dyDescent="0.2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s="11">
        <f>(((J2526/60/60/24)+DATE(1970,1,1)))</f>
        <v>41948.041192129633</v>
      </c>
      <c r="L2526" t="b">
        <v>0</v>
      </c>
      <c r="M2526">
        <v>2</v>
      </c>
      <c r="N2526" t="b">
        <v>0</v>
      </c>
      <c r="O2526" t="s">
        <v>8271</v>
      </c>
      <c r="P2526">
        <f>YEAR(K2526)</f>
        <v>2014</v>
      </c>
      <c r="Q2526" t="s">
        <v>8318</v>
      </c>
      <c r="R2526" t="s">
        <v>8320</v>
      </c>
    </row>
    <row r="2527" spans="1:18" ht="32" hidden="1" x14ac:dyDescent="0.2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s="11">
        <f>(((J2527/60/60/24)+DATE(1970,1,1)))</f>
        <v>41837.984976851854</v>
      </c>
      <c r="L2527" t="b">
        <v>0</v>
      </c>
      <c r="M2527">
        <v>0</v>
      </c>
      <c r="N2527" t="b">
        <v>0</v>
      </c>
      <c r="O2527" t="s">
        <v>8271</v>
      </c>
      <c r="P2527">
        <f>YEAR(K2527)</f>
        <v>2014</v>
      </c>
      <c r="Q2527" t="s">
        <v>8318</v>
      </c>
      <c r="R2527" t="s">
        <v>8320</v>
      </c>
    </row>
    <row r="2528" spans="1:18" ht="48" hidden="1" x14ac:dyDescent="0.2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s="11">
        <f>(((J2528/60/60/24)+DATE(1970,1,1)))</f>
        <v>42678.459120370375</v>
      </c>
      <c r="L2528" t="b">
        <v>0</v>
      </c>
      <c r="M2528">
        <v>338</v>
      </c>
      <c r="N2528" t="b">
        <v>0</v>
      </c>
      <c r="O2528" t="s">
        <v>8271</v>
      </c>
      <c r="P2528">
        <f>YEAR(K2528)</f>
        <v>2016</v>
      </c>
      <c r="Q2528" t="s">
        <v>8318</v>
      </c>
      <c r="R2528" t="s">
        <v>8320</v>
      </c>
    </row>
    <row r="2529" spans="1:18" ht="48" hidden="1" x14ac:dyDescent="0.2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s="11">
        <f>(((J2529/60/60/24)+DATE(1970,1,1)))</f>
        <v>42384.680925925932</v>
      </c>
      <c r="L2529" t="b">
        <v>0</v>
      </c>
      <c r="M2529">
        <v>4</v>
      </c>
      <c r="N2529" t="b">
        <v>0</v>
      </c>
      <c r="O2529" t="s">
        <v>8271</v>
      </c>
      <c r="P2529">
        <f>YEAR(K2529)</f>
        <v>2016</v>
      </c>
      <c r="Q2529" t="s">
        <v>8318</v>
      </c>
      <c r="R2529" t="s">
        <v>8320</v>
      </c>
    </row>
    <row r="2530" spans="1:18" ht="48" hidden="1" x14ac:dyDescent="0.2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s="11">
        <f>(((J2530/60/60/24)+DATE(1970,1,1)))</f>
        <v>42496.529305555552</v>
      </c>
      <c r="L2530" t="b">
        <v>0</v>
      </c>
      <c r="M2530">
        <v>1</v>
      </c>
      <c r="N2530" t="b">
        <v>0</v>
      </c>
      <c r="O2530" t="s">
        <v>8271</v>
      </c>
      <c r="P2530">
        <f>YEAR(K2530)</f>
        <v>2016</v>
      </c>
      <c r="Q2530" t="s">
        <v>8318</v>
      </c>
      <c r="R2530" t="s">
        <v>8320</v>
      </c>
    </row>
    <row r="2531" spans="1:18" ht="48" hidden="1" x14ac:dyDescent="0.2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s="11">
        <f>(((J2531/60/60/24)+DATE(1970,1,1)))</f>
        <v>42734.787986111114</v>
      </c>
      <c r="L2531" t="b">
        <v>0</v>
      </c>
      <c r="M2531">
        <v>28</v>
      </c>
      <c r="N2531" t="b">
        <v>0</v>
      </c>
      <c r="O2531" t="s">
        <v>8271</v>
      </c>
      <c r="P2531">
        <f>YEAR(K2531)</f>
        <v>2016</v>
      </c>
      <c r="Q2531" t="s">
        <v>8318</v>
      </c>
      <c r="R2531" t="s">
        <v>8320</v>
      </c>
    </row>
    <row r="2532" spans="1:18" ht="48" hidden="1" x14ac:dyDescent="0.2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s="11">
        <f>(((J2532/60/60/24)+DATE(1970,1,1)))</f>
        <v>42273.090740740736</v>
      </c>
      <c r="L2532" t="b">
        <v>0</v>
      </c>
      <c r="M2532">
        <v>12</v>
      </c>
      <c r="N2532" t="b">
        <v>0</v>
      </c>
      <c r="O2532" t="s">
        <v>8271</v>
      </c>
      <c r="P2532">
        <f>YEAR(K2532)</f>
        <v>2015</v>
      </c>
      <c r="Q2532" t="s">
        <v>8318</v>
      </c>
      <c r="R2532" t="s">
        <v>8320</v>
      </c>
    </row>
    <row r="2533" spans="1:18" ht="48" hidden="1" x14ac:dyDescent="0.2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s="11">
        <f>(((J2533/60/60/24)+DATE(1970,1,1)))</f>
        <v>41940.658645833333</v>
      </c>
      <c r="L2533" t="b">
        <v>0</v>
      </c>
      <c r="M2533">
        <v>16</v>
      </c>
      <c r="N2533" t="b">
        <v>0</v>
      </c>
      <c r="O2533" t="s">
        <v>8271</v>
      </c>
      <c r="P2533">
        <f>YEAR(K2533)</f>
        <v>2014</v>
      </c>
      <c r="Q2533" t="s">
        <v>8318</v>
      </c>
      <c r="R2533" t="s">
        <v>8320</v>
      </c>
    </row>
    <row r="2534" spans="1:18" ht="16" hidden="1" x14ac:dyDescent="0.2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s="11">
        <f>(((J2534/60/60/24)+DATE(1970,1,1)))</f>
        <v>41857.854189814818</v>
      </c>
      <c r="L2534" t="b">
        <v>0</v>
      </c>
      <c r="M2534">
        <v>4</v>
      </c>
      <c r="N2534" t="b">
        <v>0</v>
      </c>
      <c r="O2534" t="s">
        <v>8271</v>
      </c>
      <c r="P2534">
        <f>YEAR(K2534)</f>
        <v>2014</v>
      </c>
      <c r="Q2534" t="s">
        <v>8318</v>
      </c>
      <c r="R2534" t="s">
        <v>8320</v>
      </c>
    </row>
    <row r="2535" spans="1:18" ht="48" hidden="1" x14ac:dyDescent="0.2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s="11">
        <f>(((J2535/60/60/24)+DATE(1970,1,1)))</f>
        <v>42752.845451388886</v>
      </c>
      <c r="L2535" t="b">
        <v>0</v>
      </c>
      <c r="M2535">
        <v>4</v>
      </c>
      <c r="N2535" t="b">
        <v>0</v>
      </c>
      <c r="O2535" t="s">
        <v>8271</v>
      </c>
      <c r="P2535">
        <f>YEAR(K2535)</f>
        <v>2017</v>
      </c>
      <c r="Q2535" t="s">
        <v>8318</v>
      </c>
      <c r="R2535" t="s">
        <v>8320</v>
      </c>
    </row>
    <row r="2536" spans="1:18" ht="48" hidden="1" x14ac:dyDescent="0.2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s="11">
        <f>(((J2536/60/60/24)+DATE(1970,1,1)))</f>
        <v>42409.040231481486</v>
      </c>
      <c r="L2536" t="b">
        <v>0</v>
      </c>
      <c r="M2536">
        <v>10</v>
      </c>
      <c r="N2536" t="b">
        <v>0</v>
      </c>
      <c r="O2536" t="s">
        <v>8271</v>
      </c>
      <c r="P2536">
        <f>YEAR(K2536)</f>
        <v>2016</v>
      </c>
      <c r="Q2536" t="s">
        <v>8318</v>
      </c>
      <c r="R2536" t="s">
        <v>8320</v>
      </c>
    </row>
    <row r="2537" spans="1:18" ht="48" hidden="1" x14ac:dyDescent="0.2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s="11">
        <f>(((J2537/60/60/24)+DATE(1970,1,1)))</f>
        <v>42670.764039351852</v>
      </c>
      <c r="L2537" t="b">
        <v>0</v>
      </c>
      <c r="M2537">
        <v>0</v>
      </c>
      <c r="N2537" t="b">
        <v>0</v>
      </c>
      <c r="O2537" t="s">
        <v>8273</v>
      </c>
      <c r="P2537">
        <f>YEAR(K2537)</f>
        <v>2016</v>
      </c>
      <c r="Q2537" t="s">
        <v>8321</v>
      </c>
      <c r="R2537" t="s">
        <v>8323</v>
      </c>
    </row>
    <row r="2538" spans="1:18" ht="48" hidden="1" x14ac:dyDescent="0.2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s="11">
        <f>(((J2538/60/60/24)+DATE(1970,1,1)))</f>
        <v>41642.751458333332</v>
      </c>
      <c r="L2538" t="b">
        <v>0</v>
      </c>
      <c r="M2538">
        <v>6</v>
      </c>
      <c r="N2538" t="b">
        <v>0</v>
      </c>
      <c r="O2538" t="s">
        <v>8273</v>
      </c>
      <c r="P2538">
        <f>YEAR(K2538)</f>
        <v>2014</v>
      </c>
      <c r="Q2538" t="s">
        <v>8321</v>
      </c>
      <c r="R2538" t="s">
        <v>8323</v>
      </c>
    </row>
    <row r="2539" spans="1:18" ht="48" hidden="1" x14ac:dyDescent="0.2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s="11">
        <f>(((J2539/60/60/24)+DATE(1970,1,1)))</f>
        <v>42690.858449074076</v>
      </c>
      <c r="L2539" t="b">
        <v>0</v>
      </c>
      <c r="M2539">
        <v>0</v>
      </c>
      <c r="N2539" t="b">
        <v>0</v>
      </c>
      <c r="O2539" t="s">
        <v>8273</v>
      </c>
      <c r="P2539">
        <f>YEAR(K2539)</f>
        <v>2016</v>
      </c>
      <c r="Q2539" t="s">
        <v>8321</v>
      </c>
      <c r="R2539" t="s">
        <v>8323</v>
      </c>
    </row>
    <row r="2540" spans="1:18" ht="48" hidden="1" x14ac:dyDescent="0.2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s="11">
        <f>(((J2540/60/60/24)+DATE(1970,1,1)))</f>
        <v>41471.446851851848</v>
      </c>
      <c r="L2540" t="b">
        <v>0</v>
      </c>
      <c r="M2540">
        <v>1</v>
      </c>
      <c r="N2540" t="b">
        <v>0</v>
      </c>
      <c r="O2540" t="s">
        <v>8273</v>
      </c>
      <c r="P2540">
        <f>YEAR(K2540)</f>
        <v>2013</v>
      </c>
      <c r="Q2540" t="s">
        <v>8321</v>
      </c>
      <c r="R2540" t="s">
        <v>8323</v>
      </c>
    </row>
    <row r="2541" spans="1:18" ht="48" hidden="1" x14ac:dyDescent="0.2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s="11">
        <f>(((J2541/60/60/24)+DATE(1970,1,1)))</f>
        <v>42227.173159722224</v>
      </c>
      <c r="L2541" t="b">
        <v>0</v>
      </c>
      <c r="M2541">
        <v>0</v>
      </c>
      <c r="N2541" t="b">
        <v>0</v>
      </c>
      <c r="O2541" t="s">
        <v>8273</v>
      </c>
      <c r="P2541">
        <f>YEAR(K2541)</f>
        <v>2015</v>
      </c>
      <c r="Q2541" t="s">
        <v>8321</v>
      </c>
      <c r="R2541" t="s">
        <v>8323</v>
      </c>
    </row>
    <row r="2542" spans="1:18" ht="48" hidden="1" x14ac:dyDescent="0.2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s="11">
        <f>(((J2542/60/60/24)+DATE(1970,1,1)))</f>
        <v>41901.542638888888</v>
      </c>
      <c r="L2542" t="b">
        <v>0</v>
      </c>
      <c r="M2542">
        <v>44</v>
      </c>
      <c r="N2542" t="b">
        <v>0</v>
      </c>
      <c r="O2542" t="s">
        <v>8273</v>
      </c>
      <c r="P2542">
        <f>YEAR(K2542)</f>
        <v>2014</v>
      </c>
      <c r="Q2542" t="s">
        <v>8321</v>
      </c>
      <c r="R2542" t="s">
        <v>8323</v>
      </c>
    </row>
    <row r="2543" spans="1:18" ht="48" hidden="1" x14ac:dyDescent="0.2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s="11">
        <f>(((J2543/60/60/24)+DATE(1970,1,1)))</f>
        <v>42021.783368055556</v>
      </c>
      <c r="L2543" t="b">
        <v>0</v>
      </c>
      <c r="M2543">
        <v>0</v>
      </c>
      <c r="N2543" t="b">
        <v>0</v>
      </c>
      <c r="O2543" t="s">
        <v>8273</v>
      </c>
      <c r="P2543">
        <f>YEAR(K2543)</f>
        <v>2015</v>
      </c>
      <c r="Q2543" t="s">
        <v>8321</v>
      </c>
      <c r="R2543" t="s">
        <v>8323</v>
      </c>
    </row>
    <row r="2544" spans="1:18" ht="64" hidden="1" x14ac:dyDescent="0.2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s="11">
        <f>(((J2544/60/60/24)+DATE(1970,1,1)))</f>
        <v>42115.143634259264</v>
      </c>
      <c r="L2544" t="b">
        <v>0</v>
      </c>
      <c r="M2544">
        <v>3</v>
      </c>
      <c r="N2544" t="b">
        <v>0</v>
      </c>
      <c r="O2544" t="s">
        <v>8273</v>
      </c>
      <c r="P2544">
        <f>YEAR(K2544)</f>
        <v>2015</v>
      </c>
      <c r="Q2544" t="s">
        <v>8321</v>
      </c>
      <c r="R2544" t="s">
        <v>8323</v>
      </c>
    </row>
    <row r="2545" spans="1:18" ht="48" hidden="1" x14ac:dyDescent="0.2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s="11">
        <f>(((J2545/60/60/24)+DATE(1970,1,1)))</f>
        <v>41594.207060185188</v>
      </c>
      <c r="L2545" t="b">
        <v>0</v>
      </c>
      <c r="M2545">
        <v>0</v>
      </c>
      <c r="N2545" t="b">
        <v>0</v>
      </c>
      <c r="O2545" t="s">
        <v>8273</v>
      </c>
      <c r="P2545">
        <f>YEAR(K2545)</f>
        <v>2013</v>
      </c>
      <c r="Q2545" t="s">
        <v>8321</v>
      </c>
      <c r="R2545" t="s">
        <v>8323</v>
      </c>
    </row>
    <row r="2546" spans="1:18" ht="48" hidden="1" x14ac:dyDescent="0.2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s="11">
        <f>(((J2546/60/60/24)+DATE(1970,1,1)))</f>
        <v>41604.996458333335</v>
      </c>
      <c r="L2546" t="b">
        <v>0</v>
      </c>
      <c r="M2546">
        <v>52</v>
      </c>
      <c r="N2546" t="b">
        <v>0</v>
      </c>
      <c r="O2546" t="s">
        <v>8273</v>
      </c>
      <c r="P2546">
        <f>YEAR(K2546)</f>
        <v>2013</v>
      </c>
      <c r="Q2546" t="s">
        <v>8321</v>
      </c>
      <c r="R2546" t="s">
        <v>8323</v>
      </c>
    </row>
    <row r="2547" spans="1:18" ht="48" hidden="1" x14ac:dyDescent="0.2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s="11">
        <f>(((J2547/60/60/24)+DATE(1970,1,1)))</f>
        <v>41289.999641203707</v>
      </c>
      <c r="L2547" t="b">
        <v>0</v>
      </c>
      <c r="M2547">
        <v>0</v>
      </c>
      <c r="N2547" t="b">
        <v>0</v>
      </c>
      <c r="O2547" t="s">
        <v>8273</v>
      </c>
      <c r="P2547">
        <f>YEAR(K2547)</f>
        <v>2013</v>
      </c>
      <c r="Q2547" t="s">
        <v>8321</v>
      </c>
      <c r="R2547" t="s">
        <v>8323</v>
      </c>
    </row>
    <row r="2548" spans="1:18" ht="48" hidden="1" x14ac:dyDescent="0.2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s="11">
        <f>(((J2548/60/60/24)+DATE(1970,1,1)))</f>
        <v>42349.824097222227</v>
      </c>
      <c r="L2548" t="b">
        <v>0</v>
      </c>
      <c r="M2548">
        <v>1</v>
      </c>
      <c r="N2548" t="b">
        <v>0</v>
      </c>
      <c r="O2548" t="s">
        <v>8273</v>
      </c>
      <c r="P2548">
        <f>YEAR(K2548)</f>
        <v>2015</v>
      </c>
      <c r="Q2548" t="s">
        <v>8321</v>
      </c>
      <c r="R2548" t="s">
        <v>8323</v>
      </c>
    </row>
    <row r="2549" spans="1:18" ht="64" hidden="1" x14ac:dyDescent="0.2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s="11">
        <f>(((J2549/60/60/24)+DATE(1970,1,1)))</f>
        <v>40068.056932870371</v>
      </c>
      <c r="L2549" t="b">
        <v>0</v>
      </c>
      <c r="M2549">
        <v>1</v>
      </c>
      <c r="N2549" t="b">
        <v>0</v>
      </c>
      <c r="O2549" t="s">
        <v>8273</v>
      </c>
      <c r="P2549">
        <f>YEAR(K2549)</f>
        <v>2009</v>
      </c>
      <c r="Q2549" t="s">
        <v>8321</v>
      </c>
      <c r="R2549" t="s">
        <v>8323</v>
      </c>
    </row>
    <row r="2550" spans="1:18" ht="48" hidden="1" x14ac:dyDescent="0.2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s="11">
        <f>(((J2550/60/60/24)+DATE(1970,1,1)))</f>
        <v>42100.735937499994</v>
      </c>
      <c r="L2550" t="b">
        <v>0</v>
      </c>
      <c r="M2550">
        <v>2</v>
      </c>
      <c r="N2550" t="b">
        <v>0</v>
      </c>
      <c r="O2550" t="s">
        <v>8273</v>
      </c>
      <c r="P2550">
        <f>YEAR(K2550)</f>
        <v>2015</v>
      </c>
      <c r="Q2550" t="s">
        <v>8321</v>
      </c>
      <c r="R2550" t="s">
        <v>8323</v>
      </c>
    </row>
    <row r="2551" spans="1:18" ht="48" hidden="1" x14ac:dyDescent="0.2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s="11">
        <f>(((J2551/60/60/24)+DATE(1970,1,1)))</f>
        <v>41663.780300925922</v>
      </c>
      <c r="L2551" t="b">
        <v>0</v>
      </c>
      <c r="M2551">
        <v>9</v>
      </c>
      <c r="N2551" t="b">
        <v>0</v>
      </c>
      <c r="O2551" t="s">
        <v>8273</v>
      </c>
      <c r="P2551">
        <f>YEAR(K2551)</f>
        <v>2014</v>
      </c>
      <c r="Q2551" t="s">
        <v>8321</v>
      </c>
      <c r="R2551" t="s">
        <v>8323</v>
      </c>
    </row>
    <row r="2552" spans="1:18" ht="48" hidden="1" x14ac:dyDescent="0.2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s="11">
        <f>(((J2552/60/60/24)+DATE(1970,1,1)))</f>
        <v>40863.060127314813</v>
      </c>
      <c r="L2552" t="b">
        <v>0</v>
      </c>
      <c r="M2552">
        <v>5</v>
      </c>
      <c r="N2552" t="b">
        <v>0</v>
      </c>
      <c r="O2552" t="s">
        <v>8273</v>
      </c>
      <c r="P2552">
        <f>YEAR(K2552)</f>
        <v>2011</v>
      </c>
      <c r="Q2552" t="s">
        <v>8321</v>
      </c>
      <c r="R2552" t="s">
        <v>8323</v>
      </c>
    </row>
    <row r="2553" spans="1:18" ht="48" hidden="1" x14ac:dyDescent="0.2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s="11">
        <f>(((J2553/60/60/24)+DATE(1970,1,1)))</f>
        <v>42250.685706018514</v>
      </c>
      <c r="L2553" t="b">
        <v>0</v>
      </c>
      <c r="M2553">
        <v>57</v>
      </c>
      <c r="N2553" t="b">
        <v>0</v>
      </c>
      <c r="O2553" t="s">
        <v>8273</v>
      </c>
      <c r="P2553">
        <f>YEAR(K2553)</f>
        <v>2015</v>
      </c>
      <c r="Q2553" t="s">
        <v>8321</v>
      </c>
      <c r="R2553" t="s">
        <v>8323</v>
      </c>
    </row>
    <row r="2554" spans="1:18" ht="48" hidden="1" x14ac:dyDescent="0.2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s="11">
        <f>(((J2554/60/60/24)+DATE(1970,1,1)))</f>
        <v>41456.981215277774</v>
      </c>
      <c r="L2554" t="b">
        <v>0</v>
      </c>
      <c r="M2554">
        <v>3</v>
      </c>
      <c r="N2554" t="b">
        <v>0</v>
      </c>
      <c r="O2554" t="s">
        <v>8273</v>
      </c>
      <c r="P2554">
        <f>YEAR(K2554)</f>
        <v>2013</v>
      </c>
      <c r="Q2554" t="s">
        <v>8321</v>
      </c>
      <c r="R2554" t="s">
        <v>8323</v>
      </c>
    </row>
    <row r="2555" spans="1:18" ht="48" hidden="1" x14ac:dyDescent="0.2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s="11">
        <f>(((J2555/60/60/24)+DATE(1970,1,1)))</f>
        <v>41729.702314814815</v>
      </c>
      <c r="L2555" t="b">
        <v>0</v>
      </c>
      <c r="M2555">
        <v>1</v>
      </c>
      <c r="N2555" t="b">
        <v>0</v>
      </c>
      <c r="O2555" t="s">
        <v>8273</v>
      </c>
      <c r="P2555">
        <f>YEAR(K2555)</f>
        <v>2014</v>
      </c>
      <c r="Q2555" t="s">
        <v>8321</v>
      </c>
      <c r="R2555" t="s">
        <v>8323</v>
      </c>
    </row>
    <row r="2556" spans="1:18" ht="48" hidden="1" x14ac:dyDescent="0.2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s="11">
        <f>(((J2556/60/60/24)+DATE(1970,1,1)))</f>
        <v>40436.68408564815</v>
      </c>
      <c r="L2556" t="b">
        <v>0</v>
      </c>
      <c r="M2556">
        <v>6</v>
      </c>
      <c r="N2556" t="b">
        <v>0</v>
      </c>
      <c r="O2556" t="s">
        <v>8273</v>
      </c>
      <c r="P2556">
        <f>YEAR(K2556)</f>
        <v>2010</v>
      </c>
      <c r="Q2556" t="s">
        <v>8321</v>
      </c>
      <c r="R2556" t="s">
        <v>8323</v>
      </c>
    </row>
    <row r="2557" spans="1:18" ht="48" hidden="1" x14ac:dyDescent="0.2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s="11">
        <f>(((J2557/60/60/24)+DATE(1970,1,1)))</f>
        <v>41570.482789351852</v>
      </c>
      <c r="L2557" t="b">
        <v>0</v>
      </c>
      <c r="M2557">
        <v>48</v>
      </c>
      <c r="N2557" t="b">
        <v>0</v>
      </c>
      <c r="O2557" t="s">
        <v>8276</v>
      </c>
      <c r="P2557">
        <f>YEAR(K2557)</f>
        <v>2013</v>
      </c>
      <c r="Q2557" t="s">
        <v>8324</v>
      </c>
      <c r="R2557" t="s">
        <v>8327</v>
      </c>
    </row>
    <row r="2558" spans="1:18" ht="48" hidden="1" x14ac:dyDescent="0.2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s="11">
        <f>(((J2558/60/60/24)+DATE(1970,1,1)))</f>
        <v>42599.965324074074</v>
      </c>
      <c r="L2558" t="b">
        <v>0</v>
      </c>
      <c r="M2558">
        <v>2</v>
      </c>
      <c r="N2558" t="b">
        <v>0</v>
      </c>
      <c r="O2558" t="s">
        <v>8276</v>
      </c>
      <c r="P2558">
        <f>YEAR(K2558)</f>
        <v>2016</v>
      </c>
      <c r="Q2558" t="s">
        <v>8324</v>
      </c>
      <c r="R2558" t="s">
        <v>8327</v>
      </c>
    </row>
    <row r="2559" spans="1:18" ht="48" hidden="1" x14ac:dyDescent="0.2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s="11">
        <f>(((J2559/60/60/24)+DATE(1970,1,1)))</f>
        <v>41559.5549537037</v>
      </c>
      <c r="L2559" t="b">
        <v>0</v>
      </c>
      <c r="M2559">
        <v>4</v>
      </c>
      <c r="N2559" t="b">
        <v>0</v>
      </c>
      <c r="O2559" t="s">
        <v>8276</v>
      </c>
      <c r="P2559">
        <f>YEAR(K2559)</f>
        <v>2013</v>
      </c>
      <c r="Q2559" t="s">
        <v>8324</v>
      </c>
      <c r="R2559" t="s">
        <v>8327</v>
      </c>
    </row>
    <row r="2560" spans="1:18" ht="48" hidden="1" x14ac:dyDescent="0.2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s="11">
        <f>(((J2560/60/60/24)+DATE(1970,1,1)))</f>
        <v>40921.117662037039</v>
      </c>
      <c r="L2560" t="b">
        <v>0</v>
      </c>
      <c r="M2560">
        <v>5</v>
      </c>
      <c r="N2560" t="b">
        <v>0</v>
      </c>
      <c r="O2560" t="s">
        <v>8276</v>
      </c>
      <c r="P2560">
        <f>YEAR(K2560)</f>
        <v>2012</v>
      </c>
      <c r="Q2560" t="s">
        <v>8324</v>
      </c>
      <c r="R2560" t="s">
        <v>8327</v>
      </c>
    </row>
    <row r="2561" spans="1:18" ht="48" hidden="1" x14ac:dyDescent="0.2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s="11">
        <f>(((J2561/60/60/24)+DATE(1970,1,1)))</f>
        <v>41541.106921296298</v>
      </c>
      <c r="L2561" t="b">
        <v>0</v>
      </c>
      <c r="M2561">
        <v>79</v>
      </c>
      <c r="N2561" t="b">
        <v>0</v>
      </c>
      <c r="O2561" t="s">
        <v>8276</v>
      </c>
      <c r="P2561">
        <f>YEAR(K2561)</f>
        <v>2013</v>
      </c>
      <c r="Q2561" t="s">
        <v>8324</v>
      </c>
      <c r="R2561" t="s">
        <v>8327</v>
      </c>
    </row>
    <row r="2562" spans="1:18" ht="48" hidden="1" x14ac:dyDescent="0.2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s="11">
        <f>(((J2562/60/60/24)+DATE(1970,1,1)))</f>
        <v>41230.77311342593</v>
      </c>
      <c r="L2562" t="b">
        <v>0</v>
      </c>
      <c r="M2562">
        <v>2</v>
      </c>
      <c r="N2562" t="b">
        <v>0</v>
      </c>
      <c r="O2562" t="s">
        <v>8276</v>
      </c>
      <c r="P2562">
        <f>YEAR(K2562)</f>
        <v>2012</v>
      </c>
      <c r="Q2562" t="s">
        <v>8324</v>
      </c>
      <c r="R2562" t="s">
        <v>8327</v>
      </c>
    </row>
    <row r="2563" spans="1:18" ht="48" hidden="1" x14ac:dyDescent="0.2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s="11">
        <f>(((J2563/60/60/24)+DATE(1970,1,1)))</f>
        <v>42025.637939814813</v>
      </c>
      <c r="L2563" t="b">
        <v>0</v>
      </c>
      <c r="M2563">
        <v>11</v>
      </c>
      <c r="N2563" t="b">
        <v>0</v>
      </c>
      <c r="O2563" t="s">
        <v>8276</v>
      </c>
      <c r="P2563">
        <f>YEAR(K2563)</f>
        <v>2015</v>
      </c>
      <c r="Q2563" t="s">
        <v>8324</v>
      </c>
      <c r="R2563" t="s">
        <v>8327</v>
      </c>
    </row>
    <row r="2564" spans="1:18" ht="48" hidden="1" x14ac:dyDescent="0.2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s="11">
        <f>(((J2564/60/60/24)+DATE(1970,1,1)))</f>
        <v>40088.105393518519</v>
      </c>
      <c r="L2564" t="b">
        <v>0</v>
      </c>
      <c r="M2564">
        <v>11</v>
      </c>
      <c r="N2564" t="b">
        <v>0</v>
      </c>
      <c r="O2564" t="s">
        <v>8276</v>
      </c>
      <c r="P2564">
        <f>YEAR(K2564)</f>
        <v>2009</v>
      </c>
      <c r="Q2564" t="s">
        <v>8324</v>
      </c>
      <c r="R2564" t="s">
        <v>8327</v>
      </c>
    </row>
    <row r="2565" spans="1:18" ht="64" hidden="1" x14ac:dyDescent="0.2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s="11">
        <f>(((J2565/60/60/24)+DATE(1970,1,1)))</f>
        <v>41616.027754629627</v>
      </c>
      <c r="L2565" t="b">
        <v>0</v>
      </c>
      <c r="M2565">
        <v>1</v>
      </c>
      <c r="N2565" t="b">
        <v>0</v>
      </c>
      <c r="O2565" t="s">
        <v>8276</v>
      </c>
      <c r="P2565">
        <f>YEAR(K2565)</f>
        <v>2013</v>
      </c>
      <c r="Q2565" t="s">
        <v>8324</v>
      </c>
      <c r="R2565" t="s">
        <v>8327</v>
      </c>
    </row>
    <row r="2566" spans="1:18" ht="48" hidden="1" x14ac:dyDescent="0.2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s="11">
        <f>(((J2566/60/60/24)+DATE(1970,1,1)))</f>
        <v>41342.845567129632</v>
      </c>
      <c r="L2566" t="b">
        <v>0</v>
      </c>
      <c r="M2566">
        <v>3</v>
      </c>
      <c r="N2566" t="b">
        <v>0</v>
      </c>
      <c r="O2566" t="s">
        <v>8276</v>
      </c>
      <c r="P2566">
        <f>YEAR(K2566)</f>
        <v>2013</v>
      </c>
      <c r="Q2566" t="s">
        <v>8324</v>
      </c>
      <c r="R2566" t="s">
        <v>8327</v>
      </c>
    </row>
    <row r="2567" spans="1:18" ht="48" hidden="1" x14ac:dyDescent="0.2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s="11">
        <f>(((J2567/60/60/24)+DATE(1970,1,1)))</f>
        <v>41488.022256944445</v>
      </c>
      <c r="L2567" t="b">
        <v>0</v>
      </c>
      <c r="M2567">
        <v>5</v>
      </c>
      <c r="N2567" t="b">
        <v>0</v>
      </c>
      <c r="O2567" t="s">
        <v>8276</v>
      </c>
      <c r="P2567">
        <f>YEAR(K2567)</f>
        <v>2013</v>
      </c>
      <c r="Q2567" t="s">
        <v>8324</v>
      </c>
      <c r="R2567" t="s">
        <v>8327</v>
      </c>
    </row>
    <row r="2568" spans="1:18" ht="48" hidden="1" x14ac:dyDescent="0.2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s="11">
        <f>(((J2568/60/60/24)+DATE(1970,1,1)))</f>
        <v>41577.561284722222</v>
      </c>
      <c r="L2568" t="b">
        <v>0</v>
      </c>
      <c r="M2568">
        <v>12</v>
      </c>
      <c r="N2568" t="b">
        <v>0</v>
      </c>
      <c r="O2568" t="s">
        <v>8276</v>
      </c>
      <c r="P2568">
        <f>YEAR(K2568)</f>
        <v>2013</v>
      </c>
      <c r="Q2568" t="s">
        <v>8324</v>
      </c>
      <c r="R2568" t="s">
        <v>8327</v>
      </c>
    </row>
    <row r="2569" spans="1:18" ht="48" hidden="1" x14ac:dyDescent="0.2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s="11">
        <f>(((J2569/60/60/24)+DATE(1970,1,1)))</f>
        <v>40567.825543981482</v>
      </c>
      <c r="L2569" t="b">
        <v>0</v>
      </c>
      <c r="M2569">
        <v>2</v>
      </c>
      <c r="N2569" t="b">
        <v>0</v>
      </c>
      <c r="O2569" t="s">
        <v>8276</v>
      </c>
      <c r="P2569">
        <f>YEAR(K2569)</f>
        <v>2011</v>
      </c>
      <c r="Q2569" t="s">
        <v>8324</v>
      </c>
      <c r="R2569" t="s">
        <v>8327</v>
      </c>
    </row>
    <row r="2570" spans="1:18" ht="32" hidden="1" x14ac:dyDescent="0.2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s="11">
        <f>(((J2570/60/60/24)+DATE(1970,1,1)))</f>
        <v>41184.167129629634</v>
      </c>
      <c r="L2570" t="b">
        <v>0</v>
      </c>
      <c r="M2570">
        <v>5</v>
      </c>
      <c r="N2570" t="b">
        <v>0</v>
      </c>
      <c r="O2570" t="s">
        <v>8276</v>
      </c>
      <c r="P2570">
        <f>YEAR(K2570)</f>
        <v>2012</v>
      </c>
      <c r="Q2570" t="s">
        <v>8324</v>
      </c>
      <c r="R2570" t="s">
        <v>8327</v>
      </c>
    </row>
    <row r="2571" spans="1:18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s="11">
        <f>(((J2571/60/60/24)+DATE(1970,1,1)))</f>
        <v>41368.583726851852</v>
      </c>
      <c r="L2571" t="b">
        <v>0</v>
      </c>
      <c r="M2571">
        <v>21</v>
      </c>
      <c r="N2571" t="b">
        <v>0</v>
      </c>
      <c r="O2571" t="s">
        <v>8276</v>
      </c>
      <c r="P2571">
        <f>YEAR(K2571)</f>
        <v>2013</v>
      </c>
      <c r="Q2571" t="s">
        <v>8324</v>
      </c>
      <c r="R2571" t="s">
        <v>8327</v>
      </c>
    </row>
    <row r="2572" spans="1:18" ht="64" hidden="1" x14ac:dyDescent="0.2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s="11">
        <f>(((J2572/60/60/24)+DATE(1970,1,1)))</f>
        <v>42248.723738425921</v>
      </c>
      <c r="L2572" t="b">
        <v>0</v>
      </c>
      <c r="M2572">
        <v>0</v>
      </c>
      <c r="N2572" t="b">
        <v>0</v>
      </c>
      <c r="O2572" t="s">
        <v>8276</v>
      </c>
      <c r="P2572">
        <f>YEAR(K2572)</f>
        <v>2015</v>
      </c>
      <c r="Q2572" t="s">
        <v>8324</v>
      </c>
      <c r="R2572" t="s">
        <v>8327</v>
      </c>
    </row>
    <row r="2573" spans="1:18" ht="16" hidden="1" x14ac:dyDescent="0.2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s="11">
        <f>(((J2573/60/60/24)+DATE(1970,1,1)))</f>
        <v>41276.496840277774</v>
      </c>
      <c r="L2573" t="b">
        <v>0</v>
      </c>
      <c r="M2573">
        <v>45</v>
      </c>
      <c r="N2573" t="b">
        <v>0</v>
      </c>
      <c r="O2573" t="s">
        <v>8276</v>
      </c>
      <c r="P2573">
        <f>YEAR(K2573)</f>
        <v>2013</v>
      </c>
      <c r="Q2573" t="s">
        <v>8324</v>
      </c>
      <c r="R2573" t="s">
        <v>8327</v>
      </c>
    </row>
    <row r="2574" spans="1:18" ht="48" hidden="1" x14ac:dyDescent="0.2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s="11">
        <f>(((J2574/60/60/24)+DATE(1970,1,1)))</f>
        <v>41597.788888888892</v>
      </c>
      <c r="L2574" t="b">
        <v>0</v>
      </c>
      <c r="M2574">
        <v>29</v>
      </c>
      <c r="N2574" t="b">
        <v>0</v>
      </c>
      <c r="O2574" t="s">
        <v>8276</v>
      </c>
      <c r="P2574">
        <f>YEAR(K2574)</f>
        <v>2013</v>
      </c>
      <c r="Q2574" t="s">
        <v>8324</v>
      </c>
      <c r="R2574" t="s">
        <v>8327</v>
      </c>
    </row>
    <row r="2575" spans="1:18" ht="48" hidden="1" x14ac:dyDescent="0.2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s="11">
        <f>(((J2575/60/60/24)+DATE(1970,1,1)))</f>
        <v>40505.232916666668</v>
      </c>
      <c r="L2575" t="b">
        <v>0</v>
      </c>
      <c r="M2575">
        <v>2</v>
      </c>
      <c r="N2575" t="b">
        <v>0</v>
      </c>
      <c r="O2575" t="s">
        <v>8276</v>
      </c>
      <c r="P2575">
        <f>YEAR(K2575)</f>
        <v>2010</v>
      </c>
      <c r="Q2575" t="s">
        <v>8324</v>
      </c>
      <c r="R2575" t="s">
        <v>8327</v>
      </c>
    </row>
    <row r="2576" spans="1:18" ht="48" hidden="1" x14ac:dyDescent="0.2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s="11">
        <f>(((J2576/60/60/24)+DATE(1970,1,1)))</f>
        <v>41037.829918981479</v>
      </c>
      <c r="L2576" t="b">
        <v>0</v>
      </c>
      <c r="M2576">
        <v>30</v>
      </c>
      <c r="N2576" t="b">
        <v>0</v>
      </c>
      <c r="O2576" t="s">
        <v>8276</v>
      </c>
      <c r="P2576">
        <f>YEAR(K2576)</f>
        <v>2012</v>
      </c>
      <c r="Q2576" t="s">
        <v>8324</v>
      </c>
      <c r="R2576" t="s">
        <v>8327</v>
      </c>
    </row>
    <row r="2577" spans="1:18" ht="48" hidden="1" x14ac:dyDescent="0.2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s="11">
        <f>(((J2577/60/60/24)+DATE(1970,1,1)))</f>
        <v>41179.32104166667</v>
      </c>
      <c r="L2577" t="b">
        <v>0</v>
      </c>
      <c r="M2577">
        <v>8</v>
      </c>
      <c r="N2577" t="b">
        <v>0</v>
      </c>
      <c r="O2577" t="s">
        <v>8277</v>
      </c>
      <c r="P2577">
        <f>YEAR(K2577)</f>
        <v>2012</v>
      </c>
      <c r="Q2577" t="s">
        <v>8324</v>
      </c>
      <c r="R2577" t="s">
        <v>8328</v>
      </c>
    </row>
    <row r="2578" spans="1:18" ht="48" hidden="1" x14ac:dyDescent="0.2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s="11">
        <f>(((J2578/60/60/24)+DATE(1970,1,1)))</f>
        <v>40877.25099537037</v>
      </c>
      <c r="L2578" t="b">
        <v>0</v>
      </c>
      <c r="M2578">
        <v>1</v>
      </c>
      <c r="N2578" t="b">
        <v>0</v>
      </c>
      <c r="O2578" t="s">
        <v>8277</v>
      </c>
      <c r="P2578">
        <f>YEAR(K2578)</f>
        <v>2011</v>
      </c>
      <c r="Q2578" t="s">
        <v>8324</v>
      </c>
      <c r="R2578" t="s">
        <v>8328</v>
      </c>
    </row>
    <row r="2579" spans="1:18" ht="48" hidden="1" x14ac:dyDescent="0.2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s="11">
        <f>(((J2579/60/60/24)+DATE(1970,1,1)))</f>
        <v>40759.860532407409</v>
      </c>
      <c r="L2579" t="b">
        <v>0</v>
      </c>
      <c r="M2579">
        <v>14</v>
      </c>
      <c r="N2579" t="b">
        <v>0</v>
      </c>
      <c r="O2579" t="s">
        <v>8277</v>
      </c>
      <c r="P2579">
        <f>YEAR(K2579)</f>
        <v>2011</v>
      </c>
      <c r="Q2579" t="s">
        <v>8324</v>
      </c>
      <c r="R2579" t="s">
        <v>8328</v>
      </c>
    </row>
    <row r="2580" spans="1:18" ht="48" hidden="1" x14ac:dyDescent="0.2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s="11">
        <f>(((J2580/60/60/24)+DATE(1970,1,1)))</f>
        <v>42371.935590277775</v>
      </c>
      <c r="L2580" t="b">
        <v>0</v>
      </c>
      <c r="M2580">
        <v>24</v>
      </c>
      <c r="N2580" t="b">
        <v>0</v>
      </c>
      <c r="O2580" t="s">
        <v>8277</v>
      </c>
      <c r="P2580">
        <f>YEAR(K2580)</f>
        <v>2016</v>
      </c>
      <c r="Q2580" t="s">
        <v>8324</v>
      </c>
      <c r="R2580" t="s">
        <v>8328</v>
      </c>
    </row>
    <row r="2581" spans="1:18" ht="48" hidden="1" x14ac:dyDescent="0.2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s="11">
        <f>(((J2581/60/60/24)+DATE(1970,1,1)))</f>
        <v>40981.802615740737</v>
      </c>
      <c r="L2581" t="b">
        <v>0</v>
      </c>
      <c r="M2581">
        <v>2</v>
      </c>
      <c r="N2581" t="b">
        <v>0</v>
      </c>
      <c r="O2581" t="s">
        <v>8277</v>
      </c>
      <c r="P2581">
        <f>YEAR(K2581)</f>
        <v>2012</v>
      </c>
      <c r="Q2581" t="s">
        <v>8324</v>
      </c>
      <c r="R2581" t="s">
        <v>8328</v>
      </c>
    </row>
    <row r="2582" spans="1:18" ht="48" hidden="1" x14ac:dyDescent="0.2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s="11">
        <f>(((J2582/60/60/24)+DATE(1970,1,1)))</f>
        <v>42713.941099537042</v>
      </c>
      <c r="L2582" t="b">
        <v>0</v>
      </c>
      <c r="M2582">
        <v>21</v>
      </c>
      <c r="N2582" t="b">
        <v>0</v>
      </c>
      <c r="O2582" t="s">
        <v>8277</v>
      </c>
      <c r="P2582">
        <f>YEAR(K2582)</f>
        <v>2016</v>
      </c>
      <c r="Q2582" t="s">
        <v>8324</v>
      </c>
      <c r="R2582" t="s">
        <v>8328</v>
      </c>
    </row>
    <row r="2583" spans="1:18" ht="48" hidden="1" x14ac:dyDescent="0.2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s="11">
        <f>(((J2583/60/60/24)+DATE(1970,1,1)))</f>
        <v>42603.870520833334</v>
      </c>
      <c r="L2583" t="b">
        <v>0</v>
      </c>
      <c r="M2583">
        <v>7</v>
      </c>
      <c r="N2583" t="b">
        <v>0</v>
      </c>
      <c r="O2583" t="s">
        <v>8277</v>
      </c>
      <c r="P2583">
        <f>YEAR(K2583)</f>
        <v>2016</v>
      </c>
      <c r="Q2583" t="s">
        <v>8324</v>
      </c>
      <c r="R2583" t="s">
        <v>8328</v>
      </c>
    </row>
    <row r="2584" spans="1:18" ht="48" hidden="1" x14ac:dyDescent="0.2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s="11">
        <f>(((J2584/60/60/24)+DATE(1970,1,1)))</f>
        <v>41026.958969907406</v>
      </c>
      <c r="L2584" t="b">
        <v>0</v>
      </c>
      <c r="M2584">
        <v>0</v>
      </c>
      <c r="N2584" t="b">
        <v>0</v>
      </c>
      <c r="O2584" t="s">
        <v>8277</v>
      </c>
      <c r="P2584">
        <f>YEAR(K2584)</f>
        <v>2012</v>
      </c>
      <c r="Q2584" t="s">
        <v>8324</v>
      </c>
      <c r="R2584" t="s">
        <v>8328</v>
      </c>
    </row>
    <row r="2585" spans="1:18" ht="48" hidden="1" x14ac:dyDescent="0.2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s="11">
        <f>(((J2585/60/60/24)+DATE(1970,1,1)))</f>
        <v>40751.753298611111</v>
      </c>
      <c r="L2585" t="b">
        <v>0</v>
      </c>
      <c r="M2585">
        <v>4</v>
      </c>
      <c r="N2585" t="b">
        <v>0</v>
      </c>
      <c r="O2585" t="s">
        <v>8277</v>
      </c>
      <c r="P2585">
        <f>YEAR(K2585)</f>
        <v>2011</v>
      </c>
      <c r="Q2585" t="s">
        <v>8324</v>
      </c>
      <c r="R2585" t="s">
        <v>8328</v>
      </c>
    </row>
    <row r="2586" spans="1:18" ht="48" hidden="1" x14ac:dyDescent="0.2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s="11">
        <f>(((J2586/60/60/24)+DATE(1970,1,1)))</f>
        <v>41887.784062500003</v>
      </c>
      <c r="L2586" t="b">
        <v>0</v>
      </c>
      <c r="M2586">
        <v>32</v>
      </c>
      <c r="N2586" t="b">
        <v>0</v>
      </c>
      <c r="O2586" t="s">
        <v>8277</v>
      </c>
      <c r="P2586">
        <f>YEAR(K2586)</f>
        <v>2014</v>
      </c>
      <c r="Q2586" t="s">
        <v>8324</v>
      </c>
      <c r="R2586" t="s">
        <v>8328</v>
      </c>
    </row>
    <row r="2587" spans="1:18" ht="48" hidden="1" x14ac:dyDescent="0.2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s="11">
        <f>(((J2587/60/60/24)+DATE(1970,1,1)))</f>
        <v>41569.698831018519</v>
      </c>
      <c r="L2587" t="b">
        <v>0</v>
      </c>
      <c r="M2587">
        <v>4</v>
      </c>
      <c r="N2587" t="b">
        <v>0</v>
      </c>
      <c r="O2587" t="s">
        <v>8277</v>
      </c>
      <c r="P2587">
        <f>YEAR(K2587)</f>
        <v>2013</v>
      </c>
      <c r="Q2587" t="s">
        <v>8324</v>
      </c>
      <c r="R2587" t="s">
        <v>8328</v>
      </c>
    </row>
    <row r="2588" spans="1:18" ht="48" hidden="1" x14ac:dyDescent="0.2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s="11">
        <f>(((J2588/60/60/24)+DATE(1970,1,1)))</f>
        <v>41842.031597222223</v>
      </c>
      <c r="L2588" t="b">
        <v>0</v>
      </c>
      <c r="M2588">
        <v>9</v>
      </c>
      <c r="N2588" t="b">
        <v>0</v>
      </c>
      <c r="O2588" t="s">
        <v>8277</v>
      </c>
      <c r="P2588">
        <f>YEAR(K2588)</f>
        <v>2014</v>
      </c>
      <c r="Q2588" t="s">
        <v>8324</v>
      </c>
      <c r="R2588" t="s">
        <v>8328</v>
      </c>
    </row>
    <row r="2589" spans="1:18" ht="48" hidden="1" x14ac:dyDescent="0.2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s="11">
        <f>(((J2589/60/60/24)+DATE(1970,1,1)))</f>
        <v>40304.20003472222</v>
      </c>
      <c r="L2589" t="b">
        <v>0</v>
      </c>
      <c r="M2589">
        <v>17</v>
      </c>
      <c r="N2589" t="b">
        <v>0</v>
      </c>
      <c r="O2589" t="s">
        <v>8277</v>
      </c>
      <c r="P2589">
        <f>YEAR(K2589)</f>
        <v>2010</v>
      </c>
      <c r="Q2589" t="s">
        <v>8324</v>
      </c>
      <c r="R2589" t="s">
        <v>8328</v>
      </c>
    </row>
    <row r="2590" spans="1:18" ht="48" hidden="1" x14ac:dyDescent="0.2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s="11">
        <f>(((J2590/60/60/24)+DATE(1970,1,1)))</f>
        <v>42065.897719907407</v>
      </c>
      <c r="L2590" t="b">
        <v>0</v>
      </c>
      <c r="M2590">
        <v>5</v>
      </c>
      <c r="N2590" t="b">
        <v>0</v>
      </c>
      <c r="O2590" t="s">
        <v>8277</v>
      </c>
      <c r="P2590">
        <f>YEAR(K2590)</f>
        <v>2015</v>
      </c>
      <c r="Q2590" t="s">
        <v>8324</v>
      </c>
      <c r="R2590" t="s">
        <v>8328</v>
      </c>
    </row>
    <row r="2591" spans="1:18" ht="48" hidden="1" x14ac:dyDescent="0.2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s="11">
        <f>(((J2591/60/60/24)+DATE(1970,1,1)))</f>
        <v>42496.981597222228</v>
      </c>
      <c r="L2591" t="b">
        <v>0</v>
      </c>
      <c r="M2591">
        <v>53</v>
      </c>
      <c r="N2591" t="b">
        <v>0</v>
      </c>
      <c r="O2591" t="s">
        <v>8277</v>
      </c>
      <c r="P2591">
        <f>YEAR(K2591)</f>
        <v>2016</v>
      </c>
      <c r="Q2591" t="s">
        <v>8324</v>
      </c>
      <c r="R2591" t="s">
        <v>8328</v>
      </c>
    </row>
    <row r="2592" spans="1:18" ht="48" hidden="1" x14ac:dyDescent="0.2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s="11">
        <f>(((J2592/60/60/24)+DATE(1970,1,1)))</f>
        <v>40431.127650462964</v>
      </c>
      <c r="L2592" t="b">
        <v>0</v>
      </c>
      <c r="M2592">
        <v>7</v>
      </c>
      <c r="N2592" t="b">
        <v>0</v>
      </c>
      <c r="O2592" t="s">
        <v>8277</v>
      </c>
      <c r="P2592">
        <f>YEAR(K2592)</f>
        <v>2010</v>
      </c>
      <c r="Q2592" t="s">
        <v>8324</v>
      </c>
      <c r="R2592" t="s">
        <v>8328</v>
      </c>
    </row>
    <row r="2593" spans="1:18" ht="48" hidden="1" x14ac:dyDescent="0.2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s="11">
        <f>(((J2593/60/60/24)+DATE(1970,1,1)))</f>
        <v>42218.872986111113</v>
      </c>
      <c r="L2593" t="b">
        <v>0</v>
      </c>
      <c r="M2593">
        <v>72</v>
      </c>
      <c r="N2593" t="b">
        <v>0</v>
      </c>
      <c r="O2593" t="s">
        <v>8277</v>
      </c>
      <c r="P2593">
        <f>YEAR(K2593)</f>
        <v>2015</v>
      </c>
      <c r="Q2593" t="s">
        <v>8324</v>
      </c>
      <c r="R2593" t="s">
        <v>8328</v>
      </c>
    </row>
    <row r="2594" spans="1:18" ht="48" hidden="1" x14ac:dyDescent="0.2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s="11">
        <f>(((J2594/60/60/24)+DATE(1970,1,1)))</f>
        <v>41211.688750000001</v>
      </c>
      <c r="L2594" t="b">
        <v>0</v>
      </c>
      <c r="M2594">
        <v>0</v>
      </c>
      <c r="N2594" t="b">
        <v>0</v>
      </c>
      <c r="O2594" t="s">
        <v>8277</v>
      </c>
      <c r="P2594">
        <f>YEAR(K2594)</f>
        <v>2012</v>
      </c>
      <c r="Q2594" t="s">
        <v>8324</v>
      </c>
      <c r="R2594" t="s">
        <v>8328</v>
      </c>
    </row>
    <row r="2595" spans="1:18" ht="48" hidden="1" x14ac:dyDescent="0.2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s="11">
        <f>(((J2595/60/60/24)+DATE(1970,1,1)))</f>
        <v>40878.758217592593</v>
      </c>
      <c r="L2595" t="b">
        <v>0</v>
      </c>
      <c r="M2595">
        <v>2</v>
      </c>
      <c r="N2595" t="b">
        <v>0</v>
      </c>
      <c r="O2595" t="s">
        <v>8277</v>
      </c>
      <c r="P2595">
        <f>YEAR(K2595)</f>
        <v>2011</v>
      </c>
      <c r="Q2595" t="s">
        <v>8324</v>
      </c>
      <c r="R2595" t="s">
        <v>8328</v>
      </c>
    </row>
    <row r="2596" spans="1:18" ht="48" hidden="1" x14ac:dyDescent="0.2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s="11">
        <f>(((J2596/60/60/24)+DATE(1970,1,1)))</f>
        <v>40646.099097222221</v>
      </c>
      <c r="L2596" t="b">
        <v>0</v>
      </c>
      <c r="M2596">
        <v>8</v>
      </c>
      <c r="N2596" t="b">
        <v>0</v>
      </c>
      <c r="O2596" t="s">
        <v>8277</v>
      </c>
      <c r="P2596">
        <f>YEAR(K2596)</f>
        <v>2011</v>
      </c>
      <c r="Q2596" t="s">
        <v>8324</v>
      </c>
      <c r="R2596" t="s">
        <v>8328</v>
      </c>
    </row>
    <row r="2597" spans="1:18" ht="32" hidden="1" x14ac:dyDescent="0.2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s="11">
        <f>(((J2597/60/60/24)+DATE(1970,1,1)))</f>
        <v>42429.84956018519</v>
      </c>
      <c r="L2597" t="b">
        <v>0</v>
      </c>
      <c r="M2597">
        <v>2</v>
      </c>
      <c r="N2597" t="b">
        <v>0</v>
      </c>
      <c r="O2597" t="s">
        <v>8276</v>
      </c>
      <c r="P2597">
        <f>YEAR(K2597)</f>
        <v>2016</v>
      </c>
      <c r="Q2597" t="s">
        <v>8324</v>
      </c>
      <c r="R2597" t="s">
        <v>8327</v>
      </c>
    </row>
    <row r="2598" spans="1:18" ht="64" hidden="1" x14ac:dyDescent="0.2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s="11">
        <f>(((J2598/60/60/24)+DATE(1970,1,1)))</f>
        <v>40291.81150462963</v>
      </c>
      <c r="L2598" t="b">
        <v>0</v>
      </c>
      <c r="M2598">
        <v>0</v>
      </c>
      <c r="N2598" t="b">
        <v>0</v>
      </c>
      <c r="O2598" t="s">
        <v>8276</v>
      </c>
      <c r="P2598">
        <f>YEAR(K2598)</f>
        <v>2010</v>
      </c>
      <c r="Q2598" t="s">
        <v>8324</v>
      </c>
      <c r="R2598" t="s">
        <v>8327</v>
      </c>
    </row>
    <row r="2599" spans="1:18" ht="48" hidden="1" x14ac:dyDescent="0.2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s="11">
        <f>(((J2599/60/60/24)+DATE(1970,1,1)))</f>
        <v>41829.965532407405</v>
      </c>
      <c r="L2599" t="b">
        <v>0</v>
      </c>
      <c r="M2599">
        <v>3</v>
      </c>
      <c r="N2599" t="b">
        <v>0</v>
      </c>
      <c r="O2599" t="s">
        <v>8276</v>
      </c>
      <c r="P2599">
        <f>YEAR(K2599)</f>
        <v>2014</v>
      </c>
      <c r="Q2599" t="s">
        <v>8324</v>
      </c>
      <c r="R2599" t="s">
        <v>8327</v>
      </c>
    </row>
    <row r="2600" spans="1:18" ht="48" hidden="1" x14ac:dyDescent="0.2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s="11">
        <f>(((J2600/60/60/24)+DATE(1970,1,1)))</f>
        <v>41149.796064814815</v>
      </c>
      <c r="L2600" t="b">
        <v>0</v>
      </c>
      <c r="M2600">
        <v>4</v>
      </c>
      <c r="N2600" t="b">
        <v>0</v>
      </c>
      <c r="O2600" t="s">
        <v>8276</v>
      </c>
      <c r="P2600">
        <f>YEAR(K2600)</f>
        <v>2012</v>
      </c>
      <c r="Q2600" t="s">
        <v>8324</v>
      </c>
      <c r="R2600" t="s">
        <v>8327</v>
      </c>
    </row>
    <row r="2601" spans="1:18" ht="48" hidden="1" x14ac:dyDescent="0.2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s="11">
        <f>(((J2601/60/60/24)+DATE(1970,1,1)))</f>
        <v>42342.080289351856</v>
      </c>
      <c r="L2601" t="b">
        <v>0</v>
      </c>
      <c r="M2601">
        <v>3</v>
      </c>
      <c r="N2601" t="b">
        <v>0</v>
      </c>
      <c r="O2601" t="s">
        <v>8276</v>
      </c>
      <c r="P2601">
        <f>YEAR(K2601)</f>
        <v>2015</v>
      </c>
      <c r="Q2601" t="s">
        <v>8324</v>
      </c>
      <c r="R2601" t="s">
        <v>8327</v>
      </c>
    </row>
    <row r="2602" spans="1:18" ht="48" hidden="1" x14ac:dyDescent="0.2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s="11">
        <f>(((J2602/60/60/24)+DATE(1970,1,1)))</f>
        <v>40507.239884259259</v>
      </c>
      <c r="L2602" t="b">
        <v>0</v>
      </c>
      <c r="M2602">
        <v>6</v>
      </c>
      <c r="N2602" t="b">
        <v>0</v>
      </c>
      <c r="O2602" t="s">
        <v>8276</v>
      </c>
      <c r="P2602">
        <f>YEAR(K2602)</f>
        <v>2010</v>
      </c>
      <c r="Q2602" t="s">
        <v>8324</v>
      </c>
      <c r="R2602" t="s">
        <v>8327</v>
      </c>
    </row>
    <row r="2603" spans="1:18" ht="32" hidden="1" x14ac:dyDescent="0.2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s="11">
        <f>(((J2603/60/60/24)+DATE(1970,1,1)))</f>
        <v>41681.189699074072</v>
      </c>
      <c r="L2603" t="b">
        <v>0</v>
      </c>
      <c r="M2603">
        <v>0</v>
      </c>
      <c r="N2603" t="b">
        <v>0</v>
      </c>
      <c r="O2603" t="s">
        <v>8276</v>
      </c>
      <c r="P2603">
        <f>YEAR(K2603)</f>
        <v>2014</v>
      </c>
      <c r="Q2603" t="s">
        <v>8324</v>
      </c>
      <c r="R2603" t="s">
        <v>8327</v>
      </c>
    </row>
    <row r="2604" spans="1:18" ht="32" hidden="1" x14ac:dyDescent="0.2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s="11">
        <f>(((J2604/60/60/24)+DATE(1970,1,1)))</f>
        <v>40767.192395833335</v>
      </c>
      <c r="L2604" t="b">
        <v>0</v>
      </c>
      <c r="M2604">
        <v>0</v>
      </c>
      <c r="N2604" t="b">
        <v>0</v>
      </c>
      <c r="O2604" t="s">
        <v>8276</v>
      </c>
      <c r="P2604">
        <f>YEAR(K2604)</f>
        <v>2011</v>
      </c>
      <c r="Q2604" t="s">
        <v>8324</v>
      </c>
      <c r="R2604" t="s">
        <v>8327</v>
      </c>
    </row>
    <row r="2605" spans="1:18" ht="48" hidden="1" x14ac:dyDescent="0.2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s="11">
        <f>(((J2605/60/60/24)+DATE(1970,1,1)))</f>
        <v>40340.801562499997</v>
      </c>
      <c r="L2605" t="b">
        <v>0</v>
      </c>
      <c r="M2605">
        <v>0</v>
      </c>
      <c r="N2605" t="b">
        <v>0</v>
      </c>
      <c r="O2605" t="s">
        <v>8276</v>
      </c>
      <c r="P2605">
        <f>YEAR(K2605)</f>
        <v>2010</v>
      </c>
      <c r="Q2605" t="s">
        <v>8324</v>
      </c>
      <c r="R2605" t="s">
        <v>8327</v>
      </c>
    </row>
    <row r="2606" spans="1:18" ht="48" hidden="1" x14ac:dyDescent="0.2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s="11">
        <f>(((J2606/60/60/24)+DATE(1970,1,1)))</f>
        <v>41081.69027777778</v>
      </c>
      <c r="L2606" t="b">
        <v>0</v>
      </c>
      <c r="M2606">
        <v>8</v>
      </c>
      <c r="N2606" t="b">
        <v>0</v>
      </c>
      <c r="O2606" t="s">
        <v>8276</v>
      </c>
      <c r="P2606">
        <f>YEAR(K2606)</f>
        <v>2012</v>
      </c>
      <c r="Q2606" t="s">
        <v>8324</v>
      </c>
      <c r="R2606" t="s">
        <v>8327</v>
      </c>
    </row>
    <row r="2607" spans="1:18" ht="48" hidden="1" x14ac:dyDescent="0.2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s="11">
        <f>(((J2607/60/60/24)+DATE(1970,1,1)))</f>
        <v>42737.545358796298</v>
      </c>
      <c r="L2607" t="b">
        <v>0</v>
      </c>
      <c r="M2607">
        <v>5</v>
      </c>
      <c r="N2607" t="b">
        <v>0</v>
      </c>
      <c r="O2607" t="s">
        <v>8276</v>
      </c>
      <c r="P2607">
        <f>YEAR(K2607)</f>
        <v>2017</v>
      </c>
      <c r="Q2607" t="s">
        <v>8324</v>
      </c>
      <c r="R2607" t="s">
        <v>8327</v>
      </c>
    </row>
    <row r="2608" spans="1:18" ht="48" hidden="1" x14ac:dyDescent="0.2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s="11">
        <f>(((J2608/60/60/24)+DATE(1970,1,1)))</f>
        <v>41642.005150462966</v>
      </c>
      <c r="L2608" t="b">
        <v>0</v>
      </c>
      <c r="M2608">
        <v>0</v>
      </c>
      <c r="N2608" t="b">
        <v>0</v>
      </c>
      <c r="O2608" t="s">
        <v>8276</v>
      </c>
      <c r="P2608">
        <f>YEAR(K2608)</f>
        <v>2014</v>
      </c>
      <c r="Q2608" t="s">
        <v>8324</v>
      </c>
      <c r="R2608" t="s">
        <v>8327</v>
      </c>
    </row>
    <row r="2609" spans="1:18" ht="48" hidden="1" x14ac:dyDescent="0.2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s="11">
        <f>(((J2609/60/60/24)+DATE(1970,1,1)))</f>
        <v>41194.109340277777</v>
      </c>
      <c r="L2609" t="b">
        <v>0</v>
      </c>
      <c r="M2609">
        <v>2</v>
      </c>
      <c r="N2609" t="b">
        <v>0</v>
      </c>
      <c r="O2609" t="s">
        <v>8276</v>
      </c>
      <c r="P2609">
        <f>YEAR(K2609)</f>
        <v>2012</v>
      </c>
      <c r="Q2609" t="s">
        <v>8324</v>
      </c>
      <c r="R2609" t="s">
        <v>8327</v>
      </c>
    </row>
    <row r="2610" spans="1:18" ht="48" hidden="1" x14ac:dyDescent="0.2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s="11">
        <f>(((J2610/60/60/24)+DATE(1970,1,1)))</f>
        <v>41004.139108796298</v>
      </c>
      <c r="L2610" t="b">
        <v>0</v>
      </c>
      <c r="M2610">
        <v>24</v>
      </c>
      <c r="N2610" t="b">
        <v>0</v>
      </c>
      <c r="O2610" t="s">
        <v>8276</v>
      </c>
      <c r="P2610">
        <f>YEAR(K2610)</f>
        <v>2012</v>
      </c>
      <c r="Q2610" t="s">
        <v>8324</v>
      </c>
      <c r="R2610" t="s">
        <v>8327</v>
      </c>
    </row>
    <row r="2611" spans="1:18" ht="48" hidden="1" x14ac:dyDescent="0.2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s="11">
        <f>(((J2611/60/60/24)+DATE(1970,1,1)))</f>
        <v>41116.763275462967</v>
      </c>
      <c r="L2611" t="b">
        <v>0</v>
      </c>
      <c r="M2611">
        <v>0</v>
      </c>
      <c r="N2611" t="b">
        <v>0</v>
      </c>
      <c r="O2611" t="s">
        <v>8276</v>
      </c>
      <c r="P2611">
        <f>YEAR(K2611)</f>
        <v>2012</v>
      </c>
      <c r="Q2611" t="s">
        <v>8324</v>
      </c>
      <c r="R2611" t="s">
        <v>8327</v>
      </c>
    </row>
    <row r="2612" spans="1:18" ht="48" hidden="1" x14ac:dyDescent="0.2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s="11">
        <f>(((J2612/60/60/24)+DATE(1970,1,1)))</f>
        <v>40937.679560185185</v>
      </c>
      <c r="L2612" t="b">
        <v>0</v>
      </c>
      <c r="M2612">
        <v>9</v>
      </c>
      <c r="N2612" t="b">
        <v>0</v>
      </c>
      <c r="O2612" t="s">
        <v>8276</v>
      </c>
      <c r="P2612">
        <f>YEAR(K2612)</f>
        <v>2012</v>
      </c>
      <c r="Q2612" t="s">
        <v>8324</v>
      </c>
      <c r="R2612" t="s">
        <v>8327</v>
      </c>
    </row>
    <row r="2613" spans="1:18" ht="48" hidden="1" x14ac:dyDescent="0.2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s="11">
        <f>(((J2613/60/60/24)+DATE(1970,1,1)))</f>
        <v>40434.853402777779</v>
      </c>
      <c r="L2613" t="b">
        <v>0</v>
      </c>
      <c r="M2613">
        <v>0</v>
      </c>
      <c r="N2613" t="b">
        <v>0</v>
      </c>
      <c r="O2613" t="s">
        <v>8276</v>
      </c>
      <c r="P2613">
        <f>YEAR(K2613)</f>
        <v>2010</v>
      </c>
      <c r="Q2613" t="s">
        <v>8324</v>
      </c>
      <c r="R2613" t="s">
        <v>8327</v>
      </c>
    </row>
    <row r="2614" spans="1:18" ht="48" hidden="1" x14ac:dyDescent="0.2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s="11">
        <f>(((J2614/60/60/24)+DATE(1970,1,1)))</f>
        <v>41802.94363425926</v>
      </c>
      <c r="L2614" t="b">
        <v>0</v>
      </c>
      <c r="M2614">
        <v>1</v>
      </c>
      <c r="N2614" t="b">
        <v>0</v>
      </c>
      <c r="O2614" t="s">
        <v>8276</v>
      </c>
      <c r="P2614">
        <f>YEAR(K2614)</f>
        <v>2014</v>
      </c>
      <c r="Q2614" t="s">
        <v>8324</v>
      </c>
      <c r="R2614" t="s">
        <v>8327</v>
      </c>
    </row>
    <row r="2615" spans="1:18" ht="48" hidden="1" x14ac:dyDescent="0.2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s="11">
        <f>(((J2615/60/60/24)+DATE(1970,1,1)))</f>
        <v>41944.916215277779</v>
      </c>
      <c r="L2615" t="b">
        <v>0</v>
      </c>
      <c r="M2615">
        <v>10</v>
      </c>
      <c r="N2615" t="b">
        <v>0</v>
      </c>
      <c r="O2615" t="s">
        <v>8276</v>
      </c>
      <c r="P2615">
        <f>YEAR(K2615)</f>
        <v>2014</v>
      </c>
      <c r="Q2615" t="s">
        <v>8324</v>
      </c>
      <c r="R2615" t="s">
        <v>8327</v>
      </c>
    </row>
    <row r="2616" spans="1:18" ht="16" hidden="1" x14ac:dyDescent="0.2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s="11">
        <f>(((J2616/60/60/24)+DATE(1970,1,1)))</f>
        <v>41227.641724537039</v>
      </c>
      <c r="L2616" t="b">
        <v>0</v>
      </c>
      <c r="M2616">
        <v>1</v>
      </c>
      <c r="N2616" t="b">
        <v>0</v>
      </c>
      <c r="O2616" t="s">
        <v>8276</v>
      </c>
      <c r="P2616">
        <f>YEAR(K2616)</f>
        <v>2012</v>
      </c>
      <c r="Q2616" t="s">
        <v>8324</v>
      </c>
      <c r="R2616" t="s">
        <v>8327</v>
      </c>
    </row>
    <row r="2617" spans="1:18" ht="48" hidden="1" x14ac:dyDescent="0.2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s="11">
        <f>(((J2617/60/60/24)+DATE(1970,1,1)))</f>
        <v>41562.67155092593</v>
      </c>
      <c r="L2617" t="b">
        <v>0</v>
      </c>
      <c r="M2617">
        <v>0</v>
      </c>
      <c r="N2617" t="b">
        <v>0</v>
      </c>
      <c r="O2617" t="s">
        <v>8276</v>
      </c>
      <c r="P2617">
        <f>YEAR(K2617)</f>
        <v>2013</v>
      </c>
      <c r="Q2617" t="s">
        <v>8324</v>
      </c>
      <c r="R2617" t="s">
        <v>8327</v>
      </c>
    </row>
    <row r="2618" spans="1:18" ht="48" hidden="1" x14ac:dyDescent="0.2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s="11">
        <f>(((J2618/60/60/24)+DATE(1970,1,1)))</f>
        <v>40847.171018518515</v>
      </c>
      <c r="L2618" t="b">
        <v>0</v>
      </c>
      <c r="M2618">
        <v>20</v>
      </c>
      <c r="N2618" t="b">
        <v>0</v>
      </c>
      <c r="O2618" t="s">
        <v>8276</v>
      </c>
      <c r="P2618">
        <f>YEAR(K2618)</f>
        <v>2011</v>
      </c>
      <c r="Q2618" t="s">
        <v>8324</v>
      </c>
      <c r="R2618" t="s">
        <v>8327</v>
      </c>
    </row>
    <row r="2619" spans="1:18" ht="48" hidden="1" x14ac:dyDescent="0.2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s="11">
        <f>(((J2619/60/60/24)+DATE(1970,1,1)))</f>
        <v>41878.530011574076</v>
      </c>
      <c r="L2619" t="b">
        <v>0</v>
      </c>
      <c r="M2619">
        <v>30</v>
      </c>
      <c r="N2619" t="b">
        <v>0</v>
      </c>
      <c r="O2619" t="s">
        <v>8276</v>
      </c>
      <c r="P2619">
        <f>YEAR(K2619)</f>
        <v>2014</v>
      </c>
      <c r="Q2619" t="s">
        <v>8324</v>
      </c>
      <c r="R2619" t="s">
        <v>8327</v>
      </c>
    </row>
    <row r="2620" spans="1:18" ht="48" hidden="1" x14ac:dyDescent="0.2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s="11">
        <f>(((J2620/60/60/24)+DATE(1970,1,1)))</f>
        <v>41934.959756944445</v>
      </c>
      <c r="L2620" t="b">
        <v>0</v>
      </c>
      <c r="M2620">
        <v>6</v>
      </c>
      <c r="N2620" t="b">
        <v>0</v>
      </c>
      <c r="O2620" t="s">
        <v>8276</v>
      </c>
      <c r="P2620">
        <f>YEAR(K2620)</f>
        <v>2014</v>
      </c>
      <c r="Q2620" t="s">
        <v>8324</v>
      </c>
      <c r="R2620" t="s">
        <v>8327</v>
      </c>
    </row>
    <row r="2621" spans="1:18" ht="48" hidden="1" x14ac:dyDescent="0.2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s="11">
        <f>(((J2621/60/60/24)+DATE(1970,1,1)))</f>
        <v>41288.942928240744</v>
      </c>
      <c r="L2621" t="b">
        <v>0</v>
      </c>
      <c r="M2621">
        <v>15</v>
      </c>
      <c r="N2621" t="b">
        <v>0</v>
      </c>
      <c r="O2621" t="s">
        <v>8276</v>
      </c>
      <c r="P2621">
        <f>YEAR(K2621)</f>
        <v>2013</v>
      </c>
      <c r="Q2621" t="s">
        <v>8324</v>
      </c>
      <c r="R2621" t="s">
        <v>8327</v>
      </c>
    </row>
    <row r="2622" spans="1:18" ht="48" hidden="1" x14ac:dyDescent="0.2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s="11">
        <f>(((J2622/60/60/24)+DATE(1970,1,1)))</f>
        <v>41575.880914351852</v>
      </c>
      <c r="L2622" t="b">
        <v>0</v>
      </c>
      <c r="M2622">
        <v>5</v>
      </c>
      <c r="N2622" t="b">
        <v>0</v>
      </c>
      <c r="O2622" t="s">
        <v>8276</v>
      </c>
      <c r="P2622">
        <f>YEAR(K2622)</f>
        <v>2013</v>
      </c>
      <c r="Q2622" t="s">
        <v>8324</v>
      </c>
      <c r="R2622" t="s">
        <v>8327</v>
      </c>
    </row>
    <row r="2623" spans="1:18" ht="64" hidden="1" x14ac:dyDescent="0.2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s="11">
        <f>(((J2623/60/60/24)+DATE(1970,1,1)))</f>
        <v>40338.02002314815</v>
      </c>
      <c r="L2623" t="b">
        <v>0</v>
      </c>
      <c r="M2623">
        <v>0</v>
      </c>
      <c r="N2623" t="b">
        <v>0</v>
      </c>
      <c r="O2623" t="s">
        <v>8276</v>
      </c>
      <c r="P2623">
        <f>YEAR(K2623)</f>
        <v>2010</v>
      </c>
      <c r="Q2623" t="s">
        <v>8324</v>
      </c>
      <c r="R2623" t="s">
        <v>8327</v>
      </c>
    </row>
    <row r="2624" spans="1:18" ht="32" hidden="1" x14ac:dyDescent="0.2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s="11">
        <f>(((J2624/60/60/24)+DATE(1970,1,1)))</f>
        <v>41013.822858796295</v>
      </c>
      <c r="L2624" t="b">
        <v>0</v>
      </c>
      <c r="M2624">
        <v>0</v>
      </c>
      <c r="N2624" t="b">
        <v>0</v>
      </c>
      <c r="O2624" t="s">
        <v>8276</v>
      </c>
      <c r="P2624">
        <f>YEAR(K2624)</f>
        <v>2012</v>
      </c>
      <c r="Q2624" t="s">
        <v>8324</v>
      </c>
      <c r="R2624" t="s">
        <v>8327</v>
      </c>
    </row>
    <row r="2625" spans="1:18" ht="48" hidden="1" x14ac:dyDescent="0.2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s="11">
        <f>(((J2625/60/60/24)+DATE(1970,1,1)))</f>
        <v>41180.86241898148</v>
      </c>
      <c r="L2625" t="b">
        <v>0</v>
      </c>
      <c r="M2625">
        <v>28</v>
      </c>
      <c r="N2625" t="b">
        <v>0</v>
      </c>
      <c r="O2625" t="s">
        <v>8276</v>
      </c>
      <c r="P2625">
        <f>YEAR(K2625)</f>
        <v>2012</v>
      </c>
      <c r="Q2625" t="s">
        <v>8324</v>
      </c>
      <c r="R2625" t="s">
        <v>8327</v>
      </c>
    </row>
    <row r="2626" spans="1:18" ht="48" hidden="1" x14ac:dyDescent="0.2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s="11">
        <f>(((J2626/60/60/24)+DATE(1970,1,1)))</f>
        <v>40978.238067129627</v>
      </c>
      <c r="L2626" t="b">
        <v>0</v>
      </c>
      <c r="M2626">
        <v>0</v>
      </c>
      <c r="N2626" t="b">
        <v>0</v>
      </c>
      <c r="O2626" t="s">
        <v>8276</v>
      </c>
      <c r="P2626">
        <f>YEAR(K2626)</f>
        <v>2012</v>
      </c>
      <c r="Q2626" t="s">
        <v>8324</v>
      </c>
      <c r="R2626" t="s">
        <v>8327</v>
      </c>
    </row>
    <row r="2627" spans="1:18" ht="48" hidden="1" x14ac:dyDescent="0.2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s="11">
        <f>(((J2627/60/60/24)+DATE(1970,1,1)))</f>
        <v>40312.915578703702</v>
      </c>
      <c r="L2627" t="b">
        <v>0</v>
      </c>
      <c r="M2627">
        <v>5</v>
      </c>
      <c r="N2627" t="b">
        <v>0</v>
      </c>
      <c r="O2627" t="s">
        <v>8276</v>
      </c>
      <c r="P2627">
        <f>YEAR(K2627)</f>
        <v>2010</v>
      </c>
      <c r="Q2627" t="s">
        <v>8324</v>
      </c>
      <c r="R2627" t="s">
        <v>8327</v>
      </c>
    </row>
    <row r="2628" spans="1:18" ht="48" hidden="1" x14ac:dyDescent="0.2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s="11">
        <f>(((J2628/60/60/24)+DATE(1970,1,1)))</f>
        <v>41680.359976851854</v>
      </c>
      <c r="L2628" t="b">
        <v>0</v>
      </c>
      <c r="M2628">
        <v>7</v>
      </c>
      <c r="N2628" t="b">
        <v>0</v>
      </c>
      <c r="O2628" t="s">
        <v>8276</v>
      </c>
      <c r="P2628">
        <f>YEAR(K2628)</f>
        <v>2014</v>
      </c>
      <c r="Q2628" t="s">
        <v>8324</v>
      </c>
      <c r="R2628" t="s">
        <v>8327</v>
      </c>
    </row>
    <row r="2629" spans="1:18" ht="32" hidden="1" x14ac:dyDescent="0.2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s="11">
        <f>(((J2629/60/60/24)+DATE(1970,1,1)))</f>
        <v>41310.969270833331</v>
      </c>
      <c r="L2629" t="b">
        <v>0</v>
      </c>
      <c r="M2629">
        <v>30</v>
      </c>
      <c r="N2629" t="b">
        <v>0</v>
      </c>
      <c r="O2629" t="s">
        <v>8276</v>
      </c>
      <c r="P2629">
        <f>YEAR(K2629)</f>
        <v>2013</v>
      </c>
      <c r="Q2629" t="s">
        <v>8324</v>
      </c>
      <c r="R2629" t="s">
        <v>8327</v>
      </c>
    </row>
    <row r="2630" spans="1:18" ht="48" hidden="1" x14ac:dyDescent="0.2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s="11">
        <f>(((J2630/60/60/24)+DATE(1970,1,1)))</f>
        <v>41711.169085648151</v>
      </c>
      <c r="L2630" t="b">
        <v>0</v>
      </c>
      <c r="M2630">
        <v>2</v>
      </c>
      <c r="N2630" t="b">
        <v>0</v>
      </c>
      <c r="O2630" t="s">
        <v>8276</v>
      </c>
      <c r="P2630">
        <f>YEAR(K2630)</f>
        <v>2014</v>
      </c>
      <c r="Q2630" t="s">
        <v>8324</v>
      </c>
      <c r="R2630" t="s">
        <v>8327</v>
      </c>
    </row>
    <row r="2631" spans="1:18" ht="48" hidden="1" x14ac:dyDescent="0.2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s="11">
        <f>(((J2631/60/60/24)+DATE(1970,1,1)))</f>
        <v>41733.737083333333</v>
      </c>
      <c r="L2631" t="b">
        <v>0</v>
      </c>
      <c r="M2631">
        <v>30</v>
      </c>
      <c r="N2631" t="b">
        <v>0</v>
      </c>
      <c r="O2631" t="s">
        <v>8276</v>
      </c>
      <c r="P2631">
        <f>YEAR(K2631)</f>
        <v>2014</v>
      </c>
      <c r="Q2631" t="s">
        <v>8324</v>
      </c>
      <c r="R2631" t="s">
        <v>8327</v>
      </c>
    </row>
    <row r="2632" spans="1:18" ht="48" hidden="1" x14ac:dyDescent="0.2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s="11">
        <f>(((J2632/60/60/24)+DATE(1970,1,1)))</f>
        <v>42368.333668981482</v>
      </c>
      <c r="L2632" t="b">
        <v>0</v>
      </c>
      <c r="M2632">
        <v>2</v>
      </c>
      <c r="N2632" t="b">
        <v>0</v>
      </c>
      <c r="O2632" t="s">
        <v>8276</v>
      </c>
      <c r="P2632">
        <f>YEAR(K2632)</f>
        <v>2015</v>
      </c>
      <c r="Q2632" t="s">
        <v>8324</v>
      </c>
      <c r="R2632" t="s">
        <v>8327</v>
      </c>
    </row>
    <row r="2633" spans="1:18" ht="48" hidden="1" x14ac:dyDescent="0.2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s="11">
        <f>(((J2633/60/60/24)+DATE(1970,1,1)))</f>
        <v>40883.024178240739</v>
      </c>
      <c r="L2633" t="b">
        <v>0</v>
      </c>
      <c r="M2633">
        <v>0</v>
      </c>
      <c r="N2633" t="b">
        <v>0</v>
      </c>
      <c r="O2633" t="s">
        <v>8276</v>
      </c>
      <c r="P2633">
        <f>YEAR(K2633)</f>
        <v>2011</v>
      </c>
      <c r="Q2633" t="s">
        <v>8324</v>
      </c>
      <c r="R2633" t="s">
        <v>8327</v>
      </c>
    </row>
    <row r="2634" spans="1:18" ht="48" hidden="1" x14ac:dyDescent="0.2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s="11">
        <f>(((J2634/60/60/24)+DATE(1970,1,1)))</f>
        <v>41551.798113425924</v>
      </c>
      <c r="L2634" t="b">
        <v>0</v>
      </c>
      <c r="M2634">
        <v>2</v>
      </c>
      <c r="N2634" t="b">
        <v>0</v>
      </c>
      <c r="O2634" t="s">
        <v>8276</v>
      </c>
      <c r="P2634">
        <f>YEAR(K2634)</f>
        <v>2013</v>
      </c>
      <c r="Q2634" t="s">
        <v>8324</v>
      </c>
      <c r="R2634" t="s">
        <v>8327</v>
      </c>
    </row>
    <row r="2635" spans="1:18" ht="48" hidden="1" x14ac:dyDescent="0.2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s="11">
        <f>(((J2635/60/60/24)+DATE(1970,1,1)))</f>
        <v>41124.479722222226</v>
      </c>
      <c r="L2635" t="b">
        <v>0</v>
      </c>
      <c r="M2635">
        <v>1</v>
      </c>
      <c r="N2635" t="b">
        <v>0</v>
      </c>
      <c r="O2635" t="s">
        <v>8276</v>
      </c>
      <c r="P2635">
        <f>YEAR(K2635)</f>
        <v>2012</v>
      </c>
      <c r="Q2635" t="s">
        <v>8324</v>
      </c>
      <c r="R2635" t="s">
        <v>8327</v>
      </c>
    </row>
    <row r="2636" spans="1:18" ht="48" hidden="1" x14ac:dyDescent="0.2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s="11">
        <f>(((J2636/60/60/24)+DATE(1970,1,1)))</f>
        <v>41416.763171296298</v>
      </c>
      <c r="L2636" t="b">
        <v>0</v>
      </c>
      <c r="M2636">
        <v>2</v>
      </c>
      <c r="N2636" t="b">
        <v>0</v>
      </c>
      <c r="O2636" t="s">
        <v>8276</v>
      </c>
      <c r="P2636">
        <f>YEAR(K2636)</f>
        <v>2013</v>
      </c>
      <c r="Q2636" t="s">
        <v>8324</v>
      </c>
      <c r="R2636" t="s">
        <v>8327</v>
      </c>
    </row>
    <row r="2637" spans="1:18" ht="48" hidden="1" x14ac:dyDescent="0.2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s="11">
        <f>(((J2637/60/60/24)+DATE(1970,1,1)))</f>
        <v>42182.008402777778</v>
      </c>
      <c r="L2637" t="b">
        <v>0</v>
      </c>
      <c r="M2637">
        <v>14</v>
      </c>
      <c r="N2637" t="b">
        <v>0</v>
      </c>
      <c r="O2637" t="s">
        <v>8271</v>
      </c>
      <c r="P2637">
        <f>YEAR(K2637)</f>
        <v>2015</v>
      </c>
      <c r="Q2637" t="s">
        <v>8318</v>
      </c>
      <c r="R2637" t="s">
        <v>8320</v>
      </c>
    </row>
    <row r="2638" spans="1:18" ht="48" hidden="1" x14ac:dyDescent="0.2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s="11">
        <f>(((J2638/60/60/24)+DATE(1970,1,1)))</f>
        <v>42746.096585648149</v>
      </c>
      <c r="L2638" t="b">
        <v>0</v>
      </c>
      <c r="M2638">
        <v>31</v>
      </c>
      <c r="N2638" t="b">
        <v>0</v>
      </c>
      <c r="O2638" t="s">
        <v>8271</v>
      </c>
      <c r="P2638">
        <f>YEAR(K2638)</f>
        <v>2017</v>
      </c>
      <c r="Q2638" t="s">
        <v>8318</v>
      </c>
      <c r="R2638" t="s">
        <v>8320</v>
      </c>
    </row>
    <row r="2639" spans="1:18" ht="48" hidden="1" x14ac:dyDescent="0.2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s="11">
        <f>(((J2639/60/60/24)+DATE(1970,1,1)))</f>
        <v>42382.843287037031</v>
      </c>
      <c r="L2639" t="b">
        <v>0</v>
      </c>
      <c r="M2639">
        <v>16</v>
      </c>
      <c r="N2639" t="b">
        <v>0</v>
      </c>
      <c r="O2639" t="s">
        <v>8271</v>
      </c>
      <c r="P2639">
        <f>YEAR(K2639)</f>
        <v>2016</v>
      </c>
      <c r="Q2639" t="s">
        <v>8318</v>
      </c>
      <c r="R2639" t="s">
        <v>8320</v>
      </c>
    </row>
    <row r="2640" spans="1:18" ht="32" hidden="1" x14ac:dyDescent="0.2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s="11">
        <f>(((J2640/60/60/24)+DATE(1970,1,1)))</f>
        <v>42673.66788194445</v>
      </c>
      <c r="L2640" t="b">
        <v>0</v>
      </c>
      <c r="M2640">
        <v>12</v>
      </c>
      <c r="N2640" t="b">
        <v>0</v>
      </c>
      <c r="O2640" t="s">
        <v>8271</v>
      </c>
      <c r="P2640">
        <f>YEAR(K2640)</f>
        <v>2016</v>
      </c>
      <c r="Q2640" t="s">
        <v>8318</v>
      </c>
      <c r="R2640" t="s">
        <v>8320</v>
      </c>
    </row>
    <row r="2641" spans="1:18" ht="48" hidden="1" x14ac:dyDescent="0.2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s="11">
        <f>(((J2641/60/60/24)+DATE(1970,1,1)))</f>
        <v>42444.583912037036</v>
      </c>
      <c r="L2641" t="b">
        <v>0</v>
      </c>
      <c r="M2641">
        <v>96</v>
      </c>
      <c r="N2641" t="b">
        <v>0</v>
      </c>
      <c r="O2641" t="s">
        <v>8271</v>
      </c>
      <c r="P2641">
        <f>YEAR(K2641)</f>
        <v>2016</v>
      </c>
      <c r="Q2641" t="s">
        <v>8318</v>
      </c>
      <c r="R2641" t="s">
        <v>8320</v>
      </c>
    </row>
    <row r="2642" spans="1:18" ht="48" hidden="1" x14ac:dyDescent="0.2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s="11">
        <f>(((J2642/60/60/24)+DATE(1970,1,1)))</f>
        <v>42732.872986111113</v>
      </c>
      <c r="L2642" t="b">
        <v>0</v>
      </c>
      <c r="M2642">
        <v>16</v>
      </c>
      <c r="N2642" t="b">
        <v>0</v>
      </c>
      <c r="O2642" t="s">
        <v>8271</v>
      </c>
      <c r="P2642">
        <f>YEAR(K2642)</f>
        <v>2016</v>
      </c>
      <c r="Q2642" t="s">
        <v>8318</v>
      </c>
      <c r="R2642" t="s">
        <v>8320</v>
      </c>
    </row>
    <row r="2643" spans="1:18" ht="32" hidden="1" x14ac:dyDescent="0.2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s="11">
        <f>(((J2643/60/60/24)+DATE(1970,1,1)))</f>
        <v>42592.750555555554</v>
      </c>
      <c r="L2643" t="b">
        <v>0</v>
      </c>
      <c r="M2643">
        <v>5</v>
      </c>
      <c r="N2643" t="b">
        <v>0</v>
      </c>
      <c r="O2643" t="s">
        <v>8271</v>
      </c>
      <c r="P2643">
        <f>YEAR(K2643)</f>
        <v>2016</v>
      </c>
      <c r="Q2643" t="s">
        <v>8318</v>
      </c>
      <c r="R2643" t="s">
        <v>8320</v>
      </c>
    </row>
    <row r="2644" spans="1:18" ht="48" hidden="1" x14ac:dyDescent="0.2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s="11">
        <f>(((J2644/60/60/24)+DATE(1970,1,1)))</f>
        <v>42491.781319444446</v>
      </c>
      <c r="L2644" t="b">
        <v>0</v>
      </c>
      <c r="M2644">
        <v>0</v>
      </c>
      <c r="N2644" t="b">
        <v>0</v>
      </c>
      <c r="O2644" t="s">
        <v>8271</v>
      </c>
      <c r="P2644">
        <f>YEAR(K2644)</f>
        <v>2016</v>
      </c>
      <c r="Q2644" t="s">
        <v>8318</v>
      </c>
      <c r="R2644" t="s">
        <v>8320</v>
      </c>
    </row>
    <row r="2645" spans="1:18" ht="48" hidden="1" x14ac:dyDescent="0.2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s="11">
        <f>(((J2645/60/60/24)+DATE(1970,1,1)))</f>
        <v>42411.828287037039</v>
      </c>
      <c r="L2645" t="b">
        <v>0</v>
      </c>
      <c r="M2645">
        <v>8</v>
      </c>
      <c r="N2645" t="b">
        <v>0</v>
      </c>
      <c r="O2645" t="s">
        <v>8271</v>
      </c>
      <c r="P2645">
        <f>YEAR(K2645)</f>
        <v>2016</v>
      </c>
      <c r="Q2645" t="s">
        <v>8318</v>
      </c>
      <c r="R2645" t="s">
        <v>8320</v>
      </c>
    </row>
    <row r="2646" spans="1:18" ht="48" hidden="1" x14ac:dyDescent="0.2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s="11">
        <f>(((J2646/60/60/24)+DATE(1970,1,1)))</f>
        <v>42361.043703703705</v>
      </c>
      <c r="L2646" t="b">
        <v>0</v>
      </c>
      <c r="M2646">
        <v>7</v>
      </c>
      <c r="N2646" t="b">
        <v>0</v>
      </c>
      <c r="O2646" t="s">
        <v>8271</v>
      </c>
      <c r="P2646">
        <f>YEAR(K2646)</f>
        <v>2015</v>
      </c>
      <c r="Q2646" t="s">
        <v>8318</v>
      </c>
      <c r="R2646" t="s">
        <v>8320</v>
      </c>
    </row>
    <row r="2647" spans="1:18" ht="48" hidden="1" x14ac:dyDescent="0.2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s="11">
        <f>(((J2647/60/60/24)+DATE(1970,1,1)))</f>
        <v>42356.750706018516</v>
      </c>
      <c r="L2647" t="b">
        <v>0</v>
      </c>
      <c r="M2647">
        <v>24</v>
      </c>
      <c r="N2647" t="b">
        <v>0</v>
      </c>
      <c r="O2647" t="s">
        <v>8271</v>
      </c>
      <c r="P2647">
        <f>YEAR(K2647)</f>
        <v>2015</v>
      </c>
      <c r="Q2647" t="s">
        <v>8318</v>
      </c>
      <c r="R2647" t="s">
        <v>8320</v>
      </c>
    </row>
    <row r="2648" spans="1:18" ht="16" hidden="1" x14ac:dyDescent="0.2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s="11">
        <f>(((J2648/60/60/24)+DATE(1970,1,1)))</f>
        <v>42480.653611111105</v>
      </c>
      <c r="L2648" t="b">
        <v>0</v>
      </c>
      <c r="M2648">
        <v>121</v>
      </c>
      <c r="N2648" t="b">
        <v>0</v>
      </c>
      <c r="O2648" t="s">
        <v>8271</v>
      </c>
      <c r="P2648">
        <f>YEAR(K2648)</f>
        <v>2016</v>
      </c>
      <c r="Q2648" t="s">
        <v>8318</v>
      </c>
      <c r="R2648" t="s">
        <v>8320</v>
      </c>
    </row>
    <row r="2649" spans="1:18" ht="32" hidden="1" x14ac:dyDescent="0.2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s="11">
        <f>(((J2649/60/60/24)+DATE(1970,1,1)))</f>
        <v>42662.613564814819</v>
      </c>
      <c r="L2649" t="b">
        <v>0</v>
      </c>
      <c r="M2649">
        <v>196</v>
      </c>
      <c r="N2649" t="b">
        <v>0</v>
      </c>
      <c r="O2649" t="s">
        <v>8271</v>
      </c>
      <c r="P2649">
        <f>YEAR(K2649)</f>
        <v>2016</v>
      </c>
      <c r="Q2649" t="s">
        <v>8318</v>
      </c>
      <c r="R2649" t="s">
        <v>8320</v>
      </c>
    </row>
    <row r="2650" spans="1:18" ht="48" hidden="1" x14ac:dyDescent="0.2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s="11">
        <f>(((J2650/60/60/24)+DATE(1970,1,1)))</f>
        <v>41999.164340277777</v>
      </c>
      <c r="L2650" t="b">
        <v>0</v>
      </c>
      <c r="M2650">
        <v>5</v>
      </c>
      <c r="N2650" t="b">
        <v>0</v>
      </c>
      <c r="O2650" t="s">
        <v>8271</v>
      </c>
      <c r="P2650">
        <f>YEAR(K2650)</f>
        <v>2014</v>
      </c>
      <c r="Q2650" t="s">
        <v>8318</v>
      </c>
      <c r="R2650" t="s">
        <v>8320</v>
      </c>
    </row>
    <row r="2651" spans="1:18" ht="48" hidden="1" x14ac:dyDescent="0.2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s="11">
        <f>(((J2651/60/60/24)+DATE(1970,1,1)))</f>
        <v>42194.833784722221</v>
      </c>
      <c r="L2651" t="b">
        <v>0</v>
      </c>
      <c r="M2651">
        <v>73</v>
      </c>
      <c r="N2651" t="b">
        <v>0</v>
      </c>
      <c r="O2651" t="s">
        <v>8271</v>
      </c>
      <c r="P2651">
        <f>YEAR(K2651)</f>
        <v>2015</v>
      </c>
      <c r="Q2651" t="s">
        <v>8318</v>
      </c>
      <c r="R2651" t="s">
        <v>8320</v>
      </c>
    </row>
    <row r="2652" spans="1:18" ht="48" hidden="1" x14ac:dyDescent="0.2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s="11">
        <f>(((J2652/60/60/24)+DATE(1970,1,1)))</f>
        <v>42586.295138888891</v>
      </c>
      <c r="L2652" t="b">
        <v>0</v>
      </c>
      <c r="M2652">
        <v>93</v>
      </c>
      <c r="N2652" t="b">
        <v>0</v>
      </c>
      <c r="O2652" t="s">
        <v>8271</v>
      </c>
      <c r="P2652">
        <f>YEAR(K2652)</f>
        <v>2016</v>
      </c>
      <c r="Q2652" t="s">
        <v>8318</v>
      </c>
      <c r="R2652" t="s">
        <v>8320</v>
      </c>
    </row>
    <row r="2653" spans="1:18" ht="64" hidden="1" x14ac:dyDescent="0.2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s="11">
        <f>(((J2653/60/60/24)+DATE(1970,1,1)))</f>
        <v>42060.913877314815</v>
      </c>
      <c r="L2653" t="b">
        <v>0</v>
      </c>
      <c r="M2653">
        <v>17</v>
      </c>
      <c r="N2653" t="b">
        <v>0</v>
      </c>
      <c r="O2653" t="s">
        <v>8271</v>
      </c>
      <c r="P2653">
        <f>YEAR(K2653)</f>
        <v>2015</v>
      </c>
      <c r="Q2653" t="s">
        <v>8318</v>
      </c>
      <c r="R2653" t="s">
        <v>8320</v>
      </c>
    </row>
    <row r="2654" spans="1:18" ht="32" hidden="1" x14ac:dyDescent="0.2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s="11">
        <f>(((J2654/60/60/24)+DATE(1970,1,1)))</f>
        <v>42660.552465277782</v>
      </c>
      <c r="L2654" t="b">
        <v>0</v>
      </c>
      <c r="M2654">
        <v>7</v>
      </c>
      <c r="N2654" t="b">
        <v>0</v>
      </c>
      <c r="O2654" t="s">
        <v>8271</v>
      </c>
      <c r="P2654">
        <f>YEAR(K2654)</f>
        <v>2016</v>
      </c>
      <c r="Q2654" t="s">
        <v>8318</v>
      </c>
      <c r="R2654" t="s">
        <v>8320</v>
      </c>
    </row>
    <row r="2655" spans="1:18" ht="48" hidden="1" x14ac:dyDescent="0.2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s="11">
        <f>(((J2655/60/60/24)+DATE(1970,1,1)))</f>
        <v>42082.802812499998</v>
      </c>
      <c r="L2655" t="b">
        <v>0</v>
      </c>
      <c r="M2655">
        <v>17</v>
      </c>
      <c r="N2655" t="b">
        <v>0</v>
      </c>
      <c r="O2655" t="s">
        <v>8271</v>
      </c>
      <c r="P2655">
        <f>YEAR(K2655)</f>
        <v>2015</v>
      </c>
      <c r="Q2655" t="s">
        <v>8318</v>
      </c>
      <c r="R2655" t="s">
        <v>8320</v>
      </c>
    </row>
    <row r="2656" spans="1:18" ht="48" hidden="1" x14ac:dyDescent="0.2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s="11">
        <f>(((J2656/60/60/24)+DATE(1970,1,1)))</f>
        <v>41993.174363425926</v>
      </c>
      <c r="L2656" t="b">
        <v>0</v>
      </c>
      <c r="M2656">
        <v>171</v>
      </c>
      <c r="N2656" t="b">
        <v>0</v>
      </c>
      <c r="O2656" t="s">
        <v>8271</v>
      </c>
      <c r="P2656">
        <f>YEAR(K2656)</f>
        <v>2014</v>
      </c>
      <c r="Q2656" t="s">
        <v>8318</v>
      </c>
      <c r="R2656" t="s">
        <v>8320</v>
      </c>
    </row>
    <row r="2657" spans="1:18" ht="48" hidden="1" x14ac:dyDescent="0.2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s="11">
        <f>(((J2657/60/60/24)+DATE(1970,1,1)))</f>
        <v>42766.626793981486</v>
      </c>
      <c r="L2657" t="b">
        <v>0</v>
      </c>
      <c r="M2657">
        <v>188</v>
      </c>
      <c r="N2657" t="b">
        <v>0</v>
      </c>
      <c r="O2657" t="s">
        <v>8271</v>
      </c>
      <c r="P2657">
        <f>YEAR(K2657)</f>
        <v>2017</v>
      </c>
      <c r="Q2657" t="s">
        <v>8318</v>
      </c>
      <c r="R2657" t="s">
        <v>8320</v>
      </c>
    </row>
    <row r="2658" spans="1:18" ht="48" hidden="1" x14ac:dyDescent="0.2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s="11">
        <f>(((J2658/60/60/24)+DATE(1970,1,1)))</f>
        <v>42740.693692129629</v>
      </c>
      <c r="L2658" t="b">
        <v>0</v>
      </c>
      <c r="M2658">
        <v>110</v>
      </c>
      <c r="N2658" t="b">
        <v>0</v>
      </c>
      <c r="O2658" t="s">
        <v>8271</v>
      </c>
      <c r="P2658">
        <f>YEAR(K2658)</f>
        <v>2017</v>
      </c>
      <c r="Q2658" t="s">
        <v>8318</v>
      </c>
      <c r="R2658" t="s">
        <v>8320</v>
      </c>
    </row>
    <row r="2659" spans="1:18" ht="48" hidden="1" x14ac:dyDescent="0.2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s="11">
        <f>(((J2659/60/60/24)+DATE(1970,1,1)))</f>
        <v>42373.712418981479</v>
      </c>
      <c r="L2659" t="b">
        <v>0</v>
      </c>
      <c r="M2659">
        <v>37</v>
      </c>
      <c r="N2659" t="b">
        <v>0</v>
      </c>
      <c r="O2659" t="s">
        <v>8271</v>
      </c>
      <c r="P2659">
        <f>YEAR(K2659)</f>
        <v>2016</v>
      </c>
      <c r="Q2659" t="s">
        <v>8318</v>
      </c>
      <c r="R2659" t="s">
        <v>8320</v>
      </c>
    </row>
    <row r="2660" spans="1:18" ht="32" hidden="1" x14ac:dyDescent="0.2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s="11">
        <f>(((J2660/60/60/24)+DATE(1970,1,1)))</f>
        <v>42625.635636574079</v>
      </c>
      <c r="L2660" t="b">
        <v>0</v>
      </c>
      <c r="M2660">
        <v>9</v>
      </c>
      <c r="N2660" t="b">
        <v>0</v>
      </c>
      <c r="O2660" t="s">
        <v>8271</v>
      </c>
      <c r="P2660">
        <f>YEAR(K2660)</f>
        <v>2016</v>
      </c>
      <c r="Q2660" t="s">
        <v>8318</v>
      </c>
      <c r="R2660" t="s">
        <v>8320</v>
      </c>
    </row>
    <row r="2661" spans="1:18" ht="48" hidden="1" x14ac:dyDescent="0.2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s="11">
        <f>(((J2661/60/60/24)+DATE(1970,1,1)))</f>
        <v>42208.628692129627</v>
      </c>
      <c r="L2661" t="b">
        <v>0</v>
      </c>
      <c r="M2661">
        <v>29</v>
      </c>
      <c r="N2661" t="b">
        <v>0</v>
      </c>
      <c r="O2661" t="s">
        <v>8271</v>
      </c>
      <c r="P2661">
        <f>YEAR(K2661)</f>
        <v>2015</v>
      </c>
      <c r="Q2661" t="s">
        <v>8318</v>
      </c>
      <c r="R2661" t="s">
        <v>8320</v>
      </c>
    </row>
    <row r="2662" spans="1:18" ht="48" hidden="1" x14ac:dyDescent="0.2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s="11">
        <f>(((J2662/60/60/24)+DATE(1970,1,1)))</f>
        <v>42637.016736111109</v>
      </c>
      <c r="L2662" t="b">
        <v>0</v>
      </c>
      <c r="M2662">
        <v>6</v>
      </c>
      <c r="N2662" t="b">
        <v>0</v>
      </c>
      <c r="O2662" t="s">
        <v>8271</v>
      </c>
      <c r="P2662">
        <f>YEAR(K2662)</f>
        <v>2016</v>
      </c>
      <c r="Q2662" t="s">
        <v>8318</v>
      </c>
      <c r="R2662" t="s">
        <v>8320</v>
      </c>
    </row>
    <row r="2663" spans="1:18" ht="48" hidden="1" x14ac:dyDescent="0.2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s="11">
        <f>(((J2663/60/60/24)+DATE(1970,1,1)))</f>
        <v>42619.635787037041</v>
      </c>
      <c r="L2663" t="b">
        <v>0</v>
      </c>
      <c r="M2663">
        <v>30</v>
      </c>
      <c r="N2663" t="b">
        <v>0</v>
      </c>
      <c r="O2663" t="s">
        <v>8271</v>
      </c>
      <c r="P2663">
        <f>YEAR(K2663)</f>
        <v>2016</v>
      </c>
      <c r="Q2663" t="s">
        <v>8318</v>
      </c>
      <c r="R2663" t="s">
        <v>8320</v>
      </c>
    </row>
    <row r="2664" spans="1:18" ht="48" hidden="1" x14ac:dyDescent="0.2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s="11">
        <f>(((J2664/60/60/24)+DATE(1970,1,1)))</f>
        <v>42422.254328703704</v>
      </c>
      <c r="L2664" t="b">
        <v>0</v>
      </c>
      <c r="M2664">
        <v>81</v>
      </c>
      <c r="N2664" t="b">
        <v>0</v>
      </c>
      <c r="O2664" t="s">
        <v>8271</v>
      </c>
      <c r="P2664">
        <f>YEAR(K2664)</f>
        <v>2016</v>
      </c>
      <c r="Q2664" t="s">
        <v>8318</v>
      </c>
      <c r="R2664" t="s">
        <v>8320</v>
      </c>
    </row>
    <row r="2665" spans="1:18" ht="48" hidden="1" x14ac:dyDescent="0.2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s="11">
        <f>(((J2665/60/60/24)+DATE(1970,1,1)))</f>
        <v>41836.847615740742</v>
      </c>
      <c r="L2665" t="b">
        <v>0</v>
      </c>
      <c r="M2665">
        <v>4</v>
      </c>
      <c r="N2665" t="b">
        <v>0</v>
      </c>
      <c r="O2665" t="s">
        <v>8271</v>
      </c>
      <c r="P2665">
        <f>YEAR(K2665)</f>
        <v>2014</v>
      </c>
      <c r="Q2665" t="s">
        <v>8318</v>
      </c>
      <c r="R2665" t="s">
        <v>8320</v>
      </c>
    </row>
    <row r="2666" spans="1:18" ht="32" hidden="1" x14ac:dyDescent="0.2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s="11">
        <f>(((J2666/60/60/24)+DATE(1970,1,1)))</f>
        <v>42742.30332175926</v>
      </c>
      <c r="L2666" t="b">
        <v>0</v>
      </c>
      <c r="M2666">
        <v>11</v>
      </c>
      <c r="N2666" t="b">
        <v>0</v>
      </c>
      <c r="O2666" t="s">
        <v>8271</v>
      </c>
      <c r="P2666">
        <f>YEAR(K2666)</f>
        <v>2017</v>
      </c>
      <c r="Q2666" t="s">
        <v>8318</v>
      </c>
      <c r="R2666" t="s">
        <v>8320</v>
      </c>
    </row>
    <row r="2667" spans="1:18" ht="48" hidden="1" x14ac:dyDescent="0.2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s="11">
        <f>(((J2667/60/60/24)+DATE(1970,1,1)))</f>
        <v>42721.220520833333</v>
      </c>
      <c r="L2667" t="b">
        <v>0</v>
      </c>
      <c r="M2667">
        <v>14</v>
      </c>
      <c r="N2667" t="b">
        <v>0</v>
      </c>
      <c r="O2667" t="s">
        <v>8271</v>
      </c>
      <c r="P2667">
        <f>YEAR(K2667)</f>
        <v>2016</v>
      </c>
      <c r="Q2667" t="s">
        <v>8318</v>
      </c>
      <c r="R2667" t="s">
        <v>8320</v>
      </c>
    </row>
    <row r="2668" spans="1:18" ht="48" hidden="1" x14ac:dyDescent="0.2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s="11">
        <f>(((J2668/60/60/24)+DATE(1970,1,1)))</f>
        <v>42111.709027777775</v>
      </c>
      <c r="L2668" t="b">
        <v>0</v>
      </c>
      <c r="M2668">
        <v>5</v>
      </c>
      <c r="N2668" t="b">
        <v>0</v>
      </c>
      <c r="O2668" t="s">
        <v>8271</v>
      </c>
      <c r="P2668">
        <f>YEAR(K2668)</f>
        <v>2015</v>
      </c>
      <c r="Q2668" t="s">
        <v>8318</v>
      </c>
      <c r="R2668" t="s">
        <v>8320</v>
      </c>
    </row>
    <row r="2669" spans="1:18" ht="48" hidden="1" x14ac:dyDescent="0.2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s="11">
        <f>(((J2669/60/60/24)+DATE(1970,1,1)))</f>
        <v>41856.865717592591</v>
      </c>
      <c r="L2669" t="b">
        <v>0</v>
      </c>
      <c r="M2669">
        <v>45</v>
      </c>
      <c r="N2669" t="b">
        <v>0</v>
      </c>
      <c r="O2669" t="s">
        <v>8271</v>
      </c>
      <c r="P2669">
        <f>YEAR(K2669)</f>
        <v>2014</v>
      </c>
      <c r="Q2669" t="s">
        <v>8318</v>
      </c>
      <c r="R2669" t="s">
        <v>8320</v>
      </c>
    </row>
    <row r="2670" spans="1:18" ht="48" hidden="1" x14ac:dyDescent="0.2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s="11">
        <f>(((J2670/60/60/24)+DATE(1970,1,1)))</f>
        <v>42257.014965277776</v>
      </c>
      <c r="L2670" t="b">
        <v>0</v>
      </c>
      <c r="M2670">
        <v>8</v>
      </c>
      <c r="N2670" t="b">
        <v>0</v>
      </c>
      <c r="O2670" t="s">
        <v>8271</v>
      </c>
      <c r="P2670">
        <f>YEAR(K2670)</f>
        <v>2015</v>
      </c>
      <c r="Q2670" t="s">
        <v>8318</v>
      </c>
      <c r="R2670" t="s">
        <v>8320</v>
      </c>
    </row>
    <row r="2671" spans="1:18" ht="48" hidden="1" x14ac:dyDescent="0.2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s="11">
        <f>(((J2671/60/60/24)+DATE(1970,1,1)))</f>
        <v>42424.749490740738</v>
      </c>
      <c r="L2671" t="b">
        <v>0</v>
      </c>
      <c r="M2671">
        <v>3</v>
      </c>
      <c r="N2671" t="b">
        <v>0</v>
      </c>
      <c r="O2671" t="s">
        <v>8271</v>
      </c>
      <c r="P2671">
        <f>YEAR(K2671)</f>
        <v>2016</v>
      </c>
      <c r="Q2671" t="s">
        <v>8318</v>
      </c>
      <c r="R2671" t="s">
        <v>8320</v>
      </c>
    </row>
    <row r="2672" spans="1:18" ht="48" hidden="1" x14ac:dyDescent="0.2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s="11">
        <f>(((J2672/60/60/24)+DATE(1970,1,1)))</f>
        <v>42489.696585648147</v>
      </c>
      <c r="L2672" t="b">
        <v>0</v>
      </c>
      <c r="M2672">
        <v>24</v>
      </c>
      <c r="N2672" t="b">
        <v>0</v>
      </c>
      <c r="O2672" t="s">
        <v>8271</v>
      </c>
      <c r="P2672">
        <f>YEAR(K2672)</f>
        <v>2016</v>
      </c>
      <c r="Q2672" t="s">
        <v>8318</v>
      </c>
      <c r="R2672" t="s">
        <v>8320</v>
      </c>
    </row>
    <row r="2673" spans="1:18" ht="48" hidden="1" x14ac:dyDescent="0.2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s="11">
        <f>(((J2673/60/60/24)+DATE(1970,1,1)))</f>
        <v>42185.058993055558</v>
      </c>
      <c r="L2673" t="b">
        <v>0</v>
      </c>
      <c r="M2673">
        <v>18</v>
      </c>
      <c r="N2673" t="b">
        <v>0</v>
      </c>
      <c r="O2673" t="s">
        <v>8271</v>
      </c>
      <c r="P2673">
        <f>YEAR(K2673)</f>
        <v>2015</v>
      </c>
      <c r="Q2673" t="s">
        <v>8318</v>
      </c>
      <c r="R2673" t="s">
        <v>8320</v>
      </c>
    </row>
    <row r="2674" spans="1:18" ht="48" hidden="1" x14ac:dyDescent="0.2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s="11">
        <f>(((J2674/60/60/24)+DATE(1970,1,1)))</f>
        <v>42391.942094907412</v>
      </c>
      <c r="L2674" t="b">
        <v>0</v>
      </c>
      <c r="M2674">
        <v>12</v>
      </c>
      <c r="N2674" t="b">
        <v>0</v>
      </c>
      <c r="O2674" t="s">
        <v>8271</v>
      </c>
      <c r="P2674">
        <f>YEAR(K2674)</f>
        <v>2016</v>
      </c>
      <c r="Q2674" t="s">
        <v>8318</v>
      </c>
      <c r="R2674" t="s">
        <v>8320</v>
      </c>
    </row>
    <row r="2675" spans="1:18" ht="48" hidden="1" x14ac:dyDescent="0.2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s="11">
        <f>(((J2675/60/60/24)+DATE(1970,1,1)))</f>
        <v>42395.309039351851</v>
      </c>
      <c r="L2675" t="b">
        <v>0</v>
      </c>
      <c r="M2675">
        <v>123</v>
      </c>
      <c r="N2675" t="b">
        <v>0</v>
      </c>
      <c r="O2675" t="s">
        <v>8271</v>
      </c>
      <c r="P2675">
        <f>YEAR(K2675)</f>
        <v>2016</v>
      </c>
      <c r="Q2675" t="s">
        <v>8318</v>
      </c>
      <c r="R2675" t="s">
        <v>8320</v>
      </c>
    </row>
    <row r="2676" spans="1:18" ht="48" hidden="1" x14ac:dyDescent="0.2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s="11">
        <f>(((J2676/60/60/24)+DATE(1970,1,1)))</f>
        <v>42506.416990740734</v>
      </c>
      <c r="L2676" t="b">
        <v>0</v>
      </c>
      <c r="M2676">
        <v>96</v>
      </c>
      <c r="N2676" t="b">
        <v>0</v>
      </c>
      <c r="O2676" t="s">
        <v>8271</v>
      </c>
      <c r="P2676">
        <f>YEAR(K2676)</f>
        <v>2016</v>
      </c>
      <c r="Q2676" t="s">
        <v>8318</v>
      </c>
      <c r="R2676" t="s">
        <v>8320</v>
      </c>
    </row>
    <row r="2677" spans="1:18" ht="48" hidden="1" x14ac:dyDescent="0.2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s="11">
        <f>(((J2677/60/60/24)+DATE(1970,1,1)))</f>
        <v>41928.904189814813</v>
      </c>
      <c r="L2677" t="b">
        <v>0</v>
      </c>
      <c r="M2677">
        <v>31</v>
      </c>
      <c r="N2677" t="b">
        <v>0</v>
      </c>
      <c r="O2677" t="s">
        <v>8271</v>
      </c>
      <c r="P2677">
        <f>YEAR(K2677)</f>
        <v>2014</v>
      </c>
      <c r="Q2677" t="s">
        <v>8318</v>
      </c>
      <c r="R2677" t="s">
        <v>8320</v>
      </c>
    </row>
    <row r="2678" spans="1:18" ht="48" hidden="1" x14ac:dyDescent="0.2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s="11">
        <f>(((J2678/60/60/24)+DATE(1970,1,1)))</f>
        <v>41830.947013888886</v>
      </c>
      <c r="L2678" t="b">
        <v>0</v>
      </c>
      <c r="M2678">
        <v>4</v>
      </c>
      <c r="N2678" t="b">
        <v>0</v>
      </c>
      <c r="O2678" t="s">
        <v>8271</v>
      </c>
      <c r="P2678">
        <f>YEAR(K2678)</f>
        <v>2014</v>
      </c>
      <c r="Q2678" t="s">
        <v>8318</v>
      </c>
      <c r="R2678" t="s">
        <v>8320</v>
      </c>
    </row>
    <row r="2679" spans="1:18" ht="32" hidden="1" x14ac:dyDescent="0.2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s="11">
        <f>(((J2679/60/60/24)+DATE(1970,1,1)))</f>
        <v>42615.753310185188</v>
      </c>
      <c r="L2679" t="b">
        <v>0</v>
      </c>
      <c r="M2679">
        <v>3</v>
      </c>
      <c r="N2679" t="b">
        <v>0</v>
      </c>
      <c r="O2679" t="s">
        <v>8271</v>
      </c>
      <c r="P2679">
        <f>YEAR(K2679)</f>
        <v>2016</v>
      </c>
      <c r="Q2679" t="s">
        <v>8318</v>
      </c>
      <c r="R2679" t="s">
        <v>8320</v>
      </c>
    </row>
    <row r="2680" spans="1:18" ht="48" hidden="1" x14ac:dyDescent="0.2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s="11">
        <f>(((J2680/60/60/24)+DATE(1970,1,1)))</f>
        <v>42574.667650462965</v>
      </c>
      <c r="L2680" t="b">
        <v>0</v>
      </c>
      <c r="M2680">
        <v>179</v>
      </c>
      <c r="N2680" t="b">
        <v>0</v>
      </c>
      <c r="O2680" t="s">
        <v>8271</v>
      </c>
      <c r="P2680">
        <f>YEAR(K2680)</f>
        <v>2016</v>
      </c>
      <c r="Q2680" t="s">
        <v>8318</v>
      </c>
      <c r="R2680" t="s">
        <v>8320</v>
      </c>
    </row>
    <row r="2681" spans="1:18" ht="80" hidden="1" x14ac:dyDescent="0.2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s="11">
        <f>(((J2681/60/60/24)+DATE(1970,1,1)))</f>
        <v>42061.11583333333</v>
      </c>
      <c r="L2681" t="b">
        <v>0</v>
      </c>
      <c r="M2681">
        <v>3</v>
      </c>
      <c r="N2681" t="b">
        <v>0</v>
      </c>
      <c r="O2681" t="s">
        <v>8271</v>
      </c>
      <c r="P2681">
        <f>YEAR(K2681)</f>
        <v>2015</v>
      </c>
      <c r="Q2681" t="s">
        <v>8318</v>
      </c>
      <c r="R2681" t="s">
        <v>8320</v>
      </c>
    </row>
    <row r="2682" spans="1:18" ht="48" hidden="1" x14ac:dyDescent="0.2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s="11">
        <f>(((J2682/60/60/24)+DATE(1970,1,1)))</f>
        <v>42339.967708333337</v>
      </c>
      <c r="L2682" t="b">
        <v>0</v>
      </c>
      <c r="M2682">
        <v>23</v>
      </c>
      <c r="N2682" t="b">
        <v>0</v>
      </c>
      <c r="O2682" t="s">
        <v>8271</v>
      </c>
      <c r="P2682">
        <f>YEAR(K2682)</f>
        <v>2015</v>
      </c>
      <c r="Q2682" t="s">
        <v>8318</v>
      </c>
      <c r="R2682" t="s">
        <v>8320</v>
      </c>
    </row>
    <row r="2683" spans="1:18" ht="48" hidden="1" x14ac:dyDescent="0.2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s="11">
        <f>(((J2683/60/60/24)+DATE(1970,1,1)))</f>
        <v>42324.767361111109</v>
      </c>
      <c r="L2683" t="b">
        <v>0</v>
      </c>
      <c r="M2683">
        <v>23</v>
      </c>
      <c r="N2683" t="b">
        <v>0</v>
      </c>
      <c r="O2683" t="s">
        <v>8271</v>
      </c>
      <c r="P2683">
        <f>YEAR(K2683)</f>
        <v>2015</v>
      </c>
      <c r="Q2683" t="s">
        <v>8318</v>
      </c>
      <c r="R2683" t="s">
        <v>8320</v>
      </c>
    </row>
    <row r="2684" spans="1:18" ht="48" hidden="1" x14ac:dyDescent="0.2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s="11">
        <f>(((J2684/60/60/24)+DATE(1970,1,1)))</f>
        <v>41773.294560185182</v>
      </c>
      <c r="L2684" t="b">
        <v>0</v>
      </c>
      <c r="M2684">
        <v>41</v>
      </c>
      <c r="N2684" t="b">
        <v>0</v>
      </c>
      <c r="O2684" t="s">
        <v>8271</v>
      </c>
      <c r="P2684">
        <f>YEAR(K2684)</f>
        <v>2014</v>
      </c>
      <c r="Q2684" t="s">
        <v>8318</v>
      </c>
      <c r="R2684" t="s">
        <v>8320</v>
      </c>
    </row>
    <row r="2685" spans="1:18" ht="48" hidden="1" x14ac:dyDescent="0.2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s="11">
        <f>(((J2685/60/60/24)+DATE(1970,1,1)))</f>
        <v>42614.356770833328</v>
      </c>
      <c r="L2685" t="b">
        <v>0</v>
      </c>
      <c r="M2685">
        <v>0</v>
      </c>
      <c r="N2685" t="b">
        <v>0</v>
      </c>
      <c r="O2685" t="s">
        <v>8271</v>
      </c>
      <c r="P2685">
        <f>YEAR(K2685)</f>
        <v>2016</v>
      </c>
      <c r="Q2685" t="s">
        <v>8318</v>
      </c>
      <c r="R2685" t="s">
        <v>8320</v>
      </c>
    </row>
    <row r="2686" spans="1:18" ht="16" hidden="1" x14ac:dyDescent="0.2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s="11">
        <f>(((J2686/60/60/24)+DATE(1970,1,1)))</f>
        <v>42611.933969907404</v>
      </c>
      <c r="L2686" t="b">
        <v>0</v>
      </c>
      <c r="M2686">
        <v>32</v>
      </c>
      <c r="N2686" t="b">
        <v>0</v>
      </c>
      <c r="O2686" t="s">
        <v>8271</v>
      </c>
      <c r="P2686">
        <f>YEAR(K2686)</f>
        <v>2016</v>
      </c>
      <c r="Q2686" t="s">
        <v>8318</v>
      </c>
      <c r="R2686" t="s">
        <v>8320</v>
      </c>
    </row>
    <row r="2687" spans="1:18" ht="48" hidden="1" x14ac:dyDescent="0.2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s="11">
        <f>(((J2687/60/60/24)+DATE(1970,1,1)))</f>
        <v>41855.784305555557</v>
      </c>
      <c r="L2687" t="b">
        <v>0</v>
      </c>
      <c r="M2687">
        <v>2</v>
      </c>
      <c r="N2687" t="b">
        <v>0</v>
      </c>
      <c r="O2687" t="s">
        <v>8271</v>
      </c>
      <c r="P2687">
        <f>YEAR(K2687)</f>
        <v>2014</v>
      </c>
      <c r="Q2687" t="s">
        <v>8318</v>
      </c>
      <c r="R2687" t="s">
        <v>8320</v>
      </c>
    </row>
    <row r="2688" spans="1:18" ht="80" hidden="1" x14ac:dyDescent="0.2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s="11">
        <f>(((J2688/60/60/24)+DATE(1970,1,1)))</f>
        <v>42538.75680555556</v>
      </c>
      <c r="L2688" t="b">
        <v>0</v>
      </c>
      <c r="M2688">
        <v>7</v>
      </c>
      <c r="N2688" t="b">
        <v>0</v>
      </c>
      <c r="O2688" t="s">
        <v>8271</v>
      </c>
      <c r="P2688">
        <f>YEAR(K2688)</f>
        <v>2016</v>
      </c>
      <c r="Q2688" t="s">
        <v>8318</v>
      </c>
      <c r="R2688" t="s">
        <v>8320</v>
      </c>
    </row>
    <row r="2689" spans="1:18" ht="48" hidden="1" x14ac:dyDescent="0.2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s="11">
        <f>(((J2689/60/60/24)+DATE(1970,1,1)))</f>
        <v>42437.924988425926</v>
      </c>
      <c r="L2689" t="b">
        <v>0</v>
      </c>
      <c r="M2689">
        <v>4</v>
      </c>
      <c r="N2689" t="b">
        <v>0</v>
      </c>
      <c r="O2689" t="s">
        <v>8271</v>
      </c>
      <c r="P2689">
        <f>YEAR(K2689)</f>
        <v>2016</v>
      </c>
      <c r="Q2689" t="s">
        <v>8318</v>
      </c>
      <c r="R2689" t="s">
        <v>8320</v>
      </c>
    </row>
    <row r="2690" spans="1:18" ht="48" hidden="1" x14ac:dyDescent="0.2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s="11">
        <f>(((J2690/60/60/24)+DATE(1970,1,1)))</f>
        <v>42652.964907407411</v>
      </c>
      <c r="L2690" t="b">
        <v>0</v>
      </c>
      <c r="M2690">
        <v>196</v>
      </c>
      <c r="N2690" t="b">
        <v>0</v>
      </c>
      <c r="O2690" t="s">
        <v>8271</v>
      </c>
      <c r="P2690">
        <f>YEAR(K2690)</f>
        <v>2016</v>
      </c>
      <c r="Q2690" t="s">
        <v>8318</v>
      </c>
      <c r="R2690" t="s">
        <v>8320</v>
      </c>
    </row>
    <row r="2691" spans="1:18" ht="64" hidden="1" x14ac:dyDescent="0.2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s="11">
        <f>(((J2691/60/60/24)+DATE(1970,1,1)))</f>
        <v>41921.263078703705</v>
      </c>
      <c r="L2691" t="b">
        <v>0</v>
      </c>
      <c r="M2691">
        <v>11</v>
      </c>
      <c r="N2691" t="b">
        <v>0</v>
      </c>
      <c r="O2691" t="s">
        <v>8271</v>
      </c>
      <c r="P2691">
        <f>YEAR(K2691)</f>
        <v>2014</v>
      </c>
      <c r="Q2691" t="s">
        <v>8318</v>
      </c>
      <c r="R2691" t="s">
        <v>8320</v>
      </c>
    </row>
    <row r="2692" spans="1:18" ht="48" hidden="1" x14ac:dyDescent="0.2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s="11">
        <f>(((J2692/60/60/24)+DATE(1970,1,1)))</f>
        <v>41947.940740740742</v>
      </c>
      <c r="L2692" t="b">
        <v>0</v>
      </c>
      <c r="M2692">
        <v>9</v>
      </c>
      <c r="N2692" t="b">
        <v>0</v>
      </c>
      <c r="O2692" t="s">
        <v>8271</v>
      </c>
      <c r="P2692">
        <f>YEAR(K2692)</f>
        <v>2014</v>
      </c>
      <c r="Q2692" t="s">
        <v>8318</v>
      </c>
      <c r="R2692" t="s">
        <v>8320</v>
      </c>
    </row>
    <row r="2693" spans="1:18" ht="32" hidden="1" x14ac:dyDescent="0.2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s="11">
        <f>(((J2693/60/60/24)+DATE(1970,1,1)))</f>
        <v>41817.866435185184</v>
      </c>
      <c r="L2693" t="b">
        <v>0</v>
      </c>
      <c r="M2693">
        <v>5</v>
      </c>
      <c r="N2693" t="b">
        <v>0</v>
      </c>
      <c r="O2693" t="s">
        <v>8271</v>
      </c>
      <c r="P2693">
        <f>YEAR(K2693)</f>
        <v>2014</v>
      </c>
      <c r="Q2693" t="s">
        <v>8318</v>
      </c>
      <c r="R2693" t="s">
        <v>8320</v>
      </c>
    </row>
    <row r="2694" spans="1:18" ht="32" hidden="1" x14ac:dyDescent="0.2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s="11">
        <f>(((J2694/60/60/24)+DATE(1970,1,1)))</f>
        <v>41941.10297453704</v>
      </c>
      <c r="L2694" t="b">
        <v>0</v>
      </c>
      <c r="M2694">
        <v>8</v>
      </c>
      <c r="N2694" t="b">
        <v>0</v>
      </c>
      <c r="O2694" t="s">
        <v>8271</v>
      </c>
      <c r="P2694">
        <f>YEAR(K2694)</f>
        <v>2014</v>
      </c>
      <c r="Q2694" t="s">
        <v>8318</v>
      </c>
      <c r="R2694" t="s">
        <v>8320</v>
      </c>
    </row>
    <row r="2695" spans="1:18" ht="32" hidden="1" x14ac:dyDescent="0.2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s="11">
        <f>(((J2695/60/60/24)+DATE(1970,1,1)))</f>
        <v>42282.168993055559</v>
      </c>
      <c r="L2695" t="b">
        <v>0</v>
      </c>
      <c r="M2695">
        <v>229</v>
      </c>
      <c r="N2695" t="b">
        <v>0</v>
      </c>
      <c r="O2695" t="s">
        <v>8271</v>
      </c>
      <c r="P2695">
        <f>YEAR(K2695)</f>
        <v>2015</v>
      </c>
      <c r="Q2695" t="s">
        <v>8318</v>
      </c>
      <c r="R2695" t="s">
        <v>8320</v>
      </c>
    </row>
    <row r="2696" spans="1:18" ht="48" hidden="1" x14ac:dyDescent="0.2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s="11">
        <f>(((J2696/60/60/24)+DATE(1970,1,1)))</f>
        <v>41926.29965277778</v>
      </c>
      <c r="L2696" t="b">
        <v>0</v>
      </c>
      <c r="M2696">
        <v>40</v>
      </c>
      <c r="N2696" t="b">
        <v>0</v>
      </c>
      <c r="O2696" t="s">
        <v>8271</v>
      </c>
      <c r="P2696">
        <f>YEAR(K2696)</f>
        <v>2014</v>
      </c>
      <c r="Q2696" t="s">
        <v>8318</v>
      </c>
      <c r="R2696" t="s">
        <v>8320</v>
      </c>
    </row>
    <row r="2697" spans="1:18" ht="48" hidden="1" x14ac:dyDescent="0.2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s="11">
        <f>(((J2697/60/60/24)+DATE(1970,1,1)))</f>
        <v>41417.228043981479</v>
      </c>
      <c r="L2697" t="b">
        <v>0</v>
      </c>
      <c r="M2697">
        <v>123</v>
      </c>
      <c r="N2697" t="b">
        <v>0</v>
      </c>
      <c r="O2697" t="s">
        <v>8280</v>
      </c>
      <c r="P2697">
        <f>YEAR(K2697)</f>
        <v>2013</v>
      </c>
      <c r="Q2697" t="s">
        <v>8332</v>
      </c>
      <c r="R2697" t="s">
        <v>8333</v>
      </c>
    </row>
    <row r="2698" spans="1:18" ht="48" hidden="1" x14ac:dyDescent="0.2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s="11">
        <f>(((J2698/60/60/24)+DATE(1970,1,1)))</f>
        <v>41661.381041666667</v>
      </c>
      <c r="L2698" t="b">
        <v>0</v>
      </c>
      <c r="M2698">
        <v>5</v>
      </c>
      <c r="N2698" t="b">
        <v>0</v>
      </c>
      <c r="O2698" t="s">
        <v>8280</v>
      </c>
      <c r="P2698">
        <f>YEAR(K2698)</f>
        <v>2014</v>
      </c>
      <c r="Q2698" t="s">
        <v>8332</v>
      </c>
      <c r="R2698" t="s">
        <v>8333</v>
      </c>
    </row>
    <row r="2699" spans="1:18" ht="48" hidden="1" x14ac:dyDescent="0.2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s="11">
        <f>(((J2699/60/60/24)+DATE(1970,1,1)))</f>
        <v>41445.962754629632</v>
      </c>
      <c r="L2699" t="b">
        <v>0</v>
      </c>
      <c r="M2699">
        <v>148</v>
      </c>
      <c r="N2699" t="b">
        <v>0</v>
      </c>
      <c r="O2699" t="s">
        <v>8280</v>
      </c>
      <c r="P2699">
        <f>YEAR(K2699)</f>
        <v>2013</v>
      </c>
      <c r="Q2699" t="s">
        <v>8332</v>
      </c>
      <c r="R2699" t="s">
        <v>8333</v>
      </c>
    </row>
    <row r="2700" spans="1:18" ht="48" hidden="1" x14ac:dyDescent="0.2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s="11">
        <f>(((J2700/60/60/24)+DATE(1970,1,1)))</f>
        <v>41599.855682870373</v>
      </c>
      <c r="L2700" t="b">
        <v>0</v>
      </c>
      <c r="M2700">
        <v>10</v>
      </c>
      <c r="N2700" t="b">
        <v>0</v>
      </c>
      <c r="O2700" t="s">
        <v>8280</v>
      </c>
      <c r="P2700">
        <f>YEAR(K2700)</f>
        <v>2013</v>
      </c>
      <c r="Q2700" t="s">
        <v>8332</v>
      </c>
      <c r="R2700" t="s">
        <v>8333</v>
      </c>
    </row>
    <row r="2701" spans="1:18" ht="48" hidden="1" x14ac:dyDescent="0.2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s="11">
        <f>(((J2701/60/60/24)+DATE(1970,1,1)))</f>
        <v>42440.371111111104</v>
      </c>
      <c r="L2701" t="b">
        <v>0</v>
      </c>
      <c r="M2701">
        <v>4</v>
      </c>
      <c r="N2701" t="b">
        <v>0</v>
      </c>
      <c r="O2701" t="s">
        <v>8280</v>
      </c>
      <c r="P2701">
        <f>YEAR(K2701)</f>
        <v>2016</v>
      </c>
      <c r="Q2701" t="s">
        <v>8332</v>
      </c>
      <c r="R2701" t="s">
        <v>8333</v>
      </c>
    </row>
    <row r="2702" spans="1:18" ht="48" hidden="1" x14ac:dyDescent="0.2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s="11">
        <f>(((J2702/60/60/24)+DATE(1970,1,1)))</f>
        <v>41572.229849537034</v>
      </c>
      <c r="L2702" t="b">
        <v>0</v>
      </c>
      <c r="M2702">
        <v>21</v>
      </c>
      <c r="N2702" t="b">
        <v>0</v>
      </c>
      <c r="O2702" t="s">
        <v>8280</v>
      </c>
      <c r="P2702">
        <f>YEAR(K2702)</f>
        <v>2013</v>
      </c>
      <c r="Q2702" t="s">
        <v>8332</v>
      </c>
      <c r="R2702" t="s">
        <v>8333</v>
      </c>
    </row>
    <row r="2703" spans="1:18" ht="48" hidden="1" x14ac:dyDescent="0.2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s="11">
        <f>(((J2703/60/60/24)+DATE(1970,1,1)))</f>
        <v>41163.011828703704</v>
      </c>
      <c r="L2703" t="b">
        <v>0</v>
      </c>
      <c r="M2703">
        <v>2</v>
      </c>
      <c r="N2703" t="b">
        <v>0</v>
      </c>
      <c r="O2703" t="s">
        <v>8280</v>
      </c>
      <c r="P2703">
        <f>YEAR(K2703)</f>
        <v>2012</v>
      </c>
      <c r="Q2703" t="s">
        <v>8332</v>
      </c>
      <c r="R2703" t="s">
        <v>8333</v>
      </c>
    </row>
    <row r="2704" spans="1:18" ht="48" hidden="1" x14ac:dyDescent="0.2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s="11">
        <f>(((J2704/60/60/24)+DATE(1970,1,1)))</f>
        <v>42295.753391203703</v>
      </c>
      <c r="L2704" t="b">
        <v>0</v>
      </c>
      <c r="M2704">
        <v>0</v>
      </c>
      <c r="N2704" t="b">
        <v>0</v>
      </c>
      <c r="O2704" t="s">
        <v>8280</v>
      </c>
      <c r="P2704">
        <f>YEAR(K2704)</f>
        <v>2015</v>
      </c>
      <c r="Q2704" t="s">
        <v>8332</v>
      </c>
      <c r="R2704" t="s">
        <v>8333</v>
      </c>
    </row>
    <row r="2705" spans="1:18" ht="48" hidden="1" x14ac:dyDescent="0.2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s="11">
        <f>(((J2705/60/60/24)+DATE(1970,1,1)))</f>
        <v>41645.832141203704</v>
      </c>
      <c r="L2705" t="b">
        <v>0</v>
      </c>
      <c r="M2705">
        <v>4</v>
      </c>
      <c r="N2705" t="b">
        <v>0</v>
      </c>
      <c r="O2705" t="s">
        <v>8280</v>
      </c>
      <c r="P2705">
        <f>YEAR(K2705)</f>
        <v>2014</v>
      </c>
      <c r="Q2705" t="s">
        <v>8332</v>
      </c>
      <c r="R2705" t="s">
        <v>8333</v>
      </c>
    </row>
    <row r="2706" spans="1:18" ht="32" hidden="1" x14ac:dyDescent="0.2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s="11">
        <f>(((J2706/60/60/24)+DATE(1970,1,1)))</f>
        <v>40802.964594907404</v>
      </c>
      <c r="L2706" t="b">
        <v>0</v>
      </c>
      <c r="M2706">
        <v>1</v>
      </c>
      <c r="N2706" t="b">
        <v>0</v>
      </c>
      <c r="O2706" t="s">
        <v>8280</v>
      </c>
      <c r="P2706">
        <f>YEAR(K2706)</f>
        <v>2011</v>
      </c>
      <c r="Q2706" t="s">
        <v>8332</v>
      </c>
      <c r="R2706" t="s">
        <v>8333</v>
      </c>
    </row>
    <row r="2707" spans="1:18" ht="48" hidden="1" x14ac:dyDescent="0.2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s="11">
        <f>(((J2707/60/60/24)+DATE(1970,1,1)))</f>
        <v>41613.172974537039</v>
      </c>
      <c r="L2707" t="b">
        <v>0</v>
      </c>
      <c r="M2707">
        <v>30</v>
      </c>
      <c r="N2707" t="b">
        <v>0</v>
      </c>
      <c r="O2707" t="s">
        <v>8280</v>
      </c>
      <c r="P2707">
        <f>YEAR(K2707)</f>
        <v>2013</v>
      </c>
      <c r="Q2707" t="s">
        <v>8332</v>
      </c>
      <c r="R2707" t="s">
        <v>8333</v>
      </c>
    </row>
    <row r="2708" spans="1:18" ht="32" hidden="1" x14ac:dyDescent="0.2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s="11">
        <f>(((J2708/60/60/24)+DATE(1970,1,1)))</f>
        <v>41005.904120370367</v>
      </c>
      <c r="L2708" t="b">
        <v>0</v>
      </c>
      <c r="M2708">
        <v>3</v>
      </c>
      <c r="N2708" t="b">
        <v>0</v>
      </c>
      <c r="O2708" t="s">
        <v>8280</v>
      </c>
      <c r="P2708">
        <f>YEAR(K2708)</f>
        <v>2012</v>
      </c>
      <c r="Q2708" t="s">
        <v>8332</v>
      </c>
      <c r="R2708" t="s">
        <v>8333</v>
      </c>
    </row>
    <row r="2709" spans="1:18" ht="48" hidden="1" x14ac:dyDescent="0.2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s="11">
        <f>(((J2709/60/60/24)+DATE(1970,1,1)))</f>
        <v>41838.377893518518</v>
      </c>
      <c r="L2709" t="b">
        <v>0</v>
      </c>
      <c r="M2709">
        <v>975</v>
      </c>
      <c r="N2709" t="b">
        <v>0</v>
      </c>
      <c r="O2709" t="s">
        <v>8280</v>
      </c>
      <c r="P2709">
        <f>YEAR(K2709)</f>
        <v>2014</v>
      </c>
      <c r="Q2709" t="s">
        <v>8332</v>
      </c>
      <c r="R2709" t="s">
        <v>8333</v>
      </c>
    </row>
    <row r="2710" spans="1:18" ht="48" hidden="1" x14ac:dyDescent="0.2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s="11">
        <f>(((J2710/60/60/24)+DATE(1970,1,1)))</f>
        <v>42353.16679398148</v>
      </c>
      <c r="L2710" t="b">
        <v>0</v>
      </c>
      <c r="M2710">
        <v>167</v>
      </c>
      <c r="N2710" t="b">
        <v>0</v>
      </c>
      <c r="O2710" t="s">
        <v>8280</v>
      </c>
      <c r="P2710">
        <f>YEAR(K2710)</f>
        <v>2015</v>
      </c>
      <c r="Q2710" t="s">
        <v>8332</v>
      </c>
      <c r="R2710" t="s">
        <v>8333</v>
      </c>
    </row>
    <row r="2711" spans="1:18" ht="48" hidden="1" x14ac:dyDescent="0.2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s="11">
        <f>(((J2711/60/60/24)+DATE(1970,1,1)))</f>
        <v>40701.195844907408</v>
      </c>
      <c r="L2711" t="b">
        <v>0</v>
      </c>
      <c r="M2711">
        <v>5</v>
      </c>
      <c r="N2711" t="b">
        <v>0</v>
      </c>
      <c r="O2711" t="s">
        <v>8280</v>
      </c>
      <c r="P2711">
        <f>YEAR(K2711)</f>
        <v>2011</v>
      </c>
      <c r="Q2711" t="s">
        <v>8332</v>
      </c>
      <c r="R2711" t="s">
        <v>8333</v>
      </c>
    </row>
    <row r="2712" spans="1:18" ht="48" hidden="1" x14ac:dyDescent="0.2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s="11">
        <f>(((J2712/60/60/24)+DATE(1970,1,1)))</f>
        <v>42479.566388888896</v>
      </c>
      <c r="L2712" t="b">
        <v>0</v>
      </c>
      <c r="M2712">
        <v>18</v>
      </c>
      <c r="N2712" t="b">
        <v>0</v>
      </c>
      <c r="O2712" t="s">
        <v>8280</v>
      </c>
      <c r="P2712">
        <f>YEAR(K2712)</f>
        <v>2016</v>
      </c>
      <c r="Q2712" t="s">
        <v>8332</v>
      </c>
      <c r="R2712" t="s">
        <v>8333</v>
      </c>
    </row>
    <row r="2713" spans="1:18" ht="48" hidden="1" x14ac:dyDescent="0.2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s="11">
        <f>(((J2713/60/60/24)+DATE(1970,1,1)))</f>
        <v>41740.138113425928</v>
      </c>
      <c r="L2713" t="b">
        <v>0</v>
      </c>
      <c r="M2713">
        <v>98</v>
      </c>
      <c r="N2713" t="b">
        <v>0</v>
      </c>
      <c r="O2713" t="s">
        <v>8280</v>
      </c>
      <c r="P2713">
        <f>YEAR(K2713)</f>
        <v>2014</v>
      </c>
      <c r="Q2713" t="s">
        <v>8332</v>
      </c>
      <c r="R2713" t="s">
        <v>8333</v>
      </c>
    </row>
    <row r="2714" spans="1:18" ht="48" hidden="1" x14ac:dyDescent="0.2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s="11">
        <f>(((J2714/60/60/24)+DATE(1970,1,1)))</f>
        <v>42002.926990740743</v>
      </c>
      <c r="L2714" t="b">
        <v>0</v>
      </c>
      <c r="M2714">
        <v>4</v>
      </c>
      <c r="N2714" t="b">
        <v>0</v>
      </c>
      <c r="O2714" t="s">
        <v>8280</v>
      </c>
      <c r="P2714">
        <f>YEAR(K2714)</f>
        <v>2014</v>
      </c>
      <c r="Q2714" t="s">
        <v>8332</v>
      </c>
      <c r="R2714" t="s">
        <v>8333</v>
      </c>
    </row>
    <row r="2715" spans="1:18" ht="32" hidden="1" x14ac:dyDescent="0.2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s="11">
        <f>(((J2715/60/60/24)+DATE(1970,1,1)))</f>
        <v>41101.906111111115</v>
      </c>
      <c r="L2715" t="b">
        <v>0</v>
      </c>
      <c r="M2715">
        <v>3</v>
      </c>
      <c r="N2715" t="b">
        <v>0</v>
      </c>
      <c r="O2715" t="s">
        <v>8280</v>
      </c>
      <c r="P2715">
        <f>YEAR(K2715)</f>
        <v>2012</v>
      </c>
      <c r="Q2715" t="s">
        <v>8332</v>
      </c>
      <c r="R2715" t="s">
        <v>8333</v>
      </c>
    </row>
    <row r="2716" spans="1:18" ht="48" hidden="1" x14ac:dyDescent="0.2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s="11">
        <f>(((J2716/60/60/24)+DATE(1970,1,1)))</f>
        <v>41793.659525462965</v>
      </c>
      <c r="L2716" t="b">
        <v>0</v>
      </c>
      <c r="M2716">
        <v>1</v>
      </c>
      <c r="N2716" t="b">
        <v>0</v>
      </c>
      <c r="O2716" t="s">
        <v>8280</v>
      </c>
      <c r="P2716">
        <f>YEAR(K2716)</f>
        <v>2014</v>
      </c>
      <c r="Q2716" t="s">
        <v>8332</v>
      </c>
      <c r="R2716" t="s">
        <v>8333</v>
      </c>
    </row>
    <row r="2717" spans="1:18" ht="16" hidden="1" x14ac:dyDescent="0.2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s="11">
        <f>(((J2717/60/60/24)+DATE(1970,1,1)))</f>
        <v>41829.912083333329</v>
      </c>
      <c r="L2717" t="b">
        <v>0</v>
      </c>
      <c r="M2717">
        <v>0</v>
      </c>
      <c r="N2717" t="b">
        <v>0</v>
      </c>
      <c r="O2717" t="s">
        <v>8280</v>
      </c>
      <c r="P2717">
        <f>YEAR(K2717)</f>
        <v>2014</v>
      </c>
      <c r="Q2717" t="s">
        <v>8332</v>
      </c>
      <c r="R2717" t="s">
        <v>8333</v>
      </c>
    </row>
    <row r="2718" spans="1:18" ht="32" hidden="1" x14ac:dyDescent="0.2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s="11">
        <f>(((J2718/60/60/24)+DATE(1970,1,1)))</f>
        <v>42413.671006944445</v>
      </c>
      <c r="L2718" t="b">
        <v>0</v>
      </c>
      <c r="M2718">
        <v>9</v>
      </c>
      <c r="N2718" t="b">
        <v>0</v>
      </c>
      <c r="O2718" t="s">
        <v>8280</v>
      </c>
      <c r="P2718">
        <f>YEAR(K2718)</f>
        <v>2016</v>
      </c>
      <c r="Q2718" t="s">
        <v>8332</v>
      </c>
      <c r="R2718" t="s">
        <v>8333</v>
      </c>
    </row>
    <row r="2719" spans="1:18" ht="16" hidden="1" x14ac:dyDescent="0.2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s="11">
        <f>(((J2719/60/60/24)+DATE(1970,1,1)))</f>
        <v>41845.866793981484</v>
      </c>
      <c r="L2719" t="b">
        <v>0</v>
      </c>
      <c r="M2719">
        <v>2</v>
      </c>
      <c r="N2719" t="b">
        <v>0</v>
      </c>
      <c r="O2719" t="s">
        <v>8280</v>
      </c>
      <c r="P2719">
        <f>YEAR(K2719)</f>
        <v>2014</v>
      </c>
      <c r="Q2719" t="s">
        <v>8332</v>
      </c>
      <c r="R2719" t="s">
        <v>8333</v>
      </c>
    </row>
    <row r="2720" spans="1:18" ht="48" hidden="1" x14ac:dyDescent="0.2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s="11">
        <f>(((J2720/60/60/24)+DATE(1970,1,1)))</f>
        <v>41775.713969907411</v>
      </c>
      <c r="L2720" t="b">
        <v>0</v>
      </c>
      <c r="M2720">
        <v>0</v>
      </c>
      <c r="N2720" t="b">
        <v>0</v>
      </c>
      <c r="O2720" t="s">
        <v>8280</v>
      </c>
      <c r="P2720">
        <f>YEAR(K2720)</f>
        <v>2014</v>
      </c>
      <c r="Q2720" t="s">
        <v>8332</v>
      </c>
      <c r="R2720" t="s">
        <v>8333</v>
      </c>
    </row>
    <row r="2721" spans="1:18" ht="32" hidden="1" x14ac:dyDescent="0.2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s="11">
        <f>(((J2721/60/60/24)+DATE(1970,1,1)))</f>
        <v>41723.799386574072</v>
      </c>
      <c r="L2721" t="b">
        <v>0</v>
      </c>
      <c r="M2721">
        <v>147</v>
      </c>
      <c r="N2721" t="b">
        <v>0</v>
      </c>
      <c r="O2721" t="s">
        <v>8280</v>
      </c>
      <c r="P2721">
        <f>YEAR(K2721)</f>
        <v>2014</v>
      </c>
      <c r="Q2721" t="s">
        <v>8332</v>
      </c>
      <c r="R2721" t="s">
        <v>8333</v>
      </c>
    </row>
    <row r="2722" spans="1:18" ht="32" hidden="1" x14ac:dyDescent="0.2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s="11">
        <f>(((J2722/60/60/24)+DATE(1970,1,1)))</f>
        <v>42151.189525462964</v>
      </c>
      <c r="L2722" t="b">
        <v>0</v>
      </c>
      <c r="M2722">
        <v>49</v>
      </c>
      <c r="N2722" t="b">
        <v>0</v>
      </c>
      <c r="O2722" t="s">
        <v>8280</v>
      </c>
      <c r="P2722">
        <f>YEAR(K2722)</f>
        <v>2015</v>
      </c>
      <c r="Q2722" t="s">
        <v>8332</v>
      </c>
      <c r="R2722" t="s">
        <v>8333</v>
      </c>
    </row>
    <row r="2723" spans="1:18" ht="48" hidden="1" x14ac:dyDescent="0.2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s="11">
        <f>(((J2723/60/60/24)+DATE(1970,1,1)))</f>
        <v>42123.185798611114</v>
      </c>
      <c r="L2723" t="b">
        <v>0</v>
      </c>
      <c r="M2723">
        <v>1</v>
      </c>
      <c r="N2723" t="b">
        <v>0</v>
      </c>
      <c r="O2723" t="s">
        <v>8280</v>
      </c>
      <c r="P2723">
        <f>YEAR(K2723)</f>
        <v>2015</v>
      </c>
      <c r="Q2723" t="s">
        <v>8332</v>
      </c>
      <c r="R2723" t="s">
        <v>8333</v>
      </c>
    </row>
    <row r="2724" spans="1:18" ht="48" hidden="1" x14ac:dyDescent="0.2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s="11">
        <f>(((J2724/60/60/24)+DATE(1970,1,1)))</f>
        <v>42440.820277777777</v>
      </c>
      <c r="L2724" t="b">
        <v>0</v>
      </c>
      <c r="M2724">
        <v>2</v>
      </c>
      <c r="N2724" t="b">
        <v>0</v>
      </c>
      <c r="O2724" t="s">
        <v>8280</v>
      </c>
      <c r="P2724">
        <f>YEAR(K2724)</f>
        <v>2016</v>
      </c>
      <c r="Q2724" t="s">
        <v>8332</v>
      </c>
      <c r="R2724" t="s">
        <v>8333</v>
      </c>
    </row>
    <row r="2725" spans="1:18" ht="48" hidden="1" x14ac:dyDescent="0.2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s="11">
        <f>(((J2725/60/60/24)+DATE(1970,1,1)))</f>
        <v>41250.025902777779</v>
      </c>
      <c r="L2725" t="b">
        <v>0</v>
      </c>
      <c r="M2725">
        <v>7</v>
      </c>
      <c r="N2725" t="b">
        <v>0</v>
      </c>
      <c r="O2725" t="s">
        <v>8280</v>
      </c>
      <c r="P2725">
        <f>YEAR(K2725)</f>
        <v>2012</v>
      </c>
      <c r="Q2725" t="s">
        <v>8332</v>
      </c>
      <c r="R2725" t="s">
        <v>8333</v>
      </c>
    </row>
    <row r="2726" spans="1:18" ht="48" hidden="1" x14ac:dyDescent="0.2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s="11">
        <f>(((J2726/60/60/24)+DATE(1970,1,1)))</f>
        <v>42396.973807870367</v>
      </c>
      <c r="L2726" t="b">
        <v>0</v>
      </c>
      <c r="M2726">
        <v>4</v>
      </c>
      <c r="N2726" t="b">
        <v>0</v>
      </c>
      <c r="O2726" t="s">
        <v>8280</v>
      </c>
      <c r="P2726">
        <f>YEAR(K2726)</f>
        <v>2016</v>
      </c>
      <c r="Q2726" t="s">
        <v>8332</v>
      </c>
      <c r="R2726" t="s">
        <v>8333</v>
      </c>
    </row>
    <row r="2727" spans="1:18" ht="48" hidden="1" x14ac:dyDescent="0.2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s="11">
        <f>(((J2727/60/60/24)+DATE(1970,1,1)))</f>
        <v>40795.713344907403</v>
      </c>
      <c r="L2727" t="b">
        <v>0</v>
      </c>
      <c r="M2727">
        <v>27</v>
      </c>
      <c r="N2727" t="b">
        <v>0</v>
      </c>
      <c r="O2727" t="s">
        <v>8280</v>
      </c>
      <c r="P2727">
        <f>YEAR(K2727)</f>
        <v>2011</v>
      </c>
      <c r="Q2727" t="s">
        <v>8332</v>
      </c>
      <c r="R2727" t="s">
        <v>8333</v>
      </c>
    </row>
    <row r="2728" spans="1:18" ht="48" hidden="1" x14ac:dyDescent="0.2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s="11">
        <f>(((J2728/60/60/24)+DATE(1970,1,1)))</f>
        <v>41486.537268518521</v>
      </c>
      <c r="L2728" t="b">
        <v>0</v>
      </c>
      <c r="M2728">
        <v>94</v>
      </c>
      <c r="N2728" t="b">
        <v>0</v>
      </c>
      <c r="O2728" t="s">
        <v>8280</v>
      </c>
      <c r="P2728">
        <f>YEAR(K2728)</f>
        <v>2013</v>
      </c>
      <c r="Q2728" t="s">
        <v>8332</v>
      </c>
      <c r="R2728" t="s">
        <v>8333</v>
      </c>
    </row>
    <row r="2729" spans="1:18" ht="48" hidden="1" x14ac:dyDescent="0.2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s="11">
        <f>(((J2729/60/60/24)+DATE(1970,1,1)))</f>
        <v>41885.51798611111</v>
      </c>
      <c r="L2729" t="b">
        <v>0</v>
      </c>
      <c r="M2729">
        <v>29</v>
      </c>
      <c r="N2729" t="b">
        <v>0</v>
      </c>
      <c r="O2729" t="s">
        <v>8280</v>
      </c>
      <c r="P2729">
        <f>YEAR(K2729)</f>
        <v>2014</v>
      </c>
      <c r="Q2729" t="s">
        <v>8332</v>
      </c>
      <c r="R2729" t="s">
        <v>8333</v>
      </c>
    </row>
    <row r="2730" spans="1:18" ht="48" hidden="1" x14ac:dyDescent="0.2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s="11">
        <f>(((J2730/60/60/24)+DATE(1970,1,1)))</f>
        <v>41660.792557870373</v>
      </c>
      <c r="L2730" t="b">
        <v>0</v>
      </c>
      <c r="M2730">
        <v>7</v>
      </c>
      <c r="N2730" t="b">
        <v>0</v>
      </c>
      <c r="O2730" t="s">
        <v>8280</v>
      </c>
      <c r="P2730">
        <f>YEAR(K2730)</f>
        <v>2014</v>
      </c>
      <c r="Q2730" t="s">
        <v>8332</v>
      </c>
      <c r="R2730" t="s">
        <v>8333</v>
      </c>
    </row>
    <row r="2731" spans="1:18" ht="32" hidden="1" x14ac:dyDescent="0.2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s="11">
        <f>(((J2731/60/60/24)+DATE(1970,1,1)))</f>
        <v>41712.762673611112</v>
      </c>
      <c r="L2731" t="b">
        <v>0</v>
      </c>
      <c r="M2731">
        <v>22</v>
      </c>
      <c r="N2731" t="b">
        <v>0</v>
      </c>
      <c r="O2731" t="s">
        <v>8280</v>
      </c>
      <c r="P2731">
        <f>YEAR(K2731)</f>
        <v>2014</v>
      </c>
      <c r="Q2731" t="s">
        <v>8332</v>
      </c>
      <c r="R2731" t="s">
        <v>8333</v>
      </c>
    </row>
    <row r="2732" spans="1:18" ht="48" hidden="1" x14ac:dyDescent="0.2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s="11">
        <f>(((J2732/60/60/24)+DATE(1970,1,1)))</f>
        <v>42107.836435185185</v>
      </c>
      <c r="L2732" t="b">
        <v>0</v>
      </c>
      <c r="M2732">
        <v>1</v>
      </c>
      <c r="N2732" t="b">
        <v>0</v>
      </c>
      <c r="O2732" t="s">
        <v>8280</v>
      </c>
      <c r="P2732">
        <f>YEAR(K2732)</f>
        <v>2015</v>
      </c>
      <c r="Q2732" t="s">
        <v>8332</v>
      </c>
      <c r="R2732" t="s">
        <v>8333</v>
      </c>
    </row>
    <row r="2733" spans="1:18" ht="48" hidden="1" x14ac:dyDescent="0.2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s="11">
        <f>(((J2733/60/60/24)+DATE(1970,1,1)))</f>
        <v>42384.110775462963</v>
      </c>
      <c r="L2733" t="b">
        <v>0</v>
      </c>
      <c r="M2733">
        <v>10</v>
      </c>
      <c r="N2733" t="b">
        <v>0</v>
      </c>
      <c r="O2733" t="s">
        <v>8280</v>
      </c>
      <c r="P2733">
        <f>YEAR(K2733)</f>
        <v>2016</v>
      </c>
      <c r="Q2733" t="s">
        <v>8332</v>
      </c>
      <c r="R2733" t="s">
        <v>8333</v>
      </c>
    </row>
    <row r="2734" spans="1:18" ht="32" hidden="1" x14ac:dyDescent="0.2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s="11">
        <f>(((J2734/60/60/24)+DATE(1970,1,1)))</f>
        <v>42538.77243055556</v>
      </c>
      <c r="L2734" t="b">
        <v>0</v>
      </c>
      <c r="M2734">
        <v>6</v>
      </c>
      <c r="N2734" t="b">
        <v>0</v>
      </c>
      <c r="O2734" t="s">
        <v>8280</v>
      </c>
      <c r="P2734">
        <f>YEAR(K2734)</f>
        <v>2016</v>
      </c>
      <c r="Q2734" t="s">
        <v>8332</v>
      </c>
      <c r="R2734" t="s">
        <v>8333</v>
      </c>
    </row>
    <row r="2735" spans="1:18" ht="48" hidden="1" x14ac:dyDescent="0.2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s="11">
        <f>(((J2735/60/60/24)+DATE(1970,1,1)))</f>
        <v>41577.045428240745</v>
      </c>
      <c r="L2735" t="b">
        <v>0</v>
      </c>
      <c r="M2735">
        <v>24</v>
      </c>
      <c r="N2735" t="b">
        <v>0</v>
      </c>
      <c r="O2735" t="s">
        <v>8280</v>
      </c>
      <c r="P2735">
        <f>YEAR(K2735)</f>
        <v>2013</v>
      </c>
      <c r="Q2735" t="s">
        <v>8332</v>
      </c>
      <c r="R2735" t="s">
        <v>8333</v>
      </c>
    </row>
    <row r="2736" spans="1:18" ht="48" hidden="1" x14ac:dyDescent="0.2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s="11">
        <f>(((J2736/60/60/24)+DATE(1970,1,1)))</f>
        <v>42479.22210648148</v>
      </c>
      <c r="L2736" t="b">
        <v>0</v>
      </c>
      <c r="M2736">
        <v>15</v>
      </c>
      <c r="N2736" t="b">
        <v>0</v>
      </c>
      <c r="O2736" t="s">
        <v>8280</v>
      </c>
      <c r="P2736">
        <f>YEAR(K2736)</f>
        <v>2016</v>
      </c>
      <c r="Q2736" t="s">
        <v>8332</v>
      </c>
      <c r="R2736" t="s">
        <v>8333</v>
      </c>
    </row>
    <row r="2737" spans="1:18" ht="48" hidden="1" x14ac:dyDescent="0.2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s="11">
        <f>(((J2737/60/60/24)+DATE(1970,1,1)))</f>
        <v>41771.40996527778</v>
      </c>
      <c r="L2737" t="b">
        <v>0</v>
      </c>
      <c r="M2737">
        <v>37</v>
      </c>
      <c r="N2737" t="b">
        <v>0</v>
      </c>
      <c r="O2737" t="s">
        <v>8280</v>
      </c>
      <c r="P2737">
        <f>YEAR(K2737)</f>
        <v>2014</v>
      </c>
      <c r="Q2737" t="s">
        <v>8332</v>
      </c>
      <c r="R2737" t="s">
        <v>8333</v>
      </c>
    </row>
    <row r="2738" spans="1:18" ht="48" hidden="1" x14ac:dyDescent="0.2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s="11">
        <f>(((J2738/60/60/24)+DATE(1970,1,1)))</f>
        <v>41692.135729166665</v>
      </c>
      <c r="L2738" t="b">
        <v>0</v>
      </c>
      <c r="M2738">
        <v>20</v>
      </c>
      <c r="N2738" t="b">
        <v>0</v>
      </c>
      <c r="O2738" t="s">
        <v>8280</v>
      </c>
      <c r="P2738">
        <f>YEAR(K2738)</f>
        <v>2014</v>
      </c>
      <c r="Q2738" t="s">
        <v>8332</v>
      </c>
      <c r="R2738" t="s">
        <v>8333</v>
      </c>
    </row>
    <row r="2739" spans="1:18" ht="48" hidden="1" x14ac:dyDescent="0.2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s="11">
        <f>(((J2739/60/60/24)+DATE(1970,1,1)))</f>
        <v>40973.740451388891</v>
      </c>
      <c r="L2739" t="b">
        <v>0</v>
      </c>
      <c r="M2739">
        <v>7</v>
      </c>
      <c r="N2739" t="b">
        <v>0</v>
      </c>
      <c r="O2739" t="s">
        <v>8280</v>
      </c>
      <c r="P2739">
        <f>YEAR(K2739)</f>
        <v>2012</v>
      </c>
      <c r="Q2739" t="s">
        <v>8332</v>
      </c>
      <c r="R2739" t="s">
        <v>8333</v>
      </c>
    </row>
    <row r="2740" spans="1:18" ht="64" hidden="1" x14ac:dyDescent="0.2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s="11">
        <f>(((J2740/60/60/24)+DATE(1970,1,1)))</f>
        <v>41813.861388888887</v>
      </c>
      <c r="L2740" t="b">
        <v>0</v>
      </c>
      <c r="M2740">
        <v>0</v>
      </c>
      <c r="N2740" t="b">
        <v>0</v>
      </c>
      <c r="O2740" t="s">
        <v>8280</v>
      </c>
      <c r="P2740">
        <f>YEAR(K2740)</f>
        <v>2014</v>
      </c>
      <c r="Q2740" t="s">
        <v>8332</v>
      </c>
      <c r="R2740" t="s">
        <v>8333</v>
      </c>
    </row>
    <row r="2741" spans="1:18" ht="48" hidden="1" x14ac:dyDescent="0.2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s="11">
        <f>(((J2741/60/60/24)+DATE(1970,1,1)))</f>
        <v>40952.636979166666</v>
      </c>
      <c r="L2741" t="b">
        <v>0</v>
      </c>
      <c r="M2741">
        <v>21</v>
      </c>
      <c r="N2741" t="b">
        <v>0</v>
      </c>
      <c r="O2741" t="s">
        <v>8280</v>
      </c>
      <c r="P2741">
        <f>YEAR(K2741)</f>
        <v>2012</v>
      </c>
      <c r="Q2741" t="s">
        <v>8332</v>
      </c>
      <c r="R2741" t="s">
        <v>8333</v>
      </c>
    </row>
    <row r="2742" spans="1:18" ht="48" hidden="1" x14ac:dyDescent="0.2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s="11">
        <f>(((J2742/60/60/24)+DATE(1970,1,1)))</f>
        <v>42662.752199074079</v>
      </c>
      <c r="L2742" t="b">
        <v>0</v>
      </c>
      <c r="M2742">
        <v>3</v>
      </c>
      <c r="N2742" t="b">
        <v>0</v>
      </c>
      <c r="O2742" t="s">
        <v>8280</v>
      </c>
      <c r="P2742">
        <f>YEAR(K2742)</f>
        <v>2016</v>
      </c>
      <c r="Q2742" t="s">
        <v>8332</v>
      </c>
      <c r="R2742" t="s">
        <v>8333</v>
      </c>
    </row>
    <row r="2743" spans="1:18" ht="48" hidden="1" x14ac:dyDescent="0.2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s="11">
        <f>(((J2743/60/60/24)+DATE(1970,1,1)))</f>
        <v>41220.933124999996</v>
      </c>
      <c r="L2743" t="b">
        <v>0</v>
      </c>
      <c r="M2743">
        <v>11</v>
      </c>
      <c r="N2743" t="b">
        <v>0</v>
      </c>
      <c r="O2743" t="s">
        <v>8280</v>
      </c>
      <c r="P2743">
        <f>YEAR(K2743)</f>
        <v>2012</v>
      </c>
      <c r="Q2743" t="s">
        <v>8332</v>
      </c>
      <c r="R2743" t="s">
        <v>8333</v>
      </c>
    </row>
    <row r="2744" spans="1:18" ht="48" hidden="1" x14ac:dyDescent="0.2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s="11">
        <f>(((J2744/60/60/24)+DATE(1970,1,1)))</f>
        <v>42347.203587962969</v>
      </c>
      <c r="L2744" t="b">
        <v>0</v>
      </c>
      <c r="M2744">
        <v>1</v>
      </c>
      <c r="N2744" t="b">
        <v>0</v>
      </c>
      <c r="O2744" t="s">
        <v>8280</v>
      </c>
      <c r="P2744">
        <f>YEAR(K2744)</f>
        <v>2015</v>
      </c>
      <c r="Q2744" t="s">
        <v>8332</v>
      </c>
      <c r="R2744" t="s">
        <v>8333</v>
      </c>
    </row>
    <row r="2745" spans="1:18" ht="48" hidden="1" x14ac:dyDescent="0.2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s="11">
        <f>(((J2745/60/60/24)+DATE(1970,1,1)))</f>
        <v>41963.759386574078</v>
      </c>
      <c r="L2745" t="b">
        <v>0</v>
      </c>
      <c r="M2745">
        <v>312</v>
      </c>
      <c r="N2745" t="b">
        <v>0</v>
      </c>
      <c r="O2745" t="s">
        <v>8280</v>
      </c>
      <c r="P2745">
        <f>YEAR(K2745)</f>
        <v>2014</v>
      </c>
      <c r="Q2745" t="s">
        <v>8332</v>
      </c>
      <c r="R2745" t="s">
        <v>8333</v>
      </c>
    </row>
    <row r="2746" spans="1:18" ht="48" hidden="1" x14ac:dyDescent="0.2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s="11">
        <f>(((J2746/60/60/24)+DATE(1970,1,1)))</f>
        <v>41835.977083333331</v>
      </c>
      <c r="L2746" t="b">
        <v>0</v>
      </c>
      <c r="M2746">
        <v>1</v>
      </c>
      <c r="N2746" t="b">
        <v>0</v>
      </c>
      <c r="O2746" t="s">
        <v>8280</v>
      </c>
      <c r="P2746">
        <f>YEAR(K2746)</f>
        <v>2014</v>
      </c>
      <c r="Q2746" t="s">
        <v>8332</v>
      </c>
      <c r="R2746" t="s">
        <v>8333</v>
      </c>
    </row>
    <row r="2747" spans="1:18" ht="48" hidden="1" x14ac:dyDescent="0.2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s="11">
        <f>(((J2747/60/60/24)+DATE(1970,1,1)))</f>
        <v>41526.345914351856</v>
      </c>
      <c r="L2747" t="b">
        <v>0</v>
      </c>
      <c r="M2747">
        <v>3</v>
      </c>
      <c r="N2747" t="b">
        <v>0</v>
      </c>
      <c r="O2747" t="s">
        <v>8280</v>
      </c>
      <c r="P2747">
        <f>YEAR(K2747)</f>
        <v>2013</v>
      </c>
      <c r="Q2747" t="s">
        <v>8332</v>
      </c>
      <c r="R2747" t="s">
        <v>8333</v>
      </c>
    </row>
    <row r="2748" spans="1:18" ht="48" hidden="1" x14ac:dyDescent="0.2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s="11">
        <f>(((J2748/60/60/24)+DATE(1970,1,1)))</f>
        <v>42429.695543981477</v>
      </c>
      <c r="L2748" t="b">
        <v>0</v>
      </c>
      <c r="M2748">
        <v>4</v>
      </c>
      <c r="N2748" t="b">
        <v>0</v>
      </c>
      <c r="O2748" t="s">
        <v>8280</v>
      </c>
      <c r="P2748">
        <f>YEAR(K2748)</f>
        <v>2016</v>
      </c>
      <c r="Q2748" t="s">
        <v>8332</v>
      </c>
      <c r="R2748" t="s">
        <v>8333</v>
      </c>
    </row>
    <row r="2749" spans="1:18" ht="32" hidden="1" x14ac:dyDescent="0.2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s="11">
        <f>(((J2749/60/60/24)+DATE(1970,1,1)))</f>
        <v>41009.847314814811</v>
      </c>
      <c r="L2749" t="b">
        <v>0</v>
      </c>
      <c r="M2749">
        <v>10</v>
      </c>
      <c r="N2749" t="b">
        <v>0</v>
      </c>
      <c r="O2749" t="s">
        <v>8280</v>
      </c>
      <c r="P2749">
        <f>YEAR(K2749)</f>
        <v>2012</v>
      </c>
      <c r="Q2749" t="s">
        <v>8332</v>
      </c>
      <c r="R2749" t="s">
        <v>8333</v>
      </c>
    </row>
    <row r="2750" spans="1:18" ht="48" hidden="1" x14ac:dyDescent="0.2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s="11">
        <f>(((J2750/60/60/24)+DATE(1970,1,1)))</f>
        <v>42333.598530092597</v>
      </c>
      <c r="L2750" t="b">
        <v>0</v>
      </c>
      <c r="M2750">
        <v>8</v>
      </c>
      <c r="N2750" t="b">
        <v>0</v>
      </c>
      <c r="O2750" t="s">
        <v>8280</v>
      </c>
      <c r="P2750">
        <f>YEAR(K2750)</f>
        <v>2015</v>
      </c>
      <c r="Q2750" t="s">
        <v>8332</v>
      </c>
      <c r="R2750" t="s">
        <v>8333</v>
      </c>
    </row>
    <row r="2751" spans="1:18" ht="48" hidden="1" x14ac:dyDescent="0.2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s="11">
        <f>(((J2751/60/60/24)+DATE(1970,1,1)))</f>
        <v>41704.16642361111</v>
      </c>
      <c r="L2751" t="b">
        <v>0</v>
      </c>
      <c r="M2751">
        <v>3</v>
      </c>
      <c r="N2751" t="b">
        <v>0</v>
      </c>
      <c r="O2751" t="s">
        <v>8280</v>
      </c>
      <c r="P2751">
        <f>YEAR(K2751)</f>
        <v>2014</v>
      </c>
      <c r="Q2751" t="s">
        <v>8332</v>
      </c>
      <c r="R2751" t="s">
        <v>8333</v>
      </c>
    </row>
    <row r="2752" spans="1:18" ht="48" hidden="1" x14ac:dyDescent="0.2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s="11">
        <f>(((J2752/60/60/24)+DATE(1970,1,1)))</f>
        <v>41722.792407407411</v>
      </c>
      <c r="L2752" t="b">
        <v>0</v>
      </c>
      <c r="M2752">
        <v>1</v>
      </c>
      <c r="N2752" t="b">
        <v>0</v>
      </c>
      <c r="O2752" t="s">
        <v>8280</v>
      </c>
      <c r="P2752">
        <f>YEAR(K2752)</f>
        <v>2014</v>
      </c>
      <c r="Q2752" t="s">
        <v>8332</v>
      </c>
      <c r="R2752" t="s">
        <v>8333</v>
      </c>
    </row>
    <row r="2753" spans="1:18" ht="32" hidden="1" x14ac:dyDescent="0.2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s="11">
        <f>(((J2753/60/60/24)+DATE(1970,1,1)))</f>
        <v>40799.872685185182</v>
      </c>
      <c r="L2753" t="b">
        <v>0</v>
      </c>
      <c r="M2753">
        <v>0</v>
      </c>
      <c r="N2753" t="b">
        <v>0</v>
      </c>
      <c r="O2753" t="s">
        <v>8280</v>
      </c>
      <c r="P2753">
        <f>YEAR(K2753)</f>
        <v>2011</v>
      </c>
      <c r="Q2753" t="s">
        <v>8332</v>
      </c>
      <c r="R2753" t="s">
        <v>8333</v>
      </c>
    </row>
    <row r="2754" spans="1:18" ht="48" hidden="1" x14ac:dyDescent="0.2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s="11">
        <f>(((J2754/60/60/24)+DATE(1970,1,1)))</f>
        <v>42412.934212962966</v>
      </c>
      <c r="L2754" t="b">
        <v>0</v>
      </c>
      <c r="M2754">
        <v>5</v>
      </c>
      <c r="N2754" t="b">
        <v>0</v>
      </c>
      <c r="O2754" t="s">
        <v>8280</v>
      </c>
      <c r="P2754">
        <f>YEAR(K2754)</f>
        <v>2016</v>
      </c>
      <c r="Q2754" t="s">
        <v>8332</v>
      </c>
      <c r="R2754" t="s">
        <v>8333</v>
      </c>
    </row>
    <row r="2755" spans="1:18" ht="48" hidden="1" x14ac:dyDescent="0.2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s="11">
        <f>(((J2755/60/60/24)+DATE(1970,1,1)))</f>
        <v>41410.703993055555</v>
      </c>
      <c r="L2755" t="b">
        <v>0</v>
      </c>
      <c r="M2755">
        <v>0</v>
      </c>
      <c r="N2755" t="b">
        <v>0</v>
      </c>
      <c r="O2755" t="s">
        <v>8280</v>
      </c>
      <c r="P2755">
        <f>YEAR(K2755)</f>
        <v>2013</v>
      </c>
      <c r="Q2755" t="s">
        <v>8332</v>
      </c>
      <c r="R2755" t="s">
        <v>8333</v>
      </c>
    </row>
    <row r="2756" spans="1:18" ht="48" hidden="1" x14ac:dyDescent="0.2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s="11">
        <f>(((J2756/60/60/24)+DATE(1970,1,1)))</f>
        <v>41718.5237037037</v>
      </c>
      <c r="L2756" t="b">
        <v>0</v>
      </c>
      <c r="M2756">
        <v>3</v>
      </c>
      <c r="N2756" t="b">
        <v>0</v>
      </c>
      <c r="O2756" t="s">
        <v>8280</v>
      </c>
      <c r="P2756">
        <f>YEAR(K2756)</f>
        <v>2014</v>
      </c>
      <c r="Q2756" t="s">
        <v>8332</v>
      </c>
      <c r="R2756" t="s">
        <v>8333</v>
      </c>
    </row>
    <row r="2757" spans="1:18" ht="48" hidden="1" x14ac:dyDescent="0.2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s="11">
        <f>(((J2757/60/60/24)+DATE(1970,1,1)))</f>
        <v>42094.667256944449</v>
      </c>
      <c r="L2757" t="b">
        <v>0</v>
      </c>
      <c r="M2757">
        <v>7</v>
      </c>
      <c r="N2757" t="b">
        <v>0</v>
      </c>
      <c r="O2757" t="s">
        <v>8281</v>
      </c>
      <c r="P2757">
        <f>YEAR(K2757)</f>
        <v>2015</v>
      </c>
      <c r="Q2757" t="s">
        <v>8332</v>
      </c>
      <c r="R2757" t="s">
        <v>8334</v>
      </c>
    </row>
    <row r="2758" spans="1:18" ht="48" hidden="1" x14ac:dyDescent="0.2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s="11">
        <f>(((J2758/60/60/24)+DATE(1970,1,1)))</f>
        <v>42212.624189814815</v>
      </c>
      <c r="L2758" t="b">
        <v>0</v>
      </c>
      <c r="M2758">
        <v>0</v>
      </c>
      <c r="N2758" t="b">
        <v>0</v>
      </c>
      <c r="O2758" t="s">
        <v>8281</v>
      </c>
      <c r="P2758">
        <f>YEAR(K2758)</f>
        <v>2015</v>
      </c>
      <c r="Q2758" t="s">
        <v>8332</v>
      </c>
      <c r="R2758" t="s">
        <v>8334</v>
      </c>
    </row>
    <row r="2759" spans="1:18" ht="32" hidden="1" x14ac:dyDescent="0.2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s="11">
        <f>(((J2759/60/60/24)+DATE(1970,1,1)))</f>
        <v>42535.327476851846</v>
      </c>
      <c r="L2759" t="b">
        <v>0</v>
      </c>
      <c r="M2759">
        <v>2</v>
      </c>
      <c r="N2759" t="b">
        <v>0</v>
      </c>
      <c r="O2759" t="s">
        <v>8281</v>
      </c>
      <c r="P2759">
        <f>YEAR(K2759)</f>
        <v>2016</v>
      </c>
      <c r="Q2759" t="s">
        <v>8332</v>
      </c>
      <c r="R2759" t="s">
        <v>8334</v>
      </c>
    </row>
    <row r="2760" spans="1:18" ht="64" hidden="1" x14ac:dyDescent="0.2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s="11">
        <f>(((J2760/60/60/24)+DATE(1970,1,1)))</f>
        <v>41926.854166666664</v>
      </c>
      <c r="L2760" t="b">
        <v>0</v>
      </c>
      <c r="M2760">
        <v>23</v>
      </c>
      <c r="N2760" t="b">
        <v>0</v>
      </c>
      <c r="O2760" t="s">
        <v>8281</v>
      </c>
      <c r="P2760">
        <f>YEAR(K2760)</f>
        <v>2014</v>
      </c>
      <c r="Q2760" t="s">
        <v>8332</v>
      </c>
      <c r="R2760" t="s">
        <v>8334</v>
      </c>
    </row>
    <row r="2761" spans="1:18" ht="16" hidden="1" x14ac:dyDescent="0.2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s="11">
        <f>(((J2761/60/60/24)+DATE(1970,1,1)))</f>
        <v>41828.649502314816</v>
      </c>
      <c r="L2761" t="b">
        <v>0</v>
      </c>
      <c r="M2761">
        <v>1</v>
      </c>
      <c r="N2761" t="b">
        <v>0</v>
      </c>
      <c r="O2761" t="s">
        <v>8281</v>
      </c>
      <c r="P2761">
        <f>YEAR(K2761)</f>
        <v>2014</v>
      </c>
      <c r="Q2761" t="s">
        <v>8332</v>
      </c>
      <c r="R2761" t="s">
        <v>8334</v>
      </c>
    </row>
    <row r="2762" spans="1:18" ht="48" hidden="1" x14ac:dyDescent="0.2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s="11">
        <f>(((J2762/60/60/24)+DATE(1970,1,1)))</f>
        <v>42496.264965277776</v>
      </c>
      <c r="L2762" t="b">
        <v>0</v>
      </c>
      <c r="M2762">
        <v>2</v>
      </c>
      <c r="N2762" t="b">
        <v>0</v>
      </c>
      <c r="O2762" t="s">
        <v>8281</v>
      </c>
      <c r="P2762">
        <f>YEAR(K2762)</f>
        <v>2016</v>
      </c>
      <c r="Q2762" t="s">
        <v>8332</v>
      </c>
      <c r="R2762" t="s">
        <v>8334</v>
      </c>
    </row>
    <row r="2763" spans="1:18" ht="48" hidden="1" x14ac:dyDescent="0.2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s="11">
        <f>(((J2763/60/60/24)+DATE(1970,1,1)))</f>
        <v>41908.996527777781</v>
      </c>
      <c r="L2763" t="b">
        <v>0</v>
      </c>
      <c r="M2763">
        <v>3</v>
      </c>
      <c r="N2763" t="b">
        <v>0</v>
      </c>
      <c r="O2763" t="s">
        <v>8281</v>
      </c>
      <c r="P2763">
        <f>YEAR(K2763)</f>
        <v>2014</v>
      </c>
      <c r="Q2763" t="s">
        <v>8332</v>
      </c>
      <c r="R2763" t="s">
        <v>8334</v>
      </c>
    </row>
    <row r="2764" spans="1:18" ht="48" hidden="1" x14ac:dyDescent="0.2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s="11">
        <f>(((J2764/60/60/24)+DATE(1970,1,1)))</f>
        <v>42332.908194444448</v>
      </c>
      <c r="L2764" t="b">
        <v>0</v>
      </c>
      <c r="M2764">
        <v>0</v>
      </c>
      <c r="N2764" t="b">
        <v>0</v>
      </c>
      <c r="O2764" t="s">
        <v>8281</v>
      </c>
      <c r="P2764">
        <f>YEAR(K2764)</f>
        <v>2015</v>
      </c>
      <c r="Q2764" t="s">
        <v>8332</v>
      </c>
      <c r="R2764" t="s">
        <v>8334</v>
      </c>
    </row>
    <row r="2765" spans="1:18" ht="48" hidden="1" x14ac:dyDescent="0.2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s="11">
        <f>(((J2765/60/60/24)+DATE(1970,1,1)))</f>
        <v>42706.115405092598</v>
      </c>
      <c r="L2765" t="b">
        <v>0</v>
      </c>
      <c r="M2765">
        <v>13</v>
      </c>
      <c r="N2765" t="b">
        <v>0</v>
      </c>
      <c r="O2765" t="s">
        <v>8281</v>
      </c>
      <c r="P2765">
        <f>YEAR(K2765)</f>
        <v>2016</v>
      </c>
      <c r="Q2765" t="s">
        <v>8332</v>
      </c>
      <c r="R2765" t="s">
        <v>8334</v>
      </c>
    </row>
    <row r="2766" spans="1:18" ht="48" hidden="1" x14ac:dyDescent="0.2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s="11">
        <f>(((J2766/60/60/24)+DATE(1970,1,1)))</f>
        <v>41821.407187500001</v>
      </c>
      <c r="L2766" t="b">
        <v>0</v>
      </c>
      <c r="M2766">
        <v>1</v>
      </c>
      <c r="N2766" t="b">
        <v>0</v>
      </c>
      <c r="O2766" t="s">
        <v>8281</v>
      </c>
      <c r="P2766">
        <f>YEAR(K2766)</f>
        <v>2014</v>
      </c>
      <c r="Q2766" t="s">
        <v>8332</v>
      </c>
      <c r="R2766" t="s">
        <v>8334</v>
      </c>
    </row>
    <row r="2767" spans="1:18" ht="48" hidden="1" x14ac:dyDescent="0.2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s="11">
        <f>(((J2767/60/60/24)+DATE(1970,1,1)))</f>
        <v>41958.285046296296</v>
      </c>
      <c r="L2767" t="b">
        <v>0</v>
      </c>
      <c r="M2767">
        <v>1</v>
      </c>
      <c r="N2767" t="b">
        <v>0</v>
      </c>
      <c r="O2767" t="s">
        <v>8281</v>
      </c>
      <c r="P2767">
        <f>YEAR(K2767)</f>
        <v>2014</v>
      </c>
      <c r="Q2767" t="s">
        <v>8332</v>
      </c>
      <c r="R2767" t="s">
        <v>8334</v>
      </c>
    </row>
    <row r="2768" spans="1:18" ht="64" hidden="1" x14ac:dyDescent="0.2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s="11">
        <f>(((J2768/60/60/24)+DATE(1970,1,1)))</f>
        <v>42558.989513888882</v>
      </c>
      <c r="L2768" t="b">
        <v>0</v>
      </c>
      <c r="M2768">
        <v>1</v>
      </c>
      <c r="N2768" t="b">
        <v>0</v>
      </c>
      <c r="O2768" t="s">
        <v>8281</v>
      </c>
      <c r="P2768">
        <f>YEAR(K2768)</f>
        <v>2016</v>
      </c>
      <c r="Q2768" t="s">
        <v>8332</v>
      </c>
      <c r="R2768" t="s">
        <v>8334</v>
      </c>
    </row>
    <row r="2769" spans="1:18" ht="48" hidden="1" x14ac:dyDescent="0.2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s="11">
        <f>(((J2769/60/60/24)+DATE(1970,1,1)))</f>
        <v>42327.671631944439</v>
      </c>
      <c r="L2769" t="b">
        <v>0</v>
      </c>
      <c r="M2769">
        <v>6</v>
      </c>
      <c r="N2769" t="b">
        <v>0</v>
      </c>
      <c r="O2769" t="s">
        <v>8281</v>
      </c>
      <c r="P2769">
        <f>YEAR(K2769)</f>
        <v>2015</v>
      </c>
      <c r="Q2769" t="s">
        <v>8332</v>
      </c>
      <c r="R2769" t="s">
        <v>8334</v>
      </c>
    </row>
    <row r="2770" spans="1:18" ht="48" hidden="1" x14ac:dyDescent="0.2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s="11">
        <f>(((J2770/60/60/24)+DATE(1970,1,1)))</f>
        <v>42453.819687499999</v>
      </c>
      <c r="L2770" t="b">
        <v>0</v>
      </c>
      <c r="M2770">
        <v>39</v>
      </c>
      <c r="N2770" t="b">
        <v>0</v>
      </c>
      <c r="O2770" t="s">
        <v>8281</v>
      </c>
      <c r="P2770">
        <f>YEAR(K2770)</f>
        <v>2016</v>
      </c>
      <c r="Q2770" t="s">
        <v>8332</v>
      </c>
      <c r="R2770" t="s">
        <v>8334</v>
      </c>
    </row>
    <row r="2771" spans="1:18" ht="48" hidden="1" x14ac:dyDescent="0.2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s="11">
        <f>(((J2771/60/60/24)+DATE(1970,1,1)))</f>
        <v>42736.9066087963</v>
      </c>
      <c r="L2771" t="b">
        <v>0</v>
      </c>
      <c r="M2771">
        <v>4</v>
      </c>
      <c r="N2771" t="b">
        <v>0</v>
      </c>
      <c r="O2771" t="s">
        <v>8281</v>
      </c>
      <c r="P2771">
        <f>YEAR(K2771)</f>
        <v>2017</v>
      </c>
      <c r="Q2771" t="s">
        <v>8332</v>
      </c>
      <c r="R2771" t="s">
        <v>8334</v>
      </c>
    </row>
    <row r="2772" spans="1:18" ht="48" hidden="1" x14ac:dyDescent="0.2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s="11">
        <f>(((J2772/60/60/24)+DATE(1970,1,1)))</f>
        <v>41975.347523148142</v>
      </c>
      <c r="L2772" t="b">
        <v>0</v>
      </c>
      <c r="M2772">
        <v>1</v>
      </c>
      <c r="N2772" t="b">
        <v>0</v>
      </c>
      <c r="O2772" t="s">
        <v>8281</v>
      </c>
      <c r="P2772">
        <f>YEAR(K2772)</f>
        <v>2014</v>
      </c>
      <c r="Q2772" t="s">
        <v>8332</v>
      </c>
      <c r="R2772" t="s">
        <v>8334</v>
      </c>
    </row>
    <row r="2773" spans="1:18" ht="48" hidden="1" x14ac:dyDescent="0.2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s="11">
        <f>(((J2773/60/60/24)+DATE(1970,1,1)))</f>
        <v>42192.462048611109</v>
      </c>
      <c r="L2773" t="b">
        <v>0</v>
      </c>
      <c r="M2773">
        <v>0</v>
      </c>
      <c r="N2773" t="b">
        <v>0</v>
      </c>
      <c r="O2773" t="s">
        <v>8281</v>
      </c>
      <c r="P2773">
        <f>YEAR(K2773)</f>
        <v>2015</v>
      </c>
      <c r="Q2773" t="s">
        <v>8332</v>
      </c>
      <c r="R2773" t="s">
        <v>8334</v>
      </c>
    </row>
    <row r="2774" spans="1:18" ht="16" hidden="1" x14ac:dyDescent="0.2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s="11">
        <f>(((J2774/60/60/24)+DATE(1970,1,1)))</f>
        <v>42164.699652777781</v>
      </c>
      <c r="L2774" t="b">
        <v>0</v>
      </c>
      <c r="M2774">
        <v>0</v>
      </c>
      <c r="N2774" t="b">
        <v>0</v>
      </c>
      <c r="O2774" t="s">
        <v>8281</v>
      </c>
      <c r="P2774">
        <f>YEAR(K2774)</f>
        <v>2015</v>
      </c>
      <c r="Q2774" t="s">
        <v>8332</v>
      </c>
      <c r="R2774" t="s">
        <v>8334</v>
      </c>
    </row>
    <row r="2775" spans="1:18" ht="48" hidden="1" x14ac:dyDescent="0.2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s="11">
        <f>(((J2775/60/60/24)+DATE(1970,1,1)))</f>
        <v>42022.006099537044</v>
      </c>
      <c r="L2775" t="b">
        <v>0</v>
      </c>
      <c r="M2775">
        <v>0</v>
      </c>
      <c r="N2775" t="b">
        <v>0</v>
      </c>
      <c r="O2775" t="s">
        <v>8281</v>
      </c>
      <c r="P2775">
        <f>YEAR(K2775)</f>
        <v>2015</v>
      </c>
      <c r="Q2775" t="s">
        <v>8332</v>
      </c>
      <c r="R2775" t="s">
        <v>8334</v>
      </c>
    </row>
    <row r="2776" spans="1:18" ht="48" hidden="1" x14ac:dyDescent="0.2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s="11">
        <f>(((J2776/60/60/24)+DATE(1970,1,1)))</f>
        <v>42325.19358796296</v>
      </c>
      <c r="L2776" t="b">
        <v>0</v>
      </c>
      <c r="M2776">
        <v>8</v>
      </c>
      <c r="N2776" t="b">
        <v>0</v>
      </c>
      <c r="O2776" t="s">
        <v>8281</v>
      </c>
      <c r="P2776">
        <f>YEAR(K2776)</f>
        <v>2015</v>
      </c>
      <c r="Q2776" t="s">
        <v>8332</v>
      </c>
      <c r="R2776" t="s">
        <v>8334</v>
      </c>
    </row>
    <row r="2777" spans="1:18" ht="48" hidden="1" x14ac:dyDescent="0.2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s="11">
        <f>(((J2777/60/60/24)+DATE(1970,1,1)))</f>
        <v>42093.181944444441</v>
      </c>
      <c r="L2777" t="b">
        <v>0</v>
      </c>
      <c r="M2777">
        <v>0</v>
      </c>
      <c r="N2777" t="b">
        <v>0</v>
      </c>
      <c r="O2777" t="s">
        <v>8282</v>
      </c>
      <c r="P2777">
        <f>YEAR(K2777)</f>
        <v>2015</v>
      </c>
      <c r="Q2777" t="s">
        <v>8335</v>
      </c>
      <c r="R2777" t="s">
        <v>8336</v>
      </c>
    </row>
    <row r="2778" spans="1:18" ht="48" hidden="1" x14ac:dyDescent="0.2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s="11">
        <f>(((J2778/60/60/24)+DATE(1970,1,1)))</f>
        <v>41854.747592592597</v>
      </c>
      <c r="L2778" t="b">
        <v>0</v>
      </c>
      <c r="M2778">
        <v>1</v>
      </c>
      <c r="N2778" t="b">
        <v>0</v>
      </c>
      <c r="O2778" t="s">
        <v>8282</v>
      </c>
      <c r="P2778">
        <f>YEAR(K2778)</f>
        <v>2014</v>
      </c>
      <c r="Q2778" t="s">
        <v>8335</v>
      </c>
      <c r="R2778" t="s">
        <v>8336</v>
      </c>
    </row>
    <row r="2779" spans="1:18" ht="32" hidden="1" x14ac:dyDescent="0.2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s="11">
        <f>(((J2779/60/60/24)+DATE(1970,1,1)))</f>
        <v>41723.9533912037</v>
      </c>
      <c r="L2779" t="b">
        <v>0</v>
      </c>
      <c r="M2779">
        <v>12</v>
      </c>
      <c r="N2779" t="b">
        <v>0</v>
      </c>
      <c r="O2779" t="s">
        <v>8282</v>
      </c>
      <c r="P2779">
        <f>YEAR(K2779)</f>
        <v>2014</v>
      </c>
      <c r="Q2779" t="s">
        <v>8335</v>
      </c>
      <c r="R2779" t="s">
        <v>8336</v>
      </c>
    </row>
    <row r="2780" spans="1:18" ht="48" hidden="1" x14ac:dyDescent="0.2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s="11">
        <f>(((J2780/60/60/24)+DATE(1970,1,1)))</f>
        <v>41871.972025462965</v>
      </c>
      <c r="L2780" t="b">
        <v>0</v>
      </c>
      <c r="M2780">
        <v>0</v>
      </c>
      <c r="N2780" t="b">
        <v>0</v>
      </c>
      <c r="O2780" t="s">
        <v>8282</v>
      </c>
      <c r="P2780">
        <f>YEAR(K2780)</f>
        <v>2014</v>
      </c>
      <c r="Q2780" t="s">
        <v>8335</v>
      </c>
      <c r="R2780" t="s">
        <v>8336</v>
      </c>
    </row>
    <row r="2781" spans="1:18" ht="32" hidden="1" x14ac:dyDescent="0.2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s="11">
        <f>(((J2781/60/60/24)+DATE(1970,1,1)))</f>
        <v>42675.171076388884</v>
      </c>
      <c r="L2781" t="b">
        <v>0</v>
      </c>
      <c r="M2781">
        <v>3</v>
      </c>
      <c r="N2781" t="b">
        <v>0</v>
      </c>
      <c r="O2781" t="s">
        <v>8282</v>
      </c>
      <c r="P2781">
        <f>YEAR(K2781)</f>
        <v>2016</v>
      </c>
      <c r="Q2781" t="s">
        <v>8335</v>
      </c>
      <c r="R2781" t="s">
        <v>8336</v>
      </c>
    </row>
    <row r="2782" spans="1:18" ht="32" hidden="1" x14ac:dyDescent="0.2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s="11">
        <f>(((J2782/60/60/24)+DATE(1970,1,1)))</f>
        <v>42507.71025462963</v>
      </c>
      <c r="L2782" t="b">
        <v>0</v>
      </c>
      <c r="M2782">
        <v>2</v>
      </c>
      <c r="N2782" t="b">
        <v>0</v>
      </c>
      <c r="O2782" t="s">
        <v>8282</v>
      </c>
      <c r="P2782">
        <f>YEAR(K2782)</f>
        <v>2016</v>
      </c>
      <c r="Q2782" t="s">
        <v>8335</v>
      </c>
      <c r="R2782" t="s">
        <v>8336</v>
      </c>
    </row>
    <row r="2783" spans="1:18" ht="32" hidden="1" x14ac:dyDescent="0.2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s="11">
        <f>(((J2783/60/60/24)+DATE(1970,1,1)))</f>
        <v>42317.954571759255</v>
      </c>
      <c r="L2783" t="b">
        <v>0</v>
      </c>
      <c r="M2783">
        <v>6</v>
      </c>
      <c r="N2783" t="b">
        <v>0</v>
      </c>
      <c r="O2783" t="s">
        <v>8282</v>
      </c>
      <c r="P2783">
        <f>YEAR(K2783)</f>
        <v>2015</v>
      </c>
      <c r="Q2783" t="s">
        <v>8335</v>
      </c>
      <c r="R2783" t="s">
        <v>8336</v>
      </c>
    </row>
    <row r="2784" spans="1:18" ht="48" hidden="1" x14ac:dyDescent="0.2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s="11">
        <f>(((J2784/60/60/24)+DATE(1970,1,1)))</f>
        <v>42224.102581018517</v>
      </c>
      <c r="L2784" t="b">
        <v>0</v>
      </c>
      <c r="M2784">
        <v>0</v>
      </c>
      <c r="N2784" t="b">
        <v>0</v>
      </c>
      <c r="O2784" t="s">
        <v>8282</v>
      </c>
      <c r="P2784">
        <f>YEAR(K2784)</f>
        <v>2015</v>
      </c>
      <c r="Q2784" t="s">
        <v>8335</v>
      </c>
      <c r="R2784" t="s">
        <v>8336</v>
      </c>
    </row>
    <row r="2785" spans="1:18" ht="16" hidden="1" x14ac:dyDescent="0.2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s="11">
        <f>(((J2785/60/60/24)+DATE(1970,1,1)))</f>
        <v>42109.709629629629</v>
      </c>
      <c r="L2785" t="b">
        <v>0</v>
      </c>
      <c r="M2785">
        <v>15</v>
      </c>
      <c r="N2785" t="b">
        <v>0</v>
      </c>
      <c r="O2785" t="s">
        <v>8282</v>
      </c>
      <c r="P2785">
        <f>YEAR(K2785)</f>
        <v>2015</v>
      </c>
      <c r="Q2785" t="s">
        <v>8335</v>
      </c>
      <c r="R2785" t="s">
        <v>8336</v>
      </c>
    </row>
    <row r="2786" spans="1:18" ht="32" hidden="1" x14ac:dyDescent="0.2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s="11">
        <f>(((J2786/60/60/24)+DATE(1970,1,1)))</f>
        <v>42143.714178240742</v>
      </c>
      <c r="L2786" t="b">
        <v>0</v>
      </c>
      <c r="M2786">
        <v>1</v>
      </c>
      <c r="N2786" t="b">
        <v>0</v>
      </c>
      <c r="O2786" t="s">
        <v>8282</v>
      </c>
      <c r="P2786">
        <f>YEAR(K2786)</f>
        <v>2015</v>
      </c>
      <c r="Q2786" t="s">
        <v>8335</v>
      </c>
      <c r="R2786" t="s">
        <v>8336</v>
      </c>
    </row>
    <row r="2787" spans="1:18" ht="48" hidden="1" x14ac:dyDescent="0.2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s="11">
        <f>(((J2787/60/60/24)+DATE(1970,1,1)))</f>
        <v>42223.108865740738</v>
      </c>
      <c r="L2787" t="b">
        <v>0</v>
      </c>
      <c r="M2787">
        <v>3</v>
      </c>
      <c r="N2787" t="b">
        <v>0</v>
      </c>
      <c r="O2787" t="s">
        <v>8282</v>
      </c>
      <c r="P2787">
        <f>YEAR(K2787)</f>
        <v>2015</v>
      </c>
      <c r="Q2787" t="s">
        <v>8335</v>
      </c>
      <c r="R2787" t="s">
        <v>8336</v>
      </c>
    </row>
    <row r="2788" spans="1:18" ht="48" hidden="1" x14ac:dyDescent="0.2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s="11">
        <f>(((J2788/60/60/24)+DATE(1970,1,1)))</f>
        <v>41835.763981481483</v>
      </c>
      <c r="L2788" t="b">
        <v>0</v>
      </c>
      <c r="M2788">
        <v>8</v>
      </c>
      <c r="N2788" t="b">
        <v>0</v>
      </c>
      <c r="O2788" t="s">
        <v>8282</v>
      </c>
      <c r="P2788">
        <f>YEAR(K2788)</f>
        <v>2014</v>
      </c>
      <c r="Q2788" t="s">
        <v>8335</v>
      </c>
      <c r="R2788" t="s">
        <v>8336</v>
      </c>
    </row>
    <row r="2789" spans="1:18" ht="48" hidden="1" x14ac:dyDescent="0.2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s="11">
        <f>(((J2789/60/60/24)+DATE(1970,1,1)))</f>
        <v>42029.07131944444</v>
      </c>
      <c r="L2789" t="b">
        <v>0</v>
      </c>
      <c r="M2789">
        <v>0</v>
      </c>
      <c r="N2789" t="b">
        <v>0</v>
      </c>
      <c r="O2789" t="s">
        <v>8282</v>
      </c>
      <c r="P2789">
        <f>YEAR(K2789)</f>
        <v>2015</v>
      </c>
      <c r="Q2789" t="s">
        <v>8335</v>
      </c>
      <c r="R2789" t="s">
        <v>8336</v>
      </c>
    </row>
    <row r="2790" spans="1:18" ht="48" hidden="1" x14ac:dyDescent="0.2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s="11">
        <f>(((J2790/60/60/24)+DATE(1970,1,1)))</f>
        <v>41918.628240740742</v>
      </c>
      <c r="L2790" t="b">
        <v>0</v>
      </c>
      <c r="M2790">
        <v>3</v>
      </c>
      <c r="N2790" t="b">
        <v>0</v>
      </c>
      <c r="O2790" t="s">
        <v>8282</v>
      </c>
      <c r="P2790">
        <f>YEAR(K2790)</f>
        <v>2014</v>
      </c>
      <c r="Q2790" t="s">
        <v>8335</v>
      </c>
      <c r="R2790" t="s">
        <v>8336</v>
      </c>
    </row>
    <row r="2791" spans="1:18" ht="48" hidden="1" x14ac:dyDescent="0.2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s="11">
        <f>(((J2791/60/60/24)+DATE(1970,1,1)))</f>
        <v>41952.09175925926</v>
      </c>
      <c r="L2791" t="b">
        <v>0</v>
      </c>
      <c r="M2791">
        <v>3</v>
      </c>
      <c r="N2791" t="b">
        <v>0</v>
      </c>
      <c r="O2791" t="s">
        <v>8282</v>
      </c>
      <c r="P2791">
        <f>YEAR(K2791)</f>
        <v>2014</v>
      </c>
      <c r="Q2791" t="s">
        <v>8335</v>
      </c>
      <c r="R2791" t="s">
        <v>8336</v>
      </c>
    </row>
    <row r="2792" spans="1:18" ht="48" hidden="1" x14ac:dyDescent="0.2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s="11">
        <f>(((J2792/60/60/24)+DATE(1970,1,1)))</f>
        <v>42154.726446759261</v>
      </c>
      <c r="L2792" t="b">
        <v>0</v>
      </c>
      <c r="M2792">
        <v>0</v>
      </c>
      <c r="N2792" t="b">
        <v>0</v>
      </c>
      <c r="O2792" t="s">
        <v>8282</v>
      </c>
      <c r="P2792">
        <f>YEAR(K2792)</f>
        <v>2015</v>
      </c>
      <c r="Q2792" t="s">
        <v>8335</v>
      </c>
      <c r="R2792" t="s">
        <v>8336</v>
      </c>
    </row>
    <row r="2793" spans="1:18" ht="48" hidden="1" x14ac:dyDescent="0.2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s="11">
        <f>(((J2793/60/60/24)+DATE(1970,1,1)))</f>
        <v>42061.154930555553</v>
      </c>
      <c r="L2793" t="b">
        <v>0</v>
      </c>
      <c r="M2793">
        <v>19</v>
      </c>
      <c r="N2793" t="b">
        <v>0</v>
      </c>
      <c r="O2793" t="s">
        <v>8282</v>
      </c>
      <c r="P2793">
        <f>YEAR(K2793)</f>
        <v>2015</v>
      </c>
      <c r="Q2793" t="s">
        <v>8335</v>
      </c>
      <c r="R2793" t="s">
        <v>8336</v>
      </c>
    </row>
    <row r="2794" spans="1:18" ht="48" hidden="1" x14ac:dyDescent="0.2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s="11">
        <f>(((J2794/60/60/24)+DATE(1970,1,1)))</f>
        <v>42122.629502314812</v>
      </c>
      <c r="L2794" t="b">
        <v>0</v>
      </c>
      <c r="M2794">
        <v>0</v>
      </c>
      <c r="N2794" t="b">
        <v>0</v>
      </c>
      <c r="O2794" t="s">
        <v>8282</v>
      </c>
      <c r="P2794">
        <f>YEAR(K2794)</f>
        <v>2015</v>
      </c>
      <c r="Q2794" t="s">
        <v>8335</v>
      </c>
      <c r="R2794" t="s">
        <v>8336</v>
      </c>
    </row>
    <row r="2795" spans="1:18" ht="48" hidden="1" x14ac:dyDescent="0.2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s="11">
        <f>(((J2795/60/60/24)+DATE(1970,1,1)))</f>
        <v>41876.683611111112</v>
      </c>
      <c r="L2795" t="b">
        <v>0</v>
      </c>
      <c r="M2795">
        <v>2</v>
      </c>
      <c r="N2795" t="b">
        <v>0</v>
      </c>
      <c r="O2795" t="s">
        <v>8282</v>
      </c>
      <c r="P2795">
        <f>YEAR(K2795)</f>
        <v>2014</v>
      </c>
      <c r="Q2795" t="s">
        <v>8335</v>
      </c>
      <c r="R2795" t="s">
        <v>8336</v>
      </c>
    </row>
    <row r="2796" spans="1:18" ht="48" hidden="1" x14ac:dyDescent="0.2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s="11">
        <f>(((J2796/60/60/24)+DATE(1970,1,1)))</f>
        <v>41830.723611111112</v>
      </c>
      <c r="L2796" t="b">
        <v>0</v>
      </c>
      <c r="M2796">
        <v>0</v>
      </c>
      <c r="N2796" t="b">
        <v>0</v>
      </c>
      <c r="O2796" t="s">
        <v>8282</v>
      </c>
      <c r="P2796">
        <f>YEAR(K2796)</f>
        <v>2014</v>
      </c>
      <c r="Q2796" t="s">
        <v>8335</v>
      </c>
      <c r="R2796" t="s">
        <v>8336</v>
      </c>
    </row>
    <row r="2797" spans="1:18" ht="64" hidden="1" x14ac:dyDescent="0.2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s="11">
        <f>(((J2797/60/60/24)+DATE(1970,1,1)))</f>
        <v>42509.724328703705</v>
      </c>
      <c r="L2797" t="b">
        <v>0</v>
      </c>
      <c r="M2797">
        <v>0</v>
      </c>
      <c r="N2797" t="b">
        <v>0</v>
      </c>
      <c r="O2797" t="s">
        <v>8282</v>
      </c>
      <c r="P2797">
        <f>YEAR(K2797)</f>
        <v>2016</v>
      </c>
      <c r="Q2797" t="s">
        <v>8335</v>
      </c>
      <c r="R2797" t="s">
        <v>8336</v>
      </c>
    </row>
    <row r="2798" spans="1:18" ht="48" hidden="1" x14ac:dyDescent="0.2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s="11">
        <f>(((J2798/60/60/24)+DATE(1970,1,1)))</f>
        <v>41792.214467592588</v>
      </c>
      <c r="L2798" t="b">
        <v>0</v>
      </c>
      <c r="M2798">
        <v>25</v>
      </c>
      <c r="N2798" t="b">
        <v>0</v>
      </c>
      <c r="O2798" t="s">
        <v>8282</v>
      </c>
      <c r="P2798">
        <f>YEAR(K2798)</f>
        <v>2014</v>
      </c>
      <c r="Q2798" t="s">
        <v>8335</v>
      </c>
      <c r="R2798" t="s">
        <v>8336</v>
      </c>
    </row>
    <row r="2799" spans="1:18" ht="48" hidden="1" x14ac:dyDescent="0.2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s="11">
        <f>(((J2799/60/60/24)+DATE(1970,1,1)))</f>
        <v>42150.485439814816</v>
      </c>
      <c r="L2799" t="b">
        <v>0</v>
      </c>
      <c r="M2799">
        <v>8</v>
      </c>
      <c r="N2799" t="b">
        <v>0</v>
      </c>
      <c r="O2799" t="s">
        <v>8282</v>
      </c>
      <c r="P2799">
        <f>YEAR(K2799)</f>
        <v>2015</v>
      </c>
      <c r="Q2799" t="s">
        <v>8335</v>
      </c>
      <c r="R2799" t="s">
        <v>8336</v>
      </c>
    </row>
    <row r="2800" spans="1:18" ht="48" hidden="1" x14ac:dyDescent="0.2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s="11">
        <f>(((J2800/60/60/24)+DATE(1970,1,1)))</f>
        <v>41863.734895833331</v>
      </c>
      <c r="L2800" t="b">
        <v>0</v>
      </c>
      <c r="M2800">
        <v>16</v>
      </c>
      <c r="N2800" t="b">
        <v>0</v>
      </c>
      <c r="O2800" t="s">
        <v>8282</v>
      </c>
      <c r="P2800">
        <f>YEAR(K2800)</f>
        <v>2014</v>
      </c>
      <c r="Q2800" t="s">
        <v>8335</v>
      </c>
      <c r="R2800" t="s">
        <v>8336</v>
      </c>
    </row>
    <row r="2801" spans="1:18" ht="48" hidden="1" x14ac:dyDescent="0.2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s="11">
        <f>(((J2801/60/60/24)+DATE(1970,1,1)))</f>
        <v>42605.053993055553</v>
      </c>
      <c r="L2801" t="b">
        <v>0</v>
      </c>
      <c r="M2801">
        <v>3</v>
      </c>
      <c r="N2801" t="b">
        <v>0</v>
      </c>
      <c r="O2801" t="s">
        <v>8282</v>
      </c>
      <c r="P2801">
        <f>YEAR(K2801)</f>
        <v>2016</v>
      </c>
      <c r="Q2801" t="s">
        <v>8335</v>
      </c>
      <c r="R2801" t="s">
        <v>8336</v>
      </c>
    </row>
    <row r="2802" spans="1:18" ht="48" hidden="1" x14ac:dyDescent="0.2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s="11">
        <f>(((J2802/60/60/24)+DATE(1970,1,1)))</f>
        <v>42027.353738425925</v>
      </c>
      <c r="L2802" t="b">
        <v>0</v>
      </c>
      <c r="M2802">
        <v>3</v>
      </c>
      <c r="N2802" t="b">
        <v>0</v>
      </c>
      <c r="O2802" t="s">
        <v>8282</v>
      </c>
      <c r="P2802">
        <f>YEAR(K2802)</f>
        <v>2015</v>
      </c>
      <c r="Q2802" t="s">
        <v>8335</v>
      </c>
      <c r="R2802" t="s">
        <v>8336</v>
      </c>
    </row>
    <row r="2803" spans="1:18" ht="48" hidden="1" x14ac:dyDescent="0.2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s="11">
        <f>(((J2803/60/60/24)+DATE(1970,1,1)))</f>
        <v>42124.893182870372</v>
      </c>
      <c r="L2803" t="b">
        <v>0</v>
      </c>
      <c r="M2803">
        <v>2</v>
      </c>
      <c r="N2803" t="b">
        <v>0</v>
      </c>
      <c r="O2803" t="s">
        <v>8282</v>
      </c>
      <c r="P2803">
        <f>YEAR(K2803)</f>
        <v>2015</v>
      </c>
      <c r="Q2803" t="s">
        <v>8335</v>
      </c>
      <c r="R2803" t="s">
        <v>8336</v>
      </c>
    </row>
    <row r="2804" spans="1:18" ht="32" hidden="1" x14ac:dyDescent="0.2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s="11">
        <f>(((J2804/60/60/24)+DATE(1970,1,1)))</f>
        <v>41938.804710648146</v>
      </c>
      <c r="L2804" t="b">
        <v>0</v>
      </c>
      <c r="M2804">
        <v>1</v>
      </c>
      <c r="N2804" t="b">
        <v>0</v>
      </c>
      <c r="O2804" t="s">
        <v>8282</v>
      </c>
      <c r="P2804">
        <f>YEAR(K2804)</f>
        <v>2014</v>
      </c>
      <c r="Q2804" t="s">
        <v>8335</v>
      </c>
      <c r="R2804" t="s">
        <v>8336</v>
      </c>
    </row>
    <row r="2805" spans="1:18" ht="16" hidden="1" x14ac:dyDescent="0.2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s="11">
        <f>(((J2805/60/60/24)+DATE(1970,1,1)))</f>
        <v>41841.682314814818</v>
      </c>
      <c r="L2805" t="b">
        <v>0</v>
      </c>
      <c r="M2805">
        <v>0</v>
      </c>
      <c r="N2805" t="b">
        <v>0</v>
      </c>
      <c r="O2805" t="s">
        <v>8282</v>
      </c>
      <c r="P2805">
        <f>YEAR(K2805)</f>
        <v>2014</v>
      </c>
      <c r="Q2805" t="s">
        <v>8335</v>
      </c>
      <c r="R2805" t="s">
        <v>8336</v>
      </c>
    </row>
    <row r="2806" spans="1:18" ht="48" hidden="1" x14ac:dyDescent="0.2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s="11">
        <f>(((J2806/60/60/24)+DATE(1970,1,1)))</f>
        <v>42184.185844907406</v>
      </c>
      <c r="L2806" t="b">
        <v>0</v>
      </c>
      <c r="M2806">
        <v>1</v>
      </c>
      <c r="N2806" t="b">
        <v>0</v>
      </c>
      <c r="O2806" t="s">
        <v>8282</v>
      </c>
      <c r="P2806">
        <f>YEAR(K2806)</f>
        <v>2015</v>
      </c>
      <c r="Q2806" t="s">
        <v>8335</v>
      </c>
      <c r="R2806" t="s">
        <v>8336</v>
      </c>
    </row>
    <row r="2807" spans="1:18" ht="48" hidden="1" x14ac:dyDescent="0.2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s="11">
        <f>(((J2807/60/60/24)+DATE(1970,1,1)))</f>
        <v>42468.84174768519</v>
      </c>
      <c r="L2807" t="b">
        <v>0</v>
      </c>
      <c r="M2807">
        <v>19</v>
      </c>
      <c r="N2807" t="b">
        <v>0</v>
      </c>
      <c r="O2807" t="s">
        <v>8282</v>
      </c>
      <c r="P2807">
        <f>YEAR(K2807)</f>
        <v>2016</v>
      </c>
      <c r="Q2807" t="s">
        <v>8335</v>
      </c>
      <c r="R2807" t="s">
        <v>8336</v>
      </c>
    </row>
    <row r="2808" spans="1:18" ht="48" hidden="1" x14ac:dyDescent="0.2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s="11">
        <f>(((J2808/60/60/24)+DATE(1970,1,1)))</f>
        <v>42170.728460648148</v>
      </c>
      <c r="L2808" t="b">
        <v>0</v>
      </c>
      <c r="M2808">
        <v>9</v>
      </c>
      <c r="N2808" t="b">
        <v>0</v>
      </c>
      <c r="O2808" t="s">
        <v>8282</v>
      </c>
      <c r="P2808">
        <f>YEAR(K2808)</f>
        <v>2015</v>
      </c>
      <c r="Q2808" t="s">
        <v>8335</v>
      </c>
      <c r="R2808" t="s">
        <v>8336</v>
      </c>
    </row>
    <row r="2809" spans="1:18" ht="64" hidden="1" x14ac:dyDescent="0.2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s="11">
        <f>(((J2809/60/60/24)+DATE(1970,1,1)))</f>
        <v>42746.019652777773</v>
      </c>
      <c r="L2809" t="b">
        <v>0</v>
      </c>
      <c r="M2809">
        <v>1</v>
      </c>
      <c r="N2809" t="b">
        <v>0</v>
      </c>
      <c r="O2809" t="s">
        <v>8282</v>
      </c>
      <c r="P2809">
        <f>YEAR(K2809)</f>
        <v>2017</v>
      </c>
      <c r="Q2809" t="s">
        <v>8335</v>
      </c>
      <c r="R2809" t="s">
        <v>8336</v>
      </c>
    </row>
    <row r="2810" spans="1:18" ht="48" hidden="1" x14ac:dyDescent="0.2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s="11">
        <f>(((J2810/60/60/24)+DATE(1970,1,1)))</f>
        <v>41897.660833333335</v>
      </c>
      <c r="L2810" t="b">
        <v>0</v>
      </c>
      <c r="M2810">
        <v>0</v>
      </c>
      <c r="N2810" t="b">
        <v>0</v>
      </c>
      <c r="O2810" t="s">
        <v>8282</v>
      </c>
      <c r="P2810">
        <f>YEAR(K2810)</f>
        <v>2014</v>
      </c>
      <c r="Q2810" t="s">
        <v>8335</v>
      </c>
      <c r="R2810" t="s">
        <v>8336</v>
      </c>
    </row>
    <row r="2811" spans="1:18" ht="48" hidden="1" x14ac:dyDescent="0.2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s="11">
        <f>(((J2811/60/60/24)+DATE(1970,1,1)))</f>
        <v>41837.905694444446</v>
      </c>
      <c r="L2811" t="b">
        <v>0</v>
      </c>
      <c r="M2811">
        <v>1</v>
      </c>
      <c r="N2811" t="b">
        <v>0</v>
      </c>
      <c r="O2811" t="s">
        <v>8282</v>
      </c>
      <c r="P2811">
        <f>YEAR(K2811)</f>
        <v>2014</v>
      </c>
      <c r="Q2811" t="s">
        <v>8335</v>
      </c>
      <c r="R2811" t="s">
        <v>8336</v>
      </c>
    </row>
    <row r="2812" spans="1:18" ht="48" hidden="1" x14ac:dyDescent="0.2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s="11">
        <f>(((J2812/60/60/24)+DATE(1970,1,1)))</f>
        <v>42275.720219907409</v>
      </c>
      <c r="L2812" t="b">
        <v>0</v>
      </c>
      <c r="M2812">
        <v>5</v>
      </c>
      <c r="N2812" t="b">
        <v>0</v>
      </c>
      <c r="O2812" t="s">
        <v>8282</v>
      </c>
      <c r="P2812">
        <f>YEAR(K2812)</f>
        <v>2015</v>
      </c>
      <c r="Q2812" t="s">
        <v>8335</v>
      </c>
      <c r="R2812" t="s">
        <v>8336</v>
      </c>
    </row>
    <row r="2813" spans="1:18" ht="32" hidden="1" x14ac:dyDescent="0.2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s="11">
        <f>(((J2813/60/60/24)+DATE(1970,1,1)))</f>
        <v>41781.806875000002</v>
      </c>
      <c r="L2813" t="b">
        <v>0</v>
      </c>
      <c r="M2813">
        <v>85</v>
      </c>
      <c r="N2813" t="b">
        <v>0</v>
      </c>
      <c r="O2813" t="s">
        <v>8282</v>
      </c>
      <c r="P2813">
        <f>YEAR(K2813)</f>
        <v>2014</v>
      </c>
      <c r="Q2813" t="s">
        <v>8335</v>
      </c>
      <c r="R2813" t="s">
        <v>8336</v>
      </c>
    </row>
    <row r="2814" spans="1:18" ht="16" hidden="1" x14ac:dyDescent="0.2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s="11">
        <f>(((J2814/60/60/24)+DATE(1970,1,1)))</f>
        <v>42034.339363425926</v>
      </c>
      <c r="L2814" t="b">
        <v>0</v>
      </c>
      <c r="M2814">
        <v>3</v>
      </c>
      <c r="N2814" t="b">
        <v>0</v>
      </c>
      <c r="O2814" t="s">
        <v>8282</v>
      </c>
      <c r="P2814">
        <f>YEAR(K2814)</f>
        <v>2015</v>
      </c>
      <c r="Q2814" t="s">
        <v>8335</v>
      </c>
      <c r="R2814" t="s">
        <v>8336</v>
      </c>
    </row>
    <row r="2815" spans="1:18" ht="48" hidden="1" x14ac:dyDescent="0.2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s="11">
        <f>(((J2815/60/60/24)+DATE(1970,1,1)))</f>
        <v>42728.827407407407</v>
      </c>
      <c r="L2815" t="b">
        <v>0</v>
      </c>
      <c r="M2815">
        <v>4</v>
      </c>
      <c r="N2815" t="b">
        <v>0</v>
      </c>
      <c r="O2815" t="s">
        <v>8282</v>
      </c>
      <c r="P2815">
        <f>YEAR(K2815)</f>
        <v>2016</v>
      </c>
      <c r="Q2815" t="s">
        <v>8335</v>
      </c>
      <c r="R2815" t="s">
        <v>8336</v>
      </c>
    </row>
    <row r="2816" spans="1:18" ht="48" hidden="1" x14ac:dyDescent="0.2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s="11">
        <f>(((J2816/60/60/24)+DATE(1970,1,1)))</f>
        <v>42656.86137731481</v>
      </c>
      <c r="L2816" t="b">
        <v>0</v>
      </c>
      <c r="M2816">
        <v>3</v>
      </c>
      <c r="N2816" t="b">
        <v>0</v>
      </c>
      <c r="O2816" t="s">
        <v>8282</v>
      </c>
      <c r="P2816">
        <f>YEAR(K2816)</f>
        <v>2016</v>
      </c>
      <c r="Q2816" t="s">
        <v>8335</v>
      </c>
      <c r="R2816" t="s">
        <v>8336</v>
      </c>
    </row>
    <row r="2817" spans="1:18" ht="48" hidden="1" x14ac:dyDescent="0.2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s="11">
        <f>(((J2817/60/60/24)+DATE(1970,1,1)))</f>
        <v>42032.510243055556</v>
      </c>
      <c r="L2817" t="b">
        <v>1</v>
      </c>
      <c r="M2817">
        <v>5</v>
      </c>
      <c r="N2817" t="b">
        <v>0</v>
      </c>
      <c r="O2817" t="s">
        <v>8285</v>
      </c>
      <c r="P2817">
        <f>YEAR(K2817)</f>
        <v>2015</v>
      </c>
      <c r="Q2817" t="s">
        <v>8321</v>
      </c>
      <c r="R2817" t="s">
        <v>8340</v>
      </c>
    </row>
    <row r="2818" spans="1:18" ht="32" hidden="1" x14ac:dyDescent="0.2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s="11">
        <f>(((J2818/60/60/24)+DATE(1970,1,1)))</f>
        <v>41941.680567129632</v>
      </c>
      <c r="L2818" t="b">
        <v>1</v>
      </c>
      <c r="M2818">
        <v>17</v>
      </c>
      <c r="N2818" t="b">
        <v>0</v>
      </c>
      <c r="O2818" t="s">
        <v>8285</v>
      </c>
      <c r="P2818">
        <f>YEAR(K2818)</f>
        <v>2014</v>
      </c>
      <c r="Q2818" t="s">
        <v>8321</v>
      </c>
      <c r="R2818" t="s">
        <v>8340</v>
      </c>
    </row>
    <row r="2819" spans="1:18" ht="16" hidden="1" x14ac:dyDescent="0.2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s="11">
        <f>(((J2819/60/60/24)+DATE(1970,1,1)))</f>
        <v>42297.432951388888</v>
      </c>
      <c r="L2819" t="b">
        <v>0</v>
      </c>
      <c r="M2819">
        <v>3</v>
      </c>
      <c r="N2819" t="b">
        <v>0</v>
      </c>
      <c r="O2819" t="s">
        <v>8285</v>
      </c>
      <c r="P2819">
        <f>YEAR(K2819)</f>
        <v>2015</v>
      </c>
      <c r="Q2819" t="s">
        <v>8321</v>
      </c>
      <c r="R2819" t="s">
        <v>8340</v>
      </c>
    </row>
    <row r="2820" spans="1:18" ht="48" hidden="1" x14ac:dyDescent="0.2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s="11">
        <f>(((J2820/60/60/24)+DATE(1970,1,1)))</f>
        <v>41838.536782407406</v>
      </c>
      <c r="L2820" t="b">
        <v>0</v>
      </c>
      <c r="M2820">
        <v>2</v>
      </c>
      <c r="N2820" t="b">
        <v>0</v>
      </c>
      <c r="O2820" t="s">
        <v>8285</v>
      </c>
      <c r="P2820">
        <f>YEAR(K2820)</f>
        <v>2014</v>
      </c>
      <c r="Q2820" t="s">
        <v>8321</v>
      </c>
      <c r="R2820" t="s">
        <v>8340</v>
      </c>
    </row>
    <row r="2821" spans="1:18" ht="48" hidden="1" x14ac:dyDescent="0.2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s="11">
        <f>(((J2821/60/60/24)+DATE(1970,1,1)))</f>
        <v>42291.872175925921</v>
      </c>
      <c r="L2821" t="b">
        <v>0</v>
      </c>
      <c r="M2821">
        <v>6</v>
      </c>
      <c r="N2821" t="b">
        <v>0</v>
      </c>
      <c r="O2821" t="s">
        <v>8285</v>
      </c>
      <c r="P2821">
        <f>YEAR(K2821)</f>
        <v>2015</v>
      </c>
      <c r="Q2821" t="s">
        <v>8321</v>
      </c>
      <c r="R2821" t="s">
        <v>8340</v>
      </c>
    </row>
    <row r="2822" spans="1:18" ht="48" hidden="1" x14ac:dyDescent="0.2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s="11">
        <f>(((J2822/60/60/24)+DATE(1970,1,1)))</f>
        <v>41945.133506944447</v>
      </c>
      <c r="L2822" t="b">
        <v>0</v>
      </c>
      <c r="M2822">
        <v>0</v>
      </c>
      <c r="N2822" t="b">
        <v>0</v>
      </c>
      <c r="O2822" t="s">
        <v>8285</v>
      </c>
      <c r="P2822">
        <f>YEAR(K2822)</f>
        <v>2014</v>
      </c>
      <c r="Q2822" t="s">
        <v>8321</v>
      </c>
      <c r="R2822" t="s">
        <v>8340</v>
      </c>
    </row>
    <row r="2823" spans="1:18" ht="48" hidden="1" x14ac:dyDescent="0.2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s="11">
        <f>(((J2823/60/60/24)+DATE(1970,1,1)))</f>
        <v>42479.318518518514</v>
      </c>
      <c r="L2823" t="b">
        <v>0</v>
      </c>
      <c r="M2823">
        <v>1</v>
      </c>
      <c r="N2823" t="b">
        <v>0</v>
      </c>
      <c r="O2823" t="s">
        <v>8285</v>
      </c>
      <c r="P2823">
        <f>YEAR(K2823)</f>
        <v>2016</v>
      </c>
      <c r="Q2823" t="s">
        <v>8321</v>
      </c>
      <c r="R2823" t="s">
        <v>8340</v>
      </c>
    </row>
    <row r="2824" spans="1:18" ht="48" hidden="1" x14ac:dyDescent="0.2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s="11">
        <f>(((J2824/60/60/24)+DATE(1970,1,1)))</f>
        <v>42013.059027777781</v>
      </c>
      <c r="L2824" t="b">
        <v>0</v>
      </c>
      <c r="M2824">
        <v>3</v>
      </c>
      <c r="N2824" t="b">
        <v>0</v>
      </c>
      <c r="O2824" t="s">
        <v>8285</v>
      </c>
      <c r="P2824">
        <f>YEAR(K2824)</f>
        <v>2015</v>
      </c>
      <c r="Q2824" t="s">
        <v>8321</v>
      </c>
      <c r="R2824" t="s">
        <v>8340</v>
      </c>
    </row>
    <row r="2825" spans="1:18" ht="32" hidden="1" x14ac:dyDescent="0.2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s="11">
        <f>(((J2825/60/60/24)+DATE(1970,1,1)))</f>
        <v>41947.063645833332</v>
      </c>
      <c r="L2825" t="b">
        <v>0</v>
      </c>
      <c r="M2825">
        <v>13</v>
      </c>
      <c r="N2825" t="b">
        <v>0</v>
      </c>
      <c r="O2825" t="s">
        <v>8285</v>
      </c>
      <c r="P2825">
        <f>YEAR(K2825)</f>
        <v>2014</v>
      </c>
      <c r="Q2825" t="s">
        <v>8321</v>
      </c>
      <c r="R2825" t="s">
        <v>8340</v>
      </c>
    </row>
    <row r="2826" spans="1:18" ht="48" hidden="1" x14ac:dyDescent="0.2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s="11">
        <f>(((J2826/60/60/24)+DATE(1970,1,1)))</f>
        <v>42360.437152777777</v>
      </c>
      <c r="L2826" t="b">
        <v>0</v>
      </c>
      <c r="M2826">
        <v>1</v>
      </c>
      <c r="N2826" t="b">
        <v>0</v>
      </c>
      <c r="O2826" t="s">
        <v>8285</v>
      </c>
      <c r="P2826">
        <f>YEAR(K2826)</f>
        <v>2015</v>
      </c>
      <c r="Q2826" t="s">
        <v>8321</v>
      </c>
      <c r="R2826" t="s">
        <v>8340</v>
      </c>
    </row>
    <row r="2827" spans="1:18" ht="48" hidden="1" x14ac:dyDescent="0.2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s="11">
        <f>(((J2827/60/60/24)+DATE(1970,1,1)))</f>
        <v>42708.25309027778</v>
      </c>
      <c r="L2827" t="b">
        <v>0</v>
      </c>
      <c r="M2827">
        <v>1</v>
      </c>
      <c r="N2827" t="b">
        <v>0</v>
      </c>
      <c r="O2827" t="s">
        <v>8285</v>
      </c>
      <c r="P2827">
        <f>YEAR(K2827)</f>
        <v>2016</v>
      </c>
      <c r="Q2827" t="s">
        <v>8321</v>
      </c>
      <c r="R2827" t="s">
        <v>8340</v>
      </c>
    </row>
    <row r="2828" spans="1:18" ht="48" hidden="1" x14ac:dyDescent="0.2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s="11">
        <f>(((J2828/60/60/24)+DATE(1970,1,1)))</f>
        <v>42192.675821759258</v>
      </c>
      <c r="L2828" t="b">
        <v>0</v>
      </c>
      <c r="M2828">
        <v>9</v>
      </c>
      <c r="N2828" t="b">
        <v>0</v>
      </c>
      <c r="O2828" t="s">
        <v>8285</v>
      </c>
      <c r="P2828">
        <f>YEAR(K2828)</f>
        <v>2015</v>
      </c>
      <c r="Q2828" t="s">
        <v>8321</v>
      </c>
      <c r="R2828" t="s">
        <v>8340</v>
      </c>
    </row>
    <row r="2829" spans="1:18" ht="48" hidden="1" x14ac:dyDescent="0.2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s="11">
        <f>(((J2829/60/60/24)+DATE(1970,1,1)))</f>
        <v>42299.926145833335</v>
      </c>
      <c r="L2829" t="b">
        <v>0</v>
      </c>
      <c r="M2829">
        <v>0</v>
      </c>
      <c r="N2829" t="b">
        <v>0</v>
      </c>
      <c r="O2829" t="s">
        <v>8285</v>
      </c>
      <c r="P2829">
        <f>YEAR(K2829)</f>
        <v>2015</v>
      </c>
      <c r="Q2829" t="s">
        <v>8321</v>
      </c>
      <c r="R2829" t="s">
        <v>8340</v>
      </c>
    </row>
    <row r="2830" spans="1:18" ht="48" hidden="1" x14ac:dyDescent="0.2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s="11">
        <f>(((J2830/60/60/24)+DATE(1970,1,1)))</f>
        <v>42232.15016203704</v>
      </c>
      <c r="L2830" t="b">
        <v>0</v>
      </c>
      <c r="M2830">
        <v>2</v>
      </c>
      <c r="N2830" t="b">
        <v>0</v>
      </c>
      <c r="O2830" t="s">
        <v>8285</v>
      </c>
      <c r="P2830">
        <f>YEAR(K2830)</f>
        <v>2015</v>
      </c>
      <c r="Q2830" t="s">
        <v>8321</v>
      </c>
      <c r="R2830" t="s">
        <v>8340</v>
      </c>
    </row>
    <row r="2831" spans="1:18" ht="64" hidden="1" x14ac:dyDescent="0.2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s="11">
        <f>(((J2831/60/60/24)+DATE(1970,1,1)))</f>
        <v>42395.456412037034</v>
      </c>
      <c r="L2831" t="b">
        <v>0</v>
      </c>
      <c r="M2831">
        <v>1</v>
      </c>
      <c r="N2831" t="b">
        <v>0</v>
      </c>
      <c r="O2831" t="s">
        <v>8285</v>
      </c>
      <c r="P2831">
        <f>YEAR(K2831)</f>
        <v>2016</v>
      </c>
      <c r="Q2831" t="s">
        <v>8321</v>
      </c>
      <c r="R2831" t="s">
        <v>8340</v>
      </c>
    </row>
    <row r="2832" spans="1:18" ht="48" hidden="1" x14ac:dyDescent="0.2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s="11">
        <f>(((J2832/60/60/24)+DATE(1970,1,1)))</f>
        <v>42622.456238425926</v>
      </c>
      <c r="L2832" t="b">
        <v>0</v>
      </c>
      <c r="M2832">
        <v>10</v>
      </c>
      <c r="N2832" t="b">
        <v>0</v>
      </c>
      <c r="O2832" t="s">
        <v>8285</v>
      </c>
      <c r="P2832">
        <f>YEAR(K2832)</f>
        <v>2016</v>
      </c>
      <c r="Q2832" t="s">
        <v>8321</v>
      </c>
      <c r="R2832" t="s">
        <v>8340</v>
      </c>
    </row>
    <row r="2833" spans="1:18" ht="16" hidden="1" x14ac:dyDescent="0.2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s="11">
        <f>(((J2833/60/60/24)+DATE(1970,1,1)))</f>
        <v>42524.667662037042</v>
      </c>
      <c r="L2833" t="b">
        <v>0</v>
      </c>
      <c r="M2833">
        <v>3</v>
      </c>
      <c r="N2833" t="b">
        <v>0</v>
      </c>
      <c r="O2833" t="s">
        <v>8285</v>
      </c>
      <c r="P2833">
        <f>YEAR(K2833)</f>
        <v>2016</v>
      </c>
      <c r="Q2833" t="s">
        <v>8321</v>
      </c>
      <c r="R2833" t="s">
        <v>8340</v>
      </c>
    </row>
    <row r="2834" spans="1:18" ht="48" hidden="1" x14ac:dyDescent="0.2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s="11">
        <f>(((J2834/60/60/24)+DATE(1970,1,1)))</f>
        <v>42013.915613425925</v>
      </c>
      <c r="L2834" t="b">
        <v>0</v>
      </c>
      <c r="M2834">
        <v>2</v>
      </c>
      <c r="N2834" t="b">
        <v>0</v>
      </c>
      <c r="O2834" t="s">
        <v>8285</v>
      </c>
      <c r="P2834">
        <f>YEAR(K2834)</f>
        <v>2015</v>
      </c>
      <c r="Q2834" t="s">
        <v>8321</v>
      </c>
      <c r="R2834" t="s">
        <v>8340</v>
      </c>
    </row>
    <row r="2835" spans="1:18" ht="48" hidden="1" x14ac:dyDescent="0.2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s="11">
        <f>(((J2835/60/60/24)+DATE(1970,1,1)))</f>
        <v>42604.239629629628</v>
      </c>
      <c r="L2835" t="b">
        <v>0</v>
      </c>
      <c r="M2835">
        <v>2</v>
      </c>
      <c r="N2835" t="b">
        <v>0</v>
      </c>
      <c r="O2835" t="s">
        <v>8285</v>
      </c>
      <c r="P2835">
        <f>YEAR(K2835)</f>
        <v>2016</v>
      </c>
      <c r="Q2835" t="s">
        <v>8321</v>
      </c>
      <c r="R2835" t="s">
        <v>8340</v>
      </c>
    </row>
    <row r="2836" spans="1:18" ht="48" hidden="1" x14ac:dyDescent="0.2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s="11">
        <f>(((J2836/60/60/24)+DATE(1970,1,1)))</f>
        <v>42340.360312500001</v>
      </c>
      <c r="L2836" t="b">
        <v>0</v>
      </c>
      <c r="M2836">
        <v>1</v>
      </c>
      <c r="N2836" t="b">
        <v>0</v>
      </c>
      <c r="O2836" t="s">
        <v>8285</v>
      </c>
      <c r="P2836">
        <f>YEAR(K2836)</f>
        <v>2015</v>
      </c>
      <c r="Q2836" t="s">
        <v>8321</v>
      </c>
      <c r="R2836" t="s">
        <v>8340</v>
      </c>
    </row>
    <row r="2837" spans="1:18" ht="48" hidden="1" x14ac:dyDescent="0.2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s="11">
        <f>(((J2837/60/60/24)+DATE(1970,1,1)))</f>
        <v>42676.717615740738</v>
      </c>
      <c r="L2837" t="b">
        <v>0</v>
      </c>
      <c r="M2837">
        <v>14</v>
      </c>
      <c r="N2837" t="b">
        <v>0</v>
      </c>
      <c r="O2837" t="s">
        <v>8285</v>
      </c>
      <c r="P2837">
        <f>YEAR(K2837)</f>
        <v>2016</v>
      </c>
      <c r="Q2837" t="s">
        <v>8321</v>
      </c>
      <c r="R2837" t="s">
        <v>8340</v>
      </c>
    </row>
    <row r="2838" spans="1:18" ht="48" hidden="1" x14ac:dyDescent="0.2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s="11">
        <f>(((J2838/60/60/24)+DATE(1970,1,1)))</f>
        <v>42093.131469907406</v>
      </c>
      <c r="L2838" t="b">
        <v>0</v>
      </c>
      <c r="M2838">
        <v>0</v>
      </c>
      <c r="N2838" t="b">
        <v>0</v>
      </c>
      <c r="O2838" t="s">
        <v>8285</v>
      </c>
      <c r="P2838">
        <f>YEAR(K2838)</f>
        <v>2015</v>
      </c>
      <c r="Q2838" t="s">
        <v>8321</v>
      </c>
      <c r="R2838" t="s">
        <v>8340</v>
      </c>
    </row>
    <row r="2839" spans="1:18" ht="48" hidden="1" x14ac:dyDescent="0.2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s="11">
        <f>(((J2839/60/60/24)+DATE(1970,1,1)))</f>
        <v>42180.390277777777</v>
      </c>
      <c r="L2839" t="b">
        <v>0</v>
      </c>
      <c r="M2839">
        <v>0</v>
      </c>
      <c r="N2839" t="b">
        <v>0</v>
      </c>
      <c r="O2839" t="s">
        <v>8285</v>
      </c>
      <c r="P2839">
        <f>YEAR(K2839)</f>
        <v>2015</v>
      </c>
      <c r="Q2839" t="s">
        <v>8321</v>
      </c>
      <c r="R2839" t="s">
        <v>8340</v>
      </c>
    </row>
    <row r="2840" spans="1:18" ht="48" hidden="1" x14ac:dyDescent="0.2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s="11">
        <f>(((J2840/60/60/24)+DATE(1970,1,1)))</f>
        <v>42601.851678240739</v>
      </c>
      <c r="L2840" t="b">
        <v>0</v>
      </c>
      <c r="M2840">
        <v>4</v>
      </c>
      <c r="N2840" t="b">
        <v>0</v>
      </c>
      <c r="O2840" t="s">
        <v>8285</v>
      </c>
      <c r="P2840">
        <f>YEAR(K2840)</f>
        <v>2016</v>
      </c>
      <c r="Q2840" t="s">
        <v>8321</v>
      </c>
      <c r="R2840" t="s">
        <v>8340</v>
      </c>
    </row>
    <row r="2841" spans="1:18" ht="48" hidden="1" x14ac:dyDescent="0.2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s="11">
        <f>(((J2841/60/60/24)+DATE(1970,1,1)))</f>
        <v>42432.379826388889</v>
      </c>
      <c r="L2841" t="b">
        <v>0</v>
      </c>
      <c r="M2841">
        <v>3</v>
      </c>
      <c r="N2841" t="b">
        <v>0</v>
      </c>
      <c r="O2841" t="s">
        <v>8285</v>
      </c>
      <c r="P2841">
        <f>YEAR(K2841)</f>
        <v>2016</v>
      </c>
      <c r="Q2841" t="s">
        <v>8321</v>
      </c>
      <c r="R2841" t="s">
        <v>8340</v>
      </c>
    </row>
    <row r="2842" spans="1:18" ht="32" hidden="1" x14ac:dyDescent="0.2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s="11">
        <f>(((J2842/60/60/24)+DATE(1970,1,1)))</f>
        <v>42074.060671296291</v>
      </c>
      <c r="L2842" t="b">
        <v>0</v>
      </c>
      <c r="M2842">
        <v>0</v>
      </c>
      <c r="N2842" t="b">
        <v>0</v>
      </c>
      <c r="O2842" t="s">
        <v>8285</v>
      </c>
      <c r="P2842">
        <f>YEAR(K2842)</f>
        <v>2015</v>
      </c>
      <c r="Q2842" t="s">
        <v>8321</v>
      </c>
      <c r="R2842" t="s">
        <v>8340</v>
      </c>
    </row>
    <row r="2843" spans="1:18" ht="48" hidden="1" x14ac:dyDescent="0.2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s="11">
        <f>(((J2843/60/60/24)+DATE(1970,1,1)))</f>
        <v>41961.813518518517</v>
      </c>
      <c r="L2843" t="b">
        <v>0</v>
      </c>
      <c r="M2843">
        <v>5</v>
      </c>
      <c r="N2843" t="b">
        <v>0</v>
      </c>
      <c r="O2843" t="s">
        <v>8285</v>
      </c>
      <c r="P2843">
        <f>YEAR(K2843)</f>
        <v>2014</v>
      </c>
      <c r="Q2843" t="s">
        <v>8321</v>
      </c>
      <c r="R2843" t="s">
        <v>8340</v>
      </c>
    </row>
    <row r="2844" spans="1:18" ht="48" hidden="1" x14ac:dyDescent="0.2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s="11">
        <f>(((J2844/60/60/24)+DATE(1970,1,1)))</f>
        <v>42304.210833333331</v>
      </c>
      <c r="L2844" t="b">
        <v>0</v>
      </c>
      <c r="M2844">
        <v>47</v>
      </c>
      <c r="N2844" t="b">
        <v>0</v>
      </c>
      <c r="O2844" t="s">
        <v>8285</v>
      </c>
      <c r="P2844">
        <f>YEAR(K2844)</f>
        <v>2015</v>
      </c>
      <c r="Q2844" t="s">
        <v>8321</v>
      </c>
      <c r="R2844" t="s">
        <v>8340</v>
      </c>
    </row>
    <row r="2845" spans="1:18" ht="48" hidden="1" x14ac:dyDescent="0.2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s="11">
        <f>(((J2845/60/60/24)+DATE(1970,1,1)))</f>
        <v>42175.780416666668</v>
      </c>
      <c r="L2845" t="b">
        <v>0</v>
      </c>
      <c r="M2845">
        <v>0</v>
      </c>
      <c r="N2845" t="b">
        <v>0</v>
      </c>
      <c r="O2845" t="s">
        <v>8285</v>
      </c>
      <c r="P2845">
        <f>YEAR(K2845)</f>
        <v>2015</v>
      </c>
      <c r="Q2845" t="s">
        <v>8321</v>
      </c>
      <c r="R2845" t="s">
        <v>8340</v>
      </c>
    </row>
    <row r="2846" spans="1:18" ht="48" hidden="1" x14ac:dyDescent="0.2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s="11">
        <f>(((J2846/60/60/24)+DATE(1970,1,1)))</f>
        <v>42673.625868055555</v>
      </c>
      <c r="L2846" t="b">
        <v>0</v>
      </c>
      <c r="M2846">
        <v>10</v>
      </c>
      <c r="N2846" t="b">
        <v>0</v>
      </c>
      <c r="O2846" t="s">
        <v>8285</v>
      </c>
      <c r="P2846">
        <f>YEAR(K2846)</f>
        <v>2016</v>
      </c>
      <c r="Q2846" t="s">
        <v>8321</v>
      </c>
      <c r="R2846" t="s">
        <v>8340</v>
      </c>
    </row>
    <row r="2847" spans="1:18" ht="48" hidden="1" x14ac:dyDescent="0.2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s="11">
        <f>(((J2847/60/60/24)+DATE(1970,1,1)))</f>
        <v>42142.767106481479</v>
      </c>
      <c r="L2847" t="b">
        <v>0</v>
      </c>
      <c r="M2847">
        <v>11</v>
      </c>
      <c r="N2847" t="b">
        <v>0</v>
      </c>
      <c r="O2847" t="s">
        <v>8285</v>
      </c>
      <c r="P2847">
        <f>YEAR(K2847)</f>
        <v>2015</v>
      </c>
      <c r="Q2847" t="s">
        <v>8321</v>
      </c>
      <c r="R2847" t="s">
        <v>8340</v>
      </c>
    </row>
    <row r="2848" spans="1:18" ht="32" hidden="1" x14ac:dyDescent="0.2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s="11">
        <f>(((J2848/60/60/24)+DATE(1970,1,1)))</f>
        <v>42258.780324074076</v>
      </c>
      <c r="L2848" t="b">
        <v>0</v>
      </c>
      <c r="M2848">
        <v>2</v>
      </c>
      <c r="N2848" t="b">
        <v>0</v>
      </c>
      <c r="O2848" t="s">
        <v>8285</v>
      </c>
      <c r="P2848">
        <f>YEAR(K2848)</f>
        <v>2015</v>
      </c>
      <c r="Q2848" t="s">
        <v>8321</v>
      </c>
      <c r="R2848" t="s">
        <v>8340</v>
      </c>
    </row>
    <row r="2849" spans="1:18" ht="48" hidden="1" x14ac:dyDescent="0.2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s="11">
        <f>(((J2849/60/60/24)+DATE(1970,1,1)))</f>
        <v>42391.35019675926</v>
      </c>
      <c r="L2849" t="b">
        <v>0</v>
      </c>
      <c r="M2849">
        <v>2</v>
      </c>
      <c r="N2849" t="b">
        <v>0</v>
      </c>
      <c r="O2849" t="s">
        <v>8285</v>
      </c>
      <c r="P2849">
        <f>YEAR(K2849)</f>
        <v>2016</v>
      </c>
      <c r="Q2849" t="s">
        <v>8321</v>
      </c>
      <c r="R2849" t="s">
        <v>8340</v>
      </c>
    </row>
    <row r="2850" spans="1:18" ht="48" hidden="1" x14ac:dyDescent="0.2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s="11">
        <f>(((J2850/60/60/24)+DATE(1970,1,1)))</f>
        <v>41796.531701388885</v>
      </c>
      <c r="L2850" t="b">
        <v>0</v>
      </c>
      <c r="M2850">
        <v>22</v>
      </c>
      <c r="N2850" t="b">
        <v>0</v>
      </c>
      <c r="O2850" t="s">
        <v>8285</v>
      </c>
      <c r="P2850">
        <f>YEAR(K2850)</f>
        <v>2014</v>
      </c>
      <c r="Q2850" t="s">
        <v>8321</v>
      </c>
      <c r="R2850" t="s">
        <v>8340</v>
      </c>
    </row>
    <row r="2851" spans="1:18" ht="48" hidden="1" x14ac:dyDescent="0.2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s="11">
        <f>(((J2851/60/60/24)+DATE(1970,1,1)))</f>
        <v>42457.871516203704</v>
      </c>
      <c r="L2851" t="b">
        <v>0</v>
      </c>
      <c r="M2851">
        <v>8</v>
      </c>
      <c r="N2851" t="b">
        <v>0</v>
      </c>
      <c r="O2851" t="s">
        <v>8285</v>
      </c>
      <c r="P2851">
        <f>YEAR(K2851)</f>
        <v>2016</v>
      </c>
      <c r="Q2851" t="s">
        <v>8321</v>
      </c>
      <c r="R2851" t="s">
        <v>8340</v>
      </c>
    </row>
    <row r="2852" spans="1:18" ht="48" hidden="1" x14ac:dyDescent="0.2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s="11">
        <f>(((J2852/60/60/24)+DATE(1970,1,1)))</f>
        <v>42040.829872685179</v>
      </c>
      <c r="L2852" t="b">
        <v>0</v>
      </c>
      <c r="M2852">
        <v>6</v>
      </c>
      <c r="N2852" t="b">
        <v>0</v>
      </c>
      <c r="O2852" t="s">
        <v>8285</v>
      </c>
      <c r="P2852">
        <f>YEAR(K2852)</f>
        <v>2015</v>
      </c>
      <c r="Q2852" t="s">
        <v>8321</v>
      </c>
      <c r="R2852" t="s">
        <v>8340</v>
      </c>
    </row>
    <row r="2853" spans="1:18" ht="48" hidden="1" x14ac:dyDescent="0.2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s="11">
        <f>(((J2853/60/60/24)+DATE(1970,1,1)))</f>
        <v>42486.748414351852</v>
      </c>
      <c r="L2853" t="b">
        <v>0</v>
      </c>
      <c r="M2853">
        <v>1</v>
      </c>
      <c r="N2853" t="b">
        <v>0</v>
      </c>
      <c r="O2853" t="s">
        <v>8285</v>
      </c>
      <c r="P2853">
        <f>YEAR(K2853)</f>
        <v>2016</v>
      </c>
      <c r="Q2853" t="s">
        <v>8321</v>
      </c>
      <c r="R2853" t="s">
        <v>8340</v>
      </c>
    </row>
    <row r="2854" spans="1:18" ht="48" hidden="1" x14ac:dyDescent="0.2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s="11">
        <f>(((J2854/60/60/24)+DATE(1970,1,1)))</f>
        <v>42198.765844907408</v>
      </c>
      <c r="L2854" t="b">
        <v>0</v>
      </c>
      <c r="M2854">
        <v>3</v>
      </c>
      <c r="N2854" t="b">
        <v>0</v>
      </c>
      <c r="O2854" t="s">
        <v>8285</v>
      </c>
      <c r="P2854">
        <f>YEAR(K2854)</f>
        <v>2015</v>
      </c>
      <c r="Q2854" t="s">
        <v>8321</v>
      </c>
      <c r="R2854" t="s">
        <v>8340</v>
      </c>
    </row>
    <row r="2855" spans="1:18" ht="48" hidden="1" x14ac:dyDescent="0.2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s="11">
        <f>(((J2855/60/60/24)+DATE(1970,1,1)))</f>
        <v>42485.64534722222</v>
      </c>
      <c r="L2855" t="b">
        <v>0</v>
      </c>
      <c r="M2855">
        <v>0</v>
      </c>
      <c r="N2855" t="b">
        <v>0</v>
      </c>
      <c r="O2855" t="s">
        <v>8285</v>
      </c>
      <c r="P2855">
        <f>YEAR(K2855)</f>
        <v>2016</v>
      </c>
      <c r="Q2855" t="s">
        <v>8321</v>
      </c>
      <c r="R2855" t="s">
        <v>8340</v>
      </c>
    </row>
    <row r="2856" spans="1:18" ht="48" hidden="1" x14ac:dyDescent="0.2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s="11">
        <f>(((J2856/60/60/24)+DATE(1970,1,1)))</f>
        <v>42707.926030092596</v>
      </c>
      <c r="L2856" t="b">
        <v>0</v>
      </c>
      <c r="M2856">
        <v>0</v>
      </c>
      <c r="N2856" t="b">
        <v>0</v>
      </c>
      <c r="O2856" t="s">
        <v>8285</v>
      </c>
      <c r="P2856">
        <f>YEAR(K2856)</f>
        <v>2016</v>
      </c>
      <c r="Q2856" t="s">
        <v>8321</v>
      </c>
      <c r="R2856" t="s">
        <v>8340</v>
      </c>
    </row>
    <row r="2857" spans="1:18" ht="32" hidden="1" x14ac:dyDescent="0.2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s="11">
        <f>(((J2857/60/60/24)+DATE(1970,1,1)))</f>
        <v>42199.873402777783</v>
      </c>
      <c r="L2857" t="b">
        <v>0</v>
      </c>
      <c r="M2857">
        <v>0</v>
      </c>
      <c r="N2857" t="b">
        <v>0</v>
      </c>
      <c r="O2857" t="s">
        <v>8285</v>
      </c>
      <c r="P2857">
        <f>YEAR(K2857)</f>
        <v>2015</v>
      </c>
      <c r="Q2857" t="s">
        <v>8321</v>
      </c>
      <c r="R2857" t="s">
        <v>8340</v>
      </c>
    </row>
    <row r="2858" spans="1:18" ht="48" hidden="1" x14ac:dyDescent="0.2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s="11">
        <f>(((J2858/60/60/24)+DATE(1970,1,1)))</f>
        <v>42139.542303240742</v>
      </c>
      <c r="L2858" t="b">
        <v>0</v>
      </c>
      <c r="M2858">
        <v>0</v>
      </c>
      <c r="N2858" t="b">
        <v>0</v>
      </c>
      <c r="O2858" t="s">
        <v>8285</v>
      </c>
      <c r="P2858">
        <f>YEAR(K2858)</f>
        <v>2015</v>
      </c>
      <c r="Q2858" t="s">
        <v>8321</v>
      </c>
      <c r="R2858" t="s">
        <v>8340</v>
      </c>
    </row>
    <row r="2859" spans="1:18" ht="48" hidden="1" x14ac:dyDescent="0.2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s="11">
        <f>(((J2859/60/60/24)+DATE(1970,1,1)))</f>
        <v>42461.447662037041</v>
      </c>
      <c r="L2859" t="b">
        <v>0</v>
      </c>
      <c r="M2859">
        <v>0</v>
      </c>
      <c r="N2859" t="b">
        <v>0</v>
      </c>
      <c r="O2859" t="s">
        <v>8285</v>
      </c>
      <c r="P2859">
        <f>YEAR(K2859)</f>
        <v>2016</v>
      </c>
      <c r="Q2859" t="s">
        <v>8321</v>
      </c>
      <c r="R2859" t="s">
        <v>8340</v>
      </c>
    </row>
    <row r="2860" spans="1:18" ht="32" hidden="1" x14ac:dyDescent="0.2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s="11">
        <f>(((J2860/60/60/24)+DATE(1970,1,1)))</f>
        <v>42529.730717592596</v>
      </c>
      <c r="L2860" t="b">
        <v>0</v>
      </c>
      <c r="M2860">
        <v>3</v>
      </c>
      <c r="N2860" t="b">
        <v>0</v>
      </c>
      <c r="O2860" t="s">
        <v>8285</v>
      </c>
      <c r="P2860">
        <f>YEAR(K2860)</f>
        <v>2016</v>
      </c>
      <c r="Q2860" t="s">
        <v>8321</v>
      </c>
      <c r="R2860" t="s">
        <v>8340</v>
      </c>
    </row>
    <row r="2861" spans="1:18" ht="48" hidden="1" x14ac:dyDescent="0.2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s="11">
        <f>(((J2861/60/60/24)+DATE(1970,1,1)))</f>
        <v>42115.936550925922</v>
      </c>
      <c r="L2861" t="b">
        <v>0</v>
      </c>
      <c r="M2861">
        <v>0</v>
      </c>
      <c r="N2861" t="b">
        <v>0</v>
      </c>
      <c r="O2861" t="s">
        <v>8285</v>
      </c>
      <c r="P2861">
        <f>YEAR(K2861)</f>
        <v>2015</v>
      </c>
      <c r="Q2861" t="s">
        <v>8321</v>
      </c>
      <c r="R2861" t="s">
        <v>8340</v>
      </c>
    </row>
    <row r="2862" spans="1:18" ht="48" hidden="1" x14ac:dyDescent="0.2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s="11">
        <f>(((J2862/60/60/24)+DATE(1970,1,1)))</f>
        <v>42086.811400462961</v>
      </c>
      <c r="L2862" t="b">
        <v>0</v>
      </c>
      <c r="M2862">
        <v>0</v>
      </c>
      <c r="N2862" t="b">
        <v>0</v>
      </c>
      <c r="O2862" t="s">
        <v>8285</v>
      </c>
      <c r="P2862">
        <f>YEAR(K2862)</f>
        <v>2015</v>
      </c>
      <c r="Q2862" t="s">
        <v>8321</v>
      </c>
      <c r="R2862" t="s">
        <v>8340</v>
      </c>
    </row>
    <row r="2863" spans="1:18" ht="48" hidden="1" x14ac:dyDescent="0.2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s="11">
        <f>(((J2863/60/60/24)+DATE(1970,1,1)))</f>
        <v>42390.171261574069</v>
      </c>
      <c r="L2863" t="b">
        <v>0</v>
      </c>
      <c r="M2863">
        <v>1</v>
      </c>
      <c r="N2863" t="b">
        <v>0</v>
      </c>
      <c r="O2863" t="s">
        <v>8285</v>
      </c>
      <c r="P2863">
        <f>YEAR(K2863)</f>
        <v>2016</v>
      </c>
      <c r="Q2863" t="s">
        <v>8321</v>
      </c>
      <c r="R2863" t="s">
        <v>8340</v>
      </c>
    </row>
    <row r="2864" spans="1:18" ht="48" hidden="1" x14ac:dyDescent="0.2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s="11">
        <f>(((J2864/60/60/24)+DATE(1970,1,1)))</f>
        <v>41550.922974537039</v>
      </c>
      <c r="L2864" t="b">
        <v>0</v>
      </c>
      <c r="M2864">
        <v>6</v>
      </c>
      <c r="N2864" t="b">
        <v>0</v>
      </c>
      <c r="O2864" t="s">
        <v>8273</v>
      </c>
      <c r="P2864">
        <f>YEAR(K2864)</f>
        <v>2013</v>
      </c>
      <c r="Q2864" t="s">
        <v>8321</v>
      </c>
      <c r="R2864" t="s">
        <v>8323</v>
      </c>
    </row>
    <row r="2865" spans="1:18" ht="48" hidden="1" x14ac:dyDescent="0.2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s="11">
        <f>(((J2865/60/60/24)+DATE(1970,1,1)))</f>
        <v>41136.85805555556</v>
      </c>
      <c r="L2865" t="b">
        <v>0</v>
      </c>
      <c r="M2865">
        <v>1</v>
      </c>
      <c r="N2865" t="b">
        <v>0</v>
      </c>
      <c r="O2865" t="s">
        <v>8273</v>
      </c>
      <c r="P2865">
        <f>YEAR(K2865)</f>
        <v>2012</v>
      </c>
      <c r="Q2865" t="s">
        <v>8321</v>
      </c>
      <c r="R2865" t="s">
        <v>8323</v>
      </c>
    </row>
    <row r="2866" spans="1:18" ht="48" hidden="1" x14ac:dyDescent="0.2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s="11">
        <f>(((J2866/60/60/24)+DATE(1970,1,1)))</f>
        <v>42548.192997685182</v>
      </c>
      <c r="L2866" t="b">
        <v>0</v>
      </c>
      <c r="M2866">
        <v>2</v>
      </c>
      <c r="N2866" t="b">
        <v>0</v>
      </c>
      <c r="O2866" t="s">
        <v>8273</v>
      </c>
      <c r="P2866">
        <f>YEAR(K2866)</f>
        <v>2016</v>
      </c>
      <c r="Q2866" t="s">
        <v>8321</v>
      </c>
      <c r="R2866" t="s">
        <v>8323</v>
      </c>
    </row>
    <row r="2867" spans="1:18" ht="16" hidden="1" x14ac:dyDescent="0.2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s="11">
        <f>(((J2867/60/60/24)+DATE(1970,1,1)))</f>
        <v>41053.200960648144</v>
      </c>
      <c r="L2867" t="b">
        <v>0</v>
      </c>
      <c r="M2867">
        <v>0</v>
      </c>
      <c r="N2867" t="b">
        <v>0</v>
      </c>
      <c r="O2867" t="s">
        <v>8273</v>
      </c>
      <c r="P2867">
        <f>YEAR(K2867)</f>
        <v>2012</v>
      </c>
      <c r="Q2867" t="s">
        <v>8321</v>
      </c>
      <c r="R2867" t="s">
        <v>8323</v>
      </c>
    </row>
    <row r="2868" spans="1:18" ht="48" hidden="1" x14ac:dyDescent="0.2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s="11">
        <f>(((J2868/60/60/24)+DATE(1970,1,1)))</f>
        <v>42130.795983796299</v>
      </c>
      <c r="L2868" t="b">
        <v>0</v>
      </c>
      <c r="M2868">
        <v>3</v>
      </c>
      <c r="N2868" t="b">
        <v>0</v>
      </c>
      <c r="O2868" t="s">
        <v>8273</v>
      </c>
      <c r="P2868">
        <f>YEAR(K2868)</f>
        <v>2015</v>
      </c>
      <c r="Q2868" t="s">
        <v>8321</v>
      </c>
      <c r="R2868" t="s">
        <v>8323</v>
      </c>
    </row>
    <row r="2869" spans="1:18" ht="48" hidden="1" x14ac:dyDescent="0.2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s="11">
        <f>(((J2869/60/60/24)+DATE(1970,1,1)))</f>
        <v>42032.168530092589</v>
      </c>
      <c r="L2869" t="b">
        <v>0</v>
      </c>
      <c r="M2869">
        <v>3</v>
      </c>
      <c r="N2869" t="b">
        <v>0</v>
      </c>
      <c r="O2869" t="s">
        <v>8273</v>
      </c>
      <c r="P2869">
        <f>YEAR(K2869)</f>
        <v>2015</v>
      </c>
      <c r="Q2869" t="s">
        <v>8321</v>
      </c>
      <c r="R2869" t="s">
        <v>8323</v>
      </c>
    </row>
    <row r="2870" spans="1:18" ht="48" hidden="1" x14ac:dyDescent="0.2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s="11">
        <f>(((J2870/60/60/24)+DATE(1970,1,1)))</f>
        <v>42554.917488425926</v>
      </c>
      <c r="L2870" t="b">
        <v>0</v>
      </c>
      <c r="M2870">
        <v>0</v>
      </c>
      <c r="N2870" t="b">
        <v>0</v>
      </c>
      <c r="O2870" t="s">
        <v>8273</v>
      </c>
      <c r="P2870">
        <f>YEAR(K2870)</f>
        <v>2016</v>
      </c>
      <c r="Q2870" t="s">
        <v>8321</v>
      </c>
      <c r="R2870" t="s">
        <v>8323</v>
      </c>
    </row>
    <row r="2871" spans="1:18" ht="48" hidden="1" x14ac:dyDescent="0.2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s="11">
        <f>(((J2871/60/60/24)+DATE(1970,1,1)))</f>
        <v>41614.563194444447</v>
      </c>
      <c r="L2871" t="b">
        <v>0</v>
      </c>
      <c r="M2871">
        <v>6</v>
      </c>
      <c r="N2871" t="b">
        <v>0</v>
      </c>
      <c r="O2871" t="s">
        <v>8273</v>
      </c>
      <c r="P2871">
        <f>YEAR(K2871)</f>
        <v>2013</v>
      </c>
      <c r="Q2871" t="s">
        <v>8321</v>
      </c>
      <c r="R2871" t="s">
        <v>8323</v>
      </c>
    </row>
    <row r="2872" spans="1:18" ht="48" hidden="1" x14ac:dyDescent="0.2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s="11">
        <f>(((J2872/60/60/24)+DATE(1970,1,1)))</f>
        <v>41198.611712962964</v>
      </c>
      <c r="L2872" t="b">
        <v>0</v>
      </c>
      <c r="M2872">
        <v>0</v>
      </c>
      <c r="N2872" t="b">
        <v>0</v>
      </c>
      <c r="O2872" t="s">
        <v>8273</v>
      </c>
      <c r="P2872">
        <f>YEAR(K2872)</f>
        <v>2012</v>
      </c>
      <c r="Q2872" t="s">
        <v>8321</v>
      </c>
      <c r="R2872" t="s">
        <v>8323</v>
      </c>
    </row>
    <row r="2873" spans="1:18" ht="48" hidden="1" x14ac:dyDescent="0.2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s="11">
        <f>(((J2873/60/60/24)+DATE(1970,1,1)))</f>
        <v>41520.561041666668</v>
      </c>
      <c r="L2873" t="b">
        <v>0</v>
      </c>
      <c r="M2873">
        <v>19</v>
      </c>
      <c r="N2873" t="b">
        <v>0</v>
      </c>
      <c r="O2873" t="s">
        <v>8273</v>
      </c>
      <c r="P2873">
        <f>YEAR(K2873)</f>
        <v>2013</v>
      </c>
      <c r="Q2873" t="s">
        <v>8321</v>
      </c>
      <c r="R2873" t="s">
        <v>8323</v>
      </c>
    </row>
    <row r="2874" spans="1:18" ht="32" hidden="1" x14ac:dyDescent="0.2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s="11">
        <f>(((J2874/60/60/24)+DATE(1970,1,1)))</f>
        <v>41991.713460648149</v>
      </c>
      <c r="L2874" t="b">
        <v>0</v>
      </c>
      <c r="M2874">
        <v>1</v>
      </c>
      <c r="N2874" t="b">
        <v>0</v>
      </c>
      <c r="O2874" t="s">
        <v>8273</v>
      </c>
      <c r="P2874">
        <f>YEAR(K2874)</f>
        <v>2014</v>
      </c>
      <c r="Q2874" t="s">
        <v>8321</v>
      </c>
      <c r="R2874" t="s">
        <v>8323</v>
      </c>
    </row>
    <row r="2875" spans="1:18" ht="48" hidden="1" x14ac:dyDescent="0.2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s="11">
        <f>(((J2875/60/60/24)+DATE(1970,1,1)))</f>
        <v>40682.884791666671</v>
      </c>
      <c r="L2875" t="b">
        <v>0</v>
      </c>
      <c r="M2875">
        <v>2</v>
      </c>
      <c r="N2875" t="b">
        <v>0</v>
      </c>
      <c r="O2875" t="s">
        <v>8273</v>
      </c>
      <c r="P2875">
        <f>YEAR(K2875)</f>
        <v>2011</v>
      </c>
      <c r="Q2875" t="s">
        <v>8321</v>
      </c>
      <c r="R2875" t="s">
        <v>8323</v>
      </c>
    </row>
    <row r="2876" spans="1:18" ht="32" hidden="1" x14ac:dyDescent="0.2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s="11">
        <f>(((J2876/60/60/24)+DATE(1970,1,1)))</f>
        <v>41411.866608796299</v>
      </c>
      <c r="L2876" t="b">
        <v>0</v>
      </c>
      <c r="M2876">
        <v>0</v>
      </c>
      <c r="N2876" t="b">
        <v>0</v>
      </c>
      <c r="O2876" t="s">
        <v>8273</v>
      </c>
      <c r="P2876">
        <f>YEAR(K2876)</f>
        <v>2013</v>
      </c>
      <c r="Q2876" t="s">
        <v>8321</v>
      </c>
      <c r="R2876" t="s">
        <v>8323</v>
      </c>
    </row>
    <row r="2877" spans="1:18" ht="48" hidden="1" x14ac:dyDescent="0.2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s="11">
        <f>(((J2877/60/60/24)+DATE(1970,1,1)))</f>
        <v>42067.722372685181</v>
      </c>
      <c r="L2877" t="b">
        <v>0</v>
      </c>
      <c r="M2877">
        <v>11</v>
      </c>
      <c r="N2877" t="b">
        <v>0</v>
      </c>
      <c r="O2877" t="s">
        <v>8273</v>
      </c>
      <c r="P2877">
        <f>YEAR(K2877)</f>
        <v>2015</v>
      </c>
      <c r="Q2877" t="s">
        <v>8321</v>
      </c>
      <c r="R2877" t="s">
        <v>8323</v>
      </c>
    </row>
    <row r="2878" spans="1:18" ht="32" hidden="1" x14ac:dyDescent="0.2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s="11">
        <f>(((J2878/60/60/24)+DATE(1970,1,1)))</f>
        <v>40752.789710648147</v>
      </c>
      <c r="L2878" t="b">
        <v>0</v>
      </c>
      <c r="M2878">
        <v>0</v>
      </c>
      <c r="N2878" t="b">
        <v>0</v>
      </c>
      <c r="O2878" t="s">
        <v>8273</v>
      </c>
      <c r="P2878">
        <f>YEAR(K2878)</f>
        <v>2011</v>
      </c>
      <c r="Q2878" t="s">
        <v>8321</v>
      </c>
      <c r="R2878" t="s">
        <v>8323</v>
      </c>
    </row>
    <row r="2879" spans="1:18" ht="48" hidden="1" x14ac:dyDescent="0.2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s="11">
        <f>(((J2879/60/60/24)+DATE(1970,1,1)))</f>
        <v>41838.475219907406</v>
      </c>
      <c r="L2879" t="b">
        <v>0</v>
      </c>
      <c r="M2879">
        <v>0</v>
      </c>
      <c r="N2879" t="b">
        <v>0</v>
      </c>
      <c r="O2879" t="s">
        <v>8273</v>
      </c>
      <c r="P2879">
        <f>YEAR(K2879)</f>
        <v>2014</v>
      </c>
      <c r="Q2879" t="s">
        <v>8321</v>
      </c>
      <c r="R2879" t="s">
        <v>8323</v>
      </c>
    </row>
    <row r="2880" spans="1:18" ht="48" hidden="1" x14ac:dyDescent="0.2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s="11">
        <f>(((J2880/60/60/24)+DATE(1970,1,1)))</f>
        <v>41444.64261574074</v>
      </c>
      <c r="L2880" t="b">
        <v>0</v>
      </c>
      <c r="M2880">
        <v>1</v>
      </c>
      <c r="N2880" t="b">
        <v>0</v>
      </c>
      <c r="O2880" t="s">
        <v>8273</v>
      </c>
      <c r="P2880">
        <f>YEAR(K2880)</f>
        <v>2013</v>
      </c>
      <c r="Q2880" t="s">
        <v>8321</v>
      </c>
      <c r="R2880" t="s">
        <v>8323</v>
      </c>
    </row>
    <row r="2881" spans="1:18" ht="48" hidden="1" x14ac:dyDescent="0.2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s="11">
        <f>(((J2881/60/60/24)+DATE(1970,1,1)))</f>
        <v>41840.983541666668</v>
      </c>
      <c r="L2881" t="b">
        <v>0</v>
      </c>
      <c r="M2881">
        <v>3</v>
      </c>
      <c r="N2881" t="b">
        <v>0</v>
      </c>
      <c r="O2881" t="s">
        <v>8273</v>
      </c>
      <c r="P2881">
        <f>YEAR(K2881)</f>
        <v>2014</v>
      </c>
      <c r="Q2881" t="s">
        <v>8321</v>
      </c>
      <c r="R2881" t="s">
        <v>8323</v>
      </c>
    </row>
    <row r="2882" spans="1:18" ht="48" hidden="1" x14ac:dyDescent="0.2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s="11">
        <f>(((J2882/60/60/24)+DATE(1970,1,1)))</f>
        <v>42527.007326388892</v>
      </c>
      <c r="L2882" t="b">
        <v>0</v>
      </c>
      <c r="M2882">
        <v>1</v>
      </c>
      <c r="N2882" t="b">
        <v>0</v>
      </c>
      <c r="O2882" t="s">
        <v>8273</v>
      </c>
      <c r="P2882">
        <f>YEAR(K2882)</f>
        <v>2016</v>
      </c>
      <c r="Q2882" t="s">
        <v>8321</v>
      </c>
      <c r="R2882" t="s">
        <v>8323</v>
      </c>
    </row>
    <row r="2883" spans="1:18" ht="48" hidden="1" x14ac:dyDescent="0.2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s="11">
        <f>(((J2883/60/60/24)+DATE(1970,1,1)))</f>
        <v>41365.904594907406</v>
      </c>
      <c r="L2883" t="b">
        <v>0</v>
      </c>
      <c r="M2883">
        <v>15</v>
      </c>
      <c r="N2883" t="b">
        <v>0</v>
      </c>
      <c r="O2883" t="s">
        <v>8273</v>
      </c>
      <c r="P2883">
        <f>YEAR(K2883)</f>
        <v>2013</v>
      </c>
      <c r="Q2883" t="s">
        <v>8321</v>
      </c>
      <c r="R2883" t="s">
        <v>8323</v>
      </c>
    </row>
    <row r="2884" spans="1:18" ht="48" hidden="1" x14ac:dyDescent="0.2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s="11">
        <f>(((J2884/60/60/24)+DATE(1970,1,1)))</f>
        <v>41974.712245370371</v>
      </c>
      <c r="L2884" t="b">
        <v>0</v>
      </c>
      <c r="M2884">
        <v>2</v>
      </c>
      <c r="N2884" t="b">
        <v>0</v>
      </c>
      <c r="O2884" t="s">
        <v>8287</v>
      </c>
      <c r="P2884">
        <f>YEAR(K2884)</f>
        <v>2014</v>
      </c>
      <c r="Q2884" t="s">
        <v>8337</v>
      </c>
      <c r="R2884" t="s">
        <v>8342</v>
      </c>
    </row>
    <row r="2885" spans="1:18" ht="48" hidden="1" x14ac:dyDescent="0.2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s="11">
        <f>(((J2885/60/60/24)+DATE(1970,1,1)))</f>
        <v>42170.996527777781</v>
      </c>
      <c r="L2885" t="b">
        <v>0</v>
      </c>
      <c r="M2885">
        <v>1</v>
      </c>
      <c r="N2885" t="b">
        <v>0</v>
      </c>
      <c r="O2885" t="s">
        <v>8287</v>
      </c>
      <c r="P2885">
        <f>YEAR(K2885)</f>
        <v>2015</v>
      </c>
      <c r="Q2885" t="s">
        <v>8337</v>
      </c>
      <c r="R2885" t="s">
        <v>8342</v>
      </c>
    </row>
    <row r="2886" spans="1:18" ht="48" hidden="1" x14ac:dyDescent="0.2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s="11">
        <f>(((J2886/60/60/24)+DATE(1970,1,1)))</f>
        <v>41935.509652777779</v>
      </c>
      <c r="L2886" t="b">
        <v>0</v>
      </c>
      <c r="M2886">
        <v>1</v>
      </c>
      <c r="N2886" t="b">
        <v>0</v>
      </c>
      <c r="O2886" t="s">
        <v>8287</v>
      </c>
      <c r="P2886">
        <f>YEAR(K2886)</f>
        <v>2014</v>
      </c>
      <c r="Q2886" t="s">
        <v>8337</v>
      </c>
      <c r="R2886" t="s">
        <v>8342</v>
      </c>
    </row>
    <row r="2887" spans="1:18" ht="48" hidden="1" x14ac:dyDescent="0.2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s="11">
        <f>(((J2887/60/60/24)+DATE(1970,1,1)))</f>
        <v>42053.051203703704</v>
      </c>
      <c r="L2887" t="b">
        <v>0</v>
      </c>
      <c r="M2887">
        <v>0</v>
      </c>
      <c r="N2887" t="b">
        <v>0</v>
      </c>
      <c r="O2887" t="s">
        <v>8287</v>
      </c>
      <c r="P2887">
        <f>YEAR(K2887)</f>
        <v>2015</v>
      </c>
      <c r="Q2887" t="s">
        <v>8337</v>
      </c>
      <c r="R2887" t="s">
        <v>8342</v>
      </c>
    </row>
    <row r="2888" spans="1:18" ht="48" hidden="1" x14ac:dyDescent="0.2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s="11">
        <f>(((J2888/60/60/24)+DATE(1970,1,1)))</f>
        <v>42031.884652777779</v>
      </c>
      <c r="L2888" t="b">
        <v>0</v>
      </c>
      <c r="M2888">
        <v>1</v>
      </c>
      <c r="N2888" t="b">
        <v>0</v>
      </c>
      <c r="O2888" t="s">
        <v>8287</v>
      </c>
      <c r="P2888">
        <f>YEAR(K2888)</f>
        <v>2015</v>
      </c>
      <c r="Q2888" t="s">
        <v>8337</v>
      </c>
      <c r="R2888" t="s">
        <v>8342</v>
      </c>
    </row>
    <row r="2889" spans="1:18" ht="48" hidden="1" x14ac:dyDescent="0.2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s="11">
        <f>(((J2889/60/60/24)+DATE(1970,1,1)))</f>
        <v>41839.212951388887</v>
      </c>
      <c r="L2889" t="b">
        <v>0</v>
      </c>
      <c r="M2889">
        <v>11</v>
      </c>
      <c r="N2889" t="b">
        <v>0</v>
      </c>
      <c r="O2889" t="s">
        <v>8287</v>
      </c>
      <c r="P2889">
        <f>YEAR(K2889)</f>
        <v>2014</v>
      </c>
      <c r="Q2889" t="s">
        <v>8337</v>
      </c>
      <c r="R2889" t="s">
        <v>8342</v>
      </c>
    </row>
    <row r="2890" spans="1:18" ht="48" hidden="1" x14ac:dyDescent="0.2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s="11">
        <f>(((J2890/60/60/24)+DATE(1970,1,1)))</f>
        <v>42782.426875000005</v>
      </c>
      <c r="L2890" t="b">
        <v>0</v>
      </c>
      <c r="M2890">
        <v>0</v>
      </c>
      <c r="N2890" t="b">
        <v>0</v>
      </c>
      <c r="O2890" t="s">
        <v>8287</v>
      </c>
      <c r="P2890">
        <f>YEAR(K2890)</f>
        <v>2017</v>
      </c>
      <c r="Q2890" t="s">
        <v>8337</v>
      </c>
      <c r="R2890" t="s">
        <v>8342</v>
      </c>
    </row>
    <row r="2891" spans="1:18" ht="32" hidden="1" x14ac:dyDescent="0.2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s="11">
        <f>(((J2891/60/60/24)+DATE(1970,1,1)))</f>
        <v>42286.88217592593</v>
      </c>
      <c r="L2891" t="b">
        <v>0</v>
      </c>
      <c r="M2891">
        <v>1</v>
      </c>
      <c r="N2891" t="b">
        <v>0</v>
      </c>
      <c r="O2891" t="s">
        <v>8287</v>
      </c>
      <c r="P2891">
        <f>YEAR(K2891)</f>
        <v>2015</v>
      </c>
      <c r="Q2891" t="s">
        <v>8337</v>
      </c>
      <c r="R2891" t="s">
        <v>8342</v>
      </c>
    </row>
    <row r="2892" spans="1:18" ht="48" hidden="1" x14ac:dyDescent="0.2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s="11">
        <f>(((J2892/60/60/24)+DATE(1970,1,1)))</f>
        <v>42281.136099537034</v>
      </c>
      <c r="L2892" t="b">
        <v>0</v>
      </c>
      <c r="M2892">
        <v>6</v>
      </c>
      <c r="N2892" t="b">
        <v>0</v>
      </c>
      <c r="O2892" t="s">
        <v>8287</v>
      </c>
      <c r="P2892">
        <f>YEAR(K2892)</f>
        <v>2015</v>
      </c>
      <c r="Q2892" t="s">
        <v>8337</v>
      </c>
      <c r="R2892" t="s">
        <v>8342</v>
      </c>
    </row>
    <row r="2893" spans="1:18" ht="48" hidden="1" x14ac:dyDescent="0.2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s="11">
        <f>(((J2893/60/60/24)+DATE(1970,1,1)))</f>
        <v>42472.449467592596</v>
      </c>
      <c r="L2893" t="b">
        <v>0</v>
      </c>
      <c r="M2893">
        <v>7</v>
      </c>
      <c r="N2893" t="b">
        <v>0</v>
      </c>
      <c r="O2893" t="s">
        <v>8287</v>
      </c>
      <c r="P2893">
        <f>YEAR(K2893)</f>
        <v>2016</v>
      </c>
      <c r="Q2893" t="s">
        <v>8337</v>
      </c>
      <c r="R2893" t="s">
        <v>8342</v>
      </c>
    </row>
    <row r="2894" spans="1:18" ht="48" hidden="1" x14ac:dyDescent="0.2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s="11">
        <f>(((J2894/60/60/24)+DATE(1970,1,1)))</f>
        <v>42121.824525462958</v>
      </c>
      <c r="L2894" t="b">
        <v>0</v>
      </c>
      <c r="M2894">
        <v>0</v>
      </c>
      <c r="N2894" t="b">
        <v>0</v>
      </c>
      <c r="O2894" t="s">
        <v>8287</v>
      </c>
      <c r="P2894">
        <f>YEAR(K2894)</f>
        <v>2015</v>
      </c>
      <c r="Q2894" t="s">
        <v>8337</v>
      </c>
      <c r="R2894" t="s">
        <v>8342</v>
      </c>
    </row>
    <row r="2895" spans="1:18" ht="48" hidden="1" x14ac:dyDescent="0.2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s="11">
        <f>(((J2895/60/60/24)+DATE(1970,1,1)))</f>
        <v>41892.688750000001</v>
      </c>
      <c r="L2895" t="b">
        <v>0</v>
      </c>
      <c r="M2895">
        <v>16</v>
      </c>
      <c r="N2895" t="b">
        <v>0</v>
      </c>
      <c r="O2895" t="s">
        <v>8287</v>
      </c>
      <c r="P2895">
        <f>YEAR(K2895)</f>
        <v>2014</v>
      </c>
      <c r="Q2895" t="s">
        <v>8337</v>
      </c>
      <c r="R2895" t="s">
        <v>8342</v>
      </c>
    </row>
    <row r="2896" spans="1:18" ht="48" hidden="1" x14ac:dyDescent="0.2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s="11">
        <f>(((J2896/60/60/24)+DATE(1970,1,1)))</f>
        <v>42219.282951388886</v>
      </c>
      <c r="L2896" t="b">
        <v>0</v>
      </c>
      <c r="M2896">
        <v>0</v>
      </c>
      <c r="N2896" t="b">
        <v>0</v>
      </c>
      <c r="O2896" t="s">
        <v>8287</v>
      </c>
      <c r="P2896">
        <f>YEAR(K2896)</f>
        <v>2015</v>
      </c>
      <c r="Q2896" t="s">
        <v>8337</v>
      </c>
      <c r="R2896" t="s">
        <v>8342</v>
      </c>
    </row>
    <row r="2897" spans="1:18" ht="48" hidden="1" x14ac:dyDescent="0.2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s="11">
        <f>(((J2897/60/60/24)+DATE(1970,1,1)))</f>
        <v>42188.252199074079</v>
      </c>
      <c r="L2897" t="b">
        <v>0</v>
      </c>
      <c r="M2897">
        <v>0</v>
      </c>
      <c r="N2897" t="b">
        <v>0</v>
      </c>
      <c r="O2897" t="s">
        <v>8287</v>
      </c>
      <c r="P2897">
        <f>YEAR(K2897)</f>
        <v>2015</v>
      </c>
      <c r="Q2897" t="s">
        <v>8337</v>
      </c>
      <c r="R2897" t="s">
        <v>8342</v>
      </c>
    </row>
    <row r="2898" spans="1:18" ht="48" hidden="1" x14ac:dyDescent="0.2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s="11">
        <f>(((J2898/60/60/24)+DATE(1970,1,1)))</f>
        <v>42241.613796296297</v>
      </c>
      <c r="L2898" t="b">
        <v>0</v>
      </c>
      <c r="M2898">
        <v>0</v>
      </c>
      <c r="N2898" t="b">
        <v>0</v>
      </c>
      <c r="O2898" t="s">
        <v>8287</v>
      </c>
      <c r="P2898">
        <f>YEAR(K2898)</f>
        <v>2015</v>
      </c>
      <c r="Q2898" t="s">
        <v>8337</v>
      </c>
      <c r="R2898" t="s">
        <v>8342</v>
      </c>
    </row>
    <row r="2899" spans="1:18" ht="48" hidden="1" x14ac:dyDescent="0.2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s="11">
        <f>(((J2899/60/60/24)+DATE(1970,1,1)))</f>
        <v>42525.153055555551</v>
      </c>
      <c r="L2899" t="b">
        <v>0</v>
      </c>
      <c r="M2899">
        <v>12</v>
      </c>
      <c r="N2899" t="b">
        <v>0</v>
      </c>
      <c r="O2899" t="s">
        <v>8287</v>
      </c>
      <c r="P2899">
        <f>YEAR(K2899)</f>
        <v>2016</v>
      </c>
      <c r="Q2899" t="s">
        <v>8337</v>
      </c>
      <c r="R2899" t="s">
        <v>8342</v>
      </c>
    </row>
    <row r="2900" spans="1:18" ht="48" hidden="1" x14ac:dyDescent="0.2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s="11">
        <f>(((J2900/60/60/24)+DATE(1970,1,1)))</f>
        <v>41871.65315972222</v>
      </c>
      <c r="L2900" t="b">
        <v>0</v>
      </c>
      <c r="M2900">
        <v>1</v>
      </c>
      <c r="N2900" t="b">
        <v>0</v>
      </c>
      <c r="O2900" t="s">
        <v>8287</v>
      </c>
      <c r="P2900">
        <f>YEAR(K2900)</f>
        <v>2014</v>
      </c>
      <c r="Q2900" t="s">
        <v>8337</v>
      </c>
      <c r="R2900" t="s">
        <v>8342</v>
      </c>
    </row>
    <row r="2901" spans="1:18" ht="32" hidden="1" x14ac:dyDescent="0.2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s="11">
        <f>(((J2901/60/60/24)+DATE(1970,1,1)))</f>
        <v>42185.397673611107</v>
      </c>
      <c r="L2901" t="b">
        <v>0</v>
      </c>
      <c r="M2901">
        <v>3</v>
      </c>
      <c r="N2901" t="b">
        <v>0</v>
      </c>
      <c r="O2901" t="s">
        <v>8287</v>
      </c>
      <c r="P2901">
        <f>YEAR(K2901)</f>
        <v>2015</v>
      </c>
      <c r="Q2901" t="s">
        <v>8337</v>
      </c>
      <c r="R2901" t="s">
        <v>8342</v>
      </c>
    </row>
    <row r="2902" spans="1:18" ht="32" hidden="1" x14ac:dyDescent="0.2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s="11">
        <f>(((J2902/60/60/24)+DATE(1970,1,1)))</f>
        <v>42108.05322916666</v>
      </c>
      <c r="L2902" t="b">
        <v>0</v>
      </c>
      <c r="M2902">
        <v>1</v>
      </c>
      <c r="N2902" t="b">
        <v>0</v>
      </c>
      <c r="O2902" t="s">
        <v>8287</v>
      </c>
      <c r="P2902">
        <f>YEAR(K2902)</f>
        <v>2015</v>
      </c>
      <c r="Q2902" t="s">
        <v>8337</v>
      </c>
      <c r="R2902" t="s">
        <v>8342</v>
      </c>
    </row>
    <row r="2903" spans="1:18" ht="48" hidden="1" x14ac:dyDescent="0.2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s="11">
        <f>(((J2903/60/60/24)+DATE(1970,1,1)))</f>
        <v>41936.020752314813</v>
      </c>
      <c r="L2903" t="b">
        <v>0</v>
      </c>
      <c r="M2903">
        <v>4</v>
      </c>
      <c r="N2903" t="b">
        <v>0</v>
      </c>
      <c r="O2903" t="s">
        <v>8287</v>
      </c>
      <c r="P2903">
        <f>YEAR(K2903)</f>
        <v>2014</v>
      </c>
      <c r="Q2903" t="s">
        <v>8337</v>
      </c>
      <c r="R2903" t="s">
        <v>8342</v>
      </c>
    </row>
    <row r="2904" spans="1:18" ht="48" hidden="1" x14ac:dyDescent="0.2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s="11">
        <f>(((J2904/60/60/24)+DATE(1970,1,1)))</f>
        <v>42325.448958333334</v>
      </c>
      <c r="L2904" t="b">
        <v>0</v>
      </c>
      <c r="M2904">
        <v>1</v>
      </c>
      <c r="N2904" t="b">
        <v>0</v>
      </c>
      <c r="O2904" t="s">
        <v>8289</v>
      </c>
      <c r="P2904">
        <f>YEAR(K2904)</f>
        <v>2015</v>
      </c>
      <c r="Q2904" t="s">
        <v>8337</v>
      </c>
      <c r="R2904" t="s">
        <v>8344</v>
      </c>
    </row>
    <row r="2905" spans="1:18" ht="32" hidden="1" x14ac:dyDescent="0.2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s="11">
        <f>(((J2905/60/60/24)+DATE(1970,1,1)))</f>
        <v>42246.789965277778</v>
      </c>
      <c r="L2905" t="b">
        <v>0</v>
      </c>
      <c r="M2905">
        <v>3</v>
      </c>
      <c r="N2905" t="b">
        <v>0</v>
      </c>
      <c r="O2905" t="s">
        <v>8289</v>
      </c>
      <c r="P2905">
        <f>YEAR(K2905)</f>
        <v>2015</v>
      </c>
      <c r="Q2905" t="s">
        <v>8337</v>
      </c>
      <c r="R2905" t="s">
        <v>8344</v>
      </c>
    </row>
    <row r="2906" spans="1:18" ht="48" hidden="1" x14ac:dyDescent="0.2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s="11">
        <f>(((J2906/60/60/24)+DATE(1970,1,1)))</f>
        <v>41877.904988425929</v>
      </c>
      <c r="L2906" t="b">
        <v>0</v>
      </c>
      <c r="M2906">
        <v>1</v>
      </c>
      <c r="N2906" t="b">
        <v>0</v>
      </c>
      <c r="O2906" t="s">
        <v>8289</v>
      </c>
      <c r="P2906">
        <f>YEAR(K2906)</f>
        <v>2014</v>
      </c>
      <c r="Q2906" t="s">
        <v>8337</v>
      </c>
      <c r="R2906" t="s">
        <v>8344</v>
      </c>
    </row>
    <row r="2907" spans="1:18" ht="48" hidden="1" x14ac:dyDescent="0.2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s="11">
        <f>(((J2907/60/60/24)+DATE(1970,1,1)))</f>
        <v>41779.649317129632</v>
      </c>
      <c r="L2907" t="b">
        <v>0</v>
      </c>
      <c r="M2907">
        <v>0</v>
      </c>
      <c r="N2907" t="b">
        <v>0</v>
      </c>
      <c r="O2907" t="s">
        <v>8289</v>
      </c>
      <c r="P2907">
        <f>YEAR(K2907)</f>
        <v>2014</v>
      </c>
      <c r="Q2907" t="s">
        <v>8337</v>
      </c>
      <c r="R2907" t="s">
        <v>8344</v>
      </c>
    </row>
    <row r="2908" spans="1:18" ht="48" hidden="1" x14ac:dyDescent="0.2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s="11">
        <f>(((J2908/60/60/24)+DATE(1970,1,1)))</f>
        <v>42707.895462962959</v>
      </c>
      <c r="L2908" t="b">
        <v>0</v>
      </c>
      <c r="M2908">
        <v>12</v>
      </c>
      <c r="N2908" t="b">
        <v>0</v>
      </c>
      <c r="O2908" t="s">
        <v>8289</v>
      </c>
      <c r="P2908">
        <f>YEAR(K2908)</f>
        <v>2016</v>
      </c>
      <c r="Q2908" t="s">
        <v>8337</v>
      </c>
      <c r="R2908" t="s">
        <v>8344</v>
      </c>
    </row>
    <row r="2909" spans="1:18" ht="32" hidden="1" x14ac:dyDescent="0.2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s="11">
        <f>(((J2909/60/60/24)+DATE(1970,1,1)))</f>
        <v>42069.104421296302</v>
      </c>
      <c r="L2909" t="b">
        <v>0</v>
      </c>
      <c r="M2909">
        <v>0</v>
      </c>
      <c r="N2909" t="b">
        <v>0</v>
      </c>
      <c r="O2909" t="s">
        <v>8289</v>
      </c>
      <c r="P2909">
        <f>YEAR(K2909)</f>
        <v>2015</v>
      </c>
      <c r="Q2909" t="s">
        <v>8337</v>
      </c>
      <c r="R2909" t="s">
        <v>8344</v>
      </c>
    </row>
    <row r="2910" spans="1:18" ht="48" hidden="1" x14ac:dyDescent="0.2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s="11">
        <f>(((J2910/60/60/24)+DATE(1970,1,1)))</f>
        <v>41956.950983796298</v>
      </c>
      <c r="L2910" t="b">
        <v>0</v>
      </c>
      <c r="M2910">
        <v>1</v>
      </c>
      <c r="N2910" t="b">
        <v>0</v>
      </c>
      <c r="O2910" t="s">
        <v>8289</v>
      </c>
      <c r="P2910">
        <f>YEAR(K2910)</f>
        <v>2014</v>
      </c>
      <c r="Q2910" t="s">
        <v>8337</v>
      </c>
      <c r="R2910" t="s">
        <v>8344</v>
      </c>
    </row>
    <row r="2911" spans="1:18" ht="32" hidden="1" x14ac:dyDescent="0.2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s="11">
        <f>(((J2911/60/60/24)+DATE(1970,1,1)))</f>
        <v>42005.24998842593</v>
      </c>
      <c r="L2911" t="b">
        <v>0</v>
      </c>
      <c r="M2911">
        <v>0</v>
      </c>
      <c r="N2911" t="b">
        <v>0</v>
      </c>
      <c r="O2911" t="s">
        <v>8289</v>
      </c>
      <c r="P2911">
        <f>YEAR(K2911)</f>
        <v>2015</v>
      </c>
      <c r="Q2911" t="s">
        <v>8337</v>
      </c>
      <c r="R2911" t="s">
        <v>8344</v>
      </c>
    </row>
    <row r="2912" spans="1:18" ht="48" hidden="1" x14ac:dyDescent="0.2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s="11">
        <f>(((J2912/60/60/24)+DATE(1970,1,1)))</f>
        <v>42256.984791666662</v>
      </c>
      <c r="L2912" t="b">
        <v>0</v>
      </c>
      <c r="M2912">
        <v>0</v>
      </c>
      <c r="N2912" t="b">
        <v>0</v>
      </c>
      <c r="O2912" t="s">
        <v>8289</v>
      </c>
      <c r="P2912">
        <f>YEAR(K2912)</f>
        <v>2015</v>
      </c>
      <c r="Q2912" t="s">
        <v>8337</v>
      </c>
      <c r="R2912" t="s">
        <v>8344</v>
      </c>
    </row>
    <row r="2913" spans="1:18" ht="16" hidden="1" x14ac:dyDescent="0.2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s="11">
        <f>(((J2913/60/60/24)+DATE(1970,1,1)))</f>
        <v>42240.857222222221</v>
      </c>
      <c r="L2913" t="b">
        <v>0</v>
      </c>
      <c r="M2913">
        <v>2</v>
      </c>
      <c r="N2913" t="b">
        <v>0</v>
      </c>
      <c r="O2913" t="s">
        <v>8289</v>
      </c>
      <c r="P2913">
        <f>YEAR(K2913)</f>
        <v>2015</v>
      </c>
      <c r="Q2913" t="s">
        <v>8337</v>
      </c>
      <c r="R2913" t="s">
        <v>8344</v>
      </c>
    </row>
    <row r="2914" spans="1:18" ht="48" hidden="1" x14ac:dyDescent="0.2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s="11">
        <f>(((J2914/60/60/24)+DATE(1970,1,1)))</f>
        <v>42433.726168981477</v>
      </c>
      <c r="L2914" t="b">
        <v>0</v>
      </c>
      <c r="M2914">
        <v>92</v>
      </c>
      <c r="N2914" t="b">
        <v>0</v>
      </c>
      <c r="O2914" t="s">
        <v>8289</v>
      </c>
      <c r="P2914">
        <f>YEAR(K2914)</f>
        <v>2016</v>
      </c>
      <c r="Q2914" t="s">
        <v>8337</v>
      </c>
      <c r="R2914" t="s">
        <v>8344</v>
      </c>
    </row>
    <row r="2915" spans="1:18" ht="32" hidden="1" x14ac:dyDescent="0.2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s="11">
        <f>(((J2915/60/60/24)+DATE(1970,1,1)))</f>
        <v>42046.072743055556</v>
      </c>
      <c r="L2915" t="b">
        <v>0</v>
      </c>
      <c r="M2915">
        <v>0</v>
      </c>
      <c r="N2915" t="b">
        <v>0</v>
      </c>
      <c r="O2915" t="s">
        <v>8289</v>
      </c>
      <c r="P2915">
        <f>YEAR(K2915)</f>
        <v>2015</v>
      </c>
      <c r="Q2915" t="s">
        <v>8337</v>
      </c>
      <c r="R2915" t="s">
        <v>8344</v>
      </c>
    </row>
    <row r="2916" spans="1:18" ht="32" hidden="1" x14ac:dyDescent="0.2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s="11">
        <f>(((J2916/60/60/24)+DATE(1970,1,1)))</f>
        <v>42033.845543981486</v>
      </c>
      <c r="L2916" t="b">
        <v>0</v>
      </c>
      <c r="M2916">
        <v>3</v>
      </c>
      <c r="N2916" t="b">
        <v>0</v>
      </c>
      <c r="O2916" t="s">
        <v>8289</v>
      </c>
      <c r="P2916">
        <f>YEAR(K2916)</f>
        <v>2015</v>
      </c>
      <c r="Q2916" t="s">
        <v>8337</v>
      </c>
      <c r="R2916" t="s">
        <v>8344</v>
      </c>
    </row>
    <row r="2917" spans="1:18" ht="32" hidden="1" x14ac:dyDescent="0.2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s="11">
        <f>(((J2917/60/60/24)+DATE(1970,1,1)))</f>
        <v>42445.712754629625</v>
      </c>
      <c r="L2917" t="b">
        <v>0</v>
      </c>
      <c r="M2917">
        <v>10</v>
      </c>
      <c r="N2917" t="b">
        <v>0</v>
      </c>
      <c r="O2917" t="s">
        <v>8289</v>
      </c>
      <c r="P2917">
        <f>YEAR(K2917)</f>
        <v>2016</v>
      </c>
      <c r="Q2917" t="s">
        <v>8337</v>
      </c>
      <c r="R2917" t="s">
        <v>8344</v>
      </c>
    </row>
    <row r="2918" spans="1:18" ht="48" hidden="1" x14ac:dyDescent="0.2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s="11">
        <f>(((J2918/60/60/24)+DATE(1970,1,1)))</f>
        <v>41780.050092592595</v>
      </c>
      <c r="L2918" t="b">
        <v>0</v>
      </c>
      <c r="M2918">
        <v>7</v>
      </c>
      <c r="N2918" t="b">
        <v>0</v>
      </c>
      <c r="O2918" t="s">
        <v>8289</v>
      </c>
      <c r="P2918">
        <f>YEAR(K2918)</f>
        <v>2014</v>
      </c>
      <c r="Q2918" t="s">
        <v>8337</v>
      </c>
      <c r="R2918" t="s">
        <v>8344</v>
      </c>
    </row>
    <row r="2919" spans="1:18" ht="32" hidden="1" x14ac:dyDescent="0.2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s="11">
        <f>(((J2919/60/60/24)+DATE(1970,1,1)))</f>
        <v>41941.430196759262</v>
      </c>
      <c r="L2919" t="b">
        <v>0</v>
      </c>
      <c r="M2919">
        <v>3</v>
      </c>
      <c r="N2919" t="b">
        <v>0</v>
      </c>
      <c r="O2919" t="s">
        <v>8289</v>
      </c>
      <c r="P2919">
        <f>YEAR(K2919)</f>
        <v>2014</v>
      </c>
      <c r="Q2919" t="s">
        <v>8337</v>
      </c>
      <c r="R2919" t="s">
        <v>8344</v>
      </c>
    </row>
    <row r="2920" spans="1:18" ht="48" hidden="1" x14ac:dyDescent="0.2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s="11">
        <f>(((J2920/60/60/24)+DATE(1970,1,1)))</f>
        <v>42603.354131944448</v>
      </c>
      <c r="L2920" t="b">
        <v>0</v>
      </c>
      <c r="M2920">
        <v>0</v>
      </c>
      <c r="N2920" t="b">
        <v>0</v>
      </c>
      <c r="O2920" t="s">
        <v>8289</v>
      </c>
      <c r="P2920">
        <f>YEAR(K2920)</f>
        <v>2016</v>
      </c>
      <c r="Q2920" t="s">
        <v>8337</v>
      </c>
      <c r="R2920" t="s">
        <v>8344</v>
      </c>
    </row>
    <row r="2921" spans="1:18" ht="48" hidden="1" x14ac:dyDescent="0.2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s="11">
        <f>(((J2921/60/60/24)+DATE(1970,1,1)))</f>
        <v>42151.667337962965</v>
      </c>
      <c r="L2921" t="b">
        <v>0</v>
      </c>
      <c r="M2921">
        <v>1</v>
      </c>
      <c r="N2921" t="b">
        <v>0</v>
      </c>
      <c r="O2921" t="s">
        <v>8289</v>
      </c>
      <c r="P2921">
        <f>YEAR(K2921)</f>
        <v>2015</v>
      </c>
      <c r="Q2921" t="s">
        <v>8337</v>
      </c>
      <c r="R2921" t="s">
        <v>8344</v>
      </c>
    </row>
    <row r="2922" spans="1:18" ht="48" hidden="1" x14ac:dyDescent="0.2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s="11">
        <f>(((J2922/60/60/24)+DATE(1970,1,1)))</f>
        <v>42438.53907407407</v>
      </c>
      <c r="L2922" t="b">
        <v>0</v>
      </c>
      <c r="M2922">
        <v>0</v>
      </c>
      <c r="N2922" t="b">
        <v>0</v>
      </c>
      <c r="O2922" t="s">
        <v>8289</v>
      </c>
      <c r="P2922">
        <f>YEAR(K2922)</f>
        <v>2016</v>
      </c>
      <c r="Q2922" t="s">
        <v>8337</v>
      </c>
      <c r="R2922" t="s">
        <v>8344</v>
      </c>
    </row>
    <row r="2923" spans="1:18" ht="48" hidden="1" x14ac:dyDescent="0.2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s="11">
        <f>(((J2923/60/60/24)+DATE(1970,1,1)))</f>
        <v>41791.057314814818</v>
      </c>
      <c r="L2923" t="b">
        <v>0</v>
      </c>
      <c r="M2923">
        <v>9</v>
      </c>
      <c r="N2923" t="b">
        <v>0</v>
      </c>
      <c r="O2923" t="s">
        <v>8289</v>
      </c>
      <c r="P2923">
        <f>YEAR(K2923)</f>
        <v>2014</v>
      </c>
      <c r="Q2923" t="s">
        <v>8337</v>
      </c>
      <c r="R2923" t="s">
        <v>8344</v>
      </c>
    </row>
    <row r="2924" spans="1:18" ht="48" hidden="1" x14ac:dyDescent="0.2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s="11">
        <f>(((J2924/60/60/24)+DATE(1970,1,1)))</f>
        <v>41989.664409722223</v>
      </c>
      <c r="L2924" t="b">
        <v>0</v>
      </c>
      <c r="M2924">
        <v>2</v>
      </c>
      <c r="N2924" t="b">
        <v>0</v>
      </c>
      <c r="O2924" t="s">
        <v>8291</v>
      </c>
      <c r="P2924">
        <f>YEAR(K2924)</f>
        <v>2014</v>
      </c>
      <c r="Q2924" t="s">
        <v>8324</v>
      </c>
      <c r="R2924" t="s">
        <v>8346</v>
      </c>
    </row>
    <row r="2925" spans="1:18" ht="16" hidden="1" x14ac:dyDescent="0.2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s="11">
        <f>(((J2925/60/60/24)+DATE(1970,1,1)))</f>
        <v>42063.869791666672</v>
      </c>
      <c r="L2925" t="b">
        <v>0</v>
      </c>
      <c r="M2925">
        <v>1</v>
      </c>
      <c r="N2925" t="b">
        <v>0</v>
      </c>
      <c r="O2925" t="s">
        <v>8291</v>
      </c>
      <c r="P2925">
        <f>YEAR(K2925)</f>
        <v>2015</v>
      </c>
      <c r="Q2925" t="s">
        <v>8324</v>
      </c>
      <c r="R2925" t="s">
        <v>8346</v>
      </c>
    </row>
    <row r="2926" spans="1:18" ht="48" hidden="1" x14ac:dyDescent="0.2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s="11">
        <f>(((J2926/60/60/24)+DATE(1970,1,1)))</f>
        <v>42187.281678240746</v>
      </c>
      <c r="L2926" t="b">
        <v>0</v>
      </c>
      <c r="M2926">
        <v>2</v>
      </c>
      <c r="N2926" t="b">
        <v>0</v>
      </c>
      <c r="O2926" t="s">
        <v>8291</v>
      </c>
      <c r="P2926">
        <f>YEAR(K2926)</f>
        <v>2015</v>
      </c>
      <c r="Q2926" t="s">
        <v>8324</v>
      </c>
      <c r="R2926" t="s">
        <v>8346</v>
      </c>
    </row>
    <row r="2927" spans="1:18" ht="32" hidden="1" x14ac:dyDescent="0.2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s="11">
        <f>(((J2927/60/60/24)+DATE(1970,1,1)))</f>
        <v>42021.139733796299</v>
      </c>
      <c r="L2927" t="b">
        <v>0</v>
      </c>
      <c r="M2927">
        <v>11</v>
      </c>
      <c r="N2927" t="b">
        <v>0</v>
      </c>
      <c r="O2927" t="s">
        <v>8291</v>
      </c>
      <c r="P2927">
        <f>YEAR(K2927)</f>
        <v>2015</v>
      </c>
      <c r="Q2927" t="s">
        <v>8324</v>
      </c>
      <c r="R2927" t="s">
        <v>8346</v>
      </c>
    </row>
    <row r="2928" spans="1:18" ht="48" hidden="1" x14ac:dyDescent="0.2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s="11">
        <f>(((J2928/60/60/24)+DATE(1970,1,1)))</f>
        <v>42245.016736111109</v>
      </c>
      <c r="L2928" t="b">
        <v>0</v>
      </c>
      <c r="M2928">
        <v>0</v>
      </c>
      <c r="N2928" t="b">
        <v>0</v>
      </c>
      <c r="O2928" t="s">
        <v>8291</v>
      </c>
      <c r="P2928">
        <f>YEAR(K2928)</f>
        <v>2015</v>
      </c>
      <c r="Q2928" t="s">
        <v>8324</v>
      </c>
      <c r="R2928" t="s">
        <v>8346</v>
      </c>
    </row>
    <row r="2929" spans="1:18" ht="48" hidden="1" x14ac:dyDescent="0.2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s="11">
        <f>(((J2929/60/60/24)+DATE(1970,1,1)))</f>
        <v>42179.306388888886</v>
      </c>
      <c r="L2929" t="b">
        <v>0</v>
      </c>
      <c r="M2929">
        <v>0</v>
      </c>
      <c r="N2929" t="b">
        <v>0</v>
      </c>
      <c r="O2929" t="s">
        <v>8291</v>
      </c>
      <c r="P2929">
        <f>YEAR(K2929)</f>
        <v>2015</v>
      </c>
      <c r="Q2929" t="s">
        <v>8324</v>
      </c>
      <c r="R2929" t="s">
        <v>8346</v>
      </c>
    </row>
    <row r="2930" spans="1:18" ht="48" hidden="1" x14ac:dyDescent="0.2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s="11">
        <f>(((J2930/60/60/24)+DATE(1970,1,1)))</f>
        <v>42427.721006944441</v>
      </c>
      <c r="L2930" t="b">
        <v>0</v>
      </c>
      <c r="M2930">
        <v>9</v>
      </c>
      <c r="N2930" t="b">
        <v>0</v>
      </c>
      <c r="O2930" t="s">
        <v>8291</v>
      </c>
      <c r="P2930">
        <f>YEAR(K2930)</f>
        <v>2016</v>
      </c>
      <c r="Q2930" t="s">
        <v>8324</v>
      </c>
      <c r="R2930" t="s">
        <v>8346</v>
      </c>
    </row>
    <row r="2931" spans="1:18" ht="48" hidden="1" x14ac:dyDescent="0.2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s="11">
        <f>(((J2931/60/60/24)+DATE(1970,1,1)))</f>
        <v>42451.866967592592</v>
      </c>
      <c r="L2931" t="b">
        <v>0</v>
      </c>
      <c r="M2931">
        <v>0</v>
      </c>
      <c r="N2931" t="b">
        <v>0</v>
      </c>
      <c r="O2931" t="s">
        <v>8291</v>
      </c>
      <c r="P2931">
        <f>YEAR(K2931)</f>
        <v>2016</v>
      </c>
      <c r="Q2931" t="s">
        <v>8324</v>
      </c>
      <c r="R2931" t="s">
        <v>8346</v>
      </c>
    </row>
    <row r="2932" spans="1:18" ht="48" hidden="1" x14ac:dyDescent="0.2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s="11">
        <f>(((J2932/60/60/24)+DATE(1970,1,1)))</f>
        <v>41841.56381944444</v>
      </c>
      <c r="L2932" t="b">
        <v>0</v>
      </c>
      <c r="M2932">
        <v>4</v>
      </c>
      <c r="N2932" t="b">
        <v>0</v>
      </c>
      <c r="O2932" t="s">
        <v>8291</v>
      </c>
      <c r="P2932">
        <f>YEAR(K2932)</f>
        <v>2014</v>
      </c>
      <c r="Q2932" t="s">
        <v>8324</v>
      </c>
      <c r="R2932" t="s">
        <v>8346</v>
      </c>
    </row>
    <row r="2933" spans="1:18" ht="32" hidden="1" x14ac:dyDescent="0.2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s="11">
        <f>(((J2933/60/60/24)+DATE(1970,1,1)))</f>
        <v>42341.59129629629</v>
      </c>
      <c r="L2933" t="b">
        <v>0</v>
      </c>
      <c r="M2933">
        <v>1</v>
      </c>
      <c r="N2933" t="b">
        <v>0</v>
      </c>
      <c r="O2933" t="s">
        <v>8291</v>
      </c>
      <c r="P2933">
        <f>YEAR(K2933)</f>
        <v>2015</v>
      </c>
      <c r="Q2933" t="s">
        <v>8324</v>
      </c>
      <c r="R2933" t="s">
        <v>8346</v>
      </c>
    </row>
    <row r="2934" spans="1:18" ht="48" hidden="1" x14ac:dyDescent="0.2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s="11">
        <f>(((J2934/60/60/24)+DATE(1970,1,1)))</f>
        <v>41852.646226851852</v>
      </c>
      <c r="L2934" t="b">
        <v>0</v>
      </c>
      <c r="M2934">
        <v>2</v>
      </c>
      <c r="N2934" t="b">
        <v>0</v>
      </c>
      <c r="O2934" t="s">
        <v>8291</v>
      </c>
      <c r="P2934">
        <f>YEAR(K2934)</f>
        <v>2014</v>
      </c>
      <c r="Q2934" t="s">
        <v>8324</v>
      </c>
      <c r="R2934" t="s">
        <v>8346</v>
      </c>
    </row>
    <row r="2935" spans="1:18" ht="48" hidden="1" x14ac:dyDescent="0.2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s="11">
        <f>(((J2935/60/60/24)+DATE(1970,1,1)))</f>
        <v>42125.913807870369</v>
      </c>
      <c r="L2935" t="b">
        <v>0</v>
      </c>
      <c r="M2935">
        <v>0</v>
      </c>
      <c r="N2935" t="b">
        <v>0</v>
      </c>
      <c r="O2935" t="s">
        <v>8291</v>
      </c>
      <c r="P2935">
        <f>YEAR(K2935)</f>
        <v>2015</v>
      </c>
      <c r="Q2935" t="s">
        <v>8324</v>
      </c>
      <c r="R2935" t="s">
        <v>8346</v>
      </c>
    </row>
    <row r="2936" spans="1:18" ht="48" hidden="1" x14ac:dyDescent="0.2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s="11">
        <f>(((J2936/60/60/24)+DATE(1970,1,1)))</f>
        <v>41887.801064814819</v>
      </c>
      <c r="L2936" t="b">
        <v>0</v>
      </c>
      <c r="M2936">
        <v>1</v>
      </c>
      <c r="N2936" t="b">
        <v>0</v>
      </c>
      <c r="O2936" t="s">
        <v>8291</v>
      </c>
      <c r="P2936">
        <f>YEAR(K2936)</f>
        <v>2014</v>
      </c>
      <c r="Q2936" t="s">
        <v>8324</v>
      </c>
      <c r="R2936" t="s">
        <v>8346</v>
      </c>
    </row>
    <row r="2937" spans="1:18" ht="48" hidden="1" x14ac:dyDescent="0.2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s="11">
        <f>(((J2937/60/60/24)+DATE(1970,1,1)))</f>
        <v>42095.918530092589</v>
      </c>
      <c r="L2937" t="b">
        <v>0</v>
      </c>
      <c r="M2937">
        <v>17</v>
      </c>
      <c r="N2937" t="b">
        <v>0</v>
      </c>
      <c r="O2937" t="s">
        <v>8291</v>
      </c>
      <c r="P2937">
        <f>YEAR(K2937)</f>
        <v>2015</v>
      </c>
      <c r="Q2937" t="s">
        <v>8324</v>
      </c>
      <c r="R2937" t="s">
        <v>8346</v>
      </c>
    </row>
    <row r="2938" spans="1:18" ht="48" hidden="1" x14ac:dyDescent="0.2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s="11">
        <f>(((J2938/60/60/24)+DATE(1970,1,1)))</f>
        <v>42064.217418981483</v>
      </c>
      <c r="L2938" t="b">
        <v>0</v>
      </c>
      <c r="M2938">
        <v>2</v>
      </c>
      <c r="N2938" t="b">
        <v>0</v>
      </c>
      <c r="O2938" t="s">
        <v>8291</v>
      </c>
      <c r="P2938">
        <f>YEAR(K2938)</f>
        <v>2015</v>
      </c>
      <c r="Q2938" t="s">
        <v>8324</v>
      </c>
      <c r="R2938" t="s">
        <v>8346</v>
      </c>
    </row>
    <row r="2939" spans="1:18" ht="48" hidden="1" x14ac:dyDescent="0.2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s="11">
        <f>(((J2939/60/60/24)+DATE(1970,1,1)))</f>
        <v>42673.577534722222</v>
      </c>
      <c r="L2939" t="b">
        <v>0</v>
      </c>
      <c r="M2939">
        <v>3</v>
      </c>
      <c r="N2939" t="b">
        <v>0</v>
      </c>
      <c r="O2939" t="s">
        <v>8291</v>
      </c>
      <c r="P2939">
        <f>YEAR(K2939)</f>
        <v>2016</v>
      </c>
      <c r="Q2939" t="s">
        <v>8324</v>
      </c>
      <c r="R2939" t="s">
        <v>8346</v>
      </c>
    </row>
    <row r="2940" spans="1:18" ht="48" hidden="1" x14ac:dyDescent="0.2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s="11">
        <f>(((J2940/60/60/24)+DATE(1970,1,1)))</f>
        <v>42460.98192129629</v>
      </c>
      <c r="L2940" t="b">
        <v>0</v>
      </c>
      <c r="M2940">
        <v>41</v>
      </c>
      <c r="N2940" t="b">
        <v>0</v>
      </c>
      <c r="O2940" t="s">
        <v>8291</v>
      </c>
      <c r="P2940">
        <f>YEAR(K2940)</f>
        <v>2016</v>
      </c>
      <c r="Q2940" t="s">
        <v>8324</v>
      </c>
      <c r="R2940" t="s">
        <v>8346</v>
      </c>
    </row>
    <row r="2941" spans="1:18" ht="16" hidden="1" x14ac:dyDescent="0.2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s="11">
        <f>(((J2941/60/60/24)+DATE(1970,1,1)))</f>
        <v>42460.610520833332</v>
      </c>
      <c r="L2941" t="b">
        <v>0</v>
      </c>
      <c r="M2941">
        <v>2</v>
      </c>
      <c r="N2941" t="b">
        <v>0</v>
      </c>
      <c r="O2941" t="s">
        <v>8291</v>
      </c>
      <c r="P2941">
        <f>YEAR(K2941)</f>
        <v>2016</v>
      </c>
      <c r="Q2941" t="s">
        <v>8324</v>
      </c>
      <c r="R2941" t="s">
        <v>8346</v>
      </c>
    </row>
    <row r="2942" spans="1:18" ht="48" hidden="1" x14ac:dyDescent="0.2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s="11">
        <f>(((J2942/60/60/24)+DATE(1970,1,1)))</f>
        <v>41869.534618055557</v>
      </c>
      <c r="L2942" t="b">
        <v>0</v>
      </c>
      <c r="M2942">
        <v>3</v>
      </c>
      <c r="N2942" t="b">
        <v>0</v>
      </c>
      <c r="O2942" t="s">
        <v>8291</v>
      </c>
      <c r="P2942">
        <f>YEAR(K2942)</f>
        <v>2014</v>
      </c>
      <c r="Q2942" t="s">
        <v>8324</v>
      </c>
      <c r="R2942" t="s">
        <v>8346</v>
      </c>
    </row>
    <row r="2943" spans="1:18" ht="48" hidden="1" x14ac:dyDescent="0.2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s="11">
        <f>(((J2943/60/60/24)+DATE(1970,1,1)))</f>
        <v>41922.783229166671</v>
      </c>
      <c r="L2943" t="b">
        <v>0</v>
      </c>
      <c r="M2943">
        <v>8</v>
      </c>
      <c r="N2943" t="b">
        <v>0</v>
      </c>
      <c r="O2943" t="s">
        <v>8291</v>
      </c>
      <c r="P2943">
        <f>YEAR(K2943)</f>
        <v>2014</v>
      </c>
      <c r="Q2943" t="s">
        <v>8324</v>
      </c>
      <c r="R2943" t="s">
        <v>8346</v>
      </c>
    </row>
    <row r="2944" spans="1:18" ht="48" hidden="1" x14ac:dyDescent="0.2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s="11">
        <f>(((J2944/60/60/24)+DATE(1970,1,1)))</f>
        <v>42319.461377314816</v>
      </c>
      <c r="L2944" t="b">
        <v>0</v>
      </c>
      <c r="M2944">
        <v>0</v>
      </c>
      <c r="N2944" t="b">
        <v>0</v>
      </c>
      <c r="O2944" t="s">
        <v>8291</v>
      </c>
      <c r="P2944">
        <f>YEAR(K2944)</f>
        <v>2015</v>
      </c>
      <c r="Q2944" t="s">
        <v>8324</v>
      </c>
      <c r="R2944" t="s">
        <v>8346</v>
      </c>
    </row>
    <row r="2945" spans="1:18" ht="48" hidden="1" x14ac:dyDescent="0.2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s="11">
        <f>(((J2945/60/60/24)+DATE(1970,1,1)))</f>
        <v>42425.960983796293</v>
      </c>
      <c r="L2945" t="b">
        <v>0</v>
      </c>
      <c r="M2945">
        <v>1</v>
      </c>
      <c r="N2945" t="b">
        <v>0</v>
      </c>
      <c r="O2945" t="s">
        <v>8291</v>
      </c>
      <c r="P2945">
        <f>YEAR(K2945)</f>
        <v>2016</v>
      </c>
      <c r="Q2945" t="s">
        <v>8324</v>
      </c>
      <c r="R2945" t="s">
        <v>8346</v>
      </c>
    </row>
    <row r="2946" spans="1:18" ht="48" hidden="1" x14ac:dyDescent="0.2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s="11">
        <f>(((J2946/60/60/24)+DATE(1970,1,1)))</f>
        <v>42129.82540509259</v>
      </c>
      <c r="L2946" t="b">
        <v>0</v>
      </c>
      <c r="M2946">
        <v>3</v>
      </c>
      <c r="N2946" t="b">
        <v>0</v>
      </c>
      <c r="O2946" t="s">
        <v>8291</v>
      </c>
      <c r="P2946">
        <f>YEAR(K2946)</f>
        <v>2015</v>
      </c>
      <c r="Q2946" t="s">
        <v>8324</v>
      </c>
      <c r="R2946" t="s">
        <v>8346</v>
      </c>
    </row>
    <row r="2947" spans="1:18" ht="48" hidden="1" x14ac:dyDescent="0.2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s="11">
        <f>(((J2947/60/60/24)+DATE(1970,1,1)))</f>
        <v>41912.932430555556</v>
      </c>
      <c r="L2947" t="b">
        <v>0</v>
      </c>
      <c r="M2947">
        <v>4</v>
      </c>
      <c r="N2947" t="b">
        <v>0</v>
      </c>
      <c r="O2947" t="s">
        <v>8291</v>
      </c>
      <c r="P2947">
        <f>YEAR(K2947)</f>
        <v>2014</v>
      </c>
      <c r="Q2947" t="s">
        <v>8324</v>
      </c>
      <c r="R2947" t="s">
        <v>8346</v>
      </c>
    </row>
    <row r="2948" spans="1:18" ht="48" hidden="1" x14ac:dyDescent="0.2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s="11">
        <f>(((J2948/60/60/24)+DATE(1970,1,1)))</f>
        <v>41845.968159722222</v>
      </c>
      <c r="L2948" t="b">
        <v>0</v>
      </c>
      <c r="M2948">
        <v>9</v>
      </c>
      <c r="N2948" t="b">
        <v>0</v>
      </c>
      <c r="O2948" t="s">
        <v>8291</v>
      </c>
      <c r="P2948">
        <f>YEAR(K2948)</f>
        <v>2014</v>
      </c>
      <c r="Q2948" t="s">
        <v>8324</v>
      </c>
      <c r="R2948" t="s">
        <v>8346</v>
      </c>
    </row>
    <row r="2949" spans="1:18" ht="32" hidden="1" x14ac:dyDescent="0.2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s="11">
        <f>(((J2949/60/60/24)+DATE(1970,1,1)))</f>
        <v>41788.919722222221</v>
      </c>
      <c r="L2949" t="b">
        <v>0</v>
      </c>
      <c r="M2949">
        <v>16</v>
      </c>
      <c r="N2949" t="b">
        <v>0</v>
      </c>
      <c r="O2949" t="s">
        <v>8291</v>
      </c>
      <c r="P2949">
        <f>YEAR(K2949)</f>
        <v>2014</v>
      </c>
      <c r="Q2949" t="s">
        <v>8324</v>
      </c>
      <c r="R2949" t="s">
        <v>8346</v>
      </c>
    </row>
    <row r="2950" spans="1:18" ht="48" hidden="1" x14ac:dyDescent="0.2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s="11">
        <f>(((J2950/60/60/24)+DATE(1970,1,1)))</f>
        <v>42044.927974537044</v>
      </c>
      <c r="L2950" t="b">
        <v>0</v>
      </c>
      <c r="M2950">
        <v>1</v>
      </c>
      <c r="N2950" t="b">
        <v>0</v>
      </c>
      <c r="O2950" t="s">
        <v>8291</v>
      </c>
      <c r="P2950">
        <f>YEAR(K2950)</f>
        <v>2015</v>
      </c>
      <c r="Q2950" t="s">
        <v>8324</v>
      </c>
      <c r="R2950" t="s">
        <v>8346</v>
      </c>
    </row>
    <row r="2951" spans="1:18" ht="48" hidden="1" x14ac:dyDescent="0.2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s="11">
        <f>(((J2951/60/60/24)+DATE(1970,1,1)))</f>
        <v>42268.625856481478</v>
      </c>
      <c r="L2951" t="b">
        <v>0</v>
      </c>
      <c r="M2951">
        <v>7</v>
      </c>
      <c r="N2951" t="b">
        <v>0</v>
      </c>
      <c r="O2951" t="s">
        <v>8291</v>
      </c>
      <c r="P2951">
        <f>YEAR(K2951)</f>
        <v>2015</v>
      </c>
      <c r="Q2951" t="s">
        <v>8324</v>
      </c>
      <c r="R2951" t="s">
        <v>8346</v>
      </c>
    </row>
    <row r="2952" spans="1:18" ht="48" hidden="1" x14ac:dyDescent="0.2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s="11">
        <f>(((J2952/60/60/24)+DATE(1970,1,1)))</f>
        <v>42471.052152777775</v>
      </c>
      <c r="L2952" t="b">
        <v>0</v>
      </c>
      <c r="M2952">
        <v>0</v>
      </c>
      <c r="N2952" t="b">
        <v>0</v>
      </c>
      <c r="O2952" t="s">
        <v>8291</v>
      </c>
      <c r="P2952">
        <f>YEAR(K2952)</f>
        <v>2016</v>
      </c>
      <c r="Q2952" t="s">
        <v>8324</v>
      </c>
      <c r="R2952" t="s">
        <v>8346</v>
      </c>
    </row>
    <row r="2953" spans="1:18" ht="48" hidden="1" x14ac:dyDescent="0.2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s="11">
        <f>(((J2953/60/60/24)+DATE(1970,1,1)))</f>
        <v>42272.087766203709</v>
      </c>
      <c r="L2953" t="b">
        <v>0</v>
      </c>
      <c r="M2953">
        <v>0</v>
      </c>
      <c r="N2953" t="b">
        <v>0</v>
      </c>
      <c r="O2953" t="s">
        <v>8291</v>
      </c>
      <c r="P2953">
        <f>YEAR(K2953)</f>
        <v>2015</v>
      </c>
      <c r="Q2953" t="s">
        <v>8324</v>
      </c>
      <c r="R2953" t="s">
        <v>8346</v>
      </c>
    </row>
    <row r="2954" spans="1:18" ht="32" hidden="1" x14ac:dyDescent="0.2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s="11">
        <f>(((J2954/60/60/24)+DATE(1970,1,1)))</f>
        <v>42152.906851851847</v>
      </c>
      <c r="L2954" t="b">
        <v>0</v>
      </c>
      <c r="M2954">
        <v>0</v>
      </c>
      <c r="N2954" t="b">
        <v>0</v>
      </c>
      <c r="O2954" t="s">
        <v>8291</v>
      </c>
      <c r="P2954">
        <f>YEAR(K2954)</f>
        <v>2015</v>
      </c>
      <c r="Q2954" t="s">
        <v>8324</v>
      </c>
      <c r="R2954" t="s">
        <v>8346</v>
      </c>
    </row>
    <row r="2955" spans="1:18" ht="48" hidden="1" x14ac:dyDescent="0.2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s="11">
        <f>(((J2955/60/60/24)+DATE(1970,1,1)))</f>
        <v>42325.683807870373</v>
      </c>
      <c r="L2955" t="b">
        <v>0</v>
      </c>
      <c r="M2955">
        <v>0</v>
      </c>
      <c r="N2955" t="b">
        <v>0</v>
      </c>
      <c r="O2955" t="s">
        <v>8291</v>
      </c>
      <c r="P2955">
        <f>YEAR(K2955)</f>
        <v>2015</v>
      </c>
      <c r="Q2955" t="s">
        <v>8324</v>
      </c>
      <c r="R2955" t="s">
        <v>8346</v>
      </c>
    </row>
    <row r="2956" spans="1:18" ht="48" hidden="1" x14ac:dyDescent="0.2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s="11">
        <f>(((J2956/60/60/24)+DATE(1970,1,1)))</f>
        <v>42614.675625000003</v>
      </c>
      <c r="L2956" t="b">
        <v>0</v>
      </c>
      <c r="M2956">
        <v>0</v>
      </c>
      <c r="N2956" t="b">
        <v>0</v>
      </c>
      <c r="O2956" t="s">
        <v>8291</v>
      </c>
      <c r="P2956">
        <f>YEAR(K2956)</f>
        <v>2016</v>
      </c>
      <c r="Q2956" t="s">
        <v>8324</v>
      </c>
      <c r="R2956" t="s">
        <v>8346</v>
      </c>
    </row>
    <row r="2957" spans="1:18" ht="48" hidden="1" x14ac:dyDescent="0.2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s="11">
        <f>(((J2957/60/60/24)+DATE(1970,1,1)))</f>
        <v>42102.036527777775</v>
      </c>
      <c r="L2957" t="b">
        <v>0</v>
      </c>
      <c r="M2957">
        <v>1</v>
      </c>
      <c r="N2957" t="b">
        <v>0</v>
      </c>
      <c r="O2957" t="s">
        <v>8291</v>
      </c>
      <c r="P2957">
        <f>YEAR(K2957)</f>
        <v>2015</v>
      </c>
      <c r="Q2957" t="s">
        <v>8324</v>
      </c>
      <c r="R2957" t="s">
        <v>8346</v>
      </c>
    </row>
    <row r="2958" spans="1:18" ht="48" hidden="1" x14ac:dyDescent="0.2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s="11">
        <f>(((J2958/60/60/24)+DATE(1970,1,1)))</f>
        <v>42559.814178240747</v>
      </c>
      <c r="L2958" t="b">
        <v>0</v>
      </c>
      <c r="M2958">
        <v>2</v>
      </c>
      <c r="N2958" t="b">
        <v>0</v>
      </c>
      <c r="O2958" t="s">
        <v>8291</v>
      </c>
      <c r="P2958">
        <f>YEAR(K2958)</f>
        <v>2016</v>
      </c>
      <c r="Q2958" t="s">
        <v>8324</v>
      </c>
      <c r="R2958" t="s">
        <v>8346</v>
      </c>
    </row>
    <row r="2959" spans="1:18" ht="32" hidden="1" x14ac:dyDescent="0.2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s="11">
        <f>(((J2959/60/60/24)+DATE(1970,1,1)))</f>
        <v>42286.861493055556</v>
      </c>
      <c r="L2959" t="b">
        <v>0</v>
      </c>
      <c r="M2959">
        <v>1</v>
      </c>
      <c r="N2959" t="b">
        <v>0</v>
      </c>
      <c r="O2959" t="s">
        <v>8291</v>
      </c>
      <c r="P2959">
        <f>YEAR(K2959)</f>
        <v>2015</v>
      </c>
      <c r="Q2959" t="s">
        <v>8324</v>
      </c>
      <c r="R2959" t="s">
        <v>8346</v>
      </c>
    </row>
    <row r="2960" spans="1:18" ht="48" hidden="1" x14ac:dyDescent="0.2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s="11">
        <f>(((J2960/60/60/24)+DATE(1970,1,1)))</f>
        <v>42175.948981481488</v>
      </c>
      <c r="L2960" t="b">
        <v>0</v>
      </c>
      <c r="M2960">
        <v>15</v>
      </c>
      <c r="N2960" t="b">
        <v>0</v>
      </c>
      <c r="O2960" t="s">
        <v>8291</v>
      </c>
      <c r="P2960">
        <f>YEAR(K2960)</f>
        <v>2015</v>
      </c>
      <c r="Q2960" t="s">
        <v>8324</v>
      </c>
      <c r="R2960" t="s">
        <v>8346</v>
      </c>
    </row>
    <row r="2961" spans="1:18" ht="32" hidden="1" x14ac:dyDescent="0.2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s="11">
        <f>(((J2961/60/60/24)+DATE(1970,1,1)))</f>
        <v>41884.874328703707</v>
      </c>
      <c r="L2961" t="b">
        <v>0</v>
      </c>
      <c r="M2961">
        <v>1</v>
      </c>
      <c r="N2961" t="b">
        <v>0</v>
      </c>
      <c r="O2961" t="s">
        <v>8291</v>
      </c>
      <c r="P2961">
        <f>YEAR(K2961)</f>
        <v>2014</v>
      </c>
      <c r="Q2961" t="s">
        <v>8324</v>
      </c>
      <c r="R2961" t="s">
        <v>8346</v>
      </c>
    </row>
    <row r="2962" spans="1:18" ht="48" hidden="1" x14ac:dyDescent="0.2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s="11">
        <f>(((J2962/60/60/24)+DATE(1970,1,1)))</f>
        <v>42435.874212962968</v>
      </c>
      <c r="L2962" t="b">
        <v>0</v>
      </c>
      <c r="M2962">
        <v>1</v>
      </c>
      <c r="N2962" t="b">
        <v>0</v>
      </c>
      <c r="O2962" t="s">
        <v>8291</v>
      </c>
      <c r="P2962">
        <f>YEAR(K2962)</f>
        <v>2016</v>
      </c>
      <c r="Q2962" t="s">
        <v>8324</v>
      </c>
      <c r="R2962" t="s">
        <v>8346</v>
      </c>
    </row>
    <row r="2963" spans="1:18" ht="48" hidden="1" x14ac:dyDescent="0.2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s="11">
        <f>(((J2963/60/60/24)+DATE(1970,1,1)))</f>
        <v>42171.817384259266</v>
      </c>
      <c r="L2963" t="b">
        <v>0</v>
      </c>
      <c r="M2963">
        <v>0</v>
      </c>
      <c r="N2963" t="b">
        <v>0</v>
      </c>
      <c r="O2963" t="s">
        <v>8291</v>
      </c>
      <c r="P2963">
        <f>YEAR(K2963)</f>
        <v>2015</v>
      </c>
      <c r="Q2963" t="s">
        <v>8324</v>
      </c>
      <c r="R2963" t="s">
        <v>8346</v>
      </c>
    </row>
    <row r="2964" spans="1:18" ht="48" hidden="1" x14ac:dyDescent="0.2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s="11">
        <f>(((J2964/60/60/24)+DATE(1970,1,1)))</f>
        <v>41825.485868055555</v>
      </c>
      <c r="L2964" t="b">
        <v>1</v>
      </c>
      <c r="M2964">
        <v>39</v>
      </c>
      <c r="N2964" t="b">
        <v>0</v>
      </c>
      <c r="O2964" t="s">
        <v>8283</v>
      </c>
      <c r="P2964">
        <f>YEAR(K2964)</f>
        <v>2014</v>
      </c>
      <c r="Q2964" t="s">
        <v>8337</v>
      </c>
      <c r="R2964" t="s">
        <v>8338</v>
      </c>
    </row>
    <row r="2965" spans="1:18" ht="48" hidden="1" x14ac:dyDescent="0.2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s="11">
        <f>(((J2965/60/60/24)+DATE(1970,1,1)))</f>
        <v>41834.980462962965</v>
      </c>
      <c r="L2965" t="b">
        <v>1</v>
      </c>
      <c r="M2965">
        <v>103</v>
      </c>
      <c r="N2965" t="b">
        <v>0</v>
      </c>
      <c r="O2965" t="s">
        <v>8283</v>
      </c>
      <c r="P2965">
        <f>YEAR(K2965)</f>
        <v>2014</v>
      </c>
      <c r="Q2965" t="s">
        <v>8337</v>
      </c>
      <c r="R2965" t="s">
        <v>8338</v>
      </c>
    </row>
    <row r="2966" spans="1:18" ht="32" hidden="1" x14ac:dyDescent="0.2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s="11">
        <f>(((J2966/60/60/24)+DATE(1970,1,1)))</f>
        <v>41855.859814814816</v>
      </c>
      <c r="L2966" t="b">
        <v>1</v>
      </c>
      <c r="M2966">
        <v>0</v>
      </c>
      <c r="N2966" t="b">
        <v>0</v>
      </c>
      <c r="O2966" t="s">
        <v>8283</v>
      </c>
      <c r="P2966">
        <f>YEAR(K2966)</f>
        <v>2014</v>
      </c>
      <c r="Q2966" t="s">
        <v>8337</v>
      </c>
      <c r="R2966" t="s">
        <v>8338</v>
      </c>
    </row>
    <row r="2967" spans="1:18" ht="32" hidden="1" x14ac:dyDescent="0.2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s="11">
        <f>(((J2967/60/60/24)+DATE(1970,1,1)))</f>
        <v>41824.658379629633</v>
      </c>
      <c r="L2967" t="b">
        <v>1</v>
      </c>
      <c r="M2967">
        <v>39</v>
      </c>
      <c r="N2967" t="b">
        <v>0</v>
      </c>
      <c r="O2967" t="s">
        <v>8283</v>
      </c>
      <c r="P2967">
        <f>YEAR(K2967)</f>
        <v>2014</v>
      </c>
      <c r="Q2967" t="s">
        <v>8337</v>
      </c>
      <c r="R2967" t="s">
        <v>8338</v>
      </c>
    </row>
    <row r="2968" spans="1:18" ht="48" hidden="1" x14ac:dyDescent="0.2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s="11">
        <f>(((J2968/60/60/24)+DATE(1970,1,1)))</f>
        <v>41849.560694444444</v>
      </c>
      <c r="L2968" t="b">
        <v>1</v>
      </c>
      <c r="M2968">
        <v>15</v>
      </c>
      <c r="N2968" t="b">
        <v>0</v>
      </c>
      <c r="O2968" t="s">
        <v>8283</v>
      </c>
      <c r="P2968">
        <f>YEAR(K2968)</f>
        <v>2014</v>
      </c>
      <c r="Q2968" t="s">
        <v>8337</v>
      </c>
      <c r="R2968" t="s">
        <v>8338</v>
      </c>
    </row>
    <row r="2969" spans="1:18" ht="48" hidden="1" x14ac:dyDescent="0.2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s="11">
        <f>(((J2969/60/60/24)+DATE(1970,1,1)))</f>
        <v>41987.818969907406</v>
      </c>
      <c r="L2969" t="b">
        <v>1</v>
      </c>
      <c r="M2969">
        <v>22</v>
      </c>
      <c r="N2969" t="b">
        <v>0</v>
      </c>
      <c r="O2969" t="s">
        <v>8283</v>
      </c>
      <c r="P2969">
        <f>YEAR(K2969)</f>
        <v>2014</v>
      </c>
      <c r="Q2969" t="s">
        <v>8337</v>
      </c>
      <c r="R2969" t="s">
        <v>8338</v>
      </c>
    </row>
    <row r="2970" spans="1:18" ht="48" hidden="1" x14ac:dyDescent="0.2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s="11">
        <f>(((J2970/60/60/24)+DATE(1970,1,1)))</f>
        <v>41891.780023148152</v>
      </c>
      <c r="L2970" t="b">
        <v>1</v>
      </c>
      <c r="M2970">
        <v>92</v>
      </c>
      <c r="N2970" t="b">
        <v>0</v>
      </c>
      <c r="O2970" t="s">
        <v>8283</v>
      </c>
      <c r="P2970">
        <f>YEAR(K2970)</f>
        <v>2014</v>
      </c>
      <c r="Q2970" t="s">
        <v>8337</v>
      </c>
      <c r="R2970" t="s">
        <v>8338</v>
      </c>
    </row>
    <row r="2971" spans="1:18" ht="48" hidden="1" x14ac:dyDescent="0.2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s="11">
        <f>(((J2971/60/60/24)+DATE(1970,1,1)))</f>
        <v>41905.979629629634</v>
      </c>
      <c r="L2971" t="b">
        <v>1</v>
      </c>
      <c r="M2971">
        <v>25</v>
      </c>
      <c r="N2971" t="b">
        <v>0</v>
      </c>
      <c r="O2971" t="s">
        <v>8283</v>
      </c>
      <c r="P2971">
        <f>YEAR(K2971)</f>
        <v>2014</v>
      </c>
      <c r="Q2971" t="s">
        <v>8337</v>
      </c>
      <c r="R2971" t="s">
        <v>8338</v>
      </c>
    </row>
    <row r="2972" spans="1:18" ht="32" hidden="1" x14ac:dyDescent="0.2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s="11">
        <f>(((J2972/60/60/24)+DATE(1970,1,1)))</f>
        <v>41766.718009259261</v>
      </c>
      <c r="L2972" t="b">
        <v>1</v>
      </c>
      <c r="M2972">
        <v>19</v>
      </c>
      <c r="N2972" t="b">
        <v>0</v>
      </c>
      <c r="O2972" t="s">
        <v>8283</v>
      </c>
      <c r="P2972">
        <f>YEAR(K2972)</f>
        <v>2014</v>
      </c>
      <c r="Q2972" t="s">
        <v>8337</v>
      </c>
      <c r="R2972" t="s">
        <v>8338</v>
      </c>
    </row>
    <row r="2973" spans="1:18" ht="48" hidden="1" x14ac:dyDescent="0.2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s="11">
        <f>(((J2973/60/60/24)+DATE(1970,1,1)))</f>
        <v>41978.760393518518</v>
      </c>
      <c r="L2973" t="b">
        <v>1</v>
      </c>
      <c r="M2973">
        <v>19</v>
      </c>
      <c r="N2973" t="b">
        <v>0</v>
      </c>
      <c r="O2973" t="s">
        <v>8283</v>
      </c>
      <c r="P2973">
        <f>YEAR(K2973)</f>
        <v>2014</v>
      </c>
      <c r="Q2973" t="s">
        <v>8337</v>
      </c>
      <c r="R2973" t="s">
        <v>8338</v>
      </c>
    </row>
    <row r="2974" spans="1:18" ht="48" hidden="1" x14ac:dyDescent="0.2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s="11">
        <f>(((J2974/60/60/24)+DATE(1970,1,1)))</f>
        <v>41930.218657407408</v>
      </c>
      <c r="L2974" t="b">
        <v>1</v>
      </c>
      <c r="M2974">
        <v>13</v>
      </c>
      <c r="N2974" t="b">
        <v>0</v>
      </c>
      <c r="O2974" t="s">
        <v>8283</v>
      </c>
      <c r="P2974">
        <f>YEAR(K2974)</f>
        <v>2014</v>
      </c>
      <c r="Q2974" t="s">
        <v>8337</v>
      </c>
      <c r="R2974" t="s">
        <v>8338</v>
      </c>
    </row>
    <row r="2975" spans="1:18" ht="48" hidden="1" x14ac:dyDescent="0.2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s="11">
        <f>(((J2975/60/60/24)+DATE(1970,1,1)))</f>
        <v>41891.976388888892</v>
      </c>
      <c r="L2975" t="b">
        <v>1</v>
      </c>
      <c r="M2975">
        <v>124</v>
      </c>
      <c r="N2975" t="b">
        <v>0</v>
      </c>
      <c r="O2975" t="s">
        <v>8283</v>
      </c>
      <c r="P2975">
        <f>YEAR(K2975)</f>
        <v>2014</v>
      </c>
      <c r="Q2975" t="s">
        <v>8337</v>
      </c>
      <c r="R2975" t="s">
        <v>8338</v>
      </c>
    </row>
    <row r="2976" spans="1:18" ht="48" hidden="1" x14ac:dyDescent="0.2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s="11">
        <f>(((J2976/60/60/24)+DATE(1970,1,1)))</f>
        <v>41905.95684027778</v>
      </c>
      <c r="L2976" t="b">
        <v>1</v>
      </c>
      <c r="M2976">
        <v>4</v>
      </c>
      <c r="N2976" t="b">
        <v>0</v>
      </c>
      <c r="O2976" t="s">
        <v>8283</v>
      </c>
      <c r="P2976">
        <f>YEAR(K2976)</f>
        <v>2014</v>
      </c>
      <c r="Q2976" t="s">
        <v>8337</v>
      </c>
      <c r="R2976" t="s">
        <v>8338</v>
      </c>
    </row>
    <row r="2977" spans="1:18" ht="48" hidden="1" x14ac:dyDescent="0.2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s="11">
        <f>(((J2977/60/60/24)+DATE(1970,1,1)))</f>
        <v>42025.357094907406</v>
      </c>
      <c r="L2977" t="b">
        <v>1</v>
      </c>
      <c r="M2977">
        <v>10</v>
      </c>
      <c r="N2977" t="b">
        <v>0</v>
      </c>
      <c r="O2977" t="s">
        <v>8283</v>
      </c>
      <c r="P2977">
        <f>YEAR(K2977)</f>
        <v>2015</v>
      </c>
      <c r="Q2977" t="s">
        <v>8337</v>
      </c>
      <c r="R2977" t="s">
        <v>8338</v>
      </c>
    </row>
    <row r="2978" spans="1:18" ht="48" hidden="1" x14ac:dyDescent="0.2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s="11">
        <f>(((J2978/60/60/24)+DATE(1970,1,1)))</f>
        <v>42045.86336805555</v>
      </c>
      <c r="L2978" t="b">
        <v>1</v>
      </c>
      <c r="M2978">
        <v>15</v>
      </c>
      <c r="N2978" t="b">
        <v>0</v>
      </c>
      <c r="O2978" t="s">
        <v>8283</v>
      </c>
      <c r="P2978">
        <f>YEAR(K2978)</f>
        <v>2015</v>
      </c>
      <c r="Q2978" t="s">
        <v>8337</v>
      </c>
      <c r="R2978" t="s">
        <v>8338</v>
      </c>
    </row>
    <row r="2979" spans="1:18" ht="48" hidden="1" x14ac:dyDescent="0.2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s="11">
        <f>(((J2979/60/60/24)+DATE(1970,1,1)))</f>
        <v>42585.691898148143</v>
      </c>
      <c r="L2979" t="b">
        <v>1</v>
      </c>
      <c r="M2979">
        <v>38</v>
      </c>
      <c r="N2979" t="b">
        <v>0</v>
      </c>
      <c r="O2979" t="s">
        <v>8283</v>
      </c>
      <c r="P2979">
        <f>YEAR(K2979)</f>
        <v>2016</v>
      </c>
      <c r="Q2979" t="s">
        <v>8337</v>
      </c>
      <c r="R2979" t="s">
        <v>8338</v>
      </c>
    </row>
    <row r="2980" spans="1:18" ht="48" hidden="1" x14ac:dyDescent="0.2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s="11">
        <f>(((J2980/60/60/24)+DATE(1970,1,1)))</f>
        <v>42493.600810185191</v>
      </c>
      <c r="L2980" t="b">
        <v>1</v>
      </c>
      <c r="M2980">
        <v>152</v>
      </c>
      <c r="N2980" t="b">
        <v>0</v>
      </c>
      <c r="O2980" t="s">
        <v>8283</v>
      </c>
      <c r="P2980">
        <f>YEAR(K2980)</f>
        <v>2016</v>
      </c>
      <c r="Q2980" t="s">
        <v>8337</v>
      </c>
      <c r="R2980" t="s">
        <v>8338</v>
      </c>
    </row>
    <row r="2981" spans="1:18" ht="48" hidden="1" x14ac:dyDescent="0.2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s="11">
        <f>(((J2981/60/60/24)+DATE(1970,1,1)))</f>
        <v>42597.617418981477</v>
      </c>
      <c r="L2981" t="b">
        <v>1</v>
      </c>
      <c r="M2981">
        <v>24</v>
      </c>
      <c r="N2981" t="b">
        <v>0</v>
      </c>
      <c r="O2981" t="s">
        <v>8283</v>
      </c>
      <c r="P2981">
        <f>YEAR(K2981)</f>
        <v>2016</v>
      </c>
      <c r="Q2981" t="s">
        <v>8337</v>
      </c>
      <c r="R2981" t="s">
        <v>8338</v>
      </c>
    </row>
    <row r="2982" spans="1:18" ht="48" hidden="1" x14ac:dyDescent="0.2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s="11">
        <f>(((J2982/60/60/24)+DATE(1970,1,1)))</f>
        <v>42388.575104166666</v>
      </c>
      <c r="L2982" t="b">
        <v>1</v>
      </c>
      <c r="M2982">
        <v>76</v>
      </c>
      <c r="N2982" t="b">
        <v>0</v>
      </c>
      <c r="O2982" t="s">
        <v>8283</v>
      </c>
      <c r="P2982">
        <f>YEAR(K2982)</f>
        <v>2016</v>
      </c>
      <c r="Q2982" t="s">
        <v>8337</v>
      </c>
      <c r="R2982" t="s">
        <v>8338</v>
      </c>
    </row>
    <row r="2983" spans="1:18" ht="48" hidden="1" x14ac:dyDescent="0.2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s="11">
        <f>(((J2983/60/60/24)+DATE(1970,1,1)))</f>
        <v>42115.949976851851</v>
      </c>
      <c r="L2983" t="b">
        <v>1</v>
      </c>
      <c r="M2983">
        <v>185</v>
      </c>
      <c r="N2983" t="b">
        <v>0</v>
      </c>
      <c r="O2983" t="s">
        <v>8283</v>
      </c>
      <c r="P2983">
        <f>YEAR(K2983)</f>
        <v>2015</v>
      </c>
      <c r="Q2983" t="s">
        <v>8337</v>
      </c>
      <c r="R2983" t="s">
        <v>8338</v>
      </c>
    </row>
    <row r="2984" spans="1:18" ht="48" hidden="1" x14ac:dyDescent="0.2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s="11">
        <f>(((J2984/60/60/24)+DATE(1970,1,1)))</f>
        <v>42003.655555555553</v>
      </c>
      <c r="L2984" t="b">
        <v>1</v>
      </c>
      <c r="M2984">
        <v>33</v>
      </c>
      <c r="N2984" t="b">
        <v>0</v>
      </c>
      <c r="O2984" t="s">
        <v>8283</v>
      </c>
      <c r="P2984">
        <f>YEAR(K2984)</f>
        <v>2014</v>
      </c>
      <c r="Q2984" t="s">
        <v>8337</v>
      </c>
      <c r="R2984" t="s">
        <v>8338</v>
      </c>
    </row>
    <row r="2985" spans="1:18" ht="48" hidden="1" x14ac:dyDescent="0.2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s="11">
        <f>(((J2985/60/60/24)+DATE(1970,1,1)))</f>
        <v>41897.134895833333</v>
      </c>
      <c r="L2985" t="b">
        <v>1</v>
      </c>
      <c r="M2985">
        <v>108</v>
      </c>
      <c r="N2985" t="b">
        <v>0</v>
      </c>
      <c r="O2985" t="s">
        <v>8283</v>
      </c>
      <c r="P2985">
        <f>YEAR(K2985)</f>
        <v>2014</v>
      </c>
      <c r="Q2985" t="s">
        <v>8337</v>
      </c>
      <c r="R2985" t="s">
        <v>8338</v>
      </c>
    </row>
    <row r="2986" spans="1:18" ht="48" hidden="1" x14ac:dyDescent="0.2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s="11">
        <f>(((J2986/60/60/24)+DATE(1970,1,1)))</f>
        <v>41958.550659722227</v>
      </c>
      <c r="L2986" t="b">
        <v>1</v>
      </c>
      <c r="M2986">
        <v>29</v>
      </c>
      <c r="N2986" t="b">
        <v>0</v>
      </c>
      <c r="O2986" t="s">
        <v>8283</v>
      </c>
      <c r="P2986">
        <f>YEAR(K2986)</f>
        <v>2014</v>
      </c>
      <c r="Q2986" t="s">
        <v>8337</v>
      </c>
      <c r="R2986" t="s">
        <v>8338</v>
      </c>
    </row>
    <row r="2987" spans="1:18" ht="48" hidden="1" x14ac:dyDescent="0.2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s="11">
        <f>(((J2987/60/60/24)+DATE(1970,1,1)))</f>
        <v>42068.65552083333</v>
      </c>
      <c r="L2987" t="b">
        <v>1</v>
      </c>
      <c r="M2987">
        <v>24</v>
      </c>
      <c r="N2987" t="b">
        <v>0</v>
      </c>
      <c r="O2987" t="s">
        <v>8283</v>
      </c>
      <c r="P2987">
        <f>YEAR(K2987)</f>
        <v>2015</v>
      </c>
      <c r="Q2987" t="s">
        <v>8337</v>
      </c>
      <c r="R2987" t="s">
        <v>8338</v>
      </c>
    </row>
    <row r="2988" spans="1:18" ht="48" hidden="1" x14ac:dyDescent="0.2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s="11">
        <f>(((J2988/60/60/24)+DATE(1970,1,1)))</f>
        <v>41913.94840277778</v>
      </c>
      <c r="L2988" t="b">
        <v>1</v>
      </c>
      <c r="M2988">
        <v>4</v>
      </c>
      <c r="N2988" t="b">
        <v>0</v>
      </c>
      <c r="O2988" t="s">
        <v>8283</v>
      </c>
      <c r="P2988">
        <f>YEAR(K2988)</f>
        <v>2014</v>
      </c>
      <c r="Q2988" t="s">
        <v>8337</v>
      </c>
      <c r="R2988" t="s">
        <v>8338</v>
      </c>
    </row>
    <row r="2989" spans="1:18" ht="48" hidden="1" x14ac:dyDescent="0.2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s="11">
        <f>(((J2989/60/60/24)+DATE(1970,1,1)))</f>
        <v>41956.250034722223</v>
      </c>
      <c r="L2989" t="b">
        <v>1</v>
      </c>
      <c r="M2989">
        <v>4</v>
      </c>
      <c r="N2989" t="b">
        <v>0</v>
      </c>
      <c r="O2989" t="s">
        <v>8283</v>
      </c>
      <c r="P2989">
        <f>YEAR(K2989)</f>
        <v>2014</v>
      </c>
      <c r="Q2989" t="s">
        <v>8337</v>
      </c>
      <c r="R2989" t="s">
        <v>8338</v>
      </c>
    </row>
    <row r="2990" spans="1:18" ht="48" hidden="1" x14ac:dyDescent="0.2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s="11">
        <f>(((J2990/60/60/24)+DATE(1970,1,1)))</f>
        <v>42010.674513888895</v>
      </c>
      <c r="L2990" t="b">
        <v>1</v>
      </c>
      <c r="M2990">
        <v>15</v>
      </c>
      <c r="N2990" t="b">
        <v>0</v>
      </c>
      <c r="O2990" t="s">
        <v>8283</v>
      </c>
      <c r="P2990">
        <f>YEAR(K2990)</f>
        <v>2015</v>
      </c>
      <c r="Q2990" t="s">
        <v>8337</v>
      </c>
      <c r="R2990" t="s">
        <v>8338</v>
      </c>
    </row>
    <row r="2991" spans="1:18" ht="32" hidden="1" x14ac:dyDescent="0.2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s="11">
        <f>(((J2991/60/60/24)+DATE(1970,1,1)))</f>
        <v>41973.740335648152</v>
      </c>
      <c r="L2991" t="b">
        <v>1</v>
      </c>
      <c r="M2991">
        <v>4</v>
      </c>
      <c r="N2991" t="b">
        <v>0</v>
      </c>
      <c r="O2991" t="s">
        <v>8283</v>
      </c>
      <c r="P2991">
        <f>YEAR(K2991)</f>
        <v>2014</v>
      </c>
      <c r="Q2991" t="s">
        <v>8337</v>
      </c>
      <c r="R2991" t="s">
        <v>8338</v>
      </c>
    </row>
    <row r="2992" spans="1:18" ht="32" hidden="1" x14ac:dyDescent="0.2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s="11">
        <f>(((J2992/60/60/24)+DATE(1970,1,1)))</f>
        <v>42189.031041666662</v>
      </c>
      <c r="L2992" t="b">
        <v>1</v>
      </c>
      <c r="M2992">
        <v>139</v>
      </c>
      <c r="N2992" t="b">
        <v>0</v>
      </c>
      <c r="O2992" t="s">
        <v>8283</v>
      </c>
      <c r="P2992">
        <f>YEAR(K2992)</f>
        <v>2015</v>
      </c>
      <c r="Q2992" t="s">
        <v>8337</v>
      </c>
      <c r="R2992" t="s">
        <v>8338</v>
      </c>
    </row>
    <row r="2993" spans="1:18" ht="48" hidden="1" x14ac:dyDescent="0.2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s="11">
        <f>(((J2993/60/60/24)+DATE(1970,1,1)))</f>
        <v>41940.89166666667</v>
      </c>
      <c r="L2993" t="b">
        <v>1</v>
      </c>
      <c r="M2993">
        <v>2</v>
      </c>
      <c r="N2993" t="b">
        <v>0</v>
      </c>
      <c r="O2993" t="s">
        <v>8283</v>
      </c>
      <c r="P2993">
        <f>YEAR(K2993)</f>
        <v>2014</v>
      </c>
      <c r="Q2993" t="s">
        <v>8337</v>
      </c>
      <c r="R2993" t="s">
        <v>8338</v>
      </c>
    </row>
    <row r="2994" spans="1:18" ht="48" hidden="1" x14ac:dyDescent="0.2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s="11">
        <f>(((J2994/60/60/24)+DATE(1970,1,1)))</f>
        <v>42011.551180555558</v>
      </c>
      <c r="L2994" t="b">
        <v>1</v>
      </c>
      <c r="M2994">
        <v>18</v>
      </c>
      <c r="N2994" t="b">
        <v>0</v>
      </c>
      <c r="O2994" t="s">
        <v>8283</v>
      </c>
      <c r="P2994">
        <f>YEAR(K2994)</f>
        <v>2015</v>
      </c>
      <c r="Q2994" t="s">
        <v>8337</v>
      </c>
      <c r="R2994" t="s">
        <v>8338</v>
      </c>
    </row>
    <row r="2995" spans="1:18" ht="48" hidden="1" x14ac:dyDescent="0.2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s="11">
        <f>(((J2995/60/60/24)+DATE(1970,1,1)))</f>
        <v>42628.288668981477</v>
      </c>
      <c r="L2995" t="b">
        <v>1</v>
      </c>
      <c r="M2995">
        <v>81</v>
      </c>
      <c r="N2995" t="b">
        <v>0</v>
      </c>
      <c r="O2995" t="s">
        <v>8283</v>
      </c>
      <c r="P2995">
        <f>YEAR(K2995)</f>
        <v>2016</v>
      </c>
      <c r="Q2995" t="s">
        <v>8337</v>
      </c>
      <c r="R2995" t="s">
        <v>8338</v>
      </c>
    </row>
    <row r="2996" spans="1:18" ht="48" hidden="1" x14ac:dyDescent="0.2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s="11">
        <f>(((J2996/60/60/24)+DATE(1970,1,1)))</f>
        <v>42515.439421296294</v>
      </c>
      <c r="L2996" t="b">
        <v>1</v>
      </c>
      <c r="M2996">
        <v>86</v>
      </c>
      <c r="N2996" t="b">
        <v>0</v>
      </c>
      <c r="O2996" t="s">
        <v>8283</v>
      </c>
      <c r="P2996">
        <f>YEAR(K2996)</f>
        <v>2016</v>
      </c>
      <c r="Q2996" t="s">
        <v>8337</v>
      </c>
      <c r="R2996" t="s">
        <v>8338</v>
      </c>
    </row>
    <row r="2997" spans="1:18" ht="48" hidden="1" x14ac:dyDescent="0.2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s="11">
        <f>(((J2997/60/60/24)+DATE(1970,1,1)))</f>
        <v>42689.56931712963</v>
      </c>
      <c r="L2997" t="b">
        <v>1</v>
      </c>
      <c r="M2997">
        <v>140</v>
      </c>
      <c r="N2997" t="b">
        <v>0</v>
      </c>
      <c r="O2997" t="s">
        <v>8283</v>
      </c>
      <c r="P2997">
        <f>YEAR(K2997)</f>
        <v>2016</v>
      </c>
      <c r="Q2997" t="s">
        <v>8337</v>
      </c>
      <c r="R2997" t="s">
        <v>8338</v>
      </c>
    </row>
    <row r="2998" spans="1:18" ht="48" hidden="1" x14ac:dyDescent="0.2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s="11">
        <f>(((J2998/60/60/24)+DATE(1970,1,1)))</f>
        <v>42344.32677083333</v>
      </c>
      <c r="L2998" t="b">
        <v>1</v>
      </c>
      <c r="M2998">
        <v>37</v>
      </c>
      <c r="N2998" t="b">
        <v>0</v>
      </c>
      <c r="O2998" t="s">
        <v>8283</v>
      </c>
      <c r="P2998">
        <f>YEAR(K2998)</f>
        <v>2015</v>
      </c>
      <c r="Q2998" t="s">
        <v>8337</v>
      </c>
      <c r="R2998" t="s">
        <v>8338</v>
      </c>
    </row>
    <row r="2999" spans="1:18" ht="32" hidden="1" x14ac:dyDescent="0.2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s="11">
        <f>(((J2999/60/60/24)+DATE(1970,1,1)))</f>
        <v>41934.842685185184</v>
      </c>
      <c r="L2999" t="b">
        <v>1</v>
      </c>
      <c r="M2999">
        <v>6</v>
      </c>
      <c r="N2999" t="b">
        <v>0</v>
      </c>
      <c r="O2999" t="s">
        <v>8283</v>
      </c>
      <c r="P2999">
        <f>YEAR(K2999)</f>
        <v>2014</v>
      </c>
      <c r="Q2999" t="s">
        <v>8337</v>
      </c>
      <c r="R2999" t="s">
        <v>8338</v>
      </c>
    </row>
    <row r="3000" spans="1:18" ht="48" hidden="1" x14ac:dyDescent="0.2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s="11">
        <f>(((J3000/60/60/24)+DATE(1970,1,1)))</f>
        <v>42623.606134259258</v>
      </c>
      <c r="L3000" t="b">
        <v>1</v>
      </c>
      <c r="M3000">
        <v>113</v>
      </c>
      <c r="N3000" t="b">
        <v>0</v>
      </c>
      <c r="O3000" t="s">
        <v>8283</v>
      </c>
      <c r="P3000">
        <f>YEAR(K3000)</f>
        <v>2016</v>
      </c>
      <c r="Q3000" t="s">
        <v>8337</v>
      </c>
      <c r="R3000" t="s">
        <v>8338</v>
      </c>
    </row>
    <row r="3001" spans="1:18" ht="48" hidden="1" x14ac:dyDescent="0.2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s="11">
        <f>(((J3001/60/60/24)+DATE(1970,1,1)))</f>
        <v>42321.660509259258</v>
      </c>
      <c r="L3001" t="b">
        <v>1</v>
      </c>
      <c r="M3001">
        <v>37</v>
      </c>
      <c r="N3001" t="b">
        <v>0</v>
      </c>
      <c r="O3001" t="s">
        <v>8283</v>
      </c>
      <c r="P3001">
        <f>YEAR(K3001)</f>
        <v>2015</v>
      </c>
      <c r="Q3001" t="s">
        <v>8337</v>
      </c>
      <c r="R3001" t="s">
        <v>8338</v>
      </c>
    </row>
    <row r="3002" spans="1:18" ht="32" hidden="1" x14ac:dyDescent="0.2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s="11">
        <f>(((J3002/60/60/24)+DATE(1970,1,1)))</f>
        <v>42159.47256944445</v>
      </c>
      <c r="L3002" t="b">
        <v>1</v>
      </c>
      <c r="M3002">
        <v>18</v>
      </c>
      <c r="N3002" t="b">
        <v>0</v>
      </c>
      <c r="O3002" t="s">
        <v>8283</v>
      </c>
      <c r="P3002">
        <f>YEAR(K3002)</f>
        <v>2015</v>
      </c>
      <c r="Q3002" t="s">
        <v>8337</v>
      </c>
      <c r="R3002" t="s">
        <v>8338</v>
      </c>
    </row>
    <row r="3003" spans="1:18" ht="48" hidden="1" x14ac:dyDescent="0.2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s="11">
        <f>(((J3003/60/60/24)+DATE(1970,1,1)))</f>
        <v>42018.071550925932</v>
      </c>
      <c r="L3003" t="b">
        <v>1</v>
      </c>
      <c r="M3003">
        <v>75</v>
      </c>
      <c r="N3003" t="b">
        <v>0</v>
      </c>
      <c r="O3003" t="s">
        <v>8283</v>
      </c>
      <c r="P3003">
        <f>YEAR(K3003)</f>
        <v>2015</v>
      </c>
      <c r="Q3003" t="s">
        <v>8337</v>
      </c>
      <c r="R3003" t="s">
        <v>8338</v>
      </c>
    </row>
    <row r="3004" spans="1:18" ht="48" hidden="1" x14ac:dyDescent="0.2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s="11">
        <f>(((J3004/60/60/24)+DATE(1970,1,1)))</f>
        <v>42282.678287037037</v>
      </c>
      <c r="L3004" t="b">
        <v>1</v>
      </c>
      <c r="M3004">
        <v>52</v>
      </c>
      <c r="N3004" t="b">
        <v>0</v>
      </c>
      <c r="O3004" t="s">
        <v>8283</v>
      </c>
      <c r="P3004">
        <f>YEAR(K3004)</f>
        <v>2015</v>
      </c>
      <c r="Q3004" t="s">
        <v>8337</v>
      </c>
      <c r="R3004" t="s">
        <v>8338</v>
      </c>
    </row>
    <row r="3005" spans="1:18" ht="48" hidden="1" x14ac:dyDescent="0.2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s="11">
        <f>(((J3005/60/60/24)+DATE(1970,1,1)))</f>
        <v>42247.803912037038</v>
      </c>
      <c r="L3005" t="b">
        <v>1</v>
      </c>
      <c r="M3005">
        <v>122</v>
      </c>
      <c r="N3005" t="b">
        <v>0</v>
      </c>
      <c r="O3005" t="s">
        <v>8283</v>
      </c>
      <c r="P3005">
        <f>YEAR(K3005)</f>
        <v>2015</v>
      </c>
      <c r="Q3005" t="s">
        <v>8337</v>
      </c>
      <c r="R3005" t="s">
        <v>8338</v>
      </c>
    </row>
    <row r="3006" spans="1:18" ht="48" hidden="1" x14ac:dyDescent="0.2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s="11">
        <f>(((J3006/60/60/24)+DATE(1970,1,1)))</f>
        <v>41877.638298611113</v>
      </c>
      <c r="L3006" t="b">
        <v>1</v>
      </c>
      <c r="M3006">
        <v>8</v>
      </c>
      <c r="N3006" t="b">
        <v>0</v>
      </c>
      <c r="O3006" t="s">
        <v>8283</v>
      </c>
      <c r="P3006">
        <f>YEAR(K3006)</f>
        <v>2014</v>
      </c>
      <c r="Q3006" t="s">
        <v>8337</v>
      </c>
      <c r="R3006" t="s">
        <v>8338</v>
      </c>
    </row>
    <row r="3007" spans="1:18" ht="32" hidden="1" x14ac:dyDescent="0.2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s="11">
        <f>(((J3007/60/60/24)+DATE(1970,1,1)))</f>
        <v>41880.068437499998</v>
      </c>
      <c r="L3007" t="b">
        <v>1</v>
      </c>
      <c r="M3007">
        <v>8</v>
      </c>
      <c r="N3007" t="b">
        <v>0</v>
      </c>
      <c r="O3007" t="s">
        <v>8283</v>
      </c>
      <c r="P3007">
        <f>YEAR(K3007)</f>
        <v>2014</v>
      </c>
      <c r="Q3007" t="s">
        <v>8337</v>
      </c>
      <c r="R3007" t="s">
        <v>8338</v>
      </c>
    </row>
    <row r="3008" spans="1:18" ht="48" hidden="1" x14ac:dyDescent="0.2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s="11">
        <f>(((J3008/60/60/24)+DATE(1970,1,1)))</f>
        <v>42742.680902777778</v>
      </c>
      <c r="L3008" t="b">
        <v>1</v>
      </c>
      <c r="M3008">
        <v>96</v>
      </c>
      <c r="N3008" t="b">
        <v>0</v>
      </c>
      <c r="O3008" t="s">
        <v>8283</v>
      </c>
      <c r="P3008">
        <f>YEAR(K3008)</f>
        <v>2017</v>
      </c>
      <c r="Q3008" t="s">
        <v>8337</v>
      </c>
      <c r="R3008" t="s">
        <v>8338</v>
      </c>
    </row>
    <row r="3009" spans="1:18" ht="48" hidden="1" x14ac:dyDescent="0.2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s="11">
        <f>(((J3009/60/60/24)+DATE(1970,1,1)))</f>
        <v>42029.907858796301</v>
      </c>
      <c r="L3009" t="b">
        <v>1</v>
      </c>
      <c r="M3009">
        <v>9</v>
      </c>
      <c r="N3009" t="b">
        <v>0</v>
      </c>
      <c r="O3009" t="s">
        <v>8283</v>
      </c>
      <c r="P3009">
        <f>YEAR(K3009)</f>
        <v>2015</v>
      </c>
      <c r="Q3009" t="s">
        <v>8337</v>
      </c>
      <c r="R3009" t="s">
        <v>8338</v>
      </c>
    </row>
    <row r="3010" spans="1:18" ht="48" hidden="1" x14ac:dyDescent="0.2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s="11">
        <f>(((J3010/60/60/24)+DATE(1970,1,1)))</f>
        <v>41860.91002314815</v>
      </c>
      <c r="L3010" t="b">
        <v>0</v>
      </c>
      <c r="M3010">
        <v>2</v>
      </c>
      <c r="N3010" t="b">
        <v>0</v>
      </c>
      <c r="O3010" t="s">
        <v>8283</v>
      </c>
      <c r="P3010">
        <f>YEAR(K3010)</f>
        <v>2014</v>
      </c>
      <c r="Q3010" t="s">
        <v>8337</v>
      </c>
      <c r="R3010" t="s">
        <v>8338</v>
      </c>
    </row>
    <row r="3011" spans="1:18" ht="32" hidden="1" x14ac:dyDescent="0.2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s="11">
        <f>(((J3011/60/60/24)+DATE(1970,1,1)))</f>
        <v>41876.433680555558</v>
      </c>
      <c r="L3011" t="b">
        <v>0</v>
      </c>
      <c r="M3011">
        <v>26</v>
      </c>
      <c r="N3011" t="b">
        <v>0</v>
      </c>
      <c r="O3011" t="s">
        <v>8283</v>
      </c>
      <c r="P3011">
        <f>YEAR(K3011)</f>
        <v>2014</v>
      </c>
      <c r="Q3011" t="s">
        <v>8337</v>
      </c>
      <c r="R3011" t="s">
        <v>8338</v>
      </c>
    </row>
    <row r="3012" spans="1:18" ht="48" hidden="1" x14ac:dyDescent="0.2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s="11">
        <f>(((J3012/60/60/24)+DATE(1970,1,1)))</f>
        <v>42524.318703703699</v>
      </c>
      <c r="L3012" t="b">
        <v>0</v>
      </c>
      <c r="M3012">
        <v>23</v>
      </c>
      <c r="N3012" t="b">
        <v>0</v>
      </c>
      <c r="O3012" t="s">
        <v>8283</v>
      </c>
      <c r="P3012">
        <f>YEAR(K3012)</f>
        <v>2016</v>
      </c>
      <c r="Q3012" t="s">
        <v>8337</v>
      </c>
      <c r="R3012" t="s">
        <v>8338</v>
      </c>
    </row>
    <row r="3013" spans="1:18" ht="48" hidden="1" x14ac:dyDescent="0.2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s="11">
        <f>(((J3013/60/60/24)+DATE(1970,1,1)))</f>
        <v>41829.889027777775</v>
      </c>
      <c r="L3013" t="b">
        <v>0</v>
      </c>
      <c r="M3013">
        <v>0</v>
      </c>
      <c r="N3013" t="b">
        <v>0</v>
      </c>
      <c r="O3013" t="s">
        <v>8283</v>
      </c>
      <c r="P3013">
        <f>YEAR(K3013)</f>
        <v>2014</v>
      </c>
      <c r="Q3013" t="s">
        <v>8337</v>
      </c>
      <c r="R3013" t="s">
        <v>8338</v>
      </c>
    </row>
    <row r="3014" spans="1:18" ht="48" hidden="1" x14ac:dyDescent="0.2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s="11">
        <f>(((J3014/60/60/24)+DATE(1970,1,1)))</f>
        <v>42033.314074074078</v>
      </c>
      <c r="L3014" t="b">
        <v>0</v>
      </c>
      <c r="M3014">
        <v>140</v>
      </c>
      <c r="N3014" t="b">
        <v>0</v>
      </c>
      <c r="O3014" t="s">
        <v>8283</v>
      </c>
      <c r="P3014">
        <f>YEAR(K3014)</f>
        <v>2015</v>
      </c>
      <c r="Q3014" t="s">
        <v>8337</v>
      </c>
      <c r="R3014" t="s">
        <v>8338</v>
      </c>
    </row>
    <row r="3015" spans="1:18" ht="48" hidden="1" x14ac:dyDescent="0.2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s="11">
        <f>(((J3015/60/60/24)+DATE(1970,1,1)))</f>
        <v>42172.906678240746</v>
      </c>
      <c r="L3015" t="b">
        <v>0</v>
      </c>
      <c r="M3015">
        <v>0</v>
      </c>
      <c r="N3015" t="b">
        <v>0</v>
      </c>
      <c r="O3015" t="s">
        <v>8283</v>
      </c>
      <c r="P3015">
        <f>YEAR(K3015)</f>
        <v>2015</v>
      </c>
      <c r="Q3015" t="s">
        <v>8337</v>
      </c>
      <c r="R3015" t="s">
        <v>8338</v>
      </c>
    </row>
    <row r="3016" spans="1:18" ht="48" hidden="1" x14ac:dyDescent="0.2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s="11">
        <f>(((J3016/60/60/24)+DATE(1970,1,1)))</f>
        <v>42548.876192129625</v>
      </c>
      <c r="L3016" t="b">
        <v>0</v>
      </c>
      <c r="M3016">
        <v>6</v>
      </c>
      <c r="N3016" t="b">
        <v>0</v>
      </c>
      <c r="O3016" t="s">
        <v>8283</v>
      </c>
      <c r="P3016">
        <f>YEAR(K3016)</f>
        <v>2016</v>
      </c>
      <c r="Q3016" t="s">
        <v>8337</v>
      </c>
      <c r="R3016" t="s">
        <v>8338</v>
      </c>
    </row>
    <row r="3017" spans="1:18" ht="32" hidden="1" x14ac:dyDescent="0.2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s="11">
        <f>(((J3017/60/60/24)+DATE(1970,1,1)))</f>
        <v>42705.662118055552</v>
      </c>
      <c r="L3017" t="b">
        <v>0</v>
      </c>
      <c r="M3017">
        <v>100</v>
      </c>
      <c r="N3017" t="b">
        <v>0</v>
      </c>
      <c r="O3017" t="s">
        <v>8283</v>
      </c>
      <c r="P3017">
        <f>YEAR(K3017)</f>
        <v>2016</v>
      </c>
      <c r="Q3017" t="s">
        <v>8337</v>
      </c>
      <c r="R3017" t="s">
        <v>8338</v>
      </c>
    </row>
    <row r="3018" spans="1:18" ht="32" hidden="1" x14ac:dyDescent="0.2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s="11">
        <f>(((J3018/60/60/24)+DATE(1970,1,1)))</f>
        <v>42067.234375</v>
      </c>
      <c r="L3018" t="b">
        <v>0</v>
      </c>
      <c r="M3018">
        <v>0</v>
      </c>
      <c r="N3018" t="b">
        <v>0</v>
      </c>
      <c r="O3018" t="s">
        <v>8283</v>
      </c>
      <c r="P3018">
        <f>YEAR(K3018)</f>
        <v>2015</v>
      </c>
      <c r="Q3018" t="s">
        <v>8337</v>
      </c>
      <c r="R3018" t="s">
        <v>8338</v>
      </c>
    </row>
    <row r="3019" spans="1:18" ht="48" hidden="1" x14ac:dyDescent="0.2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s="11">
        <f>(((J3019/60/60/24)+DATE(1970,1,1)))</f>
        <v>41820.752268518518</v>
      </c>
      <c r="L3019" t="b">
        <v>0</v>
      </c>
      <c r="M3019">
        <v>4</v>
      </c>
      <c r="N3019" t="b">
        <v>0</v>
      </c>
      <c r="O3019" t="s">
        <v>8283</v>
      </c>
      <c r="P3019">
        <f>YEAR(K3019)</f>
        <v>2014</v>
      </c>
      <c r="Q3019" t="s">
        <v>8337</v>
      </c>
      <c r="R3019" t="s">
        <v>8338</v>
      </c>
    </row>
    <row r="3020" spans="1:18" ht="48" hidden="1" x14ac:dyDescent="0.2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s="11">
        <f>(((J3020/60/60/24)+DATE(1970,1,1)))</f>
        <v>42065.084375000006</v>
      </c>
      <c r="L3020" t="b">
        <v>0</v>
      </c>
      <c r="M3020">
        <v>8</v>
      </c>
      <c r="N3020" t="b">
        <v>0</v>
      </c>
      <c r="O3020" t="s">
        <v>8283</v>
      </c>
      <c r="P3020">
        <f>YEAR(K3020)</f>
        <v>2015</v>
      </c>
      <c r="Q3020" t="s">
        <v>8337</v>
      </c>
      <c r="R3020" t="s">
        <v>8338</v>
      </c>
    </row>
    <row r="3021" spans="1:18" ht="48" hidden="1" x14ac:dyDescent="0.2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s="11">
        <f>(((J3021/60/60/24)+DATE(1970,1,1)))</f>
        <v>42000.300243055557</v>
      </c>
      <c r="L3021" t="b">
        <v>0</v>
      </c>
      <c r="M3021">
        <v>0</v>
      </c>
      <c r="N3021" t="b">
        <v>0</v>
      </c>
      <c r="O3021" t="s">
        <v>8281</v>
      </c>
      <c r="P3021">
        <f>YEAR(K3021)</f>
        <v>2014</v>
      </c>
      <c r="Q3021" t="s">
        <v>8332</v>
      </c>
      <c r="R3021" t="s">
        <v>8334</v>
      </c>
    </row>
    <row r="3022" spans="1:18" ht="48" hidden="1" x14ac:dyDescent="0.2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s="11">
        <f>(((J3022/60/60/24)+DATE(1970,1,1)))</f>
        <v>42755.492754629624</v>
      </c>
      <c r="L3022" t="b">
        <v>0</v>
      </c>
      <c r="M3022">
        <v>16</v>
      </c>
      <c r="N3022" t="b">
        <v>0</v>
      </c>
      <c r="O3022" t="s">
        <v>8281</v>
      </c>
      <c r="P3022">
        <f>YEAR(K3022)</f>
        <v>2017</v>
      </c>
      <c r="Q3022" t="s">
        <v>8332</v>
      </c>
      <c r="R3022" t="s">
        <v>8334</v>
      </c>
    </row>
    <row r="3023" spans="1:18" ht="48" hidden="1" x14ac:dyDescent="0.2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s="11">
        <f>(((J3023/60/60/24)+DATE(1970,1,1)))</f>
        <v>41772.797280092593</v>
      </c>
      <c r="L3023" t="b">
        <v>0</v>
      </c>
      <c r="M3023">
        <v>2</v>
      </c>
      <c r="N3023" t="b">
        <v>0</v>
      </c>
      <c r="O3023" t="s">
        <v>8281</v>
      </c>
      <c r="P3023">
        <f>YEAR(K3023)</f>
        <v>2014</v>
      </c>
      <c r="Q3023" t="s">
        <v>8332</v>
      </c>
      <c r="R3023" t="s">
        <v>8334</v>
      </c>
    </row>
    <row r="3024" spans="1:18" ht="48" hidden="1" x14ac:dyDescent="0.2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s="11">
        <f>(((J3024/60/60/24)+DATE(1970,1,1)))</f>
        <v>41733.716435185182</v>
      </c>
      <c r="L3024" t="b">
        <v>0</v>
      </c>
      <c r="M3024">
        <v>48</v>
      </c>
      <c r="N3024" t="b">
        <v>0</v>
      </c>
      <c r="O3024" t="s">
        <v>8281</v>
      </c>
      <c r="P3024">
        <f>YEAR(K3024)</f>
        <v>2014</v>
      </c>
      <c r="Q3024" t="s">
        <v>8332</v>
      </c>
      <c r="R3024" t="s">
        <v>8334</v>
      </c>
    </row>
    <row r="3025" spans="1:18" ht="48" hidden="1" x14ac:dyDescent="0.2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s="11">
        <f>(((J3025/60/60/24)+DATE(1970,1,1)))</f>
        <v>42645.367442129631</v>
      </c>
      <c r="L3025" t="b">
        <v>0</v>
      </c>
      <c r="M3025">
        <v>2</v>
      </c>
      <c r="N3025" t="b">
        <v>0</v>
      </c>
      <c r="O3025" t="s">
        <v>8281</v>
      </c>
      <c r="P3025">
        <f>YEAR(K3025)</f>
        <v>2016</v>
      </c>
      <c r="Q3025" t="s">
        <v>8332</v>
      </c>
      <c r="R3025" t="s">
        <v>8334</v>
      </c>
    </row>
    <row r="3026" spans="1:18" ht="48" hidden="1" x14ac:dyDescent="0.2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s="11">
        <f>(((J3026/60/60/24)+DATE(1970,1,1)))</f>
        <v>42742.246493055558</v>
      </c>
      <c r="L3026" t="b">
        <v>0</v>
      </c>
      <c r="M3026">
        <v>2</v>
      </c>
      <c r="N3026" t="b">
        <v>0</v>
      </c>
      <c r="O3026" t="s">
        <v>8281</v>
      </c>
      <c r="P3026">
        <f>YEAR(K3026)</f>
        <v>2017</v>
      </c>
      <c r="Q3026" t="s">
        <v>8332</v>
      </c>
      <c r="R3026" t="s">
        <v>8334</v>
      </c>
    </row>
    <row r="3027" spans="1:18" ht="48" hidden="1" x14ac:dyDescent="0.2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s="11">
        <f>(((J3027/60/60/24)+DATE(1970,1,1)))</f>
        <v>42649.924907407403</v>
      </c>
      <c r="L3027" t="b">
        <v>0</v>
      </c>
      <c r="M3027">
        <v>1</v>
      </c>
      <c r="N3027" t="b">
        <v>0</v>
      </c>
      <c r="O3027" t="s">
        <v>8281</v>
      </c>
      <c r="P3027">
        <f>YEAR(K3027)</f>
        <v>2016</v>
      </c>
      <c r="Q3027" t="s">
        <v>8332</v>
      </c>
      <c r="R3027" t="s">
        <v>8334</v>
      </c>
    </row>
    <row r="3028" spans="1:18" ht="48" hidden="1" x14ac:dyDescent="0.2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s="11">
        <f>(((J3028/60/60/24)+DATE(1970,1,1)))</f>
        <v>42328.779224537036</v>
      </c>
      <c r="L3028" t="b">
        <v>0</v>
      </c>
      <c r="M3028">
        <v>17</v>
      </c>
      <c r="N3028" t="b">
        <v>0</v>
      </c>
      <c r="O3028" t="s">
        <v>8281</v>
      </c>
      <c r="P3028">
        <f>YEAR(K3028)</f>
        <v>2015</v>
      </c>
      <c r="Q3028" t="s">
        <v>8332</v>
      </c>
      <c r="R3028" t="s">
        <v>8334</v>
      </c>
    </row>
    <row r="3029" spans="1:18" ht="48" hidden="1" x14ac:dyDescent="0.2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s="11">
        <f>(((J3029/60/60/24)+DATE(1970,1,1)))</f>
        <v>42709.002881944441</v>
      </c>
      <c r="L3029" t="b">
        <v>0</v>
      </c>
      <c r="M3029">
        <v>0</v>
      </c>
      <c r="N3029" t="b">
        <v>0</v>
      </c>
      <c r="O3029" t="s">
        <v>8281</v>
      </c>
      <c r="P3029">
        <f>YEAR(K3029)</f>
        <v>2016</v>
      </c>
      <c r="Q3029" t="s">
        <v>8332</v>
      </c>
      <c r="R3029" t="s">
        <v>8334</v>
      </c>
    </row>
    <row r="3030" spans="1:18" ht="48" hidden="1" x14ac:dyDescent="0.2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s="11">
        <f>(((J3030/60/60/24)+DATE(1970,1,1)))</f>
        <v>42371.355729166666</v>
      </c>
      <c r="L3030" t="b">
        <v>0</v>
      </c>
      <c r="M3030">
        <v>11</v>
      </c>
      <c r="N3030" t="b">
        <v>0</v>
      </c>
      <c r="O3030" t="s">
        <v>8281</v>
      </c>
      <c r="P3030">
        <f>YEAR(K3030)</f>
        <v>2016</v>
      </c>
      <c r="Q3030" t="s">
        <v>8332</v>
      </c>
      <c r="R3030" t="s">
        <v>8334</v>
      </c>
    </row>
    <row r="3031" spans="1:18" ht="48" hidden="1" x14ac:dyDescent="0.2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s="11">
        <f>(((J3031/60/60/24)+DATE(1970,1,1)))</f>
        <v>41923.783576388887</v>
      </c>
      <c r="L3031" t="b">
        <v>0</v>
      </c>
      <c r="M3031">
        <v>95</v>
      </c>
      <c r="N3031" t="b">
        <v>0</v>
      </c>
      <c r="O3031" t="s">
        <v>8281</v>
      </c>
      <c r="P3031">
        <f>YEAR(K3031)</f>
        <v>2014</v>
      </c>
      <c r="Q3031" t="s">
        <v>8332</v>
      </c>
      <c r="R3031" t="s">
        <v>8334</v>
      </c>
    </row>
    <row r="3032" spans="1:18" ht="48" hidden="1" x14ac:dyDescent="0.2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s="11">
        <f>(((J3032/60/60/24)+DATE(1970,1,1)))</f>
        <v>42155.129652777774</v>
      </c>
      <c r="L3032" t="b">
        <v>0</v>
      </c>
      <c r="M3032">
        <v>13</v>
      </c>
      <c r="N3032" t="b">
        <v>0</v>
      </c>
      <c r="O3032" t="s">
        <v>8281</v>
      </c>
      <c r="P3032">
        <f>YEAR(K3032)</f>
        <v>2015</v>
      </c>
      <c r="Q3032" t="s">
        <v>8332</v>
      </c>
      <c r="R3032" t="s">
        <v>8334</v>
      </c>
    </row>
    <row r="3033" spans="1:18" ht="48" hidden="1" x14ac:dyDescent="0.2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s="11">
        <f>(((J3033/60/60/24)+DATE(1970,1,1)))</f>
        <v>42164.615856481483</v>
      </c>
      <c r="L3033" t="b">
        <v>0</v>
      </c>
      <c r="M3033">
        <v>2</v>
      </c>
      <c r="N3033" t="b">
        <v>0</v>
      </c>
      <c r="O3033" t="s">
        <v>8281</v>
      </c>
      <c r="P3033">
        <f>YEAR(K3033)</f>
        <v>2015</v>
      </c>
      <c r="Q3033" t="s">
        <v>8332</v>
      </c>
      <c r="R3033" t="s">
        <v>8334</v>
      </c>
    </row>
    <row r="3034" spans="1:18" ht="48" hidden="1" x14ac:dyDescent="0.2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s="11">
        <f>(((J3034/60/60/24)+DATE(1970,1,1)))</f>
        <v>42529.969131944439</v>
      </c>
      <c r="L3034" t="b">
        <v>0</v>
      </c>
      <c r="M3034">
        <v>2</v>
      </c>
      <c r="N3034" t="b">
        <v>0</v>
      </c>
      <c r="O3034" t="s">
        <v>8281</v>
      </c>
      <c r="P3034">
        <f>YEAR(K3034)</f>
        <v>2016</v>
      </c>
      <c r="Q3034" t="s">
        <v>8332</v>
      </c>
      <c r="R3034" t="s">
        <v>8334</v>
      </c>
    </row>
    <row r="3035" spans="1:18" ht="32" hidden="1" x14ac:dyDescent="0.2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s="11">
        <f>(((J3035/60/60/24)+DATE(1970,1,1)))</f>
        <v>42528.899398148147</v>
      </c>
      <c r="L3035" t="b">
        <v>0</v>
      </c>
      <c r="M3035">
        <v>3</v>
      </c>
      <c r="N3035" t="b">
        <v>0</v>
      </c>
      <c r="O3035" t="s">
        <v>8281</v>
      </c>
      <c r="P3035">
        <f>YEAR(K3035)</f>
        <v>2016</v>
      </c>
      <c r="Q3035" t="s">
        <v>8332</v>
      </c>
      <c r="R3035" t="s">
        <v>8334</v>
      </c>
    </row>
    <row r="3036" spans="1:18" ht="48" hidden="1" x14ac:dyDescent="0.2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s="11">
        <f>(((J3036/60/60/24)+DATE(1970,1,1)))</f>
        <v>41776.284780092588</v>
      </c>
      <c r="L3036" t="b">
        <v>0</v>
      </c>
      <c r="M3036">
        <v>0</v>
      </c>
      <c r="N3036" t="b">
        <v>0</v>
      </c>
      <c r="O3036" t="s">
        <v>8281</v>
      </c>
      <c r="P3036">
        <f>YEAR(K3036)</f>
        <v>2014</v>
      </c>
      <c r="Q3036" t="s">
        <v>8332</v>
      </c>
      <c r="R3036" t="s">
        <v>8334</v>
      </c>
    </row>
    <row r="3037" spans="1:18" ht="32" hidden="1" x14ac:dyDescent="0.2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s="11">
        <f>(((J3037/60/60/24)+DATE(1970,1,1)))</f>
        <v>42035.029224537036</v>
      </c>
      <c r="L3037" t="b">
        <v>0</v>
      </c>
      <c r="M3037">
        <v>0</v>
      </c>
      <c r="N3037" t="b">
        <v>0</v>
      </c>
      <c r="O3037" t="s">
        <v>8281</v>
      </c>
      <c r="P3037">
        <f>YEAR(K3037)</f>
        <v>2015</v>
      </c>
      <c r="Q3037" t="s">
        <v>8332</v>
      </c>
      <c r="R3037" t="s">
        <v>8334</v>
      </c>
    </row>
    <row r="3038" spans="1:18" ht="48" hidden="1" x14ac:dyDescent="0.2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s="11">
        <f>(((J3038/60/60/24)+DATE(1970,1,1)))</f>
        <v>41773.008738425924</v>
      </c>
      <c r="L3038" t="b">
        <v>0</v>
      </c>
      <c r="M3038">
        <v>0</v>
      </c>
      <c r="N3038" t="b">
        <v>0</v>
      </c>
      <c r="O3038" t="s">
        <v>8281</v>
      </c>
      <c r="P3038">
        <f>YEAR(K3038)</f>
        <v>2014</v>
      </c>
      <c r="Q3038" t="s">
        <v>8332</v>
      </c>
      <c r="R3038" t="s">
        <v>8334</v>
      </c>
    </row>
    <row r="3039" spans="1:18" ht="48" hidden="1" x14ac:dyDescent="0.2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s="11">
        <f>(((J3039/60/60/24)+DATE(1970,1,1)))</f>
        <v>42413.649641203709</v>
      </c>
      <c r="L3039" t="b">
        <v>0</v>
      </c>
      <c r="M3039">
        <v>2</v>
      </c>
      <c r="N3039" t="b">
        <v>0</v>
      </c>
      <c r="O3039" t="s">
        <v>8281</v>
      </c>
      <c r="P3039">
        <f>YEAR(K3039)</f>
        <v>2016</v>
      </c>
      <c r="Q3039" t="s">
        <v>8332</v>
      </c>
      <c r="R3039" t="s">
        <v>8334</v>
      </c>
    </row>
    <row r="3040" spans="1:18" ht="32" hidden="1" x14ac:dyDescent="0.2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s="11">
        <f>(((J3040/60/60/24)+DATE(1970,1,1)))</f>
        <v>42430.566898148143</v>
      </c>
      <c r="L3040" t="b">
        <v>0</v>
      </c>
      <c r="M3040">
        <v>24</v>
      </c>
      <c r="N3040" t="b">
        <v>0</v>
      </c>
      <c r="O3040" t="s">
        <v>8281</v>
      </c>
      <c r="P3040">
        <f>YEAR(K3040)</f>
        <v>2016</v>
      </c>
      <c r="Q3040" t="s">
        <v>8332</v>
      </c>
      <c r="R3040" t="s">
        <v>8334</v>
      </c>
    </row>
    <row r="3041" spans="1:18" ht="48" hidden="1" x14ac:dyDescent="0.2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s="11">
        <f>(((J3041/60/60/24)+DATE(1970,1,1)))</f>
        <v>42116.54315972222</v>
      </c>
      <c r="L3041" t="b">
        <v>0</v>
      </c>
      <c r="M3041">
        <v>25</v>
      </c>
      <c r="N3041" t="b">
        <v>0</v>
      </c>
      <c r="O3041" t="s">
        <v>8292</v>
      </c>
      <c r="P3041">
        <f>YEAR(K3041)</f>
        <v>2015</v>
      </c>
      <c r="Q3041" t="s">
        <v>8318</v>
      </c>
      <c r="R3041" t="s">
        <v>8347</v>
      </c>
    </row>
    <row r="3042" spans="1:18" ht="48" hidden="1" x14ac:dyDescent="0.2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s="11">
        <f>(((J3042/60/60/24)+DATE(1970,1,1)))</f>
        <v>42037.789895833332</v>
      </c>
      <c r="L3042" t="b">
        <v>0</v>
      </c>
      <c r="M3042">
        <v>3</v>
      </c>
      <c r="N3042" t="b">
        <v>0</v>
      </c>
      <c r="O3042" t="s">
        <v>8292</v>
      </c>
      <c r="P3042">
        <f>YEAR(K3042)</f>
        <v>2015</v>
      </c>
      <c r="Q3042" t="s">
        <v>8318</v>
      </c>
      <c r="R3042" t="s">
        <v>8347</v>
      </c>
    </row>
    <row r="3043" spans="1:18" ht="48" hidden="1" x14ac:dyDescent="0.2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s="11">
        <f>(((J3043/60/60/24)+DATE(1970,1,1)))</f>
        <v>42702.770729166667</v>
      </c>
      <c r="L3043" t="b">
        <v>0</v>
      </c>
      <c r="M3043">
        <v>41</v>
      </c>
      <c r="N3043" t="b">
        <v>0</v>
      </c>
      <c r="O3043" t="s">
        <v>8292</v>
      </c>
      <c r="P3043">
        <f>YEAR(K3043)</f>
        <v>2016</v>
      </c>
      <c r="Q3043" t="s">
        <v>8318</v>
      </c>
      <c r="R3043" t="s">
        <v>8347</v>
      </c>
    </row>
    <row r="3044" spans="1:18" ht="48" hidden="1" x14ac:dyDescent="0.2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s="11">
        <f>(((J3044/60/60/24)+DATE(1970,1,1)))</f>
        <v>42326.685428240744</v>
      </c>
      <c r="L3044" t="b">
        <v>0</v>
      </c>
      <c r="M3044">
        <v>2</v>
      </c>
      <c r="N3044" t="b">
        <v>0</v>
      </c>
      <c r="O3044" t="s">
        <v>8292</v>
      </c>
      <c r="P3044">
        <f>YEAR(K3044)</f>
        <v>2015</v>
      </c>
      <c r="Q3044" t="s">
        <v>8318</v>
      </c>
      <c r="R3044" t="s">
        <v>8347</v>
      </c>
    </row>
    <row r="3045" spans="1:18" ht="48" hidden="1" x14ac:dyDescent="0.2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s="11">
        <f>(((J3045/60/60/24)+DATE(1970,1,1)))</f>
        <v>41859.925856481481</v>
      </c>
      <c r="L3045" t="b">
        <v>0</v>
      </c>
      <c r="M3045">
        <v>4</v>
      </c>
      <c r="N3045" t="b">
        <v>0</v>
      </c>
      <c r="O3045" t="s">
        <v>8292</v>
      </c>
      <c r="P3045">
        <f>YEAR(K3045)</f>
        <v>2014</v>
      </c>
      <c r="Q3045" t="s">
        <v>8318</v>
      </c>
      <c r="R3045" t="s">
        <v>8347</v>
      </c>
    </row>
    <row r="3046" spans="1:18" ht="48" hidden="1" x14ac:dyDescent="0.2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s="11">
        <f>(((J3046/60/60/24)+DATE(1970,1,1)))</f>
        <v>42514.671099537038</v>
      </c>
      <c r="L3046" t="b">
        <v>0</v>
      </c>
      <c r="M3046">
        <v>99</v>
      </c>
      <c r="N3046" t="b">
        <v>0</v>
      </c>
      <c r="O3046" t="s">
        <v>8292</v>
      </c>
      <c r="P3046">
        <f>YEAR(K3046)</f>
        <v>2016</v>
      </c>
      <c r="Q3046" t="s">
        <v>8318</v>
      </c>
      <c r="R3046" t="s">
        <v>8347</v>
      </c>
    </row>
    <row r="3047" spans="1:18" ht="48" hidden="1" x14ac:dyDescent="0.2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s="11">
        <f>(((J3047/60/60/24)+DATE(1970,1,1)))</f>
        <v>41767.587094907409</v>
      </c>
      <c r="L3047" t="b">
        <v>0</v>
      </c>
      <c r="M3047">
        <v>4</v>
      </c>
      <c r="N3047" t="b">
        <v>0</v>
      </c>
      <c r="O3047" t="s">
        <v>8292</v>
      </c>
      <c r="P3047">
        <f>YEAR(K3047)</f>
        <v>2014</v>
      </c>
      <c r="Q3047" t="s">
        <v>8318</v>
      </c>
      <c r="R3047" t="s">
        <v>8347</v>
      </c>
    </row>
    <row r="3048" spans="1:18" ht="48" hidden="1" x14ac:dyDescent="0.2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s="11">
        <f>(((J3048/60/60/24)+DATE(1970,1,1)))</f>
        <v>42703.917824074073</v>
      </c>
      <c r="L3048" t="b">
        <v>0</v>
      </c>
      <c r="M3048">
        <v>4</v>
      </c>
      <c r="N3048" t="b">
        <v>0</v>
      </c>
      <c r="O3048" t="s">
        <v>8292</v>
      </c>
      <c r="P3048">
        <f>YEAR(K3048)</f>
        <v>2016</v>
      </c>
      <c r="Q3048" t="s">
        <v>8318</v>
      </c>
      <c r="R3048" t="s">
        <v>8347</v>
      </c>
    </row>
    <row r="3049" spans="1:18" ht="48" hidden="1" x14ac:dyDescent="0.2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s="11">
        <f>(((J3049/60/60/24)+DATE(1970,1,1)))</f>
        <v>41905.429155092592</v>
      </c>
      <c r="L3049" t="b">
        <v>0</v>
      </c>
      <c r="M3049">
        <v>38</v>
      </c>
      <c r="N3049" t="b">
        <v>0</v>
      </c>
      <c r="O3049" t="s">
        <v>8292</v>
      </c>
      <c r="P3049">
        <f>YEAR(K3049)</f>
        <v>2014</v>
      </c>
      <c r="Q3049" t="s">
        <v>8318</v>
      </c>
      <c r="R3049" t="s">
        <v>8347</v>
      </c>
    </row>
    <row r="3050" spans="1:18" ht="48" hidden="1" x14ac:dyDescent="0.2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s="11">
        <f>(((J3050/60/60/24)+DATE(1970,1,1)))</f>
        <v>42264.963159722218</v>
      </c>
      <c r="L3050" t="b">
        <v>0</v>
      </c>
      <c r="M3050">
        <v>285</v>
      </c>
      <c r="N3050" t="b">
        <v>0</v>
      </c>
      <c r="O3050" t="s">
        <v>8292</v>
      </c>
      <c r="P3050">
        <f>YEAR(K3050)</f>
        <v>2015</v>
      </c>
      <c r="Q3050" t="s">
        <v>8318</v>
      </c>
      <c r="R3050" t="s">
        <v>8347</v>
      </c>
    </row>
    <row r="3051" spans="1:18" ht="48" hidden="1" x14ac:dyDescent="0.2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s="11">
        <f>(((J3051/60/60/24)+DATE(1970,1,1)))</f>
        <v>41830.033958333333</v>
      </c>
      <c r="L3051" t="b">
        <v>0</v>
      </c>
      <c r="M3051">
        <v>1</v>
      </c>
      <c r="N3051" t="b">
        <v>0</v>
      </c>
      <c r="O3051" t="s">
        <v>8292</v>
      </c>
      <c r="P3051">
        <f>YEAR(K3051)</f>
        <v>2014</v>
      </c>
      <c r="Q3051" t="s">
        <v>8318</v>
      </c>
      <c r="R3051" t="s">
        <v>8347</v>
      </c>
    </row>
    <row r="3052" spans="1:18" ht="48" hidden="1" x14ac:dyDescent="0.2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s="11">
        <f>(((J3052/60/60/24)+DATE(1970,1,1)))</f>
        <v>42129.226388888885</v>
      </c>
      <c r="L3052" t="b">
        <v>0</v>
      </c>
      <c r="M3052">
        <v>42</v>
      </c>
      <c r="N3052" t="b">
        <v>0</v>
      </c>
      <c r="O3052" t="s">
        <v>8292</v>
      </c>
      <c r="P3052">
        <f>YEAR(K3052)</f>
        <v>2015</v>
      </c>
      <c r="Q3052" t="s">
        <v>8318</v>
      </c>
      <c r="R3052" t="s">
        <v>8347</v>
      </c>
    </row>
    <row r="3053" spans="1:18" ht="32" hidden="1" x14ac:dyDescent="0.2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s="11">
        <f>(((J3053/60/60/24)+DATE(1970,1,1)))</f>
        <v>41890.511319444442</v>
      </c>
      <c r="L3053" t="b">
        <v>0</v>
      </c>
      <c r="M3053">
        <v>26</v>
      </c>
      <c r="N3053" t="b">
        <v>0</v>
      </c>
      <c r="O3053" t="s">
        <v>8292</v>
      </c>
      <c r="P3053">
        <f>YEAR(K3053)</f>
        <v>2014</v>
      </c>
      <c r="Q3053" t="s">
        <v>8318</v>
      </c>
      <c r="R3053" t="s">
        <v>8347</v>
      </c>
    </row>
    <row r="3054" spans="1:18" ht="48" hidden="1" x14ac:dyDescent="0.2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s="11">
        <f>(((J3054/60/60/24)+DATE(1970,1,1)))</f>
        <v>41929.174456018518</v>
      </c>
      <c r="L3054" t="b">
        <v>0</v>
      </c>
      <c r="M3054">
        <v>2</v>
      </c>
      <c r="N3054" t="b">
        <v>0</v>
      </c>
      <c r="O3054" t="s">
        <v>8292</v>
      </c>
      <c r="P3054">
        <f>YEAR(K3054)</f>
        <v>2014</v>
      </c>
      <c r="Q3054" t="s">
        <v>8318</v>
      </c>
      <c r="R3054" t="s">
        <v>8347</v>
      </c>
    </row>
    <row r="3055" spans="1:18" ht="48" hidden="1" x14ac:dyDescent="0.2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s="11">
        <f>(((J3055/60/60/24)+DATE(1970,1,1)))</f>
        <v>41864.04886574074</v>
      </c>
      <c r="L3055" t="b">
        <v>0</v>
      </c>
      <c r="M3055">
        <v>4</v>
      </c>
      <c r="N3055" t="b">
        <v>0</v>
      </c>
      <c r="O3055" t="s">
        <v>8292</v>
      </c>
      <c r="P3055">
        <f>YEAR(K3055)</f>
        <v>2014</v>
      </c>
      <c r="Q3055" t="s">
        <v>8318</v>
      </c>
      <c r="R3055" t="s">
        <v>8347</v>
      </c>
    </row>
    <row r="3056" spans="1:18" ht="32" hidden="1" x14ac:dyDescent="0.2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s="11">
        <f>(((J3056/60/60/24)+DATE(1970,1,1)))</f>
        <v>42656.717303240745</v>
      </c>
      <c r="L3056" t="b">
        <v>0</v>
      </c>
      <c r="M3056">
        <v>6</v>
      </c>
      <c r="N3056" t="b">
        <v>0</v>
      </c>
      <c r="O3056" t="s">
        <v>8292</v>
      </c>
      <c r="P3056">
        <f>YEAR(K3056)</f>
        <v>2016</v>
      </c>
      <c r="Q3056" t="s">
        <v>8318</v>
      </c>
      <c r="R3056" t="s">
        <v>8347</v>
      </c>
    </row>
    <row r="3057" spans="1:18" ht="32" hidden="1" x14ac:dyDescent="0.2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s="11">
        <f>(((J3057/60/60/24)+DATE(1970,1,1)))</f>
        <v>42746.270057870366</v>
      </c>
      <c r="L3057" t="b">
        <v>0</v>
      </c>
      <c r="M3057">
        <v>70</v>
      </c>
      <c r="N3057" t="b">
        <v>0</v>
      </c>
      <c r="O3057" t="s">
        <v>8292</v>
      </c>
      <c r="P3057">
        <f>YEAR(K3057)</f>
        <v>2017</v>
      </c>
      <c r="Q3057" t="s">
        <v>8318</v>
      </c>
      <c r="R3057" t="s">
        <v>8347</v>
      </c>
    </row>
    <row r="3058" spans="1:18" ht="48" hidden="1" x14ac:dyDescent="0.2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s="11">
        <f>(((J3058/60/60/24)+DATE(1970,1,1)))</f>
        <v>41828.789942129632</v>
      </c>
      <c r="L3058" t="b">
        <v>0</v>
      </c>
      <c r="M3058">
        <v>9</v>
      </c>
      <c r="N3058" t="b">
        <v>0</v>
      </c>
      <c r="O3058" t="s">
        <v>8292</v>
      </c>
      <c r="P3058">
        <f>YEAR(K3058)</f>
        <v>2014</v>
      </c>
      <c r="Q3058" t="s">
        <v>8318</v>
      </c>
      <c r="R3058" t="s">
        <v>8347</v>
      </c>
    </row>
    <row r="3059" spans="1:18" ht="48" hidden="1" x14ac:dyDescent="0.2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s="11">
        <f>(((J3059/60/60/24)+DATE(1970,1,1)))</f>
        <v>42113.875567129624</v>
      </c>
      <c r="L3059" t="b">
        <v>0</v>
      </c>
      <c r="M3059">
        <v>8</v>
      </c>
      <c r="N3059" t="b">
        <v>0</v>
      </c>
      <c r="O3059" t="s">
        <v>8292</v>
      </c>
      <c r="P3059">
        <f>YEAR(K3059)</f>
        <v>2015</v>
      </c>
      <c r="Q3059" t="s">
        <v>8318</v>
      </c>
      <c r="R3059" t="s">
        <v>8347</v>
      </c>
    </row>
    <row r="3060" spans="1:18" ht="48" hidden="1" x14ac:dyDescent="0.2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s="11">
        <f>(((J3060/60/60/24)+DATE(1970,1,1)))</f>
        <v>42270.875706018516</v>
      </c>
      <c r="L3060" t="b">
        <v>0</v>
      </c>
      <c r="M3060">
        <v>105</v>
      </c>
      <c r="N3060" t="b">
        <v>0</v>
      </c>
      <c r="O3060" t="s">
        <v>8292</v>
      </c>
      <c r="P3060">
        <f>YEAR(K3060)</f>
        <v>2015</v>
      </c>
      <c r="Q3060" t="s">
        <v>8318</v>
      </c>
      <c r="R3060" t="s">
        <v>8347</v>
      </c>
    </row>
    <row r="3061" spans="1:18" ht="48" hidden="1" x14ac:dyDescent="0.2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s="11">
        <f>(((J3061/60/60/24)+DATE(1970,1,1)))</f>
        <v>41799.725289351853</v>
      </c>
      <c r="L3061" t="b">
        <v>0</v>
      </c>
      <c r="M3061">
        <v>12</v>
      </c>
      <c r="N3061" t="b">
        <v>0</v>
      </c>
      <c r="O3061" t="s">
        <v>8294</v>
      </c>
      <c r="P3061">
        <f>YEAR(K3061)</f>
        <v>2014</v>
      </c>
      <c r="Q3061" t="s">
        <v>8337</v>
      </c>
      <c r="R3061" t="s">
        <v>8349</v>
      </c>
    </row>
    <row r="3062" spans="1:18" ht="48" hidden="1" x14ac:dyDescent="0.2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s="11">
        <f>(((J3062/60/60/24)+DATE(1970,1,1)))</f>
        <v>42678.586655092593</v>
      </c>
      <c r="L3062" t="b">
        <v>0</v>
      </c>
      <c r="M3062">
        <v>0</v>
      </c>
      <c r="N3062" t="b">
        <v>0</v>
      </c>
      <c r="O3062" t="s">
        <v>8294</v>
      </c>
      <c r="P3062">
        <f>YEAR(K3062)</f>
        <v>2016</v>
      </c>
      <c r="Q3062" t="s">
        <v>8337</v>
      </c>
      <c r="R3062" t="s">
        <v>8349</v>
      </c>
    </row>
    <row r="3063" spans="1:18" ht="48" hidden="1" x14ac:dyDescent="0.2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s="11">
        <f>(((J3063/60/60/24)+DATE(1970,1,1)))</f>
        <v>42593.011782407411</v>
      </c>
      <c r="L3063" t="b">
        <v>0</v>
      </c>
      <c r="M3063">
        <v>16</v>
      </c>
      <c r="N3063" t="b">
        <v>0</v>
      </c>
      <c r="O3063" t="s">
        <v>8294</v>
      </c>
      <c r="P3063">
        <f>YEAR(K3063)</f>
        <v>2016</v>
      </c>
      <c r="Q3063" t="s">
        <v>8337</v>
      </c>
      <c r="R3063" t="s">
        <v>8349</v>
      </c>
    </row>
    <row r="3064" spans="1:18" ht="64" hidden="1" x14ac:dyDescent="0.2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s="11">
        <f>(((J3064/60/60/24)+DATE(1970,1,1)))</f>
        <v>41913.790289351848</v>
      </c>
      <c r="L3064" t="b">
        <v>0</v>
      </c>
      <c r="M3064">
        <v>7</v>
      </c>
      <c r="N3064" t="b">
        <v>0</v>
      </c>
      <c r="O3064" t="s">
        <v>8294</v>
      </c>
      <c r="P3064">
        <f>YEAR(K3064)</f>
        <v>2014</v>
      </c>
      <c r="Q3064" t="s">
        <v>8337</v>
      </c>
      <c r="R3064" t="s">
        <v>8349</v>
      </c>
    </row>
    <row r="3065" spans="1:18" ht="48" hidden="1" x14ac:dyDescent="0.2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s="11">
        <f>(((J3065/60/60/24)+DATE(1970,1,1)))</f>
        <v>42555.698738425926</v>
      </c>
      <c r="L3065" t="b">
        <v>0</v>
      </c>
      <c r="M3065">
        <v>4</v>
      </c>
      <c r="N3065" t="b">
        <v>0</v>
      </c>
      <c r="O3065" t="s">
        <v>8294</v>
      </c>
      <c r="P3065">
        <f>YEAR(K3065)</f>
        <v>2016</v>
      </c>
      <c r="Q3065" t="s">
        <v>8337</v>
      </c>
      <c r="R3065" t="s">
        <v>8349</v>
      </c>
    </row>
    <row r="3066" spans="1:18" ht="48" hidden="1" x14ac:dyDescent="0.2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s="11">
        <f>(((J3066/60/60/24)+DATE(1970,1,1)))</f>
        <v>42413.433831018512</v>
      </c>
      <c r="L3066" t="b">
        <v>0</v>
      </c>
      <c r="M3066">
        <v>1</v>
      </c>
      <c r="N3066" t="b">
        <v>0</v>
      </c>
      <c r="O3066" t="s">
        <v>8294</v>
      </c>
      <c r="P3066">
        <f>YEAR(K3066)</f>
        <v>2016</v>
      </c>
      <c r="Q3066" t="s">
        <v>8337</v>
      </c>
      <c r="R3066" t="s">
        <v>8349</v>
      </c>
    </row>
    <row r="3067" spans="1:18" ht="32" hidden="1" x14ac:dyDescent="0.2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s="11">
        <f>(((J3067/60/60/24)+DATE(1970,1,1)))</f>
        <v>42034.639768518522</v>
      </c>
      <c r="L3067" t="b">
        <v>0</v>
      </c>
      <c r="M3067">
        <v>28</v>
      </c>
      <c r="N3067" t="b">
        <v>0</v>
      </c>
      <c r="O3067" t="s">
        <v>8294</v>
      </c>
      <c r="P3067">
        <f>YEAR(K3067)</f>
        <v>2015</v>
      </c>
      <c r="Q3067" t="s">
        <v>8337</v>
      </c>
      <c r="R3067" t="s">
        <v>8349</v>
      </c>
    </row>
    <row r="3068" spans="1:18" ht="16" hidden="1" x14ac:dyDescent="0.2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s="11">
        <f>(((J3068/60/60/24)+DATE(1970,1,1)))</f>
        <v>42206.763217592597</v>
      </c>
      <c r="L3068" t="b">
        <v>0</v>
      </c>
      <c r="M3068">
        <v>1</v>
      </c>
      <c r="N3068" t="b">
        <v>0</v>
      </c>
      <c r="O3068" t="s">
        <v>8294</v>
      </c>
      <c r="P3068">
        <f>YEAR(K3068)</f>
        <v>2015</v>
      </c>
      <c r="Q3068" t="s">
        <v>8337</v>
      </c>
      <c r="R3068" t="s">
        <v>8349</v>
      </c>
    </row>
    <row r="3069" spans="1:18" ht="48" hidden="1" x14ac:dyDescent="0.2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s="11">
        <f>(((J3069/60/60/24)+DATE(1970,1,1)))</f>
        <v>42685.680648148147</v>
      </c>
      <c r="L3069" t="b">
        <v>0</v>
      </c>
      <c r="M3069">
        <v>1</v>
      </c>
      <c r="N3069" t="b">
        <v>0</v>
      </c>
      <c r="O3069" t="s">
        <v>8294</v>
      </c>
      <c r="P3069">
        <f>YEAR(K3069)</f>
        <v>2016</v>
      </c>
      <c r="Q3069" t="s">
        <v>8337</v>
      </c>
      <c r="R3069" t="s">
        <v>8349</v>
      </c>
    </row>
    <row r="3070" spans="1:18" ht="48" hidden="1" x14ac:dyDescent="0.2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s="11">
        <f>(((J3070/60/60/24)+DATE(1970,1,1)))</f>
        <v>42398.195972222224</v>
      </c>
      <c r="L3070" t="b">
        <v>0</v>
      </c>
      <c r="M3070">
        <v>5</v>
      </c>
      <c r="N3070" t="b">
        <v>0</v>
      </c>
      <c r="O3070" t="s">
        <v>8294</v>
      </c>
      <c r="P3070">
        <f>YEAR(K3070)</f>
        <v>2016</v>
      </c>
      <c r="Q3070" t="s">
        <v>8337</v>
      </c>
      <c r="R3070" t="s">
        <v>8349</v>
      </c>
    </row>
    <row r="3071" spans="1:18" ht="32" hidden="1" x14ac:dyDescent="0.2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s="11">
        <f>(((J3071/60/60/24)+DATE(1970,1,1)))</f>
        <v>42167.89335648148</v>
      </c>
      <c r="L3071" t="b">
        <v>0</v>
      </c>
      <c r="M3071">
        <v>3</v>
      </c>
      <c r="N3071" t="b">
        <v>0</v>
      </c>
      <c r="O3071" t="s">
        <v>8294</v>
      </c>
      <c r="P3071">
        <f>YEAR(K3071)</f>
        <v>2015</v>
      </c>
      <c r="Q3071" t="s">
        <v>8337</v>
      </c>
      <c r="R3071" t="s">
        <v>8349</v>
      </c>
    </row>
    <row r="3072" spans="1:18" ht="32" hidden="1" x14ac:dyDescent="0.2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s="11">
        <f>(((J3072/60/60/24)+DATE(1970,1,1)))</f>
        <v>42023.143414351856</v>
      </c>
      <c r="L3072" t="b">
        <v>0</v>
      </c>
      <c r="M3072">
        <v>2</v>
      </c>
      <c r="N3072" t="b">
        <v>0</v>
      </c>
      <c r="O3072" t="s">
        <v>8294</v>
      </c>
      <c r="P3072">
        <f>YEAR(K3072)</f>
        <v>2015</v>
      </c>
      <c r="Q3072" t="s">
        <v>8337</v>
      </c>
      <c r="R3072" t="s">
        <v>8349</v>
      </c>
    </row>
    <row r="3073" spans="1:18" ht="48" hidden="1" x14ac:dyDescent="0.2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s="11">
        <f>(((J3073/60/60/24)+DATE(1970,1,1)))</f>
        <v>42329.58839120371</v>
      </c>
      <c r="L3073" t="b">
        <v>0</v>
      </c>
      <c r="M3073">
        <v>0</v>
      </c>
      <c r="N3073" t="b">
        <v>0</v>
      </c>
      <c r="O3073" t="s">
        <v>8294</v>
      </c>
      <c r="P3073">
        <f>YEAR(K3073)</f>
        <v>2015</v>
      </c>
      <c r="Q3073" t="s">
        <v>8337</v>
      </c>
      <c r="R3073" t="s">
        <v>8349</v>
      </c>
    </row>
    <row r="3074" spans="1:18" ht="48" hidden="1" x14ac:dyDescent="0.2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s="11">
        <f>(((J3074/60/60/24)+DATE(1970,1,1)))</f>
        <v>42651.006273148145</v>
      </c>
      <c r="L3074" t="b">
        <v>0</v>
      </c>
      <c r="M3074">
        <v>0</v>
      </c>
      <c r="N3074" t="b">
        <v>0</v>
      </c>
      <c r="O3074" t="s">
        <v>8294</v>
      </c>
      <c r="P3074">
        <f>YEAR(K3074)</f>
        <v>2016</v>
      </c>
      <c r="Q3074" t="s">
        <v>8337</v>
      </c>
      <c r="R3074" t="s">
        <v>8349</v>
      </c>
    </row>
    <row r="3075" spans="1:18" ht="48" hidden="1" x14ac:dyDescent="0.2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s="11">
        <f>(((J3075/60/60/24)+DATE(1970,1,1)))</f>
        <v>42181.902037037042</v>
      </c>
      <c r="L3075" t="b">
        <v>0</v>
      </c>
      <c r="M3075">
        <v>3</v>
      </c>
      <c r="N3075" t="b">
        <v>0</v>
      </c>
      <c r="O3075" t="s">
        <v>8294</v>
      </c>
      <c r="P3075">
        <f>YEAR(K3075)</f>
        <v>2015</v>
      </c>
      <c r="Q3075" t="s">
        <v>8337</v>
      </c>
      <c r="R3075" t="s">
        <v>8349</v>
      </c>
    </row>
    <row r="3076" spans="1:18" ht="48" hidden="1" x14ac:dyDescent="0.2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s="11">
        <f>(((J3076/60/60/24)+DATE(1970,1,1)))</f>
        <v>41800.819571759261</v>
      </c>
      <c r="L3076" t="b">
        <v>0</v>
      </c>
      <c r="M3076">
        <v>0</v>
      </c>
      <c r="N3076" t="b">
        <v>0</v>
      </c>
      <c r="O3076" t="s">
        <v>8294</v>
      </c>
      <c r="P3076">
        <f>YEAR(K3076)</f>
        <v>2014</v>
      </c>
      <c r="Q3076" t="s">
        <v>8337</v>
      </c>
      <c r="R3076" t="s">
        <v>8349</v>
      </c>
    </row>
    <row r="3077" spans="1:18" ht="48" hidden="1" x14ac:dyDescent="0.2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s="11">
        <f>(((J3077/60/60/24)+DATE(1970,1,1)))</f>
        <v>41847.930694444447</v>
      </c>
      <c r="L3077" t="b">
        <v>0</v>
      </c>
      <c r="M3077">
        <v>0</v>
      </c>
      <c r="N3077" t="b">
        <v>0</v>
      </c>
      <c r="O3077" t="s">
        <v>8294</v>
      </c>
      <c r="P3077">
        <f>YEAR(K3077)</f>
        <v>2014</v>
      </c>
      <c r="Q3077" t="s">
        <v>8337</v>
      </c>
      <c r="R3077" t="s">
        <v>8349</v>
      </c>
    </row>
    <row r="3078" spans="1:18" ht="48" hidden="1" x14ac:dyDescent="0.2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s="11">
        <f>(((J3078/60/60/24)+DATE(1970,1,1)))</f>
        <v>41807.118495370371</v>
      </c>
      <c r="L3078" t="b">
        <v>0</v>
      </c>
      <c r="M3078">
        <v>3</v>
      </c>
      <c r="N3078" t="b">
        <v>0</v>
      </c>
      <c r="O3078" t="s">
        <v>8294</v>
      </c>
      <c r="P3078">
        <f>YEAR(K3078)</f>
        <v>2014</v>
      </c>
      <c r="Q3078" t="s">
        <v>8337</v>
      </c>
      <c r="R3078" t="s">
        <v>8349</v>
      </c>
    </row>
    <row r="3079" spans="1:18" ht="48" hidden="1" x14ac:dyDescent="0.2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s="11">
        <f>(((J3079/60/60/24)+DATE(1970,1,1)))</f>
        <v>41926.482731481483</v>
      </c>
      <c r="L3079" t="b">
        <v>0</v>
      </c>
      <c r="M3079">
        <v>7</v>
      </c>
      <c r="N3079" t="b">
        <v>0</v>
      </c>
      <c r="O3079" t="s">
        <v>8294</v>
      </c>
      <c r="P3079">
        <f>YEAR(K3079)</f>
        <v>2014</v>
      </c>
      <c r="Q3079" t="s">
        <v>8337</v>
      </c>
      <c r="R3079" t="s">
        <v>8349</v>
      </c>
    </row>
    <row r="3080" spans="1:18" ht="48" hidden="1" x14ac:dyDescent="0.2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s="11">
        <f>(((J3080/60/60/24)+DATE(1970,1,1)))</f>
        <v>42345.951539351852</v>
      </c>
      <c r="L3080" t="b">
        <v>0</v>
      </c>
      <c r="M3080">
        <v>25</v>
      </c>
      <c r="N3080" t="b">
        <v>0</v>
      </c>
      <c r="O3080" t="s">
        <v>8294</v>
      </c>
      <c r="P3080">
        <f>YEAR(K3080)</f>
        <v>2015</v>
      </c>
      <c r="Q3080" t="s">
        <v>8337</v>
      </c>
      <c r="R3080" t="s">
        <v>8349</v>
      </c>
    </row>
    <row r="3081" spans="1:18" ht="32" hidden="1" x14ac:dyDescent="0.2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s="11">
        <f>(((J3081/60/60/24)+DATE(1970,1,1)))</f>
        <v>42716.7424537037</v>
      </c>
      <c r="L3081" t="b">
        <v>0</v>
      </c>
      <c r="M3081">
        <v>10</v>
      </c>
      <c r="N3081" t="b">
        <v>0</v>
      </c>
      <c r="O3081" t="s">
        <v>8280</v>
      </c>
      <c r="P3081">
        <f>YEAR(K3081)</f>
        <v>2016</v>
      </c>
      <c r="Q3081" t="s">
        <v>8332</v>
      </c>
      <c r="R3081" t="s">
        <v>8333</v>
      </c>
    </row>
    <row r="3082" spans="1:18" ht="32" hidden="1" x14ac:dyDescent="0.2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s="11">
        <f>(((J3082/60/60/24)+DATE(1970,1,1)))</f>
        <v>42712.300567129627</v>
      </c>
      <c r="L3082" t="b">
        <v>0</v>
      </c>
      <c r="M3082">
        <v>3</v>
      </c>
      <c r="N3082" t="b">
        <v>0</v>
      </c>
      <c r="O3082" t="s">
        <v>8280</v>
      </c>
      <c r="P3082">
        <f>YEAR(K3082)</f>
        <v>2016</v>
      </c>
      <c r="Q3082" t="s">
        <v>8332</v>
      </c>
      <c r="R3082" t="s">
        <v>8333</v>
      </c>
    </row>
    <row r="3083" spans="1:18" ht="64" hidden="1" x14ac:dyDescent="0.2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s="11">
        <f>(((J3083/60/60/24)+DATE(1970,1,1)))</f>
        <v>40198.424849537041</v>
      </c>
      <c r="L3083" t="b">
        <v>0</v>
      </c>
      <c r="M3083">
        <v>5</v>
      </c>
      <c r="N3083" t="b">
        <v>0</v>
      </c>
      <c r="O3083" t="s">
        <v>8280</v>
      </c>
      <c r="P3083">
        <f>YEAR(K3083)</f>
        <v>2010</v>
      </c>
      <c r="Q3083" t="s">
        <v>8332</v>
      </c>
      <c r="R3083" t="s">
        <v>8333</v>
      </c>
    </row>
    <row r="3084" spans="1:18" ht="48" hidden="1" x14ac:dyDescent="0.2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s="11">
        <f>(((J3084/60/60/24)+DATE(1970,1,1)))</f>
        <v>40464.028182870366</v>
      </c>
      <c r="L3084" t="b">
        <v>0</v>
      </c>
      <c r="M3084">
        <v>5</v>
      </c>
      <c r="N3084" t="b">
        <v>0</v>
      </c>
      <c r="O3084" t="s">
        <v>8280</v>
      </c>
      <c r="P3084">
        <f>YEAR(K3084)</f>
        <v>2010</v>
      </c>
      <c r="Q3084" t="s">
        <v>8332</v>
      </c>
      <c r="R3084" t="s">
        <v>8333</v>
      </c>
    </row>
    <row r="3085" spans="1:18" ht="48" hidden="1" x14ac:dyDescent="0.2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s="11">
        <f>(((J3085/60/60/24)+DATE(1970,1,1)))</f>
        <v>42191.023530092592</v>
      </c>
      <c r="L3085" t="b">
        <v>0</v>
      </c>
      <c r="M3085">
        <v>27</v>
      </c>
      <c r="N3085" t="b">
        <v>0</v>
      </c>
      <c r="O3085" t="s">
        <v>8280</v>
      </c>
      <c r="P3085">
        <f>YEAR(K3085)</f>
        <v>2015</v>
      </c>
      <c r="Q3085" t="s">
        <v>8332</v>
      </c>
      <c r="R3085" t="s">
        <v>8333</v>
      </c>
    </row>
    <row r="3086" spans="1:18" ht="48" hidden="1" x14ac:dyDescent="0.2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s="11">
        <f>(((J3086/60/60/24)+DATE(1970,1,1)))</f>
        <v>41951.973229166666</v>
      </c>
      <c r="L3086" t="b">
        <v>0</v>
      </c>
      <c r="M3086">
        <v>2</v>
      </c>
      <c r="N3086" t="b">
        <v>0</v>
      </c>
      <c r="O3086" t="s">
        <v>8280</v>
      </c>
      <c r="P3086">
        <f>YEAR(K3086)</f>
        <v>2014</v>
      </c>
      <c r="Q3086" t="s">
        <v>8332</v>
      </c>
      <c r="R3086" t="s">
        <v>8333</v>
      </c>
    </row>
    <row r="3087" spans="1:18" ht="16" hidden="1" x14ac:dyDescent="0.2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s="11">
        <f>(((J3087/60/60/24)+DATE(1970,1,1)))</f>
        <v>42045.50535879629</v>
      </c>
      <c r="L3087" t="b">
        <v>0</v>
      </c>
      <c r="M3087">
        <v>236</v>
      </c>
      <c r="N3087" t="b">
        <v>0</v>
      </c>
      <c r="O3087" t="s">
        <v>8280</v>
      </c>
      <c r="P3087">
        <f>YEAR(K3087)</f>
        <v>2015</v>
      </c>
      <c r="Q3087" t="s">
        <v>8332</v>
      </c>
      <c r="R3087" t="s">
        <v>8333</v>
      </c>
    </row>
    <row r="3088" spans="1:18" ht="48" hidden="1" x14ac:dyDescent="0.2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s="11">
        <f>(((J3088/60/60/24)+DATE(1970,1,1)))</f>
        <v>41843.772789351853</v>
      </c>
      <c r="L3088" t="b">
        <v>0</v>
      </c>
      <c r="M3088">
        <v>1</v>
      </c>
      <c r="N3088" t="b">
        <v>0</v>
      </c>
      <c r="O3088" t="s">
        <v>8280</v>
      </c>
      <c r="P3088">
        <f>YEAR(K3088)</f>
        <v>2014</v>
      </c>
      <c r="Q3088" t="s">
        <v>8332</v>
      </c>
      <c r="R3088" t="s">
        <v>8333</v>
      </c>
    </row>
    <row r="3089" spans="1:18" ht="48" hidden="1" x14ac:dyDescent="0.2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s="11">
        <f>(((J3089/60/60/24)+DATE(1970,1,1)))</f>
        <v>42409.024305555555</v>
      </c>
      <c r="L3089" t="b">
        <v>0</v>
      </c>
      <c r="M3089">
        <v>12</v>
      </c>
      <c r="N3089" t="b">
        <v>0</v>
      </c>
      <c r="O3089" t="s">
        <v>8280</v>
      </c>
      <c r="P3089">
        <f>YEAR(K3089)</f>
        <v>2016</v>
      </c>
      <c r="Q3089" t="s">
        <v>8332</v>
      </c>
      <c r="R3089" t="s">
        <v>8333</v>
      </c>
    </row>
    <row r="3090" spans="1:18" ht="32" hidden="1" x14ac:dyDescent="0.2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s="11">
        <f>(((J3090/60/60/24)+DATE(1970,1,1)))</f>
        <v>41832.086377314816</v>
      </c>
      <c r="L3090" t="b">
        <v>0</v>
      </c>
      <c r="M3090">
        <v>4</v>
      </c>
      <c r="N3090" t="b">
        <v>0</v>
      </c>
      <c r="O3090" t="s">
        <v>8280</v>
      </c>
      <c r="P3090">
        <f>YEAR(K3090)</f>
        <v>2014</v>
      </c>
      <c r="Q3090" t="s">
        <v>8332</v>
      </c>
      <c r="R3090" t="s">
        <v>8333</v>
      </c>
    </row>
    <row r="3091" spans="1:18" ht="48" hidden="1" x14ac:dyDescent="0.2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s="11">
        <f>(((J3091/60/60/24)+DATE(1970,1,1)))</f>
        <v>42167.207071759258</v>
      </c>
      <c r="L3091" t="b">
        <v>0</v>
      </c>
      <c r="M3091">
        <v>3</v>
      </c>
      <c r="N3091" t="b">
        <v>0</v>
      </c>
      <c r="O3091" t="s">
        <v>8280</v>
      </c>
      <c r="P3091">
        <f>YEAR(K3091)</f>
        <v>2015</v>
      </c>
      <c r="Q3091" t="s">
        <v>8332</v>
      </c>
      <c r="R3091" t="s">
        <v>8333</v>
      </c>
    </row>
    <row r="3092" spans="1:18" ht="48" hidden="1" x14ac:dyDescent="0.2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s="11">
        <f>(((J3092/60/60/24)+DATE(1970,1,1)))</f>
        <v>41643.487175925926</v>
      </c>
      <c r="L3092" t="b">
        <v>0</v>
      </c>
      <c r="M3092">
        <v>99</v>
      </c>
      <c r="N3092" t="b">
        <v>0</v>
      </c>
      <c r="O3092" t="s">
        <v>8280</v>
      </c>
      <c r="P3092">
        <f>YEAR(K3092)</f>
        <v>2014</v>
      </c>
      <c r="Q3092" t="s">
        <v>8332</v>
      </c>
      <c r="R3092" t="s">
        <v>8333</v>
      </c>
    </row>
    <row r="3093" spans="1:18" ht="48" hidden="1" x14ac:dyDescent="0.2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s="11">
        <f>(((J3093/60/60/24)+DATE(1970,1,1)))</f>
        <v>40619.097210648149</v>
      </c>
      <c r="L3093" t="b">
        <v>0</v>
      </c>
      <c r="M3093">
        <v>3</v>
      </c>
      <c r="N3093" t="b">
        <v>0</v>
      </c>
      <c r="O3093" t="s">
        <v>8280</v>
      </c>
      <c r="P3093">
        <f>YEAR(K3093)</f>
        <v>2011</v>
      </c>
      <c r="Q3093" t="s">
        <v>8332</v>
      </c>
      <c r="R3093" t="s">
        <v>8333</v>
      </c>
    </row>
    <row r="3094" spans="1:18" ht="48" hidden="1" x14ac:dyDescent="0.2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s="11">
        <f>(((J3094/60/60/24)+DATE(1970,1,1)))</f>
        <v>41361.886469907404</v>
      </c>
      <c r="L3094" t="b">
        <v>0</v>
      </c>
      <c r="M3094">
        <v>3</v>
      </c>
      <c r="N3094" t="b">
        <v>0</v>
      </c>
      <c r="O3094" t="s">
        <v>8280</v>
      </c>
      <c r="P3094">
        <f>YEAR(K3094)</f>
        <v>2013</v>
      </c>
      <c r="Q3094" t="s">
        <v>8332</v>
      </c>
      <c r="R3094" t="s">
        <v>8333</v>
      </c>
    </row>
    <row r="3095" spans="1:18" ht="48" hidden="1" x14ac:dyDescent="0.2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s="11">
        <f>(((J3095/60/60/24)+DATE(1970,1,1)))</f>
        <v>41156.963344907403</v>
      </c>
      <c r="L3095" t="b">
        <v>0</v>
      </c>
      <c r="M3095">
        <v>22</v>
      </c>
      <c r="N3095" t="b">
        <v>0</v>
      </c>
      <c r="O3095" t="s">
        <v>8280</v>
      </c>
      <c r="P3095">
        <f>YEAR(K3095)</f>
        <v>2012</v>
      </c>
      <c r="Q3095" t="s">
        <v>8332</v>
      </c>
      <c r="R3095" t="s">
        <v>8333</v>
      </c>
    </row>
    <row r="3096" spans="1:18" ht="48" hidden="1" x14ac:dyDescent="0.2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s="11">
        <f>(((J3096/60/60/24)+DATE(1970,1,1)))</f>
        <v>41536.509097222224</v>
      </c>
      <c r="L3096" t="b">
        <v>0</v>
      </c>
      <c r="M3096">
        <v>4</v>
      </c>
      <c r="N3096" t="b">
        <v>0</v>
      </c>
      <c r="O3096" t="s">
        <v>8280</v>
      </c>
      <c r="P3096">
        <f>YEAR(K3096)</f>
        <v>2013</v>
      </c>
      <c r="Q3096" t="s">
        <v>8332</v>
      </c>
      <c r="R3096" t="s">
        <v>8333</v>
      </c>
    </row>
    <row r="3097" spans="1:18" ht="48" hidden="1" x14ac:dyDescent="0.2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s="11">
        <f>(((J3097/60/60/24)+DATE(1970,1,1)))</f>
        <v>41948.771168981482</v>
      </c>
      <c r="L3097" t="b">
        <v>0</v>
      </c>
      <c r="M3097">
        <v>534</v>
      </c>
      <c r="N3097" t="b">
        <v>0</v>
      </c>
      <c r="O3097" t="s">
        <v>8280</v>
      </c>
      <c r="P3097">
        <f>YEAR(K3097)</f>
        <v>2014</v>
      </c>
      <c r="Q3097" t="s">
        <v>8332</v>
      </c>
      <c r="R3097" t="s">
        <v>8333</v>
      </c>
    </row>
    <row r="3098" spans="1:18" ht="32" hidden="1" x14ac:dyDescent="0.2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s="11">
        <f>(((J3098/60/60/24)+DATE(1970,1,1)))</f>
        <v>41557.013182870374</v>
      </c>
      <c r="L3098" t="b">
        <v>0</v>
      </c>
      <c r="M3098">
        <v>12</v>
      </c>
      <c r="N3098" t="b">
        <v>0</v>
      </c>
      <c r="O3098" t="s">
        <v>8280</v>
      </c>
      <c r="P3098">
        <f>YEAR(K3098)</f>
        <v>2013</v>
      </c>
      <c r="Q3098" t="s">
        <v>8332</v>
      </c>
      <c r="R3098" t="s">
        <v>8333</v>
      </c>
    </row>
    <row r="3099" spans="1:18" ht="48" hidden="1" x14ac:dyDescent="0.2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s="11">
        <f>(((J3099/60/60/24)+DATE(1970,1,1)))</f>
        <v>42647.750092592592</v>
      </c>
      <c r="L3099" t="b">
        <v>0</v>
      </c>
      <c r="M3099">
        <v>56</v>
      </c>
      <c r="N3099" t="b">
        <v>0</v>
      </c>
      <c r="O3099" t="s">
        <v>8280</v>
      </c>
      <c r="P3099">
        <f>YEAR(K3099)</f>
        <v>2016</v>
      </c>
      <c r="Q3099" t="s">
        <v>8332</v>
      </c>
      <c r="R3099" t="s">
        <v>8333</v>
      </c>
    </row>
    <row r="3100" spans="1:18" ht="48" hidden="1" x14ac:dyDescent="0.2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s="11">
        <f>(((J3100/60/60/24)+DATE(1970,1,1)))</f>
        <v>41255.833611111113</v>
      </c>
      <c r="L3100" t="b">
        <v>0</v>
      </c>
      <c r="M3100">
        <v>11</v>
      </c>
      <c r="N3100" t="b">
        <v>0</v>
      </c>
      <c r="O3100" t="s">
        <v>8280</v>
      </c>
      <c r="P3100">
        <f>YEAR(K3100)</f>
        <v>2012</v>
      </c>
      <c r="Q3100" t="s">
        <v>8332</v>
      </c>
      <c r="R3100" t="s">
        <v>8333</v>
      </c>
    </row>
    <row r="3101" spans="1:18" ht="48" hidden="1" x14ac:dyDescent="0.2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s="11">
        <f>(((J3101/60/60/24)+DATE(1970,1,1)))</f>
        <v>41927.235636574071</v>
      </c>
      <c r="L3101" t="b">
        <v>0</v>
      </c>
      <c r="M3101">
        <v>0</v>
      </c>
      <c r="N3101" t="b">
        <v>0</v>
      </c>
      <c r="O3101" t="s">
        <v>8280</v>
      </c>
      <c r="P3101">
        <f>YEAR(K3101)</f>
        <v>2014</v>
      </c>
      <c r="Q3101" t="s">
        <v>8332</v>
      </c>
      <c r="R3101" t="s">
        <v>8333</v>
      </c>
    </row>
    <row r="3102" spans="1:18" ht="48" hidden="1" x14ac:dyDescent="0.2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s="11">
        <f>(((J3102/60/60/24)+DATE(1970,1,1)))</f>
        <v>42340.701504629629</v>
      </c>
      <c r="L3102" t="b">
        <v>0</v>
      </c>
      <c r="M3102">
        <v>12</v>
      </c>
      <c r="N3102" t="b">
        <v>0</v>
      </c>
      <c r="O3102" t="s">
        <v>8280</v>
      </c>
      <c r="P3102">
        <f>YEAR(K3102)</f>
        <v>2015</v>
      </c>
      <c r="Q3102" t="s">
        <v>8332</v>
      </c>
      <c r="R3102" t="s">
        <v>8333</v>
      </c>
    </row>
    <row r="3103" spans="1:18" ht="48" hidden="1" x14ac:dyDescent="0.2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s="11">
        <f>(((J3103/60/60/24)+DATE(1970,1,1)))</f>
        <v>40332.886712962965</v>
      </c>
      <c r="L3103" t="b">
        <v>0</v>
      </c>
      <c r="M3103">
        <v>5</v>
      </c>
      <c r="N3103" t="b">
        <v>0</v>
      </c>
      <c r="O3103" t="s">
        <v>8280</v>
      </c>
      <c r="P3103">
        <f>YEAR(K3103)</f>
        <v>2010</v>
      </c>
      <c r="Q3103" t="s">
        <v>8332</v>
      </c>
      <c r="R3103" t="s">
        <v>8333</v>
      </c>
    </row>
    <row r="3104" spans="1:18" ht="32" hidden="1" x14ac:dyDescent="0.2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s="11">
        <f>(((J3104/60/60/24)+DATE(1970,1,1)))</f>
        <v>41499.546759259261</v>
      </c>
      <c r="L3104" t="b">
        <v>0</v>
      </c>
      <c r="M3104">
        <v>24</v>
      </c>
      <c r="N3104" t="b">
        <v>0</v>
      </c>
      <c r="O3104" t="s">
        <v>8280</v>
      </c>
      <c r="P3104">
        <f>YEAR(K3104)</f>
        <v>2013</v>
      </c>
      <c r="Q3104" t="s">
        <v>8332</v>
      </c>
      <c r="R3104" t="s">
        <v>8333</v>
      </c>
    </row>
    <row r="3105" spans="1:18" ht="48" hidden="1" x14ac:dyDescent="0.2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s="11">
        <f>(((J3105/60/60/24)+DATE(1970,1,1)))</f>
        <v>41575.237430555557</v>
      </c>
      <c r="L3105" t="b">
        <v>0</v>
      </c>
      <c r="M3105">
        <v>89</v>
      </c>
      <c r="N3105" t="b">
        <v>0</v>
      </c>
      <c r="O3105" t="s">
        <v>8280</v>
      </c>
      <c r="P3105">
        <f>YEAR(K3105)</f>
        <v>2013</v>
      </c>
      <c r="Q3105" t="s">
        <v>8332</v>
      </c>
      <c r="R3105" t="s">
        <v>8333</v>
      </c>
    </row>
    <row r="3106" spans="1:18" ht="48" hidden="1" x14ac:dyDescent="0.2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s="11">
        <f>(((J3106/60/60/24)+DATE(1970,1,1)))</f>
        <v>42397.679513888885</v>
      </c>
      <c r="L3106" t="b">
        <v>0</v>
      </c>
      <c r="M3106">
        <v>1</v>
      </c>
      <c r="N3106" t="b">
        <v>0</v>
      </c>
      <c r="O3106" t="s">
        <v>8280</v>
      </c>
      <c r="P3106">
        <f>YEAR(K3106)</f>
        <v>2016</v>
      </c>
      <c r="Q3106" t="s">
        <v>8332</v>
      </c>
      <c r="R3106" t="s">
        <v>8333</v>
      </c>
    </row>
    <row r="3107" spans="1:18" ht="16" hidden="1" x14ac:dyDescent="0.2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s="11">
        <f>(((J3107/60/60/24)+DATE(1970,1,1)))</f>
        <v>41927.295694444445</v>
      </c>
      <c r="L3107" t="b">
        <v>0</v>
      </c>
      <c r="M3107">
        <v>55</v>
      </c>
      <c r="N3107" t="b">
        <v>0</v>
      </c>
      <c r="O3107" t="s">
        <v>8280</v>
      </c>
      <c r="P3107">
        <f>YEAR(K3107)</f>
        <v>2014</v>
      </c>
      <c r="Q3107" t="s">
        <v>8332</v>
      </c>
      <c r="R3107" t="s">
        <v>8333</v>
      </c>
    </row>
    <row r="3108" spans="1:18" ht="48" hidden="1" x14ac:dyDescent="0.2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s="11">
        <f>(((J3108/60/60/24)+DATE(1970,1,1)))</f>
        <v>42066.733587962968</v>
      </c>
      <c r="L3108" t="b">
        <v>0</v>
      </c>
      <c r="M3108">
        <v>2</v>
      </c>
      <c r="N3108" t="b">
        <v>0</v>
      </c>
      <c r="O3108" t="s">
        <v>8280</v>
      </c>
      <c r="P3108">
        <f>YEAR(K3108)</f>
        <v>2015</v>
      </c>
      <c r="Q3108" t="s">
        <v>8332</v>
      </c>
      <c r="R3108" t="s">
        <v>8333</v>
      </c>
    </row>
    <row r="3109" spans="1:18" ht="48" hidden="1" x14ac:dyDescent="0.2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s="11">
        <f>(((J3109/60/60/24)+DATE(1970,1,1)))</f>
        <v>40355.024953703702</v>
      </c>
      <c r="L3109" t="b">
        <v>0</v>
      </c>
      <c r="M3109">
        <v>0</v>
      </c>
      <c r="N3109" t="b">
        <v>0</v>
      </c>
      <c r="O3109" t="s">
        <v>8280</v>
      </c>
      <c r="P3109">
        <f>YEAR(K3109)</f>
        <v>2010</v>
      </c>
      <c r="Q3109" t="s">
        <v>8332</v>
      </c>
      <c r="R3109" t="s">
        <v>8333</v>
      </c>
    </row>
    <row r="3110" spans="1:18" ht="16" hidden="1" x14ac:dyDescent="0.2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s="11">
        <f>(((J3110/60/60/24)+DATE(1970,1,1)))</f>
        <v>42534.284710648149</v>
      </c>
      <c r="L3110" t="b">
        <v>0</v>
      </c>
      <c r="M3110">
        <v>4</v>
      </c>
      <c r="N3110" t="b">
        <v>0</v>
      </c>
      <c r="O3110" t="s">
        <v>8280</v>
      </c>
      <c r="P3110">
        <f>YEAR(K3110)</f>
        <v>2016</v>
      </c>
      <c r="Q3110" t="s">
        <v>8332</v>
      </c>
      <c r="R3110" t="s">
        <v>8333</v>
      </c>
    </row>
    <row r="3111" spans="1:18" ht="48" hidden="1" x14ac:dyDescent="0.2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s="11">
        <f>(((J3111/60/60/24)+DATE(1970,1,1)))</f>
        <v>42520.847384259265</v>
      </c>
      <c r="L3111" t="b">
        <v>0</v>
      </c>
      <c r="M3111">
        <v>6</v>
      </c>
      <c r="N3111" t="b">
        <v>0</v>
      </c>
      <c r="O3111" t="s">
        <v>8280</v>
      </c>
      <c r="P3111">
        <f>YEAR(K3111)</f>
        <v>2016</v>
      </c>
      <c r="Q3111" t="s">
        <v>8332</v>
      </c>
      <c r="R3111" t="s">
        <v>8333</v>
      </c>
    </row>
    <row r="3112" spans="1:18" ht="48" hidden="1" x14ac:dyDescent="0.2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s="11">
        <f>(((J3112/60/60/24)+DATE(1970,1,1)))</f>
        <v>41683.832280092596</v>
      </c>
      <c r="L3112" t="b">
        <v>0</v>
      </c>
      <c r="M3112">
        <v>4</v>
      </c>
      <c r="N3112" t="b">
        <v>0</v>
      </c>
      <c r="O3112" t="s">
        <v>8280</v>
      </c>
      <c r="P3112">
        <f>YEAR(K3112)</f>
        <v>2014</v>
      </c>
      <c r="Q3112" t="s">
        <v>8332</v>
      </c>
      <c r="R3112" t="s">
        <v>8333</v>
      </c>
    </row>
    <row r="3113" spans="1:18" ht="48" hidden="1" x14ac:dyDescent="0.2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s="11">
        <f>(((J3113/60/60/24)+DATE(1970,1,1)))</f>
        <v>41974.911087962959</v>
      </c>
      <c r="L3113" t="b">
        <v>0</v>
      </c>
      <c r="M3113">
        <v>4</v>
      </c>
      <c r="N3113" t="b">
        <v>0</v>
      </c>
      <c r="O3113" t="s">
        <v>8280</v>
      </c>
      <c r="P3113">
        <f>YEAR(K3113)</f>
        <v>2014</v>
      </c>
      <c r="Q3113" t="s">
        <v>8332</v>
      </c>
      <c r="R3113" t="s">
        <v>8333</v>
      </c>
    </row>
    <row r="3114" spans="1:18" ht="32" hidden="1" x14ac:dyDescent="0.2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s="11">
        <f>(((J3114/60/60/24)+DATE(1970,1,1)))</f>
        <v>41647.632256944446</v>
      </c>
      <c r="L3114" t="b">
        <v>0</v>
      </c>
      <c r="M3114">
        <v>2</v>
      </c>
      <c r="N3114" t="b">
        <v>0</v>
      </c>
      <c r="O3114" t="s">
        <v>8280</v>
      </c>
      <c r="P3114">
        <f>YEAR(K3114)</f>
        <v>2014</v>
      </c>
      <c r="Q3114" t="s">
        <v>8332</v>
      </c>
      <c r="R3114" t="s">
        <v>8333</v>
      </c>
    </row>
    <row r="3115" spans="1:18" ht="48" hidden="1" x14ac:dyDescent="0.2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s="11">
        <f>(((J3115/60/60/24)+DATE(1970,1,1)))</f>
        <v>42430.747511574074</v>
      </c>
      <c r="L3115" t="b">
        <v>0</v>
      </c>
      <c r="M3115">
        <v>5</v>
      </c>
      <c r="N3115" t="b">
        <v>0</v>
      </c>
      <c r="O3115" t="s">
        <v>8280</v>
      </c>
      <c r="P3115">
        <f>YEAR(K3115)</f>
        <v>2016</v>
      </c>
      <c r="Q3115" t="s">
        <v>8332</v>
      </c>
      <c r="R3115" t="s">
        <v>8333</v>
      </c>
    </row>
    <row r="3116" spans="1:18" ht="32" hidden="1" x14ac:dyDescent="0.2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s="11">
        <f>(((J3116/60/60/24)+DATE(1970,1,1)))</f>
        <v>41488.85423611111</v>
      </c>
      <c r="L3116" t="b">
        <v>0</v>
      </c>
      <c r="M3116">
        <v>83</v>
      </c>
      <c r="N3116" t="b">
        <v>0</v>
      </c>
      <c r="O3116" t="s">
        <v>8280</v>
      </c>
      <c r="P3116">
        <f>YEAR(K3116)</f>
        <v>2013</v>
      </c>
      <c r="Q3116" t="s">
        <v>8332</v>
      </c>
      <c r="R3116" t="s">
        <v>8333</v>
      </c>
    </row>
    <row r="3117" spans="1:18" ht="32" hidden="1" x14ac:dyDescent="0.2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s="11">
        <f>(((J3117/60/60/24)+DATE(1970,1,1)))</f>
        <v>42694.98128472222</v>
      </c>
      <c r="L3117" t="b">
        <v>0</v>
      </c>
      <c r="M3117">
        <v>57</v>
      </c>
      <c r="N3117" t="b">
        <v>0</v>
      </c>
      <c r="O3117" t="s">
        <v>8280</v>
      </c>
      <c r="P3117">
        <f>YEAR(K3117)</f>
        <v>2016</v>
      </c>
      <c r="Q3117" t="s">
        <v>8332</v>
      </c>
      <c r="R3117" t="s">
        <v>8333</v>
      </c>
    </row>
    <row r="3118" spans="1:18" ht="48" hidden="1" x14ac:dyDescent="0.2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s="11">
        <f>(((J3118/60/60/24)+DATE(1970,1,1)))</f>
        <v>41264.853865740741</v>
      </c>
      <c r="L3118" t="b">
        <v>0</v>
      </c>
      <c r="M3118">
        <v>311</v>
      </c>
      <c r="N3118" t="b">
        <v>0</v>
      </c>
      <c r="O3118" t="s">
        <v>8280</v>
      </c>
      <c r="P3118">
        <f>YEAR(K3118)</f>
        <v>2012</v>
      </c>
      <c r="Q3118" t="s">
        <v>8332</v>
      </c>
      <c r="R3118" t="s">
        <v>8333</v>
      </c>
    </row>
    <row r="3119" spans="1:18" ht="64" hidden="1" x14ac:dyDescent="0.2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s="11">
        <f>(((J3119/60/60/24)+DATE(1970,1,1)))</f>
        <v>40710.731180555551</v>
      </c>
      <c r="L3119" t="b">
        <v>0</v>
      </c>
      <c r="M3119">
        <v>2</v>
      </c>
      <c r="N3119" t="b">
        <v>0</v>
      </c>
      <c r="O3119" t="s">
        <v>8280</v>
      </c>
      <c r="P3119">
        <f>YEAR(K3119)</f>
        <v>2011</v>
      </c>
      <c r="Q3119" t="s">
        <v>8332</v>
      </c>
      <c r="R3119" t="s">
        <v>8333</v>
      </c>
    </row>
    <row r="3120" spans="1:18" ht="48" hidden="1" x14ac:dyDescent="0.2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s="11">
        <f>(((J3120/60/60/24)+DATE(1970,1,1)))</f>
        <v>41018.711863425924</v>
      </c>
      <c r="L3120" t="b">
        <v>0</v>
      </c>
      <c r="M3120">
        <v>16</v>
      </c>
      <c r="N3120" t="b">
        <v>0</v>
      </c>
      <c r="O3120" t="s">
        <v>8280</v>
      </c>
      <c r="P3120">
        <f>YEAR(K3120)</f>
        <v>2012</v>
      </c>
      <c r="Q3120" t="s">
        <v>8332</v>
      </c>
      <c r="R3120" t="s">
        <v>8333</v>
      </c>
    </row>
    <row r="3121" spans="1:18" ht="48" hidden="1" x14ac:dyDescent="0.2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s="11">
        <f>(((J3121/60/60/24)+DATE(1970,1,1)))</f>
        <v>42374.822870370372</v>
      </c>
      <c r="L3121" t="b">
        <v>0</v>
      </c>
      <c r="M3121">
        <v>9</v>
      </c>
      <c r="N3121" t="b">
        <v>0</v>
      </c>
      <c r="O3121" t="s">
        <v>8282</v>
      </c>
      <c r="P3121">
        <f>YEAR(K3121)</f>
        <v>2016</v>
      </c>
      <c r="Q3121" t="s">
        <v>8335</v>
      </c>
      <c r="R3121" t="s">
        <v>8336</v>
      </c>
    </row>
    <row r="3122" spans="1:18" ht="16" hidden="1" x14ac:dyDescent="0.2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s="11">
        <f>(((J3122/60/60/24)+DATE(1970,1,1)))</f>
        <v>42107.679756944446</v>
      </c>
      <c r="L3122" t="b">
        <v>0</v>
      </c>
      <c r="M3122">
        <v>1</v>
      </c>
      <c r="N3122" t="b">
        <v>0</v>
      </c>
      <c r="O3122" t="s">
        <v>8282</v>
      </c>
      <c r="P3122">
        <f>YEAR(K3122)</f>
        <v>2015</v>
      </c>
      <c r="Q3122" t="s">
        <v>8335</v>
      </c>
      <c r="R3122" t="s">
        <v>8336</v>
      </c>
    </row>
    <row r="3123" spans="1:18" ht="48" hidden="1" x14ac:dyDescent="0.2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s="11">
        <f>(((J3123/60/60/24)+DATE(1970,1,1)))</f>
        <v>42399.882615740738</v>
      </c>
      <c r="L3123" t="b">
        <v>0</v>
      </c>
      <c r="M3123">
        <v>12</v>
      </c>
      <c r="N3123" t="b">
        <v>0</v>
      </c>
      <c r="O3123" t="s">
        <v>8282</v>
      </c>
      <c r="P3123">
        <f>YEAR(K3123)</f>
        <v>2016</v>
      </c>
      <c r="Q3123" t="s">
        <v>8335</v>
      </c>
      <c r="R3123" t="s">
        <v>8336</v>
      </c>
    </row>
    <row r="3124" spans="1:18" ht="48" hidden="1" x14ac:dyDescent="0.2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s="11">
        <f>(((J3124/60/60/24)+DATE(1970,1,1)))</f>
        <v>42342.03943287037</v>
      </c>
      <c r="L3124" t="b">
        <v>0</v>
      </c>
      <c r="M3124">
        <v>0</v>
      </c>
      <c r="N3124" t="b">
        <v>0</v>
      </c>
      <c r="O3124" t="s">
        <v>8282</v>
      </c>
      <c r="P3124">
        <f>YEAR(K3124)</f>
        <v>2015</v>
      </c>
      <c r="Q3124" t="s">
        <v>8335</v>
      </c>
      <c r="R3124" t="s">
        <v>8336</v>
      </c>
    </row>
    <row r="3125" spans="1:18" ht="32" hidden="1" x14ac:dyDescent="0.2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s="11">
        <f>(((J3125/60/60/24)+DATE(1970,1,1)))</f>
        <v>42595.585358796292</v>
      </c>
      <c r="L3125" t="b">
        <v>0</v>
      </c>
      <c r="M3125">
        <v>20</v>
      </c>
      <c r="N3125" t="b">
        <v>0</v>
      </c>
      <c r="O3125" t="s">
        <v>8282</v>
      </c>
      <c r="P3125">
        <f>YEAR(K3125)</f>
        <v>2016</v>
      </c>
      <c r="Q3125" t="s">
        <v>8335</v>
      </c>
      <c r="R3125" t="s">
        <v>8336</v>
      </c>
    </row>
    <row r="3126" spans="1:18" ht="48" hidden="1" x14ac:dyDescent="0.2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s="11">
        <f>(((J3126/60/60/24)+DATE(1970,1,1)))</f>
        <v>41983.110995370371</v>
      </c>
      <c r="L3126" t="b">
        <v>0</v>
      </c>
      <c r="M3126">
        <v>16</v>
      </c>
      <c r="N3126" t="b">
        <v>0</v>
      </c>
      <c r="O3126" t="s">
        <v>8282</v>
      </c>
      <c r="P3126">
        <f>YEAR(K3126)</f>
        <v>2014</v>
      </c>
      <c r="Q3126" t="s">
        <v>8335</v>
      </c>
      <c r="R3126" t="s">
        <v>8336</v>
      </c>
    </row>
    <row r="3127" spans="1:18" ht="64" hidden="1" x14ac:dyDescent="0.2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s="11">
        <f>(((J3127/60/60/24)+DATE(1970,1,1)))</f>
        <v>42082.575555555552</v>
      </c>
      <c r="L3127" t="b">
        <v>0</v>
      </c>
      <c r="M3127">
        <v>33</v>
      </c>
      <c r="N3127" t="b">
        <v>0</v>
      </c>
      <c r="O3127" t="s">
        <v>8282</v>
      </c>
      <c r="P3127">
        <f>YEAR(K3127)</f>
        <v>2015</v>
      </c>
      <c r="Q3127" t="s">
        <v>8335</v>
      </c>
      <c r="R3127" t="s">
        <v>8336</v>
      </c>
    </row>
    <row r="3128" spans="1:18" ht="32" hidden="1" x14ac:dyDescent="0.2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s="11">
        <f>(((J3128/60/60/24)+DATE(1970,1,1)))</f>
        <v>41919.140706018516</v>
      </c>
      <c r="L3128" t="b">
        <v>0</v>
      </c>
      <c r="M3128">
        <v>2</v>
      </c>
      <c r="N3128" t="b">
        <v>0</v>
      </c>
      <c r="O3128" t="s">
        <v>8282</v>
      </c>
      <c r="P3128">
        <f>YEAR(K3128)</f>
        <v>2014</v>
      </c>
      <c r="Q3128" t="s">
        <v>8335</v>
      </c>
      <c r="R3128" t="s">
        <v>8336</v>
      </c>
    </row>
    <row r="3129" spans="1:18" ht="32" hidden="1" x14ac:dyDescent="0.2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s="11">
        <f>(((J3129/60/60/24)+DATE(1970,1,1)))</f>
        <v>42204.875868055555</v>
      </c>
      <c r="L3129" t="b">
        <v>0</v>
      </c>
      <c r="M3129">
        <v>6</v>
      </c>
      <c r="N3129" t="b">
        <v>0</v>
      </c>
      <c r="O3129" t="s">
        <v>8282</v>
      </c>
      <c r="P3129">
        <f>YEAR(K3129)</f>
        <v>2015</v>
      </c>
      <c r="Q3129" t="s">
        <v>8335</v>
      </c>
      <c r="R3129" t="s">
        <v>8336</v>
      </c>
    </row>
    <row r="3130" spans="1:18" ht="64" hidden="1" x14ac:dyDescent="0.2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s="11">
        <f>(((J3130/60/60/24)+DATE(1970,1,1)))</f>
        <v>42224.408275462964</v>
      </c>
      <c r="L3130" t="b">
        <v>0</v>
      </c>
      <c r="M3130">
        <v>0</v>
      </c>
      <c r="N3130" t="b">
        <v>0</v>
      </c>
      <c r="O3130" t="s">
        <v>8282</v>
      </c>
      <c r="P3130">
        <f>YEAR(K3130)</f>
        <v>2015</v>
      </c>
      <c r="Q3130" t="s">
        <v>8335</v>
      </c>
      <c r="R3130" t="s">
        <v>8336</v>
      </c>
    </row>
    <row r="3131" spans="1:18" ht="48" hidden="1" x14ac:dyDescent="0.2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s="11">
        <f>(((J3131/60/60/24)+DATE(1970,1,1)))</f>
        <v>42211.732430555552</v>
      </c>
      <c r="L3131" t="b">
        <v>0</v>
      </c>
      <c r="M3131">
        <v>3</v>
      </c>
      <c r="N3131" t="b">
        <v>0</v>
      </c>
      <c r="O3131" t="s">
        <v>8282</v>
      </c>
      <c r="P3131">
        <f>YEAR(K3131)</f>
        <v>2015</v>
      </c>
      <c r="Q3131" t="s">
        <v>8335</v>
      </c>
      <c r="R3131" t="s">
        <v>8336</v>
      </c>
    </row>
    <row r="3132" spans="1:18" ht="48" hidden="1" x14ac:dyDescent="0.2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s="11">
        <f>(((J3132/60/60/24)+DATE(1970,1,1)))</f>
        <v>42655.736956018518</v>
      </c>
      <c r="L3132" t="b">
        <v>0</v>
      </c>
      <c r="M3132">
        <v>0</v>
      </c>
      <c r="N3132" t="b">
        <v>0</v>
      </c>
      <c r="O3132" t="s">
        <v>8282</v>
      </c>
      <c r="P3132">
        <f>YEAR(K3132)</f>
        <v>2016</v>
      </c>
      <c r="Q3132" t="s">
        <v>8335</v>
      </c>
      <c r="R3132" t="s">
        <v>8336</v>
      </c>
    </row>
    <row r="3133" spans="1:18" ht="48" hidden="1" x14ac:dyDescent="0.2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s="11">
        <f>(((J3133/60/60/24)+DATE(1970,1,1)))</f>
        <v>41760.10974537037</v>
      </c>
      <c r="L3133" t="b">
        <v>0</v>
      </c>
      <c r="M3133">
        <v>3</v>
      </c>
      <c r="N3133" t="b">
        <v>0</v>
      </c>
      <c r="O3133" t="s">
        <v>8282</v>
      </c>
      <c r="P3133">
        <f>YEAR(K3133)</f>
        <v>2014</v>
      </c>
      <c r="Q3133" t="s">
        <v>8335</v>
      </c>
      <c r="R3133" t="s">
        <v>8336</v>
      </c>
    </row>
    <row r="3134" spans="1:18" ht="48" hidden="1" x14ac:dyDescent="0.2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s="11">
        <f>(((J3134/60/60/24)+DATE(1970,1,1)))</f>
        <v>42198.695138888885</v>
      </c>
      <c r="L3134" t="b">
        <v>0</v>
      </c>
      <c r="M3134">
        <v>13</v>
      </c>
      <c r="N3134" t="b">
        <v>0</v>
      </c>
      <c r="O3134" t="s">
        <v>8282</v>
      </c>
      <c r="P3134">
        <f>YEAR(K3134)</f>
        <v>2015</v>
      </c>
      <c r="Q3134" t="s">
        <v>8335</v>
      </c>
      <c r="R3134" t="s">
        <v>8336</v>
      </c>
    </row>
    <row r="3135" spans="1:18" ht="48" hidden="1" x14ac:dyDescent="0.2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s="11">
        <f>(((J3135/60/60/24)+DATE(1970,1,1)))</f>
        <v>42536.862800925926</v>
      </c>
      <c r="L3135" t="b">
        <v>0</v>
      </c>
      <c r="M3135">
        <v>6</v>
      </c>
      <c r="N3135" t="b">
        <v>0</v>
      </c>
      <c r="O3135" t="s">
        <v>8282</v>
      </c>
      <c r="P3135">
        <f>YEAR(K3135)</f>
        <v>2016</v>
      </c>
      <c r="Q3135" t="s">
        <v>8335</v>
      </c>
      <c r="R3135" t="s">
        <v>8336</v>
      </c>
    </row>
    <row r="3136" spans="1:18" ht="48" hidden="1" x14ac:dyDescent="0.2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s="11">
        <f>(((J3136/60/60/24)+DATE(1970,1,1)))</f>
        <v>42019.737766203703</v>
      </c>
      <c r="L3136" t="b">
        <v>0</v>
      </c>
      <c r="M3136">
        <v>1</v>
      </c>
      <c r="N3136" t="b">
        <v>0</v>
      </c>
      <c r="O3136" t="s">
        <v>8282</v>
      </c>
      <c r="P3136">
        <f>YEAR(K3136)</f>
        <v>2015</v>
      </c>
      <c r="Q3136" t="s">
        <v>8335</v>
      </c>
      <c r="R3136" t="s">
        <v>8336</v>
      </c>
    </row>
    <row r="3137" spans="1:18" ht="48" hidden="1" x14ac:dyDescent="0.2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s="11">
        <f>(((J3137/60/60/24)+DATE(1970,1,1)))</f>
        <v>41831.884108796294</v>
      </c>
      <c r="L3137" t="b">
        <v>0</v>
      </c>
      <c r="M3137">
        <v>0</v>
      </c>
      <c r="N3137" t="b">
        <v>0</v>
      </c>
      <c r="O3137" t="s">
        <v>8282</v>
      </c>
      <c r="P3137">
        <f>YEAR(K3137)</f>
        <v>2014</v>
      </c>
      <c r="Q3137" t="s">
        <v>8335</v>
      </c>
      <c r="R3137" t="s">
        <v>8336</v>
      </c>
    </row>
    <row r="3138" spans="1:18" ht="16" hidden="1" x14ac:dyDescent="0.2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s="11">
        <f>(((J3138/60/60/24)+DATE(1970,1,1)))</f>
        <v>42027.856990740736</v>
      </c>
      <c r="L3138" t="b">
        <v>0</v>
      </c>
      <c r="M3138">
        <v>5</v>
      </c>
      <c r="N3138" t="b">
        <v>0</v>
      </c>
      <c r="O3138" t="s">
        <v>8282</v>
      </c>
      <c r="P3138">
        <f>YEAR(K3138)</f>
        <v>2015</v>
      </c>
      <c r="Q3138" t="s">
        <v>8335</v>
      </c>
      <c r="R3138" t="s">
        <v>8336</v>
      </c>
    </row>
    <row r="3139" spans="1:18" ht="48" hidden="1" x14ac:dyDescent="0.2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s="11">
        <f>(((J3139/60/60/24)+DATE(1970,1,1)))</f>
        <v>41993.738298611104</v>
      </c>
      <c r="L3139" t="b">
        <v>0</v>
      </c>
      <c r="M3139">
        <v>0</v>
      </c>
      <c r="N3139" t="b">
        <v>0</v>
      </c>
      <c r="O3139" t="s">
        <v>8282</v>
      </c>
      <c r="P3139">
        <f>YEAR(K3139)</f>
        <v>2014</v>
      </c>
      <c r="Q3139" t="s">
        <v>8335</v>
      </c>
      <c r="R3139" t="s">
        <v>8336</v>
      </c>
    </row>
    <row r="3140" spans="1:18" ht="48" hidden="1" x14ac:dyDescent="0.2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s="11">
        <f>(((J3140/60/60/24)+DATE(1970,1,1)))</f>
        <v>41893.028877314813</v>
      </c>
      <c r="L3140" t="b">
        <v>0</v>
      </c>
      <c r="M3140">
        <v>36</v>
      </c>
      <c r="N3140" t="b">
        <v>0</v>
      </c>
      <c r="O3140" t="s">
        <v>8282</v>
      </c>
      <c r="P3140">
        <f>YEAR(K3140)</f>
        <v>2014</v>
      </c>
      <c r="Q3140" t="s">
        <v>8335</v>
      </c>
      <c r="R3140" t="s">
        <v>8336</v>
      </c>
    </row>
    <row r="3141" spans="1:18" ht="32" hidden="1" x14ac:dyDescent="0.2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s="11">
        <f>(((J3141/60/60/24)+DATE(1970,1,1)))</f>
        <v>42026.687453703707</v>
      </c>
      <c r="L3141" t="b">
        <v>0</v>
      </c>
      <c r="M3141">
        <v>1</v>
      </c>
      <c r="N3141" t="b">
        <v>0</v>
      </c>
      <c r="O3141" t="s">
        <v>8282</v>
      </c>
      <c r="P3141">
        <f>YEAR(K3141)</f>
        <v>2015</v>
      </c>
      <c r="Q3141" t="s">
        <v>8335</v>
      </c>
      <c r="R3141" t="s">
        <v>8336</v>
      </c>
    </row>
    <row r="3142" spans="1:18" ht="32" hidden="1" x14ac:dyDescent="0.2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s="11">
        <f>(((J3142/60/60/24)+DATE(1970,1,1)))</f>
        <v>42044.724953703699</v>
      </c>
      <c r="L3142" t="b">
        <v>0</v>
      </c>
      <c r="M3142">
        <v>1</v>
      </c>
      <c r="N3142" t="b">
        <v>0</v>
      </c>
      <c r="O3142" t="s">
        <v>8282</v>
      </c>
      <c r="P3142">
        <f>YEAR(K3142)</f>
        <v>2015</v>
      </c>
      <c r="Q3142" t="s">
        <v>8335</v>
      </c>
      <c r="R3142" t="s">
        <v>8336</v>
      </c>
    </row>
    <row r="3143" spans="1:18" ht="48" hidden="1" x14ac:dyDescent="0.2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s="11">
        <f>(((J3143/60/60/24)+DATE(1970,1,1)))</f>
        <v>41974.704745370371</v>
      </c>
      <c r="L3143" t="b">
        <v>0</v>
      </c>
      <c r="M3143">
        <v>1</v>
      </c>
      <c r="N3143" t="b">
        <v>0</v>
      </c>
      <c r="O3143" t="s">
        <v>8282</v>
      </c>
      <c r="P3143">
        <f>YEAR(K3143)</f>
        <v>2014</v>
      </c>
      <c r="Q3143" t="s">
        <v>8335</v>
      </c>
      <c r="R3143" t="s">
        <v>8336</v>
      </c>
    </row>
    <row r="3144" spans="1:18" ht="32" hidden="1" x14ac:dyDescent="0.2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s="11">
        <f>(((J3144/60/60/24)+DATE(1970,1,1)))</f>
        <v>41909.892453703702</v>
      </c>
      <c r="L3144" t="b">
        <v>0</v>
      </c>
      <c r="M3144">
        <v>9</v>
      </c>
      <c r="N3144" t="b">
        <v>0</v>
      </c>
      <c r="O3144" t="s">
        <v>8282</v>
      </c>
      <c r="P3144">
        <f>YEAR(K3144)</f>
        <v>2014</v>
      </c>
      <c r="Q3144" t="s">
        <v>8335</v>
      </c>
      <c r="R3144" t="s">
        <v>8336</v>
      </c>
    </row>
    <row r="3145" spans="1:18" ht="48" hidden="1" x14ac:dyDescent="0.2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s="11">
        <f>(((J3145/60/60/24)+DATE(1970,1,1)))</f>
        <v>42502.913761574076</v>
      </c>
      <c r="L3145" t="b">
        <v>0</v>
      </c>
      <c r="M3145">
        <v>1</v>
      </c>
      <c r="N3145" t="b">
        <v>0</v>
      </c>
      <c r="O3145" t="s">
        <v>8282</v>
      </c>
      <c r="P3145">
        <f>YEAR(K3145)</f>
        <v>2016</v>
      </c>
      <c r="Q3145" t="s">
        <v>8335</v>
      </c>
      <c r="R3145" t="s">
        <v>8336</v>
      </c>
    </row>
    <row r="3146" spans="1:18" ht="48" hidden="1" x14ac:dyDescent="0.2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s="11">
        <f>(((J3146/60/60/24)+DATE(1970,1,1)))</f>
        <v>42164.170046296291</v>
      </c>
      <c r="L3146" t="b">
        <v>0</v>
      </c>
      <c r="M3146">
        <v>0</v>
      </c>
      <c r="N3146" t="b">
        <v>0</v>
      </c>
      <c r="O3146" t="s">
        <v>8282</v>
      </c>
      <c r="P3146">
        <f>YEAR(K3146)</f>
        <v>2015</v>
      </c>
      <c r="Q3146" t="s">
        <v>8335</v>
      </c>
      <c r="R3146" t="s">
        <v>8336</v>
      </c>
    </row>
    <row r="3147" spans="1:18" ht="32" hidden="1" x14ac:dyDescent="0.2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s="11">
        <f>(((J3147/60/60/24)+DATE(1970,1,1)))</f>
        <v>42412.318668981476</v>
      </c>
      <c r="L3147" t="b">
        <v>0</v>
      </c>
      <c r="M3147">
        <v>1</v>
      </c>
      <c r="N3147" t="b">
        <v>0</v>
      </c>
      <c r="O3147" t="s">
        <v>8282</v>
      </c>
      <c r="P3147">
        <f>YEAR(K3147)</f>
        <v>2016</v>
      </c>
      <c r="Q3147" t="s">
        <v>8335</v>
      </c>
      <c r="R3147" t="s">
        <v>8336</v>
      </c>
    </row>
    <row r="3148" spans="1:18" ht="32" hidden="1" x14ac:dyDescent="0.2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s="11">
        <f>(((J3148/60/60/24)+DATE(1970,1,1)))</f>
        <v>42045.784155092595</v>
      </c>
      <c r="L3148" t="b">
        <v>0</v>
      </c>
      <c r="M3148">
        <v>1</v>
      </c>
      <c r="N3148" t="b">
        <v>0</v>
      </c>
      <c r="O3148" t="s">
        <v>8282</v>
      </c>
      <c r="P3148">
        <f>YEAR(K3148)</f>
        <v>2015</v>
      </c>
      <c r="Q3148" t="s">
        <v>8335</v>
      </c>
      <c r="R3148" t="s">
        <v>8336</v>
      </c>
    </row>
    <row r="3149" spans="1:18" ht="48" hidden="1" x14ac:dyDescent="0.2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s="11">
        <f>(((J3149/60/60/24)+DATE(1970,1,1)))</f>
        <v>42734.879236111112</v>
      </c>
      <c r="L3149" t="b">
        <v>0</v>
      </c>
      <c r="M3149">
        <v>4</v>
      </c>
      <c r="N3149" t="b">
        <v>0</v>
      </c>
      <c r="O3149" t="s">
        <v>8282</v>
      </c>
      <c r="P3149">
        <f>YEAR(K3149)</f>
        <v>2016</v>
      </c>
      <c r="Q3149" t="s">
        <v>8335</v>
      </c>
      <c r="R3149" t="s">
        <v>8336</v>
      </c>
    </row>
    <row r="3150" spans="1:18" ht="48" hidden="1" x14ac:dyDescent="0.2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s="11">
        <f>(((J3150/60/60/24)+DATE(1970,1,1)))</f>
        <v>42382.130833333329</v>
      </c>
      <c r="L3150" t="b">
        <v>0</v>
      </c>
      <c r="M3150">
        <v>2</v>
      </c>
      <c r="N3150" t="b">
        <v>0</v>
      </c>
      <c r="O3150" t="s">
        <v>8282</v>
      </c>
      <c r="P3150">
        <f>YEAR(K3150)</f>
        <v>2016</v>
      </c>
      <c r="Q3150" t="s">
        <v>8335</v>
      </c>
      <c r="R3150" t="s">
        <v>8336</v>
      </c>
    </row>
    <row r="3151" spans="1:18" ht="32" hidden="1" x14ac:dyDescent="0.2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s="11">
        <f>(((J3151/60/60/24)+DATE(1970,1,1)))</f>
        <v>42489.099687499998</v>
      </c>
      <c r="L3151" t="b">
        <v>0</v>
      </c>
      <c r="M3151">
        <v>2</v>
      </c>
      <c r="N3151" t="b">
        <v>0</v>
      </c>
      <c r="O3151" t="s">
        <v>8282</v>
      </c>
      <c r="P3151">
        <f>YEAR(K3151)</f>
        <v>2016</v>
      </c>
      <c r="Q3151" t="s">
        <v>8335</v>
      </c>
      <c r="R3151" t="s">
        <v>8336</v>
      </c>
    </row>
    <row r="3152" spans="1:18" ht="48" hidden="1" x14ac:dyDescent="0.2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s="11">
        <f>(((J3152/60/60/24)+DATE(1970,1,1)))</f>
        <v>42041.218715277777</v>
      </c>
      <c r="L3152" t="b">
        <v>0</v>
      </c>
      <c r="M3152">
        <v>2</v>
      </c>
      <c r="N3152" t="b">
        <v>0</v>
      </c>
      <c r="O3152" t="s">
        <v>8282</v>
      </c>
      <c r="P3152">
        <f>YEAR(K3152)</f>
        <v>2015</v>
      </c>
      <c r="Q3152" t="s">
        <v>8335</v>
      </c>
      <c r="R3152" t="s">
        <v>8336</v>
      </c>
    </row>
    <row r="3153" spans="1:18" ht="48" hidden="1" x14ac:dyDescent="0.2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s="11">
        <f>(((J3153/60/60/24)+DATE(1970,1,1)))</f>
        <v>42397.89980324074</v>
      </c>
      <c r="L3153" t="b">
        <v>0</v>
      </c>
      <c r="M3153">
        <v>0</v>
      </c>
      <c r="N3153" t="b">
        <v>0</v>
      </c>
      <c r="O3153" t="s">
        <v>8282</v>
      </c>
      <c r="P3153">
        <f>YEAR(K3153)</f>
        <v>2016</v>
      </c>
      <c r="Q3153" t="s">
        <v>8335</v>
      </c>
      <c r="R3153" t="s">
        <v>8336</v>
      </c>
    </row>
    <row r="3154" spans="1:18" ht="48" hidden="1" x14ac:dyDescent="0.2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s="11">
        <f>(((J3154/60/60/24)+DATE(1970,1,1)))</f>
        <v>42180.18604166666</v>
      </c>
      <c r="L3154" t="b">
        <v>0</v>
      </c>
      <c r="M3154">
        <v>2</v>
      </c>
      <c r="N3154" t="b">
        <v>0</v>
      </c>
      <c r="O3154" t="s">
        <v>8282</v>
      </c>
      <c r="P3154">
        <f>YEAR(K3154)</f>
        <v>2015</v>
      </c>
      <c r="Q3154" t="s">
        <v>8335</v>
      </c>
      <c r="R3154" t="s">
        <v>8336</v>
      </c>
    </row>
    <row r="3155" spans="1:18" ht="48" hidden="1" x14ac:dyDescent="0.2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s="11">
        <f>(((J3155/60/60/24)+DATE(1970,1,1)))</f>
        <v>42252.277615740735</v>
      </c>
      <c r="L3155" t="b">
        <v>0</v>
      </c>
      <c r="M3155">
        <v>4</v>
      </c>
      <c r="N3155" t="b">
        <v>0</v>
      </c>
      <c r="O3155" t="s">
        <v>8282</v>
      </c>
      <c r="P3155">
        <f>YEAR(K3155)</f>
        <v>2015</v>
      </c>
      <c r="Q3155" t="s">
        <v>8335</v>
      </c>
      <c r="R3155" t="s">
        <v>8336</v>
      </c>
    </row>
    <row r="3156" spans="1:18" ht="48" hidden="1" x14ac:dyDescent="0.2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s="11">
        <f>(((J3156/60/60/24)+DATE(1970,1,1)))</f>
        <v>42338.615393518514</v>
      </c>
      <c r="L3156" t="b">
        <v>0</v>
      </c>
      <c r="M3156">
        <v>2</v>
      </c>
      <c r="N3156" t="b">
        <v>0</v>
      </c>
      <c r="O3156" t="s">
        <v>8282</v>
      </c>
      <c r="P3156">
        <f>YEAR(K3156)</f>
        <v>2015</v>
      </c>
      <c r="Q3156" t="s">
        <v>8335</v>
      </c>
      <c r="R3156" t="s">
        <v>8336</v>
      </c>
    </row>
    <row r="3157" spans="1:18" ht="48" hidden="1" x14ac:dyDescent="0.2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s="11">
        <f>(((J3157/60/60/24)+DATE(1970,1,1)))</f>
        <v>42031.965138888889</v>
      </c>
      <c r="L3157" t="b">
        <v>0</v>
      </c>
      <c r="M3157">
        <v>0</v>
      </c>
      <c r="N3157" t="b">
        <v>0</v>
      </c>
      <c r="O3157" t="s">
        <v>8282</v>
      </c>
      <c r="P3157">
        <f>YEAR(K3157)</f>
        <v>2015</v>
      </c>
      <c r="Q3157" t="s">
        <v>8335</v>
      </c>
      <c r="R3157" t="s">
        <v>8336</v>
      </c>
    </row>
    <row r="3158" spans="1:18" ht="48" hidden="1" x14ac:dyDescent="0.2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s="11">
        <f>(((J3158/60/60/24)+DATE(1970,1,1)))</f>
        <v>42285.91506944444</v>
      </c>
      <c r="L3158" t="b">
        <v>0</v>
      </c>
      <c r="M3158">
        <v>1</v>
      </c>
      <c r="N3158" t="b">
        <v>0</v>
      </c>
      <c r="O3158" t="s">
        <v>8282</v>
      </c>
      <c r="P3158">
        <f>YEAR(K3158)</f>
        <v>2015</v>
      </c>
      <c r="Q3158" t="s">
        <v>8335</v>
      </c>
      <c r="R3158" t="s">
        <v>8336</v>
      </c>
    </row>
    <row r="3159" spans="1:18" ht="48" hidden="1" x14ac:dyDescent="0.2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s="11">
        <f>(((J3159/60/60/24)+DATE(1970,1,1)))</f>
        <v>42265.818622685183</v>
      </c>
      <c r="L3159" t="b">
        <v>0</v>
      </c>
      <c r="M3159">
        <v>0</v>
      </c>
      <c r="N3159" t="b">
        <v>0</v>
      </c>
      <c r="O3159" t="s">
        <v>8282</v>
      </c>
      <c r="P3159">
        <f>YEAR(K3159)</f>
        <v>2015</v>
      </c>
      <c r="Q3159" t="s">
        <v>8335</v>
      </c>
      <c r="R3159" t="s">
        <v>8336</v>
      </c>
    </row>
    <row r="3160" spans="1:18" ht="32" hidden="1" x14ac:dyDescent="0.2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s="11">
        <f>(((J3160/60/60/24)+DATE(1970,1,1)))</f>
        <v>42383.899456018517</v>
      </c>
      <c r="L3160" t="b">
        <v>0</v>
      </c>
      <c r="M3160">
        <v>2</v>
      </c>
      <c r="N3160" t="b">
        <v>0</v>
      </c>
      <c r="O3160" t="s">
        <v>8282</v>
      </c>
      <c r="P3160">
        <f>YEAR(K3160)</f>
        <v>2016</v>
      </c>
      <c r="Q3160" t="s">
        <v>8335</v>
      </c>
      <c r="R3160" t="s">
        <v>8336</v>
      </c>
    </row>
    <row r="3161" spans="1:18" ht="48" hidden="1" x14ac:dyDescent="0.2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s="11">
        <f>(((J3161/60/60/24)+DATE(1970,1,1)))</f>
        <v>42244.776666666665</v>
      </c>
      <c r="L3161" t="b">
        <v>0</v>
      </c>
      <c r="M3161">
        <v>7</v>
      </c>
      <c r="N3161" t="b">
        <v>0</v>
      </c>
      <c r="O3161" t="s">
        <v>8297</v>
      </c>
      <c r="P3161">
        <f>YEAR(K3161)</f>
        <v>2015</v>
      </c>
      <c r="Q3161" t="s">
        <v>8335</v>
      </c>
      <c r="R3161" t="s">
        <v>8352</v>
      </c>
    </row>
    <row r="3162" spans="1:18" ht="48" hidden="1" x14ac:dyDescent="0.2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s="11">
        <f>(((J3162/60/60/24)+DATE(1970,1,1)))</f>
        <v>41858.825439814813</v>
      </c>
      <c r="L3162" t="b">
        <v>0</v>
      </c>
      <c r="M3162">
        <v>5</v>
      </c>
      <c r="N3162" t="b">
        <v>0</v>
      </c>
      <c r="O3162" t="s">
        <v>8297</v>
      </c>
      <c r="P3162">
        <f>YEAR(K3162)</f>
        <v>2014</v>
      </c>
      <c r="Q3162" t="s">
        <v>8335</v>
      </c>
      <c r="R3162" t="s">
        <v>8352</v>
      </c>
    </row>
    <row r="3163" spans="1:18" ht="48" hidden="1" x14ac:dyDescent="0.2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s="11">
        <f>(((J3163/60/60/24)+DATE(1970,1,1)))</f>
        <v>42498.899398148147</v>
      </c>
      <c r="L3163" t="b">
        <v>0</v>
      </c>
      <c r="M3163">
        <v>0</v>
      </c>
      <c r="N3163" t="b">
        <v>0</v>
      </c>
      <c r="O3163" t="s">
        <v>8297</v>
      </c>
      <c r="P3163">
        <f>YEAR(K3163)</f>
        <v>2016</v>
      </c>
      <c r="Q3163" t="s">
        <v>8335</v>
      </c>
      <c r="R3163" t="s">
        <v>8352</v>
      </c>
    </row>
    <row r="3164" spans="1:18" ht="32" hidden="1" x14ac:dyDescent="0.2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s="11">
        <f>(((J3164/60/60/24)+DATE(1970,1,1)))</f>
        <v>41928.015439814815</v>
      </c>
      <c r="L3164" t="b">
        <v>0</v>
      </c>
      <c r="M3164">
        <v>0</v>
      </c>
      <c r="N3164" t="b">
        <v>0</v>
      </c>
      <c r="O3164" t="s">
        <v>8297</v>
      </c>
      <c r="P3164">
        <f>YEAR(K3164)</f>
        <v>2014</v>
      </c>
      <c r="Q3164" t="s">
        <v>8335</v>
      </c>
      <c r="R3164" t="s">
        <v>8352</v>
      </c>
    </row>
    <row r="3165" spans="1:18" ht="64" hidden="1" x14ac:dyDescent="0.2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s="11">
        <f>(((J3165/60/60/24)+DATE(1970,1,1)))</f>
        <v>42047.05574074074</v>
      </c>
      <c r="L3165" t="b">
        <v>0</v>
      </c>
      <c r="M3165">
        <v>0</v>
      </c>
      <c r="N3165" t="b">
        <v>0</v>
      </c>
      <c r="O3165" t="s">
        <v>8297</v>
      </c>
      <c r="P3165">
        <f>YEAR(K3165)</f>
        <v>2015</v>
      </c>
      <c r="Q3165" t="s">
        <v>8335</v>
      </c>
      <c r="R3165" t="s">
        <v>8352</v>
      </c>
    </row>
    <row r="3166" spans="1:18" ht="48" hidden="1" x14ac:dyDescent="0.2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s="11">
        <f>(((J3166/60/60/24)+DATE(1970,1,1)))</f>
        <v>42258.297094907408</v>
      </c>
      <c r="L3166" t="b">
        <v>0</v>
      </c>
      <c r="M3166">
        <v>2</v>
      </c>
      <c r="N3166" t="b">
        <v>0</v>
      </c>
      <c r="O3166" t="s">
        <v>8297</v>
      </c>
      <c r="P3166">
        <f>YEAR(K3166)</f>
        <v>2015</v>
      </c>
      <c r="Q3166" t="s">
        <v>8335</v>
      </c>
      <c r="R3166" t="s">
        <v>8352</v>
      </c>
    </row>
    <row r="3167" spans="1:18" ht="16" hidden="1" x14ac:dyDescent="0.2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s="11">
        <f>(((J3167/60/60/24)+DATE(1970,1,1)))</f>
        <v>42105.072962962964</v>
      </c>
      <c r="L3167" t="b">
        <v>0</v>
      </c>
      <c r="M3167">
        <v>0</v>
      </c>
      <c r="N3167" t="b">
        <v>0</v>
      </c>
      <c r="O3167" t="s">
        <v>8297</v>
      </c>
      <c r="P3167">
        <f>YEAR(K3167)</f>
        <v>2015</v>
      </c>
      <c r="Q3167" t="s">
        <v>8335</v>
      </c>
      <c r="R3167" t="s">
        <v>8352</v>
      </c>
    </row>
    <row r="3168" spans="1:18" ht="48" hidden="1" x14ac:dyDescent="0.2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s="11">
        <f>(((J3168/60/60/24)+DATE(1970,1,1)))</f>
        <v>41835.951782407406</v>
      </c>
      <c r="L3168" t="b">
        <v>0</v>
      </c>
      <c r="M3168">
        <v>0</v>
      </c>
      <c r="N3168" t="b">
        <v>0</v>
      </c>
      <c r="O3168" t="s">
        <v>8297</v>
      </c>
      <c r="P3168">
        <f>YEAR(K3168)</f>
        <v>2014</v>
      </c>
      <c r="Q3168" t="s">
        <v>8335</v>
      </c>
      <c r="R3168" t="s">
        <v>8352</v>
      </c>
    </row>
    <row r="3169" spans="1:18" ht="48" hidden="1" x14ac:dyDescent="0.2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s="11">
        <f>(((J3169/60/60/24)+DATE(1970,1,1)))</f>
        <v>42058.809594907405</v>
      </c>
      <c r="L3169" t="b">
        <v>0</v>
      </c>
      <c r="M3169">
        <v>28</v>
      </c>
      <c r="N3169" t="b">
        <v>0</v>
      </c>
      <c r="O3169" t="s">
        <v>8297</v>
      </c>
      <c r="P3169">
        <f>YEAR(K3169)</f>
        <v>2015</v>
      </c>
      <c r="Q3169" t="s">
        <v>8335</v>
      </c>
      <c r="R3169" t="s">
        <v>8352</v>
      </c>
    </row>
    <row r="3170" spans="1:18" ht="48" hidden="1" x14ac:dyDescent="0.2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s="11">
        <f>(((J3170/60/60/24)+DATE(1970,1,1)))</f>
        <v>42078.997361111105</v>
      </c>
      <c r="L3170" t="b">
        <v>0</v>
      </c>
      <c r="M3170">
        <v>2</v>
      </c>
      <c r="N3170" t="b">
        <v>0</v>
      </c>
      <c r="O3170" t="s">
        <v>8297</v>
      </c>
      <c r="P3170">
        <f>YEAR(K3170)</f>
        <v>2015</v>
      </c>
      <c r="Q3170" t="s">
        <v>8335</v>
      </c>
      <c r="R3170" t="s">
        <v>8352</v>
      </c>
    </row>
    <row r="3171" spans="1:18" ht="48" hidden="1" x14ac:dyDescent="0.2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s="11">
        <f>(((J3171/60/60/24)+DATE(1970,1,1)))</f>
        <v>42371.446909722217</v>
      </c>
      <c r="L3171" t="b">
        <v>0</v>
      </c>
      <c r="M3171">
        <v>0</v>
      </c>
      <c r="N3171" t="b">
        <v>0</v>
      </c>
      <c r="O3171" t="s">
        <v>8297</v>
      </c>
      <c r="P3171">
        <f>YEAR(K3171)</f>
        <v>2016</v>
      </c>
      <c r="Q3171" t="s">
        <v>8335</v>
      </c>
      <c r="R3171" t="s">
        <v>8352</v>
      </c>
    </row>
    <row r="3172" spans="1:18" ht="48" hidden="1" x14ac:dyDescent="0.2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s="11">
        <f>(((J3172/60/60/24)+DATE(1970,1,1)))</f>
        <v>41971.876863425925</v>
      </c>
      <c r="L3172" t="b">
        <v>0</v>
      </c>
      <c r="M3172">
        <v>0</v>
      </c>
      <c r="N3172" t="b">
        <v>0</v>
      </c>
      <c r="O3172" t="s">
        <v>8297</v>
      </c>
      <c r="P3172">
        <f>YEAR(K3172)</f>
        <v>2014</v>
      </c>
      <c r="Q3172" t="s">
        <v>8335</v>
      </c>
      <c r="R3172" t="s">
        <v>8352</v>
      </c>
    </row>
    <row r="3173" spans="1:18" ht="48" hidden="1" x14ac:dyDescent="0.2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s="11">
        <f>(((J3173/60/60/24)+DATE(1970,1,1)))</f>
        <v>42732.00681712963</v>
      </c>
      <c r="L3173" t="b">
        <v>0</v>
      </c>
      <c r="M3173">
        <v>0</v>
      </c>
      <c r="N3173" t="b">
        <v>0</v>
      </c>
      <c r="O3173" t="s">
        <v>8297</v>
      </c>
      <c r="P3173">
        <f>YEAR(K3173)</f>
        <v>2016</v>
      </c>
      <c r="Q3173" t="s">
        <v>8335</v>
      </c>
      <c r="R3173" t="s">
        <v>8352</v>
      </c>
    </row>
    <row r="3174" spans="1:18" ht="48" hidden="1" x14ac:dyDescent="0.2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s="11">
        <f>(((J3174/60/60/24)+DATE(1970,1,1)))</f>
        <v>41854.389780092592</v>
      </c>
      <c r="L3174" t="b">
        <v>0</v>
      </c>
      <c r="M3174">
        <v>4</v>
      </c>
      <c r="N3174" t="b">
        <v>0</v>
      </c>
      <c r="O3174" t="s">
        <v>8297</v>
      </c>
      <c r="P3174">
        <f>YEAR(K3174)</f>
        <v>2014</v>
      </c>
      <c r="Q3174" t="s">
        <v>8335</v>
      </c>
      <c r="R3174" t="s">
        <v>8352</v>
      </c>
    </row>
    <row r="3175" spans="1:18" ht="48" hidden="1" x14ac:dyDescent="0.2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s="11">
        <f>(((J3175/60/60/24)+DATE(1970,1,1)))</f>
        <v>42027.839733796296</v>
      </c>
      <c r="L3175" t="b">
        <v>0</v>
      </c>
      <c r="M3175">
        <v>12</v>
      </c>
      <c r="N3175" t="b">
        <v>0</v>
      </c>
      <c r="O3175" t="s">
        <v>8297</v>
      </c>
      <c r="P3175">
        <f>YEAR(K3175)</f>
        <v>2015</v>
      </c>
      <c r="Q3175" t="s">
        <v>8335</v>
      </c>
      <c r="R3175" t="s">
        <v>8352</v>
      </c>
    </row>
    <row r="3176" spans="1:18" ht="48" hidden="1" x14ac:dyDescent="0.2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s="11">
        <f>(((J3176/60/60/24)+DATE(1970,1,1)))</f>
        <v>41942.653379629628</v>
      </c>
      <c r="L3176" t="b">
        <v>0</v>
      </c>
      <c r="M3176">
        <v>0</v>
      </c>
      <c r="N3176" t="b">
        <v>0</v>
      </c>
      <c r="O3176" t="s">
        <v>8297</v>
      </c>
      <c r="P3176">
        <f>YEAR(K3176)</f>
        <v>2014</v>
      </c>
      <c r="Q3176" t="s">
        <v>8335</v>
      </c>
      <c r="R3176" t="s">
        <v>8352</v>
      </c>
    </row>
    <row r="3177" spans="1:18" ht="48" hidden="1" x14ac:dyDescent="0.2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s="11">
        <f>(((J3177/60/60/24)+DATE(1970,1,1)))</f>
        <v>42052.802430555559</v>
      </c>
      <c r="L3177" t="b">
        <v>0</v>
      </c>
      <c r="M3177">
        <v>33</v>
      </c>
      <c r="N3177" t="b">
        <v>0</v>
      </c>
      <c r="O3177" t="s">
        <v>8297</v>
      </c>
      <c r="P3177">
        <f>YEAR(K3177)</f>
        <v>2015</v>
      </c>
      <c r="Q3177" t="s">
        <v>8335</v>
      </c>
      <c r="R3177" t="s">
        <v>8352</v>
      </c>
    </row>
    <row r="3178" spans="1:18" ht="48" hidden="1" x14ac:dyDescent="0.2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s="11">
        <f>(((J3178/60/60/24)+DATE(1970,1,1)))</f>
        <v>41926.680879629632</v>
      </c>
      <c r="L3178" t="b">
        <v>0</v>
      </c>
      <c r="M3178">
        <v>0</v>
      </c>
      <c r="N3178" t="b">
        <v>0</v>
      </c>
      <c r="O3178" t="s">
        <v>8297</v>
      </c>
      <c r="P3178">
        <f>YEAR(K3178)</f>
        <v>2014</v>
      </c>
      <c r="Q3178" t="s">
        <v>8335</v>
      </c>
      <c r="R3178" t="s">
        <v>8352</v>
      </c>
    </row>
    <row r="3179" spans="1:18" ht="32" hidden="1" x14ac:dyDescent="0.2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s="11">
        <f>(((J3179/60/60/24)+DATE(1970,1,1)))</f>
        <v>41809.155138888891</v>
      </c>
      <c r="L3179" t="b">
        <v>0</v>
      </c>
      <c r="M3179">
        <v>4</v>
      </c>
      <c r="N3179" t="b">
        <v>0</v>
      </c>
      <c r="O3179" t="s">
        <v>8297</v>
      </c>
      <c r="P3179">
        <f>YEAR(K3179)</f>
        <v>2014</v>
      </c>
      <c r="Q3179" t="s">
        <v>8335</v>
      </c>
      <c r="R3179" t="s">
        <v>8352</v>
      </c>
    </row>
    <row r="3180" spans="1:18" ht="48" hidden="1" x14ac:dyDescent="0.2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s="11">
        <f>(((J3180/60/60/24)+DATE(1970,1,1)))</f>
        <v>42612.600520833337</v>
      </c>
      <c r="L3180" t="b">
        <v>0</v>
      </c>
      <c r="M3180">
        <v>0</v>
      </c>
      <c r="N3180" t="b">
        <v>0</v>
      </c>
      <c r="O3180" t="s">
        <v>8297</v>
      </c>
      <c r="P3180">
        <f>YEAR(K3180)</f>
        <v>2016</v>
      </c>
      <c r="Q3180" t="s">
        <v>8335</v>
      </c>
      <c r="R3180" t="s">
        <v>8352</v>
      </c>
    </row>
    <row r="3181" spans="1:18" ht="48" hidden="1" x14ac:dyDescent="0.2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s="11">
        <f>(((J3181/60/60/24)+DATE(1970,1,1)))</f>
        <v>42294.628449074073</v>
      </c>
      <c r="L3181" t="b">
        <v>0</v>
      </c>
      <c r="M3181">
        <v>11</v>
      </c>
      <c r="N3181" t="b">
        <v>0</v>
      </c>
      <c r="O3181" t="s">
        <v>8282</v>
      </c>
      <c r="P3181">
        <f>YEAR(K3181)</f>
        <v>2015</v>
      </c>
      <c r="Q3181" t="s">
        <v>8335</v>
      </c>
      <c r="R3181" t="s">
        <v>8336</v>
      </c>
    </row>
    <row r="3182" spans="1:18" ht="32" hidden="1" x14ac:dyDescent="0.2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s="11">
        <f>(((J3182/60/60/24)+DATE(1970,1,1)))</f>
        <v>42642.988819444443</v>
      </c>
      <c r="L3182" t="b">
        <v>0</v>
      </c>
      <c r="M3182">
        <v>1</v>
      </c>
      <c r="N3182" t="b">
        <v>0</v>
      </c>
      <c r="O3182" t="s">
        <v>8282</v>
      </c>
      <c r="P3182">
        <f>YEAR(K3182)</f>
        <v>2016</v>
      </c>
      <c r="Q3182" t="s">
        <v>8335</v>
      </c>
      <c r="R3182" t="s">
        <v>8336</v>
      </c>
    </row>
    <row r="3183" spans="1:18" ht="32" hidden="1" x14ac:dyDescent="0.2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s="11">
        <f>(((J3183/60/60/24)+DATE(1970,1,1)))</f>
        <v>42019.76944444445</v>
      </c>
      <c r="L3183" t="b">
        <v>0</v>
      </c>
      <c r="M3183">
        <v>5</v>
      </c>
      <c r="N3183" t="b">
        <v>0</v>
      </c>
      <c r="O3183" t="s">
        <v>8282</v>
      </c>
      <c r="P3183">
        <f>YEAR(K3183)</f>
        <v>2015</v>
      </c>
      <c r="Q3183" t="s">
        <v>8335</v>
      </c>
      <c r="R3183" t="s">
        <v>8336</v>
      </c>
    </row>
    <row r="3184" spans="1:18" ht="32" hidden="1" x14ac:dyDescent="0.2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s="11">
        <f>(((J3184/60/60/24)+DATE(1970,1,1)))</f>
        <v>42140.173252314817</v>
      </c>
      <c r="L3184" t="b">
        <v>0</v>
      </c>
      <c r="M3184">
        <v>0</v>
      </c>
      <c r="N3184" t="b">
        <v>0</v>
      </c>
      <c r="O3184" t="s">
        <v>8282</v>
      </c>
      <c r="P3184">
        <f>YEAR(K3184)</f>
        <v>2015</v>
      </c>
      <c r="Q3184" t="s">
        <v>8335</v>
      </c>
      <c r="R3184" t="s">
        <v>8336</v>
      </c>
    </row>
    <row r="3185" spans="1:18" ht="48" hidden="1" x14ac:dyDescent="0.2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s="11">
        <f>(((J3185/60/60/24)+DATE(1970,1,1)))</f>
        <v>41795.963333333333</v>
      </c>
      <c r="L3185" t="b">
        <v>0</v>
      </c>
      <c r="M3185">
        <v>1</v>
      </c>
      <c r="N3185" t="b">
        <v>0</v>
      </c>
      <c r="O3185" t="s">
        <v>8282</v>
      </c>
      <c r="P3185">
        <f>YEAR(K3185)</f>
        <v>2014</v>
      </c>
      <c r="Q3185" t="s">
        <v>8335</v>
      </c>
      <c r="R3185" t="s">
        <v>8336</v>
      </c>
    </row>
    <row r="3186" spans="1:18" ht="32" hidden="1" x14ac:dyDescent="0.2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s="11">
        <f>(((J3186/60/60/24)+DATE(1970,1,1)))</f>
        <v>42333.330277777779</v>
      </c>
      <c r="L3186" t="b">
        <v>0</v>
      </c>
      <c r="M3186">
        <v>1</v>
      </c>
      <c r="N3186" t="b">
        <v>0</v>
      </c>
      <c r="O3186" t="s">
        <v>8282</v>
      </c>
      <c r="P3186">
        <f>YEAR(K3186)</f>
        <v>2015</v>
      </c>
      <c r="Q3186" t="s">
        <v>8335</v>
      </c>
      <c r="R3186" t="s">
        <v>8336</v>
      </c>
    </row>
    <row r="3187" spans="1:18" ht="48" hidden="1" x14ac:dyDescent="0.2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s="11">
        <f>(((J3187/60/60/24)+DATE(1970,1,1)))</f>
        <v>42338.675381944442</v>
      </c>
      <c r="L3187" t="b">
        <v>0</v>
      </c>
      <c r="M3187">
        <v>6</v>
      </c>
      <c r="N3187" t="b">
        <v>0</v>
      </c>
      <c r="O3187" t="s">
        <v>8282</v>
      </c>
      <c r="P3187">
        <f>YEAR(K3187)</f>
        <v>2015</v>
      </c>
      <c r="Q3187" t="s">
        <v>8335</v>
      </c>
      <c r="R3187" t="s">
        <v>8336</v>
      </c>
    </row>
    <row r="3188" spans="1:18" ht="48" hidden="1" x14ac:dyDescent="0.2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s="11">
        <f>(((J3188/60/60/24)+DATE(1970,1,1)))</f>
        <v>42042.676226851851</v>
      </c>
      <c r="L3188" t="b">
        <v>0</v>
      </c>
      <c r="M3188">
        <v>8</v>
      </c>
      <c r="N3188" t="b">
        <v>0</v>
      </c>
      <c r="O3188" t="s">
        <v>8282</v>
      </c>
      <c r="P3188">
        <f>YEAR(K3188)</f>
        <v>2015</v>
      </c>
      <c r="Q3188" t="s">
        <v>8335</v>
      </c>
      <c r="R3188" t="s">
        <v>8336</v>
      </c>
    </row>
    <row r="3189" spans="1:18" ht="48" hidden="1" x14ac:dyDescent="0.2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s="11">
        <f>(((J3189/60/60/24)+DATE(1970,1,1)))</f>
        <v>42422.536192129628</v>
      </c>
      <c r="L3189" t="b">
        <v>0</v>
      </c>
      <c r="M3189">
        <v>1</v>
      </c>
      <c r="N3189" t="b">
        <v>0</v>
      </c>
      <c r="O3189" t="s">
        <v>8282</v>
      </c>
      <c r="P3189">
        <f>YEAR(K3189)</f>
        <v>2016</v>
      </c>
      <c r="Q3189" t="s">
        <v>8335</v>
      </c>
      <c r="R3189" t="s">
        <v>8336</v>
      </c>
    </row>
    <row r="3190" spans="1:18" ht="48" hidden="1" x14ac:dyDescent="0.2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s="11">
        <f>(((J3190/60/60/24)+DATE(1970,1,1)))</f>
        <v>42388.589085648149</v>
      </c>
      <c r="L3190" t="b">
        <v>0</v>
      </c>
      <c r="M3190">
        <v>0</v>
      </c>
      <c r="N3190" t="b">
        <v>0</v>
      </c>
      <c r="O3190" t="s">
        <v>8282</v>
      </c>
      <c r="P3190">
        <f>YEAR(K3190)</f>
        <v>2016</v>
      </c>
      <c r="Q3190" t="s">
        <v>8335</v>
      </c>
      <c r="R3190" t="s">
        <v>8336</v>
      </c>
    </row>
    <row r="3191" spans="1:18" ht="48" hidden="1" x14ac:dyDescent="0.2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s="11">
        <f>(((J3191/60/60/24)+DATE(1970,1,1)))</f>
        <v>42382.906527777777</v>
      </c>
      <c r="L3191" t="b">
        <v>0</v>
      </c>
      <c r="M3191">
        <v>2</v>
      </c>
      <c r="N3191" t="b">
        <v>0</v>
      </c>
      <c r="O3191" t="s">
        <v>8282</v>
      </c>
      <c r="P3191">
        <f>YEAR(K3191)</f>
        <v>2016</v>
      </c>
      <c r="Q3191" t="s">
        <v>8335</v>
      </c>
      <c r="R3191" t="s">
        <v>8336</v>
      </c>
    </row>
    <row r="3192" spans="1:18" ht="48" hidden="1" x14ac:dyDescent="0.2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s="11">
        <f>(((J3192/60/60/24)+DATE(1970,1,1)))</f>
        <v>41887.801168981481</v>
      </c>
      <c r="L3192" t="b">
        <v>0</v>
      </c>
      <c r="M3192">
        <v>1</v>
      </c>
      <c r="N3192" t="b">
        <v>0</v>
      </c>
      <c r="O3192" t="s">
        <v>8282</v>
      </c>
      <c r="P3192">
        <f>YEAR(K3192)</f>
        <v>2014</v>
      </c>
      <c r="Q3192" t="s">
        <v>8335</v>
      </c>
      <c r="R3192" t="s">
        <v>8336</v>
      </c>
    </row>
    <row r="3193" spans="1:18" ht="48" hidden="1" x14ac:dyDescent="0.2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s="11">
        <f>(((J3193/60/60/24)+DATE(1970,1,1)))</f>
        <v>42089.84520833334</v>
      </c>
      <c r="L3193" t="b">
        <v>0</v>
      </c>
      <c r="M3193">
        <v>0</v>
      </c>
      <c r="N3193" t="b">
        <v>0</v>
      </c>
      <c r="O3193" t="s">
        <v>8282</v>
      </c>
      <c r="P3193">
        <f>YEAR(K3193)</f>
        <v>2015</v>
      </c>
      <c r="Q3193" t="s">
        <v>8335</v>
      </c>
      <c r="R3193" t="s">
        <v>8336</v>
      </c>
    </row>
    <row r="3194" spans="1:18" ht="48" hidden="1" x14ac:dyDescent="0.2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s="11">
        <f>(((J3194/60/60/24)+DATE(1970,1,1)))</f>
        <v>41828.967916666668</v>
      </c>
      <c r="L3194" t="b">
        <v>0</v>
      </c>
      <c r="M3194">
        <v>1</v>
      </c>
      <c r="N3194" t="b">
        <v>0</v>
      </c>
      <c r="O3194" t="s">
        <v>8282</v>
      </c>
      <c r="P3194">
        <f>YEAR(K3194)</f>
        <v>2014</v>
      </c>
      <c r="Q3194" t="s">
        <v>8335</v>
      </c>
      <c r="R3194" t="s">
        <v>8336</v>
      </c>
    </row>
    <row r="3195" spans="1:18" ht="32" hidden="1" x14ac:dyDescent="0.2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s="11">
        <f>(((J3195/60/60/24)+DATE(1970,1,1)))</f>
        <v>42760.244212962964</v>
      </c>
      <c r="L3195" t="b">
        <v>0</v>
      </c>
      <c r="M3195">
        <v>19</v>
      </c>
      <c r="N3195" t="b">
        <v>0</v>
      </c>
      <c r="O3195" t="s">
        <v>8282</v>
      </c>
      <c r="P3195">
        <f>YEAR(K3195)</f>
        <v>2017</v>
      </c>
      <c r="Q3195" t="s">
        <v>8335</v>
      </c>
      <c r="R3195" t="s">
        <v>8336</v>
      </c>
    </row>
    <row r="3196" spans="1:18" ht="48" hidden="1" x14ac:dyDescent="0.2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s="11">
        <f>(((J3196/60/60/24)+DATE(1970,1,1)))</f>
        <v>41828.664456018516</v>
      </c>
      <c r="L3196" t="b">
        <v>0</v>
      </c>
      <c r="M3196">
        <v>27</v>
      </c>
      <c r="N3196" t="b">
        <v>0</v>
      </c>
      <c r="O3196" t="s">
        <v>8282</v>
      </c>
      <c r="P3196">
        <f>YEAR(K3196)</f>
        <v>2014</v>
      </c>
      <c r="Q3196" t="s">
        <v>8335</v>
      </c>
      <c r="R3196" t="s">
        <v>8336</v>
      </c>
    </row>
    <row r="3197" spans="1:18" ht="48" hidden="1" x14ac:dyDescent="0.2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s="11">
        <f>(((J3197/60/60/24)+DATE(1970,1,1)))</f>
        <v>42510.341631944444</v>
      </c>
      <c r="L3197" t="b">
        <v>0</v>
      </c>
      <c r="M3197">
        <v>7</v>
      </c>
      <c r="N3197" t="b">
        <v>0</v>
      </c>
      <c r="O3197" t="s">
        <v>8282</v>
      </c>
      <c r="P3197">
        <f>YEAR(K3197)</f>
        <v>2016</v>
      </c>
      <c r="Q3197" t="s">
        <v>8335</v>
      </c>
      <c r="R3197" t="s">
        <v>8336</v>
      </c>
    </row>
    <row r="3198" spans="1:18" ht="32" hidden="1" x14ac:dyDescent="0.2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s="11">
        <f>(((J3198/60/60/24)+DATE(1970,1,1)))</f>
        <v>42240.840289351851</v>
      </c>
      <c r="L3198" t="b">
        <v>0</v>
      </c>
      <c r="M3198">
        <v>14</v>
      </c>
      <c r="N3198" t="b">
        <v>0</v>
      </c>
      <c r="O3198" t="s">
        <v>8282</v>
      </c>
      <c r="P3198">
        <f>YEAR(K3198)</f>
        <v>2015</v>
      </c>
      <c r="Q3198" t="s">
        <v>8335</v>
      </c>
      <c r="R3198" t="s">
        <v>8336</v>
      </c>
    </row>
    <row r="3199" spans="1:18" ht="32" hidden="1" x14ac:dyDescent="0.2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s="11">
        <f>(((J3199/60/60/24)+DATE(1970,1,1)))</f>
        <v>41809.754016203704</v>
      </c>
      <c r="L3199" t="b">
        <v>0</v>
      </c>
      <c r="M3199">
        <v>5</v>
      </c>
      <c r="N3199" t="b">
        <v>0</v>
      </c>
      <c r="O3199" t="s">
        <v>8282</v>
      </c>
      <c r="P3199">
        <f>YEAR(K3199)</f>
        <v>2014</v>
      </c>
      <c r="Q3199" t="s">
        <v>8335</v>
      </c>
      <c r="R3199" t="s">
        <v>8336</v>
      </c>
    </row>
    <row r="3200" spans="1:18" ht="32" hidden="1" x14ac:dyDescent="0.2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s="11">
        <f>(((J3200/60/60/24)+DATE(1970,1,1)))</f>
        <v>42394.900462962964</v>
      </c>
      <c r="L3200" t="b">
        <v>0</v>
      </c>
      <c r="M3200">
        <v>30</v>
      </c>
      <c r="N3200" t="b">
        <v>0</v>
      </c>
      <c r="O3200" t="s">
        <v>8282</v>
      </c>
      <c r="P3200">
        <f>YEAR(K3200)</f>
        <v>2016</v>
      </c>
      <c r="Q3200" t="s">
        <v>8335</v>
      </c>
      <c r="R3200" t="s">
        <v>8336</v>
      </c>
    </row>
    <row r="3201" spans="1:18" ht="32" hidden="1" x14ac:dyDescent="0.2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s="11">
        <f>(((J3201/60/60/24)+DATE(1970,1,1)))</f>
        <v>41880.827118055553</v>
      </c>
      <c r="L3201" t="b">
        <v>0</v>
      </c>
      <c r="M3201">
        <v>1</v>
      </c>
      <c r="N3201" t="b">
        <v>0</v>
      </c>
      <c r="O3201" t="s">
        <v>8299</v>
      </c>
      <c r="P3201">
        <f>YEAR(K3201)</f>
        <v>2014</v>
      </c>
      <c r="Q3201" t="s">
        <v>8318</v>
      </c>
      <c r="R3201" t="s">
        <v>8354</v>
      </c>
    </row>
    <row r="3202" spans="1:18" ht="64" hidden="1" x14ac:dyDescent="0.2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s="11">
        <f>(((J3202/60/60/24)+DATE(1970,1,1)))</f>
        <v>42536.246620370366</v>
      </c>
      <c r="L3202" t="b">
        <v>0</v>
      </c>
      <c r="M3202">
        <v>0</v>
      </c>
      <c r="N3202" t="b">
        <v>0</v>
      </c>
      <c r="O3202" t="s">
        <v>8299</v>
      </c>
      <c r="P3202">
        <f>YEAR(K3202)</f>
        <v>2016</v>
      </c>
      <c r="Q3202" t="s">
        <v>8318</v>
      </c>
      <c r="R3202" t="s">
        <v>8354</v>
      </c>
    </row>
    <row r="3203" spans="1:18" ht="48" hidden="1" x14ac:dyDescent="0.2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s="11">
        <f>(((J3203/60/60/24)+DATE(1970,1,1)))</f>
        <v>41821.020601851851</v>
      </c>
      <c r="L3203" t="b">
        <v>1</v>
      </c>
      <c r="M3203">
        <v>60</v>
      </c>
      <c r="N3203" t="b">
        <v>0</v>
      </c>
      <c r="O3203" t="s">
        <v>8300</v>
      </c>
      <c r="P3203">
        <f>YEAR(K3203)</f>
        <v>2014</v>
      </c>
      <c r="Q3203" t="s">
        <v>8318</v>
      </c>
      <c r="R3203" t="s">
        <v>8355</v>
      </c>
    </row>
    <row r="3204" spans="1:18" ht="48" hidden="1" x14ac:dyDescent="0.2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s="11">
        <f>(((J3204/60/60/24)+DATE(1970,1,1)))</f>
        <v>41962.749027777783</v>
      </c>
      <c r="L3204" t="b">
        <v>1</v>
      </c>
      <c r="M3204">
        <v>84</v>
      </c>
      <c r="N3204" t="b">
        <v>0</v>
      </c>
      <c r="O3204" t="s">
        <v>8300</v>
      </c>
      <c r="P3204">
        <f>YEAR(K3204)</f>
        <v>2014</v>
      </c>
      <c r="Q3204" t="s">
        <v>8318</v>
      </c>
      <c r="R3204" t="s">
        <v>8355</v>
      </c>
    </row>
    <row r="3205" spans="1:18" ht="48" hidden="1" x14ac:dyDescent="0.2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s="11">
        <f>(((J3205/60/60/24)+DATE(1970,1,1)))</f>
        <v>42344.884143518517</v>
      </c>
      <c r="L3205" t="b">
        <v>1</v>
      </c>
      <c r="M3205">
        <v>47</v>
      </c>
      <c r="N3205" t="b">
        <v>0</v>
      </c>
      <c r="O3205" t="s">
        <v>8300</v>
      </c>
      <c r="P3205">
        <f>YEAR(K3205)</f>
        <v>2015</v>
      </c>
      <c r="Q3205" t="s">
        <v>8318</v>
      </c>
      <c r="R3205" t="s">
        <v>8355</v>
      </c>
    </row>
    <row r="3206" spans="1:18" ht="48" hidden="1" x14ac:dyDescent="0.2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s="11">
        <f>(((J3206/60/60/24)+DATE(1970,1,1)))</f>
        <v>41912.541655092595</v>
      </c>
      <c r="L3206" t="b">
        <v>1</v>
      </c>
      <c r="M3206">
        <v>66</v>
      </c>
      <c r="N3206" t="b">
        <v>0</v>
      </c>
      <c r="O3206" t="s">
        <v>8300</v>
      </c>
      <c r="P3206">
        <f>YEAR(K3206)</f>
        <v>2014</v>
      </c>
      <c r="Q3206" t="s">
        <v>8318</v>
      </c>
      <c r="R3206" t="s">
        <v>8355</v>
      </c>
    </row>
    <row r="3207" spans="1:18" ht="64" hidden="1" x14ac:dyDescent="0.2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s="11">
        <f>(((J3207/60/60/24)+DATE(1970,1,1)))</f>
        <v>42529.632754629631</v>
      </c>
      <c r="L3207" t="b">
        <v>1</v>
      </c>
      <c r="M3207">
        <v>171</v>
      </c>
      <c r="N3207" t="b">
        <v>0</v>
      </c>
      <c r="O3207" t="s">
        <v>8300</v>
      </c>
      <c r="P3207">
        <f>YEAR(K3207)</f>
        <v>2016</v>
      </c>
      <c r="Q3207" t="s">
        <v>8318</v>
      </c>
      <c r="R3207" t="s">
        <v>8355</v>
      </c>
    </row>
    <row r="3208" spans="1:18" ht="48" hidden="1" x14ac:dyDescent="0.2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s="11">
        <f>(((J3208/60/60/24)+DATE(1970,1,1)))</f>
        <v>41923.857511574075</v>
      </c>
      <c r="L3208" t="b">
        <v>1</v>
      </c>
      <c r="M3208">
        <v>29</v>
      </c>
      <c r="N3208" t="b">
        <v>0</v>
      </c>
      <c r="O3208" t="s">
        <v>8300</v>
      </c>
      <c r="P3208">
        <f>YEAR(K3208)</f>
        <v>2014</v>
      </c>
      <c r="Q3208" t="s">
        <v>8318</v>
      </c>
      <c r="R3208" t="s">
        <v>8355</v>
      </c>
    </row>
    <row r="3209" spans="1:18" ht="48" hidden="1" x14ac:dyDescent="0.2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s="11">
        <f>(((J3209/60/60/24)+DATE(1970,1,1)))</f>
        <v>42482.624699074076</v>
      </c>
      <c r="L3209" t="b">
        <v>0</v>
      </c>
      <c r="M3209">
        <v>9</v>
      </c>
      <c r="N3209" t="b">
        <v>0</v>
      </c>
      <c r="O3209" t="s">
        <v>8300</v>
      </c>
      <c r="P3209">
        <f>YEAR(K3209)</f>
        <v>2016</v>
      </c>
      <c r="Q3209" t="s">
        <v>8318</v>
      </c>
      <c r="R3209" t="s">
        <v>8355</v>
      </c>
    </row>
    <row r="3210" spans="1:18" ht="48" hidden="1" x14ac:dyDescent="0.2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s="11">
        <f>(((J3210/60/60/24)+DATE(1970,1,1)))</f>
        <v>41793.029432870368</v>
      </c>
      <c r="L3210" t="b">
        <v>0</v>
      </c>
      <c r="M3210">
        <v>27</v>
      </c>
      <c r="N3210" t="b">
        <v>0</v>
      </c>
      <c r="O3210" t="s">
        <v>8300</v>
      </c>
      <c r="P3210">
        <f>YEAR(K3210)</f>
        <v>2014</v>
      </c>
      <c r="Q3210" t="s">
        <v>8318</v>
      </c>
      <c r="R3210" t="s">
        <v>8355</v>
      </c>
    </row>
    <row r="3211" spans="1:18" ht="48" hidden="1" x14ac:dyDescent="0.2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s="11">
        <f>(((J3211/60/60/24)+DATE(1970,1,1)))</f>
        <v>42241.798206018517</v>
      </c>
      <c r="L3211" t="b">
        <v>0</v>
      </c>
      <c r="M3211">
        <v>2</v>
      </c>
      <c r="N3211" t="b">
        <v>0</v>
      </c>
      <c r="O3211" t="s">
        <v>8300</v>
      </c>
      <c r="P3211">
        <f>YEAR(K3211)</f>
        <v>2015</v>
      </c>
      <c r="Q3211" t="s">
        <v>8318</v>
      </c>
      <c r="R3211" t="s">
        <v>8355</v>
      </c>
    </row>
    <row r="3212" spans="1:18" ht="48" hidden="1" x14ac:dyDescent="0.2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s="11">
        <f>(((J3212/60/60/24)+DATE(1970,1,1)))</f>
        <v>42033.001087962963</v>
      </c>
      <c r="L3212" t="b">
        <v>0</v>
      </c>
      <c r="M3212">
        <v>3</v>
      </c>
      <c r="N3212" t="b">
        <v>0</v>
      </c>
      <c r="O3212" t="s">
        <v>8300</v>
      </c>
      <c r="P3212">
        <f>YEAR(K3212)</f>
        <v>2015</v>
      </c>
      <c r="Q3212" t="s">
        <v>8318</v>
      </c>
      <c r="R3212" t="s">
        <v>8355</v>
      </c>
    </row>
    <row r="3213" spans="1:18" ht="16" hidden="1" x14ac:dyDescent="0.2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s="11">
        <f>(((J3213/60/60/24)+DATE(1970,1,1)))</f>
        <v>42436.211701388893</v>
      </c>
      <c r="L3213" t="b">
        <v>0</v>
      </c>
      <c r="M3213">
        <v>4</v>
      </c>
      <c r="N3213" t="b">
        <v>0</v>
      </c>
      <c r="O3213" t="s">
        <v>8300</v>
      </c>
      <c r="P3213">
        <f>YEAR(K3213)</f>
        <v>2016</v>
      </c>
      <c r="Q3213" t="s">
        <v>8318</v>
      </c>
      <c r="R3213" t="s">
        <v>8355</v>
      </c>
    </row>
    <row r="3214" spans="1:18" ht="48" hidden="1" x14ac:dyDescent="0.2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s="11">
        <f>(((J3214/60/60/24)+DATE(1970,1,1)))</f>
        <v>41805.895254629628</v>
      </c>
      <c r="L3214" t="b">
        <v>0</v>
      </c>
      <c r="M3214">
        <v>2</v>
      </c>
      <c r="N3214" t="b">
        <v>0</v>
      </c>
      <c r="O3214" t="s">
        <v>8282</v>
      </c>
      <c r="P3214">
        <f>YEAR(K3214)</f>
        <v>2014</v>
      </c>
      <c r="Q3214" t="s">
        <v>8335</v>
      </c>
      <c r="R3214" t="s">
        <v>8336</v>
      </c>
    </row>
    <row r="3215" spans="1:18" ht="48" hidden="1" x14ac:dyDescent="0.2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s="11">
        <f>(((J3215/60/60/24)+DATE(1970,1,1)))</f>
        <v>41932.871990740743</v>
      </c>
      <c r="L3215" t="b">
        <v>0</v>
      </c>
      <c r="M3215">
        <v>20</v>
      </c>
      <c r="N3215" t="b">
        <v>0</v>
      </c>
      <c r="O3215" t="s">
        <v>8282</v>
      </c>
      <c r="P3215">
        <f>YEAR(K3215)</f>
        <v>2014</v>
      </c>
      <c r="Q3215" t="s">
        <v>8335</v>
      </c>
      <c r="R3215" t="s">
        <v>8336</v>
      </c>
    </row>
    <row r="3216" spans="1:18" ht="48" hidden="1" x14ac:dyDescent="0.2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s="11">
        <f>(((J3216/60/60/24)+DATE(1970,1,1)))</f>
        <v>42034.75509259259</v>
      </c>
      <c r="L3216" t="b">
        <v>0</v>
      </c>
      <c r="M3216">
        <v>3</v>
      </c>
      <c r="N3216" t="b">
        <v>0</v>
      </c>
      <c r="O3216" t="s">
        <v>8282</v>
      </c>
      <c r="P3216">
        <f>YEAR(K3216)</f>
        <v>2015</v>
      </c>
      <c r="Q3216" t="s">
        <v>8335</v>
      </c>
      <c r="R3216" t="s">
        <v>8336</v>
      </c>
    </row>
    <row r="3217" spans="1:18" ht="48" hidden="1" x14ac:dyDescent="0.2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s="11">
        <f>(((J3217/60/60/24)+DATE(1970,1,1)))</f>
        <v>41820.914641203701</v>
      </c>
      <c r="L3217" t="b">
        <v>0</v>
      </c>
      <c r="M3217">
        <v>4</v>
      </c>
      <c r="N3217" t="b">
        <v>0</v>
      </c>
      <c r="O3217" t="s">
        <v>8282</v>
      </c>
      <c r="P3217">
        <f>YEAR(K3217)</f>
        <v>2014</v>
      </c>
      <c r="Q3217" t="s">
        <v>8335</v>
      </c>
      <c r="R3217" t="s">
        <v>8336</v>
      </c>
    </row>
    <row r="3218" spans="1:18" ht="48" hidden="1" x14ac:dyDescent="0.2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s="11">
        <f>(((J3218/60/60/24)+DATE(1970,1,1)))</f>
        <v>42061.69594907407</v>
      </c>
      <c r="L3218" t="b">
        <v>0</v>
      </c>
      <c r="M3218">
        <v>1</v>
      </c>
      <c r="N3218" t="b">
        <v>0</v>
      </c>
      <c r="O3218" t="s">
        <v>8282</v>
      </c>
      <c r="P3218">
        <f>YEAR(K3218)</f>
        <v>2015</v>
      </c>
      <c r="Q3218" t="s">
        <v>8335</v>
      </c>
      <c r="R3218" t="s">
        <v>8336</v>
      </c>
    </row>
    <row r="3219" spans="1:18" ht="48" hidden="1" x14ac:dyDescent="0.2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s="11">
        <f>(((J3219/60/60/24)+DATE(1970,1,1)))</f>
        <v>41892.974803240737</v>
      </c>
      <c r="L3219" t="b">
        <v>0</v>
      </c>
      <c r="M3219">
        <v>0</v>
      </c>
      <c r="N3219" t="b">
        <v>0</v>
      </c>
      <c r="O3219" t="s">
        <v>8282</v>
      </c>
      <c r="P3219">
        <f>YEAR(K3219)</f>
        <v>2014</v>
      </c>
      <c r="Q3219" t="s">
        <v>8335</v>
      </c>
      <c r="R3219" t="s">
        <v>8336</v>
      </c>
    </row>
    <row r="3220" spans="1:18" ht="48" hidden="1" x14ac:dyDescent="0.2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s="11">
        <f>(((J3220/60/60/24)+DATE(1970,1,1)))</f>
        <v>42154.64025462963</v>
      </c>
      <c r="L3220" t="b">
        <v>0</v>
      </c>
      <c r="M3220">
        <v>0</v>
      </c>
      <c r="N3220" t="b">
        <v>0</v>
      </c>
      <c r="O3220" t="s">
        <v>8282</v>
      </c>
      <c r="P3220">
        <f>YEAR(K3220)</f>
        <v>2015</v>
      </c>
      <c r="Q3220" t="s">
        <v>8335</v>
      </c>
      <c r="R3220" t="s">
        <v>8336</v>
      </c>
    </row>
    <row r="3221" spans="1:18" ht="32" hidden="1" x14ac:dyDescent="0.2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s="11">
        <f>(((J3221/60/60/24)+DATE(1970,1,1)))</f>
        <v>42028.118865740747</v>
      </c>
      <c r="L3221" t="b">
        <v>0</v>
      </c>
      <c r="M3221">
        <v>14</v>
      </c>
      <c r="N3221" t="b">
        <v>0</v>
      </c>
      <c r="O3221" t="s">
        <v>8282</v>
      </c>
      <c r="P3221">
        <f>YEAR(K3221)</f>
        <v>2015</v>
      </c>
      <c r="Q3221" t="s">
        <v>8335</v>
      </c>
      <c r="R3221" t="s">
        <v>8336</v>
      </c>
    </row>
    <row r="3222" spans="1:18" ht="48" hidden="1" x14ac:dyDescent="0.2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s="11">
        <f>(((J3222/60/60/24)+DATE(1970,1,1)))</f>
        <v>42551.961689814809</v>
      </c>
      <c r="L3222" t="b">
        <v>0</v>
      </c>
      <c r="M3222">
        <v>1</v>
      </c>
      <c r="N3222" t="b">
        <v>0</v>
      </c>
      <c r="O3222" t="s">
        <v>8282</v>
      </c>
      <c r="P3222">
        <f>YEAR(K3222)</f>
        <v>2016</v>
      </c>
      <c r="Q3222" t="s">
        <v>8335</v>
      </c>
      <c r="R3222" t="s">
        <v>8336</v>
      </c>
    </row>
    <row r="3223" spans="1:18" ht="48" hidden="1" x14ac:dyDescent="0.2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s="11">
        <f>(((J3223/60/60/24)+DATE(1970,1,1)))</f>
        <v>42113.105046296296</v>
      </c>
      <c r="L3223" t="b">
        <v>0</v>
      </c>
      <c r="M3223">
        <v>118</v>
      </c>
      <c r="N3223" t="b">
        <v>0</v>
      </c>
      <c r="O3223" t="s">
        <v>8282</v>
      </c>
      <c r="P3223">
        <f>YEAR(K3223)</f>
        <v>2015</v>
      </c>
      <c r="Q3223" t="s">
        <v>8335</v>
      </c>
      <c r="R3223" t="s">
        <v>8336</v>
      </c>
    </row>
    <row r="3224" spans="1:18" ht="32" hidden="1" x14ac:dyDescent="0.2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s="11">
        <f>(((J3224/60/60/24)+DATE(1970,1,1)))</f>
        <v>42089.724039351851</v>
      </c>
      <c r="L3224" t="b">
        <v>0</v>
      </c>
      <c r="M3224">
        <v>2</v>
      </c>
      <c r="N3224" t="b">
        <v>0</v>
      </c>
      <c r="O3224" t="s">
        <v>8282</v>
      </c>
      <c r="P3224">
        <f>YEAR(K3224)</f>
        <v>2015</v>
      </c>
      <c r="Q3224" t="s">
        <v>8335</v>
      </c>
      <c r="R3224" t="s">
        <v>8336</v>
      </c>
    </row>
    <row r="3225" spans="1:18" ht="48" hidden="1" x14ac:dyDescent="0.2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s="11">
        <f>(((J3225/60/60/24)+DATE(1970,1,1)))</f>
        <v>42058.334027777775</v>
      </c>
      <c r="L3225" t="b">
        <v>0</v>
      </c>
      <c r="M3225">
        <v>1</v>
      </c>
      <c r="N3225" t="b">
        <v>0</v>
      </c>
      <c r="O3225" t="s">
        <v>8282</v>
      </c>
      <c r="P3225">
        <f>YEAR(K3225)</f>
        <v>2015</v>
      </c>
      <c r="Q3225" t="s">
        <v>8335</v>
      </c>
      <c r="R3225" t="s">
        <v>8336</v>
      </c>
    </row>
    <row r="3226" spans="1:18" ht="48" hidden="1" x14ac:dyDescent="0.2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s="11">
        <f>(((J3226/60/60/24)+DATE(1970,1,1)))</f>
        <v>41834.138495370367</v>
      </c>
      <c r="L3226" t="b">
        <v>0</v>
      </c>
      <c r="M3226">
        <v>3</v>
      </c>
      <c r="N3226" t="b">
        <v>0</v>
      </c>
      <c r="O3226" t="s">
        <v>8282</v>
      </c>
      <c r="P3226">
        <f>YEAR(K3226)</f>
        <v>2014</v>
      </c>
      <c r="Q3226" t="s">
        <v>8335</v>
      </c>
      <c r="R3226" t="s">
        <v>8336</v>
      </c>
    </row>
    <row r="3227" spans="1:18" ht="48" hidden="1" x14ac:dyDescent="0.2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s="11">
        <f>(((J3227/60/60/24)+DATE(1970,1,1)))</f>
        <v>41878.140497685185</v>
      </c>
      <c r="L3227" t="b">
        <v>0</v>
      </c>
      <c r="M3227">
        <v>1</v>
      </c>
      <c r="N3227" t="b">
        <v>0</v>
      </c>
      <c r="O3227" t="s">
        <v>8282</v>
      </c>
      <c r="P3227">
        <f>YEAR(K3227)</f>
        <v>2014</v>
      </c>
      <c r="Q3227" t="s">
        <v>8335</v>
      </c>
      <c r="R3227" t="s">
        <v>8336</v>
      </c>
    </row>
    <row r="3228" spans="1:18" ht="32" hidden="1" x14ac:dyDescent="0.2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s="11">
        <f>(((J3228/60/60/24)+DATE(1970,1,1)))</f>
        <v>42048.181921296295</v>
      </c>
      <c r="L3228" t="b">
        <v>0</v>
      </c>
      <c r="M3228">
        <v>3</v>
      </c>
      <c r="N3228" t="b">
        <v>0</v>
      </c>
      <c r="O3228" t="s">
        <v>8282</v>
      </c>
      <c r="P3228">
        <f>YEAR(K3228)</f>
        <v>2015</v>
      </c>
      <c r="Q3228" t="s">
        <v>8335</v>
      </c>
      <c r="R3228" t="s">
        <v>8336</v>
      </c>
    </row>
    <row r="3229" spans="1:18" ht="48" hidden="1" x14ac:dyDescent="0.2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s="11">
        <f>(((J3229/60/60/24)+DATE(1970,1,1)))</f>
        <v>41964.844444444447</v>
      </c>
      <c r="L3229" t="b">
        <v>0</v>
      </c>
      <c r="M3229">
        <v>38</v>
      </c>
      <c r="N3229" t="b">
        <v>0</v>
      </c>
      <c r="O3229" t="s">
        <v>8282</v>
      </c>
      <c r="P3229">
        <f>YEAR(K3229)</f>
        <v>2014</v>
      </c>
      <c r="Q3229" t="s">
        <v>8335</v>
      </c>
      <c r="R3229" t="s">
        <v>8336</v>
      </c>
    </row>
    <row r="3230" spans="1:18" ht="48" hidden="1" x14ac:dyDescent="0.2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s="11">
        <f>(((J3230/60/60/24)+DATE(1970,1,1)))</f>
        <v>42187.940081018518</v>
      </c>
      <c r="L3230" t="b">
        <v>0</v>
      </c>
      <c r="M3230">
        <v>52</v>
      </c>
      <c r="N3230" t="b">
        <v>0</v>
      </c>
      <c r="O3230" t="s">
        <v>8282</v>
      </c>
      <c r="P3230">
        <f>YEAR(K3230)</f>
        <v>2015</v>
      </c>
      <c r="Q3230" t="s">
        <v>8335</v>
      </c>
      <c r="R3230" t="s">
        <v>8336</v>
      </c>
    </row>
    <row r="3231" spans="1:18" ht="48" hidden="1" x14ac:dyDescent="0.2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s="11">
        <f>(((J3231/60/60/24)+DATE(1970,1,1)))</f>
        <v>41787.898240740738</v>
      </c>
      <c r="L3231" t="b">
        <v>0</v>
      </c>
      <c r="M3231">
        <v>2</v>
      </c>
      <c r="N3231" t="b">
        <v>0</v>
      </c>
      <c r="O3231" t="s">
        <v>8282</v>
      </c>
      <c r="P3231">
        <f>YEAR(K3231)</f>
        <v>2014</v>
      </c>
      <c r="Q3231" t="s">
        <v>8335</v>
      </c>
      <c r="R3231" t="s">
        <v>8336</v>
      </c>
    </row>
    <row r="3232" spans="1:18" ht="48" hidden="1" x14ac:dyDescent="0.2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s="11">
        <f>(((J3232/60/60/24)+DATE(1970,1,1)))</f>
        <v>41829.896562499998</v>
      </c>
      <c r="L3232" t="b">
        <v>0</v>
      </c>
      <c r="M3232">
        <v>0</v>
      </c>
      <c r="N3232" t="b">
        <v>0</v>
      </c>
      <c r="O3232" t="s">
        <v>8282</v>
      </c>
      <c r="P3232">
        <f>YEAR(K3232)</f>
        <v>2014</v>
      </c>
      <c r="Q3232" t="s">
        <v>8335</v>
      </c>
      <c r="R3232" t="s">
        <v>8336</v>
      </c>
    </row>
    <row r="3233" spans="1:18" ht="48" hidden="1" x14ac:dyDescent="0.2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s="11">
        <f>(((J3233/60/60/24)+DATE(1970,1,1)))</f>
        <v>41870.87467592593</v>
      </c>
      <c r="L3233" t="b">
        <v>0</v>
      </c>
      <c r="M3233">
        <v>4</v>
      </c>
      <c r="N3233" t="b">
        <v>0</v>
      </c>
      <c r="O3233" t="s">
        <v>8282</v>
      </c>
      <c r="P3233">
        <f>YEAR(K3233)</f>
        <v>2014</v>
      </c>
      <c r="Q3233" t="s">
        <v>8335</v>
      </c>
      <c r="R3233" t="s">
        <v>8336</v>
      </c>
    </row>
    <row r="3234" spans="1:18" ht="32" hidden="1" x14ac:dyDescent="0.2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s="11">
        <f>(((J3234/60/60/24)+DATE(1970,1,1)))</f>
        <v>41911.657430555555</v>
      </c>
      <c r="L3234" t="b">
        <v>0</v>
      </c>
      <c r="M3234">
        <v>4</v>
      </c>
      <c r="N3234" t="b">
        <v>0</v>
      </c>
      <c r="O3234" t="s">
        <v>8302</v>
      </c>
      <c r="P3234">
        <f>YEAR(K3234)</f>
        <v>2014</v>
      </c>
      <c r="Q3234" t="s">
        <v>8321</v>
      </c>
      <c r="R3234" t="s">
        <v>8357</v>
      </c>
    </row>
    <row r="3235" spans="1:18" ht="48" hidden="1" x14ac:dyDescent="0.2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s="11">
        <f>(((J3235/60/60/24)+DATE(1970,1,1)))</f>
        <v>41030.719756944447</v>
      </c>
      <c r="L3235" t="b">
        <v>0</v>
      </c>
      <c r="M3235">
        <v>18</v>
      </c>
      <c r="N3235" t="b">
        <v>0</v>
      </c>
      <c r="O3235" t="s">
        <v>8302</v>
      </c>
      <c r="P3235">
        <f>YEAR(K3235)</f>
        <v>2012</v>
      </c>
      <c r="Q3235" t="s">
        <v>8321</v>
      </c>
      <c r="R3235" t="s">
        <v>8357</v>
      </c>
    </row>
    <row r="3236" spans="1:18" ht="64" hidden="1" x14ac:dyDescent="0.2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s="11">
        <f>(((J3236/60/60/24)+DATE(1970,1,1)))</f>
        <v>42632.328784722224</v>
      </c>
      <c r="L3236" t="b">
        <v>0</v>
      </c>
      <c r="M3236">
        <v>0</v>
      </c>
      <c r="N3236" t="b">
        <v>0</v>
      </c>
      <c r="O3236" t="s">
        <v>8302</v>
      </c>
      <c r="P3236">
        <f>YEAR(K3236)</f>
        <v>2016</v>
      </c>
      <c r="Q3236" t="s">
        <v>8321</v>
      </c>
      <c r="R3236" t="s">
        <v>8357</v>
      </c>
    </row>
    <row r="3237" spans="1:18" ht="48" hidden="1" x14ac:dyDescent="0.2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s="11">
        <f>(((J3237/60/60/24)+DATE(1970,1,1)))</f>
        <v>40938.062476851854</v>
      </c>
      <c r="L3237" t="b">
        <v>0</v>
      </c>
      <c r="M3237">
        <v>22</v>
      </c>
      <c r="N3237" t="b">
        <v>0</v>
      </c>
      <c r="O3237" t="s">
        <v>8302</v>
      </c>
      <c r="P3237">
        <f>YEAR(K3237)</f>
        <v>2012</v>
      </c>
      <c r="Q3237" t="s">
        <v>8321</v>
      </c>
      <c r="R3237" t="s">
        <v>8357</v>
      </c>
    </row>
    <row r="3238" spans="1:18" ht="48" hidden="1" x14ac:dyDescent="0.2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s="11">
        <f>(((J3238/60/60/24)+DATE(1970,1,1)))</f>
        <v>41044.988055555557</v>
      </c>
      <c r="L3238" t="b">
        <v>0</v>
      </c>
      <c r="M3238">
        <v>49</v>
      </c>
      <c r="N3238" t="b">
        <v>0</v>
      </c>
      <c r="O3238" t="s">
        <v>8302</v>
      </c>
      <c r="P3238">
        <f>YEAR(K3238)</f>
        <v>2012</v>
      </c>
      <c r="Q3238" t="s">
        <v>8321</v>
      </c>
      <c r="R3238" t="s">
        <v>8357</v>
      </c>
    </row>
    <row r="3239" spans="1:18" ht="48" hidden="1" x14ac:dyDescent="0.2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s="11">
        <f>(((J3239/60/60/24)+DATE(1970,1,1)))</f>
        <v>41850.781377314815</v>
      </c>
      <c r="L3239" t="b">
        <v>0</v>
      </c>
      <c r="M3239">
        <v>19</v>
      </c>
      <c r="N3239" t="b">
        <v>0</v>
      </c>
      <c r="O3239" t="s">
        <v>8302</v>
      </c>
      <c r="P3239">
        <f>YEAR(K3239)</f>
        <v>2014</v>
      </c>
      <c r="Q3239" t="s">
        <v>8321</v>
      </c>
      <c r="R3239" t="s">
        <v>8357</v>
      </c>
    </row>
    <row r="3240" spans="1:18" ht="48" hidden="1" x14ac:dyDescent="0.2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s="11">
        <f>(((J3240/60/60/24)+DATE(1970,1,1)))</f>
        <v>41044.64811342593</v>
      </c>
      <c r="L3240" t="b">
        <v>0</v>
      </c>
      <c r="M3240">
        <v>4</v>
      </c>
      <c r="N3240" t="b">
        <v>0</v>
      </c>
      <c r="O3240" t="s">
        <v>8302</v>
      </c>
      <c r="P3240">
        <f>YEAR(K3240)</f>
        <v>2012</v>
      </c>
      <c r="Q3240" t="s">
        <v>8321</v>
      </c>
      <c r="R3240" t="s">
        <v>8357</v>
      </c>
    </row>
    <row r="3241" spans="1:18" ht="32" hidden="1" x14ac:dyDescent="0.2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s="11">
        <f>(((J3241/60/60/24)+DATE(1970,1,1)))</f>
        <v>42585.7106712963</v>
      </c>
      <c r="L3241" t="b">
        <v>0</v>
      </c>
      <c r="M3241">
        <v>4</v>
      </c>
      <c r="N3241" t="b">
        <v>0</v>
      </c>
      <c r="O3241" t="s">
        <v>8302</v>
      </c>
      <c r="P3241">
        <f>YEAR(K3241)</f>
        <v>2016</v>
      </c>
      <c r="Q3241" t="s">
        <v>8321</v>
      </c>
      <c r="R3241" t="s">
        <v>8357</v>
      </c>
    </row>
    <row r="3242" spans="1:18" ht="32" hidden="1" x14ac:dyDescent="0.2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s="11">
        <f>(((J3242/60/60/24)+DATE(1970,1,1)))</f>
        <v>42068.799039351856</v>
      </c>
      <c r="L3242" t="b">
        <v>0</v>
      </c>
      <c r="M3242">
        <v>2</v>
      </c>
      <c r="N3242" t="b">
        <v>0</v>
      </c>
      <c r="O3242" t="s">
        <v>8302</v>
      </c>
      <c r="P3242">
        <f>YEAR(K3242)</f>
        <v>2015</v>
      </c>
      <c r="Q3242" t="s">
        <v>8321</v>
      </c>
      <c r="R3242" t="s">
        <v>8357</v>
      </c>
    </row>
    <row r="3243" spans="1:18" ht="48" hidden="1" x14ac:dyDescent="0.2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s="11">
        <f>(((J3243/60/60/24)+DATE(1970,1,1)))</f>
        <v>41078.899826388886</v>
      </c>
      <c r="L3243" t="b">
        <v>0</v>
      </c>
      <c r="M3243">
        <v>0</v>
      </c>
      <c r="N3243" t="b">
        <v>0</v>
      </c>
      <c r="O3243" t="s">
        <v>8302</v>
      </c>
      <c r="P3243">
        <f>YEAR(K3243)</f>
        <v>2012</v>
      </c>
      <c r="Q3243" t="s">
        <v>8321</v>
      </c>
      <c r="R3243" t="s">
        <v>8357</v>
      </c>
    </row>
    <row r="3244" spans="1:18" ht="48" hidden="1" x14ac:dyDescent="0.2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s="11">
        <f>(((J3244/60/60/24)+DATE(1970,1,1)))</f>
        <v>41747.887060185189</v>
      </c>
      <c r="L3244" t="b">
        <v>0</v>
      </c>
      <c r="M3244">
        <v>0</v>
      </c>
      <c r="N3244" t="b">
        <v>0</v>
      </c>
      <c r="O3244" t="s">
        <v>8302</v>
      </c>
      <c r="P3244">
        <f>YEAR(K3244)</f>
        <v>2014</v>
      </c>
      <c r="Q3244" t="s">
        <v>8321</v>
      </c>
      <c r="R3244" t="s">
        <v>8357</v>
      </c>
    </row>
    <row r="3245" spans="1:18" ht="48" hidden="1" x14ac:dyDescent="0.2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s="11">
        <f>(((J3245/60/60/24)+DATE(1970,1,1)))</f>
        <v>40855.765092592592</v>
      </c>
      <c r="L3245" t="b">
        <v>0</v>
      </c>
      <c r="M3245">
        <v>14</v>
      </c>
      <c r="N3245" t="b">
        <v>0</v>
      </c>
      <c r="O3245" t="s">
        <v>8302</v>
      </c>
      <c r="P3245">
        <f>YEAR(K3245)</f>
        <v>2011</v>
      </c>
      <c r="Q3245" t="s">
        <v>8321</v>
      </c>
      <c r="R3245" t="s">
        <v>8357</v>
      </c>
    </row>
    <row r="3246" spans="1:18" ht="48" hidden="1" x14ac:dyDescent="0.2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s="11">
        <f>(((J3246/60/60/24)+DATE(1970,1,1)))</f>
        <v>41117.900729166664</v>
      </c>
      <c r="L3246" t="b">
        <v>0</v>
      </c>
      <c r="M3246">
        <v>8</v>
      </c>
      <c r="N3246" t="b">
        <v>0</v>
      </c>
      <c r="O3246" t="s">
        <v>8302</v>
      </c>
      <c r="P3246">
        <f>YEAR(K3246)</f>
        <v>2012</v>
      </c>
      <c r="Q3246" t="s">
        <v>8321</v>
      </c>
      <c r="R3246" t="s">
        <v>8357</v>
      </c>
    </row>
    <row r="3247" spans="1:18" ht="48" hidden="1" x14ac:dyDescent="0.2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s="11">
        <f>(((J3247/60/60/24)+DATE(1970,1,1)))</f>
        <v>41863.636006944449</v>
      </c>
      <c r="L3247" t="b">
        <v>0</v>
      </c>
      <c r="M3247">
        <v>0</v>
      </c>
      <c r="N3247" t="b">
        <v>0</v>
      </c>
      <c r="O3247" t="s">
        <v>8302</v>
      </c>
      <c r="P3247">
        <f>YEAR(K3247)</f>
        <v>2014</v>
      </c>
      <c r="Q3247" t="s">
        <v>8321</v>
      </c>
      <c r="R3247" t="s">
        <v>8357</v>
      </c>
    </row>
    <row r="3248" spans="1:18" ht="32" hidden="1" x14ac:dyDescent="0.2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s="11">
        <f>(((J3248/60/60/24)+DATE(1970,1,1)))</f>
        <v>42072.790821759263</v>
      </c>
      <c r="L3248" t="b">
        <v>0</v>
      </c>
      <c r="M3248">
        <v>15</v>
      </c>
      <c r="N3248" t="b">
        <v>0</v>
      </c>
      <c r="O3248" t="s">
        <v>8302</v>
      </c>
      <c r="P3248">
        <f>YEAR(K3248)</f>
        <v>2015</v>
      </c>
      <c r="Q3248" t="s">
        <v>8321</v>
      </c>
      <c r="R3248" t="s">
        <v>8357</v>
      </c>
    </row>
    <row r="3249" spans="1:18" ht="48" hidden="1" x14ac:dyDescent="0.2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s="11">
        <f>(((J3249/60/60/24)+DATE(1970,1,1)))</f>
        <v>41620.90047453704</v>
      </c>
      <c r="L3249" t="b">
        <v>0</v>
      </c>
      <c r="M3249">
        <v>33</v>
      </c>
      <c r="N3249" t="b">
        <v>0</v>
      </c>
      <c r="O3249" t="s">
        <v>8302</v>
      </c>
      <c r="P3249">
        <f>YEAR(K3249)</f>
        <v>2013</v>
      </c>
      <c r="Q3249" t="s">
        <v>8321</v>
      </c>
      <c r="R3249" t="s">
        <v>8357</v>
      </c>
    </row>
    <row r="3250" spans="1:18" ht="32" hidden="1" x14ac:dyDescent="0.2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s="11">
        <f>(((J3250/60/60/24)+DATE(1970,1,1)))</f>
        <v>42573.65662037037</v>
      </c>
      <c r="L3250" t="b">
        <v>0</v>
      </c>
      <c r="M3250">
        <v>2</v>
      </c>
      <c r="N3250" t="b">
        <v>0</v>
      </c>
      <c r="O3250" t="s">
        <v>8302</v>
      </c>
      <c r="P3250">
        <f>YEAR(K3250)</f>
        <v>2016</v>
      </c>
      <c r="Q3250" t="s">
        <v>8321</v>
      </c>
      <c r="R3250" t="s">
        <v>8357</v>
      </c>
    </row>
    <row r="3251" spans="1:18" ht="48" hidden="1" x14ac:dyDescent="0.2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s="11">
        <f>(((J3251/60/60/24)+DATE(1970,1,1)))</f>
        <v>42639.441932870366</v>
      </c>
      <c r="L3251" t="b">
        <v>0</v>
      </c>
      <c r="M3251">
        <v>6</v>
      </c>
      <c r="N3251" t="b">
        <v>0</v>
      </c>
      <c r="O3251" t="s">
        <v>8302</v>
      </c>
      <c r="P3251">
        <f>YEAR(K3251)</f>
        <v>2016</v>
      </c>
      <c r="Q3251" t="s">
        <v>8321</v>
      </c>
      <c r="R3251" t="s">
        <v>8357</v>
      </c>
    </row>
    <row r="3252" spans="1:18" ht="48" hidden="1" x14ac:dyDescent="0.2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s="11">
        <f>(((J3252/60/60/24)+DATE(1970,1,1)))</f>
        <v>42524.36650462963</v>
      </c>
      <c r="L3252" t="b">
        <v>0</v>
      </c>
      <c r="M3252">
        <v>2</v>
      </c>
      <c r="N3252" t="b">
        <v>0</v>
      </c>
      <c r="O3252" t="s">
        <v>8302</v>
      </c>
      <c r="P3252">
        <f>YEAR(K3252)</f>
        <v>2016</v>
      </c>
      <c r="Q3252" t="s">
        <v>8321</v>
      </c>
      <c r="R3252" t="s">
        <v>8357</v>
      </c>
    </row>
    <row r="3253" spans="1:18" ht="48" hidden="1" x14ac:dyDescent="0.2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s="11">
        <f>(((J3253/60/60/24)+DATE(1970,1,1)))</f>
        <v>41415.461319444446</v>
      </c>
      <c r="L3253" t="b">
        <v>0</v>
      </c>
      <c r="M3253">
        <v>0</v>
      </c>
      <c r="N3253" t="b">
        <v>0</v>
      </c>
      <c r="O3253" t="s">
        <v>8302</v>
      </c>
      <c r="P3253">
        <f>YEAR(K3253)</f>
        <v>2013</v>
      </c>
      <c r="Q3253" t="s">
        <v>8321</v>
      </c>
      <c r="R3253" t="s">
        <v>8357</v>
      </c>
    </row>
    <row r="3254" spans="1:18" ht="32" hidden="1" x14ac:dyDescent="0.2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s="11">
        <f>(((J3254/60/60/24)+DATE(1970,1,1)))</f>
        <v>41247.063576388886</v>
      </c>
      <c r="L3254" t="b">
        <v>0</v>
      </c>
      <c r="M3254">
        <v>4</v>
      </c>
      <c r="N3254" t="b">
        <v>0</v>
      </c>
      <c r="O3254" t="s">
        <v>8302</v>
      </c>
      <c r="P3254">
        <f>YEAR(K3254)</f>
        <v>2012</v>
      </c>
      <c r="Q3254" t="s">
        <v>8321</v>
      </c>
      <c r="R3254" t="s">
        <v>8357</v>
      </c>
    </row>
    <row r="3255" spans="1:18" ht="48" hidden="1" x14ac:dyDescent="0.2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s="11">
        <f>(((J3255/60/60/24)+DATE(1970,1,1)))</f>
        <v>40927.036979166667</v>
      </c>
      <c r="L3255" t="b">
        <v>0</v>
      </c>
      <c r="M3255">
        <v>1</v>
      </c>
      <c r="N3255" t="b">
        <v>0</v>
      </c>
      <c r="O3255" t="s">
        <v>8302</v>
      </c>
      <c r="P3255">
        <f>YEAR(K3255)</f>
        <v>2012</v>
      </c>
      <c r="Q3255" t="s">
        <v>8321</v>
      </c>
      <c r="R3255" t="s">
        <v>8357</v>
      </c>
    </row>
    <row r="3256" spans="1:18" ht="32" hidden="1" x14ac:dyDescent="0.2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s="11">
        <f>(((J3256/60/60/24)+DATE(1970,1,1)))</f>
        <v>41373.579675925925</v>
      </c>
      <c r="L3256" t="b">
        <v>0</v>
      </c>
      <c r="M3256">
        <v>3</v>
      </c>
      <c r="N3256" t="b">
        <v>0</v>
      </c>
      <c r="O3256" t="s">
        <v>8302</v>
      </c>
      <c r="P3256">
        <f>YEAR(K3256)</f>
        <v>2013</v>
      </c>
      <c r="Q3256" t="s">
        <v>8321</v>
      </c>
      <c r="R3256" t="s">
        <v>8357</v>
      </c>
    </row>
    <row r="3257" spans="1:18" ht="48" hidden="1" x14ac:dyDescent="0.2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s="11">
        <f>(((J3257/60/60/24)+DATE(1970,1,1)))</f>
        <v>41030.292025462964</v>
      </c>
      <c r="L3257" t="b">
        <v>0</v>
      </c>
      <c r="M3257">
        <v>4</v>
      </c>
      <c r="N3257" t="b">
        <v>0</v>
      </c>
      <c r="O3257" t="s">
        <v>8302</v>
      </c>
      <c r="P3257">
        <f>YEAR(K3257)</f>
        <v>2012</v>
      </c>
      <c r="Q3257" t="s">
        <v>8321</v>
      </c>
      <c r="R3257" t="s">
        <v>8357</v>
      </c>
    </row>
    <row r="3258" spans="1:18" ht="48" hidden="1" x14ac:dyDescent="0.2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s="11">
        <f>(((J3258/60/60/24)+DATE(1970,1,1)))</f>
        <v>41194.579027777778</v>
      </c>
      <c r="L3258" t="b">
        <v>0</v>
      </c>
      <c r="M3258">
        <v>0</v>
      </c>
      <c r="N3258" t="b">
        <v>0</v>
      </c>
      <c r="O3258" t="s">
        <v>8302</v>
      </c>
      <c r="P3258">
        <f>YEAR(K3258)</f>
        <v>2012</v>
      </c>
      <c r="Q3258" t="s">
        <v>8321</v>
      </c>
      <c r="R3258" t="s">
        <v>8357</v>
      </c>
    </row>
    <row r="3259" spans="1:18" ht="48" hidden="1" x14ac:dyDescent="0.2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s="11">
        <f>(((J3259/60/60/24)+DATE(1970,1,1)))</f>
        <v>40736.668032407404</v>
      </c>
      <c r="L3259" t="b">
        <v>0</v>
      </c>
      <c r="M3259">
        <v>4</v>
      </c>
      <c r="N3259" t="b">
        <v>0</v>
      </c>
      <c r="O3259" t="s">
        <v>8302</v>
      </c>
      <c r="P3259">
        <f>YEAR(K3259)</f>
        <v>2011</v>
      </c>
      <c r="Q3259" t="s">
        <v>8321</v>
      </c>
      <c r="R3259" t="s">
        <v>8357</v>
      </c>
    </row>
    <row r="3260" spans="1:18" ht="48" hidden="1" x14ac:dyDescent="0.2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s="11">
        <f>(((J3260/60/60/24)+DATE(1970,1,1)))</f>
        <v>42172.958912037036</v>
      </c>
      <c r="L3260" t="b">
        <v>0</v>
      </c>
      <c r="M3260">
        <v>3</v>
      </c>
      <c r="N3260" t="b">
        <v>0</v>
      </c>
      <c r="O3260" t="s">
        <v>8302</v>
      </c>
      <c r="P3260">
        <f>YEAR(K3260)</f>
        <v>2015</v>
      </c>
      <c r="Q3260" t="s">
        <v>8321</v>
      </c>
      <c r="R3260" t="s">
        <v>8357</v>
      </c>
    </row>
    <row r="3261" spans="1:18" ht="48" hidden="1" x14ac:dyDescent="0.2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s="11">
        <f>(((J3261/60/60/24)+DATE(1970,1,1)))</f>
        <v>40967.614849537036</v>
      </c>
      <c r="L3261" t="b">
        <v>0</v>
      </c>
      <c r="M3261">
        <v>34</v>
      </c>
      <c r="N3261" t="b">
        <v>0</v>
      </c>
      <c r="O3261" t="s">
        <v>8302</v>
      </c>
      <c r="P3261">
        <f>YEAR(K3261)</f>
        <v>2012</v>
      </c>
      <c r="Q3261" t="s">
        <v>8321</v>
      </c>
      <c r="R3261" t="s">
        <v>8357</v>
      </c>
    </row>
    <row r="3262" spans="1:18" ht="48" hidden="1" x14ac:dyDescent="0.2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s="11">
        <f>(((J3262/60/60/24)+DATE(1970,1,1)))</f>
        <v>41745.826273148145</v>
      </c>
      <c r="L3262" t="b">
        <v>0</v>
      </c>
      <c r="M3262">
        <v>2</v>
      </c>
      <c r="N3262" t="b">
        <v>0</v>
      </c>
      <c r="O3262" t="s">
        <v>8302</v>
      </c>
      <c r="P3262">
        <f>YEAR(K3262)</f>
        <v>2014</v>
      </c>
      <c r="Q3262" t="s">
        <v>8321</v>
      </c>
      <c r="R3262" t="s">
        <v>8357</v>
      </c>
    </row>
    <row r="3263" spans="1:18" ht="48" hidden="1" x14ac:dyDescent="0.2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s="11">
        <f>(((J3263/60/60/24)+DATE(1970,1,1)))</f>
        <v>41686.705208333333</v>
      </c>
      <c r="L3263" t="b">
        <v>0</v>
      </c>
      <c r="M3263">
        <v>33</v>
      </c>
      <c r="N3263" t="b">
        <v>0</v>
      </c>
      <c r="O3263" t="s">
        <v>8302</v>
      </c>
      <c r="P3263">
        <f>YEAR(K3263)</f>
        <v>2014</v>
      </c>
      <c r="Q3263" t="s">
        <v>8321</v>
      </c>
      <c r="R3263" t="s">
        <v>8357</v>
      </c>
    </row>
    <row r="3264" spans="1:18" ht="48" hidden="1" x14ac:dyDescent="0.2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s="11">
        <f>(((J3264/60/60/24)+DATE(1970,1,1)))</f>
        <v>41257.531712962962</v>
      </c>
      <c r="L3264" t="b">
        <v>0</v>
      </c>
      <c r="M3264">
        <v>0</v>
      </c>
      <c r="N3264" t="b">
        <v>0</v>
      </c>
      <c r="O3264" t="s">
        <v>8302</v>
      </c>
      <c r="P3264">
        <f>YEAR(K3264)</f>
        <v>2012</v>
      </c>
      <c r="Q3264" t="s">
        <v>8321</v>
      </c>
      <c r="R3264" t="s">
        <v>8357</v>
      </c>
    </row>
    <row r="3265" spans="1:18" ht="48" hidden="1" x14ac:dyDescent="0.2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s="11">
        <f>(((J3265/60/60/24)+DATE(1970,1,1)))</f>
        <v>41537.869143518517</v>
      </c>
      <c r="L3265" t="b">
        <v>0</v>
      </c>
      <c r="M3265">
        <v>0</v>
      </c>
      <c r="N3265" t="b">
        <v>0</v>
      </c>
      <c r="O3265" t="s">
        <v>8302</v>
      </c>
      <c r="P3265">
        <f>YEAR(K3265)</f>
        <v>2013</v>
      </c>
      <c r="Q3265" t="s">
        <v>8321</v>
      </c>
      <c r="R3265" t="s">
        <v>8357</v>
      </c>
    </row>
    <row r="3266" spans="1:18" ht="48" hidden="1" x14ac:dyDescent="0.2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s="11">
        <f>(((J3266/60/60/24)+DATE(1970,1,1)))</f>
        <v>42474.86482638889</v>
      </c>
      <c r="L3266" t="b">
        <v>0</v>
      </c>
      <c r="M3266">
        <v>1</v>
      </c>
      <c r="N3266" t="b">
        <v>0</v>
      </c>
      <c r="O3266" t="s">
        <v>8302</v>
      </c>
      <c r="P3266">
        <f>YEAR(K3266)</f>
        <v>2016</v>
      </c>
      <c r="Q3266" t="s">
        <v>8321</v>
      </c>
      <c r="R3266" t="s">
        <v>8357</v>
      </c>
    </row>
    <row r="3267" spans="1:18" ht="48" hidden="1" x14ac:dyDescent="0.2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s="11">
        <f>(((J3267/60/60/24)+DATE(1970,1,1)))</f>
        <v>41311.126481481479</v>
      </c>
      <c r="L3267" t="b">
        <v>0</v>
      </c>
      <c r="M3267">
        <v>13</v>
      </c>
      <c r="N3267" t="b">
        <v>0</v>
      </c>
      <c r="O3267" t="s">
        <v>8302</v>
      </c>
      <c r="P3267">
        <f>YEAR(K3267)</f>
        <v>2013</v>
      </c>
      <c r="Q3267" t="s">
        <v>8321</v>
      </c>
      <c r="R3267" t="s">
        <v>8357</v>
      </c>
    </row>
    <row r="3268" spans="1:18" ht="48" hidden="1" x14ac:dyDescent="0.2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s="11">
        <f>(((J3268/60/60/24)+DATE(1970,1,1)))</f>
        <v>40863.013356481482</v>
      </c>
      <c r="L3268" t="b">
        <v>0</v>
      </c>
      <c r="M3268">
        <v>2</v>
      </c>
      <c r="N3268" t="b">
        <v>0</v>
      </c>
      <c r="O3268" t="s">
        <v>8302</v>
      </c>
      <c r="P3268">
        <f>YEAR(K3268)</f>
        <v>2011</v>
      </c>
      <c r="Q3268" t="s">
        <v>8321</v>
      </c>
      <c r="R3268" t="s">
        <v>8357</v>
      </c>
    </row>
    <row r="3269" spans="1:18" ht="48" hidden="1" x14ac:dyDescent="0.2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s="11">
        <f>(((J3269/60/60/24)+DATE(1970,1,1)))</f>
        <v>42136.297175925924</v>
      </c>
      <c r="L3269" t="b">
        <v>0</v>
      </c>
      <c r="M3269">
        <v>36</v>
      </c>
      <c r="N3269" t="b">
        <v>0</v>
      </c>
      <c r="O3269" t="s">
        <v>8302</v>
      </c>
      <c r="P3269">
        <f>YEAR(K3269)</f>
        <v>2015</v>
      </c>
      <c r="Q3269" t="s">
        <v>8321</v>
      </c>
      <c r="R3269" t="s">
        <v>8357</v>
      </c>
    </row>
    <row r="3270" spans="1:18" ht="48" hidden="1" x14ac:dyDescent="0.2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s="11">
        <f>(((J3270/60/60/24)+DATE(1970,1,1)))</f>
        <v>42172.669027777782</v>
      </c>
      <c r="L3270" t="b">
        <v>0</v>
      </c>
      <c r="M3270">
        <v>1</v>
      </c>
      <c r="N3270" t="b">
        <v>0</v>
      </c>
      <c r="O3270" t="s">
        <v>8302</v>
      </c>
      <c r="P3270">
        <f>YEAR(K3270)</f>
        <v>2015</v>
      </c>
      <c r="Q3270" t="s">
        <v>8321</v>
      </c>
      <c r="R3270" t="s">
        <v>8357</v>
      </c>
    </row>
    <row r="3271" spans="1:18" ht="64" hidden="1" x14ac:dyDescent="0.2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s="11">
        <f>(((J3271/60/60/24)+DATE(1970,1,1)))</f>
        <v>41846.978078703702</v>
      </c>
      <c r="L3271" t="b">
        <v>0</v>
      </c>
      <c r="M3271">
        <v>15</v>
      </c>
      <c r="N3271" t="b">
        <v>0</v>
      </c>
      <c r="O3271" t="s">
        <v>8302</v>
      </c>
      <c r="P3271">
        <f>YEAR(K3271)</f>
        <v>2014</v>
      </c>
      <c r="Q3271" t="s">
        <v>8321</v>
      </c>
      <c r="R3271" t="s">
        <v>8357</v>
      </c>
    </row>
    <row r="3272" spans="1:18" ht="48" hidden="1" x14ac:dyDescent="0.2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s="11">
        <f>(((J3272/60/60/24)+DATE(1970,1,1)))</f>
        <v>42300.585891203707</v>
      </c>
      <c r="L3272" t="b">
        <v>0</v>
      </c>
      <c r="M3272">
        <v>1</v>
      </c>
      <c r="N3272" t="b">
        <v>0</v>
      </c>
      <c r="O3272" t="s">
        <v>8302</v>
      </c>
      <c r="P3272">
        <f>YEAR(K3272)</f>
        <v>2015</v>
      </c>
      <c r="Q3272" t="s">
        <v>8321</v>
      </c>
      <c r="R3272" t="s">
        <v>8357</v>
      </c>
    </row>
    <row r="3273" spans="1:18" ht="32" hidden="1" x14ac:dyDescent="0.2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s="11">
        <f>(((J3273/60/60/24)+DATE(1970,1,1)))</f>
        <v>42774.447777777779</v>
      </c>
      <c r="L3273" t="b">
        <v>0</v>
      </c>
      <c r="M3273">
        <v>0</v>
      </c>
      <c r="N3273" t="b">
        <v>0</v>
      </c>
      <c r="O3273" t="s">
        <v>8302</v>
      </c>
      <c r="P3273">
        <f>YEAR(K3273)</f>
        <v>2017</v>
      </c>
      <c r="Q3273" t="s">
        <v>8321</v>
      </c>
      <c r="R3273" t="s">
        <v>8357</v>
      </c>
    </row>
    <row r="3274" spans="1:18" ht="48" hidden="1" x14ac:dyDescent="0.2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s="11">
        <f>(((J3274/60/60/24)+DATE(1970,1,1)))</f>
        <v>42291.739548611105</v>
      </c>
      <c r="L3274" t="b">
        <v>0</v>
      </c>
      <c r="M3274">
        <v>1</v>
      </c>
      <c r="N3274" t="b">
        <v>0</v>
      </c>
      <c r="O3274" t="s">
        <v>8269</v>
      </c>
      <c r="P3274">
        <f>YEAR(K3274)</f>
        <v>2015</v>
      </c>
      <c r="Q3274" t="s">
        <v>8316</v>
      </c>
      <c r="R3274" t="s">
        <v>8317</v>
      </c>
    </row>
    <row r="3275" spans="1:18" ht="48" hidden="1" x14ac:dyDescent="0.2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s="11">
        <f>(((J3275/60/60/24)+DATE(1970,1,1)))</f>
        <v>41784.952488425923</v>
      </c>
      <c r="L3275" t="b">
        <v>0</v>
      </c>
      <c r="M3275">
        <v>0</v>
      </c>
      <c r="N3275" t="b">
        <v>0</v>
      </c>
      <c r="O3275" t="s">
        <v>8269</v>
      </c>
      <c r="P3275">
        <f>YEAR(K3275)</f>
        <v>2014</v>
      </c>
      <c r="Q3275" t="s">
        <v>8316</v>
      </c>
      <c r="R3275" t="s">
        <v>8317</v>
      </c>
    </row>
    <row r="3276" spans="1:18" ht="48" hidden="1" x14ac:dyDescent="0.2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s="11">
        <f>(((J3276/60/60/24)+DATE(1970,1,1)))</f>
        <v>42492.737847222219</v>
      </c>
      <c r="L3276" t="b">
        <v>0</v>
      </c>
      <c r="M3276">
        <v>0</v>
      </c>
      <c r="N3276" t="b">
        <v>0</v>
      </c>
      <c r="O3276" t="s">
        <v>8269</v>
      </c>
      <c r="P3276">
        <f>YEAR(K3276)</f>
        <v>2016</v>
      </c>
      <c r="Q3276" t="s">
        <v>8316</v>
      </c>
      <c r="R3276" t="s">
        <v>8317</v>
      </c>
    </row>
    <row r="3277" spans="1:18" ht="48" hidden="1" x14ac:dyDescent="0.2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s="11">
        <f>(((J3277/60/60/24)+DATE(1970,1,1)))</f>
        <v>42709.546064814815</v>
      </c>
      <c r="L3277" t="b">
        <v>0</v>
      </c>
      <c r="M3277">
        <v>1</v>
      </c>
      <c r="N3277" t="b">
        <v>0</v>
      </c>
      <c r="O3277" t="s">
        <v>8269</v>
      </c>
      <c r="P3277">
        <f>YEAR(K3277)</f>
        <v>2016</v>
      </c>
      <c r="Q3277" t="s">
        <v>8316</v>
      </c>
      <c r="R3277" t="s">
        <v>8317</v>
      </c>
    </row>
    <row r="3278" spans="1:18" ht="48" hidden="1" x14ac:dyDescent="0.2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s="11">
        <f>(((J3278/60/60/24)+DATE(1970,1,1)))</f>
        <v>42103.016585648147</v>
      </c>
      <c r="L3278" t="b">
        <v>0</v>
      </c>
      <c r="M3278">
        <v>39</v>
      </c>
      <c r="N3278" t="b">
        <v>0</v>
      </c>
      <c r="O3278" t="s">
        <v>8269</v>
      </c>
      <c r="P3278">
        <f>YEAR(K3278)</f>
        <v>2015</v>
      </c>
      <c r="Q3278" t="s">
        <v>8316</v>
      </c>
      <c r="R3278" t="s">
        <v>8317</v>
      </c>
    </row>
    <row r="3279" spans="1:18" ht="48" hidden="1" x14ac:dyDescent="0.2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s="11">
        <f>(((J3279/60/60/24)+DATE(1970,1,1)))</f>
        <v>42108.692060185189</v>
      </c>
      <c r="L3279" t="b">
        <v>0</v>
      </c>
      <c r="M3279">
        <v>0</v>
      </c>
      <c r="N3279" t="b">
        <v>0</v>
      </c>
      <c r="O3279" t="s">
        <v>8269</v>
      </c>
      <c r="P3279">
        <f>YEAR(K3279)</f>
        <v>2015</v>
      </c>
      <c r="Q3279" t="s">
        <v>8316</v>
      </c>
      <c r="R3279" t="s">
        <v>8317</v>
      </c>
    </row>
    <row r="3280" spans="1:18" ht="48" hidden="1" x14ac:dyDescent="0.2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s="11">
        <f>(((J3280/60/60/24)+DATE(1970,1,1)))</f>
        <v>42453.806307870371</v>
      </c>
      <c r="L3280" t="b">
        <v>0</v>
      </c>
      <c r="M3280">
        <v>0</v>
      </c>
      <c r="N3280" t="b">
        <v>0</v>
      </c>
      <c r="O3280" t="s">
        <v>8269</v>
      </c>
      <c r="P3280">
        <f>YEAR(K3280)</f>
        <v>2016</v>
      </c>
      <c r="Q3280" t="s">
        <v>8316</v>
      </c>
      <c r="R3280" t="s">
        <v>8317</v>
      </c>
    </row>
    <row r="3281" spans="1:18" ht="48" hidden="1" x14ac:dyDescent="0.2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s="11">
        <f>(((J3281/60/60/24)+DATE(1970,1,1)))</f>
        <v>42123.648831018523</v>
      </c>
      <c r="L3281" t="b">
        <v>0</v>
      </c>
      <c r="M3281">
        <v>3</v>
      </c>
      <c r="N3281" t="b">
        <v>0</v>
      </c>
      <c r="O3281" t="s">
        <v>8269</v>
      </c>
      <c r="P3281">
        <f>YEAR(K3281)</f>
        <v>2015</v>
      </c>
      <c r="Q3281" t="s">
        <v>8316</v>
      </c>
      <c r="R3281" t="s">
        <v>8317</v>
      </c>
    </row>
    <row r="3282" spans="1:18" ht="48" hidden="1" x14ac:dyDescent="0.2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s="11">
        <f>(((J3282/60/60/24)+DATE(1970,1,1)))</f>
        <v>42453.428240740745</v>
      </c>
      <c r="L3282" t="b">
        <v>0</v>
      </c>
      <c r="M3282">
        <v>1</v>
      </c>
      <c r="N3282" t="b">
        <v>0</v>
      </c>
      <c r="O3282" t="s">
        <v>8269</v>
      </c>
      <c r="P3282">
        <f>YEAR(K3282)</f>
        <v>2016</v>
      </c>
      <c r="Q3282" t="s">
        <v>8316</v>
      </c>
      <c r="R3282" t="s">
        <v>8317</v>
      </c>
    </row>
    <row r="3283" spans="1:18" ht="48" hidden="1" x14ac:dyDescent="0.2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s="11">
        <f>(((J3283/60/60/24)+DATE(1970,1,1)))</f>
        <v>41858.007071759261</v>
      </c>
      <c r="L3283" t="b">
        <v>0</v>
      </c>
      <c r="M3283">
        <v>13</v>
      </c>
      <c r="N3283" t="b">
        <v>0</v>
      </c>
      <c r="O3283" t="s">
        <v>8269</v>
      </c>
      <c r="P3283">
        <f>YEAR(K3283)</f>
        <v>2014</v>
      </c>
      <c r="Q3283" t="s">
        <v>8316</v>
      </c>
      <c r="R3283" t="s">
        <v>8317</v>
      </c>
    </row>
    <row r="3284" spans="1:18" ht="48" hidden="1" x14ac:dyDescent="0.2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s="11">
        <f>(((J3284/60/60/24)+DATE(1970,1,1)))</f>
        <v>42390.002650462964</v>
      </c>
      <c r="L3284" t="b">
        <v>0</v>
      </c>
      <c r="M3284">
        <v>0</v>
      </c>
      <c r="N3284" t="b">
        <v>0</v>
      </c>
      <c r="O3284" t="s">
        <v>8269</v>
      </c>
      <c r="P3284">
        <f>YEAR(K3284)</f>
        <v>2016</v>
      </c>
      <c r="Q3284" t="s">
        <v>8316</v>
      </c>
      <c r="R3284" t="s">
        <v>8317</v>
      </c>
    </row>
    <row r="3285" spans="1:18" ht="48" hidden="1" x14ac:dyDescent="0.2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s="11">
        <f>(((J3285/60/60/24)+DATE(1970,1,1)))</f>
        <v>41781.045173611114</v>
      </c>
      <c r="L3285" t="b">
        <v>0</v>
      </c>
      <c r="M3285">
        <v>6</v>
      </c>
      <c r="N3285" t="b">
        <v>0</v>
      </c>
      <c r="O3285" t="s">
        <v>8269</v>
      </c>
      <c r="P3285">
        <f>YEAR(K3285)</f>
        <v>2014</v>
      </c>
      <c r="Q3285" t="s">
        <v>8316</v>
      </c>
      <c r="R3285" t="s">
        <v>8317</v>
      </c>
    </row>
    <row r="3286" spans="1:18" ht="48" hidden="1" x14ac:dyDescent="0.2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s="11">
        <f>(((J3286/60/60/24)+DATE(1970,1,1)))</f>
        <v>41836.190937499996</v>
      </c>
      <c r="L3286" t="b">
        <v>0</v>
      </c>
      <c r="M3286">
        <v>0</v>
      </c>
      <c r="N3286" t="b">
        <v>0</v>
      </c>
      <c r="O3286" t="s">
        <v>8269</v>
      </c>
      <c r="P3286">
        <f>YEAR(K3286)</f>
        <v>2014</v>
      </c>
      <c r="Q3286" t="s">
        <v>8316</v>
      </c>
      <c r="R3286" t="s">
        <v>8317</v>
      </c>
    </row>
    <row r="3287" spans="1:18" ht="48" hidden="1" x14ac:dyDescent="0.2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s="11">
        <f>(((J3287/60/60/24)+DATE(1970,1,1)))</f>
        <v>42111.71665509259</v>
      </c>
      <c r="L3287" t="b">
        <v>0</v>
      </c>
      <c r="M3287">
        <v>14</v>
      </c>
      <c r="N3287" t="b">
        <v>0</v>
      </c>
      <c r="O3287" t="s">
        <v>8269</v>
      </c>
      <c r="P3287">
        <f>YEAR(K3287)</f>
        <v>2015</v>
      </c>
      <c r="Q3287" t="s">
        <v>8316</v>
      </c>
      <c r="R3287" t="s">
        <v>8317</v>
      </c>
    </row>
    <row r="3288" spans="1:18" ht="48" hidden="1" x14ac:dyDescent="0.2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s="11">
        <f>(((J3288/60/60/24)+DATE(1970,1,1)))</f>
        <v>42370.007766203707</v>
      </c>
      <c r="L3288" t="b">
        <v>0</v>
      </c>
      <c r="M3288">
        <v>5</v>
      </c>
      <c r="N3288" t="b">
        <v>0</v>
      </c>
      <c r="O3288" t="s">
        <v>8269</v>
      </c>
      <c r="P3288">
        <f>YEAR(K3288)</f>
        <v>2016</v>
      </c>
      <c r="Q3288" t="s">
        <v>8316</v>
      </c>
      <c r="R3288" t="s">
        <v>8317</v>
      </c>
    </row>
    <row r="3289" spans="1:18" ht="48" hidden="1" x14ac:dyDescent="0.2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s="11">
        <f>(((J3289/60/60/24)+DATE(1970,1,1)))</f>
        <v>42165.037581018521</v>
      </c>
      <c r="L3289" t="b">
        <v>0</v>
      </c>
      <c r="M3289">
        <v>6</v>
      </c>
      <c r="N3289" t="b">
        <v>0</v>
      </c>
      <c r="O3289" t="s">
        <v>8269</v>
      </c>
      <c r="P3289">
        <f>YEAR(K3289)</f>
        <v>2015</v>
      </c>
      <c r="Q3289" t="s">
        <v>8316</v>
      </c>
      <c r="R3289" t="s">
        <v>8317</v>
      </c>
    </row>
    <row r="3290" spans="1:18" ht="64" hidden="1" x14ac:dyDescent="0.2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s="11">
        <f>(((J3290/60/60/24)+DATE(1970,1,1)))</f>
        <v>42726.920081018514</v>
      </c>
      <c r="L3290" t="b">
        <v>0</v>
      </c>
      <c r="M3290">
        <v>15</v>
      </c>
      <c r="N3290" t="b">
        <v>0</v>
      </c>
      <c r="O3290" t="s">
        <v>8269</v>
      </c>
      <c r="P3290">
        <f>YEAR(K3290)</f>
        <v>2016</v>
      </c>
      <c r="Q3290" t="s">
        <v>8316</v>
      </c>
      <c r="R3290" t="s">
        <v>8317</v>
      </c>
    </row>
    <row r="3291" spans="1:18" ht="48" hidden="1" x14ac:dyDescent="0.2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s="11">
        <f>(((J3291/60/60/24)+DATE(1970,1,1)))</f>
        <v>41954.545081018514</v>
      </c>
      <c r="L3291" t="b">
        <v>0</v>
      </c>
      <c r="M3291">
        <v>0</v>
      </c>
      <c r="N3291" t="b">
        <v>0</v>
      </c>
      <c r="O3291" t="s">
        <v>8269</v>
      </c>
      <c r="P3291">
        <f>YEAR(K3291)</f>
        <v>2014</v>
      </c>
      <c r="Q3291" t="s">
        <v>8316</v>
      </c>
      <c r="R3291" t="s">
        <v>8317</v>
      </c>
    </row>
    <row r="3292" spans="1:18" ht="32" hidden="1" x14ac:dyDescent="0.2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s="11">
        <f>(((J3292/60/60/24)+DATE(1970,1,1)))</f>
        <v>42233.362314814818</v>
      </c>
      <c r="L3292" t="b">
        <v>0</v>
      </c>
      <c r="M3292">
        <v>1</v>
      </c>
      <c r="N3292" t="b">
        <v>0</v>
      </c>
      <c r="O3292" t="s">
        <v>8269</v>
      </c>
      <c r="P3292">
        <f>YEAR(K3292)</f>
        <v>2015</v>
      </c>
      <c r="Q3292" t="s">
        <v>8316</v>
      </c>
      <c r="R3292" t="s">
        <v>8317</v>
      </c>
    </row>
    <row r="3293" spans="1:18" ht="48" hidden="1" x14ac:dyDescent="0.2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s="11">
        <f>(((J3293/60/60/24)+DATE(1970,1,1)))</f>
        <v>42480.800648148142</v>
      </c>
      <c r="L3293" t="b">
        <v>0</v>
      </c>
      <c r="M3293">
        <v>9</v>
      </c>
      <c r="N3293" t="b">
        <v>0</v>
      </c>
      <c r="O3293" t="s">
        <v>8269</v>
      </c>
      <c r="P3293">
        <f>YEAR(K3293)</f>
        <v>2016</v>
      </c>
      <c r="Q3293" t="s">
        <v>8316</v>
      </c>
      <c r="R3293" t="s">
        <v>8317</v>
      </c>
    </row>
    <row r="3294" spans="1:18" ht="48" hidden="1" x14ac:dyDescent="0.2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s="11">
        <f>(((J3294/60/60/24)+DATE(1970,1,1)))</f>
        <v>42257.590833333335</v>
      </c>
      <c r="L3294" t="b">
        <v>0</v>
      </c>
      <c r="M3294">
        <v>3</v>
      </c>
      <c r="N3294" t="b">
        <v>0</v>
      </c>
      <c r="O3294" t="s">
        <v>8269</v>
      </c>
      <c r="P3294">
        <f>YEAR(K3294)</f>
        <v>2015</v>
      </c>
      <c r="Q3294" t="s">
        <v>8316</v>
      </c>
      <c r="R3294" t="s">
        <v>8317</v>
      </c>
    </row>
    <row r="3295" spans="1:18" ht="48" hidden="1" x14ac:dyDescent="0.2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s="11">
        <f>(((J3295/60/60/24)+DATE(1970,1,1)))</f>
        <v>41784.789687500001</v>
      </c>
      <c r="L3295" t="b">
        <v>0</v>
      </c>
      <c r="M3295">
        <v>3</v>
      </c>
      <c r="N3295" t="b">
        <v>0</v>
      </c>
      <c r="O3295" t="s">
        <v>8269</v>
      </c>
      <c r="P3295">
        <f>YEAR(K3295)</f>
        <v>2014</v>
      </c>
      <c r="Q3295" t="s">
        <v>8316</v>
      </c>
      <c r="R3295" t="s">
        <v>8317</v>
      </c>
    </row>
    <row r="3296" spans="1:18" ht="48" hidden="1" x14ac:dyDescent="0.2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s="11">
        <f>(((J3296/60/60/24)+DATE(1970,1,1)))</f>
        <v>41831.675034722226</v>
      </c>
      <c r="L3296" t="b">
        <v>0</v>
      </c>
      <c r="M3296">
        <v>1</v>
      </c>
      <c r="N3296" t="b">
        <v>0</v>
      </c>
      <c r="O3296" t="s">
        <v>8269</v>
      </c>
      <c r="P3296">
        <f>YEAR(K3296)</f>
        <v>2014</v>
      </c>
      <c r="Q3296" t="s">
        <v>8316</v>
      </c>
      <c r="R3296" t="s">
        <v>8317</v>
      </c>
    </row>
    <row r="3297" spans="1:18" ht="16" hidden="1" x14ac:dyDescent="0.2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s="11">
        <f>(((J3297/60/60/24)+DATE(1970,1,1)))</f>
        <v>42172.613506944443</v>
      </c>
      <c r="L3297" t="b">
        <v>0</v>
      </c>
      <c r="M3297">
        <v>3</v>
      </c>
      <c r="N3297" t="b">
        <v>0</v>
      </c>
      <c r="O3297" t="s">
        <v>8269</v>
      </c>
      <c r="P3297">
        <f>YEAR(K3297)</f>
        <v>2015</v>
      </c>
      <c r="Q3297" t="s">
        <v>8316</v>
      </c>
      <c r="R3297" t="s">
        <v>8317</v>
      </c>
    </row>
    <row r="3298" spans="1:18" ht="48" hidden="1" x14ac:dyDescent="0.2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s="11">
        <f>(((J3298/60/60/24)+DATE(1970,1,1)))</f>
        <v>41950.114108796297</v>
      </c>
      <c r="L3298" t="b">
        <v>0</v>
      </c>
      <c r="M3298">
        <v>0</v>
      </c>
      <c r="N3298" t="b">
        <v>0</v>
      </c>
      <c r="O3298" t="s">
        <v>8269</v>
      </c>
      <c r="P3298">
        <f>YEAR(K3298)</f>
        <v>2014</v>
      </c>
      <c r="Q3298" t="s">
        <v>8316</v>
      </c>
      <c r="R3298" t="s">
        <v>8317</v>
      </c>
    </row>
    <row r="3299" spans="1:18" ht="48" hidden="1" x14ac:dyDescent="0.2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s="11">
        <f>(((J3299/60/60/24)+DATE(1970,1,1)))</f>
        <v>42627.955104166671</v>
      </c>
      <c r="L3299" t="b">
        <v>0</v>
      </c>
      <c r="M3299">
        <v>2</v>
      </c>
      <c r="N3299" t="b">
        <v>0</v>
      </c>
      <c r="O3299" t="s">
        <v>8269</v>
      </c>
      <c r="P3299">
        <f>YEAR(K3299)</f>
        <v>2016</v>
      </c>
      <c r="Q3299" t="s">
        <v>8316</v>
      </c>
      <c r="R3299" t="s">
        <v>8317</v>
      </c>
    </row>
    <row r="3300" spans="1:18" ht="48" hidden="1" x14ac:dyDescent="0.2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s="11">
        <f>(((J3300/60/60/24)+DATE(1970,1,1)))</f>
        <v>42531.195277777777</v>
      </c>
      <c r="L3300" t="b">
        <v>0</v>
      </c>
      <c r="M3300">
        <v>10</v>
      </c>
      <c r="N3300" t="b">
        <v>0</v>
      </c>
      <c r="O3300" t="s">
        <v>8269</v>
      </c>
      <c r="P3300">
        <f>YEAR(K3300)</f>
        <v>2016</v>
      </c>
      <c r="Q3300" t="s">
        <v>8316</v>
      </c>
      <c r="R3300" t="s">
        <v>8317</v>
      </c>
    </row>
    <row r="3301" spans="1:18" ht="48" hidden="1" x14ac:dyDescent="0.2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s="11">
        <f>(((J3301/60/60/24)+DATE(1970,1,1)))</f>
        <v>42618.827013888891</v>
      </c>
      <c r="L3301" t="b">
        <v>0</v>
      </c>
      <c r="M3301">
        <v>60</v>
      </c>
      <c r="N3301" t="b">
        <v>0</v>
      </c>
      <c r="O3301" t="s">
        <v>8269</v>
      </c>
      <c r="P3301">
        <f>YEAR(K3301)</f>
        <v>2016</v>
      </c>
      <c r="Q3301" t="s">
        <v>8316</v>
      </c>
      <c r="R3301" t="s">
        <v>8317</v>
      </c>
    </row>
    <row r="3302" spans="1:18" ht="48" hidden="1" x14ac:dyDescent="0.2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s="11">
        <f>(((J3302/60/60/24)+DATE(1970,1,1)))</f>
        <v>42540.593530092592</v>
      </c>
      <c r="L3302" t="b">
        <v>0</v>
      </c>
      <c r="M3302">
        <v>5</v>
      </c>
      <c r="N3302" t="b">
        <v>0</v>
      </c>
      <c r="O3302" t="s">
        <v>8269</v>
      </c>
      <c r="P3302">
        <f>YEAR(K3302)</f>
        <v>2016</v>
      </c>
      <c r="Q3302" t="s">
        <v>8316</v>
      </c>
      <c r="R3302" t="s">
        <v>8317</v>
      </c>
    </row>
    <row r="3303" spans="1:18" ht="48" hidden="1" x14ac:dyDescent="0.2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s="11">
        <f>(((J3303/60/60/24)+DATE(1970,1,1)))</f>
        <v>41746.189409722225</v>
      </c>
      <c r="L3303" t="b">
        <v>0</v>
      </c>
      <c r="M3303">
        <v>9</v>
      </c>
      <c r="N3303" t="b">
        <v>0</v>
      </c>
      <c r="O3303" t="s">
        <v>8269</v>
      </c>
      <c r="P3303">
        <f>YEAR(K3303)</f>
        <v>2014</v>
      </c>
      <c r="Q3303" t="s">
        <v>8316</v>
      </c>
      <c r="R3303" t="s">
        <v>8317</v>
      </c>
    </row>
    <row r="3304" spans="1:18" ht="48" hidden="1" x14ac:dyDescent="0.2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s="11">
        <f>(((J3304/60/60/24)+DATE(1970,1,1)))</f>
        <v>41974.738576388889</v>
      </c>
      <c r="L3304" t="b">
        <v>0</v>
      </c>
      <c r="M3304">
        <v>13</v>
      </c>
      <c r="N3304" t="b">
        <v>0</v>
      </c>
      <c r="O3304" t="s">
        <v>8269</v>
      </c>
      <c r="P3304">
        <f>YEAR(K3304)</f>
        <v>2014</v>
      </c>
      <c r="Q3304" t="s">
        <v>8316</v>
      </c>
      <c r="R3304" t="s">
        <v>8317</v>
      </c>
    </row>
    <row r="3305" spans="1:18" ht="32" hidden="1" x14ac:dyDescent="0.2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s="11">
        <f>(((J3305/60/60/24)+DATE(1970,1,1)))</f>
        <v>42115.11618055556</v>
      </c>
      <c r="L3305" t="b">
        <v>0</v>
      </c>
      <c r="M3305">
        <v>0</v>
      </c>
      <c r="N3305" t="b">
        <v>0</v>
      </c>
      <c r="O3305" t="s">
        <v>8269</v>
      </c>
      <c r="P3305">
        <f>YEAR(K3305)</f>
        <v>2015</v>
      </c>
      <c r="Q3305" t="s">
        <v>8316</v>
      </c>
      <c r="R3305" t="s">
        <v>8317</v>
      </c>
    </row>
    <row r="3306" spans="1:18" ht="48" hidden="1" x14ac:dyDescent="0.2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s="11">
        <f>(((J3306/60/60/24)+DATE(1970,1,1)))</f>
        <v>42002.817488425921</v>
      </c>
      <c r="L3306" t="b">
        <v>0</v>
      </c>
      <c r="M3306">
        <v>8</v>
      </c>
      <c r="N3306" t="b">
        <v>0</v>
      </c>
      <c r="O3306" t="s">
        <v>8269</v>
      </c>
      <c r="P3306">
        <f>YEAR(K3306)</f>
        <v>2014</v>
      </c>
      <c r="Q3306" t="s">
        <v>8316</v>
      </c>
      <c r="R3306" t="s">
        <v>8317</v>
      </c>
    </row>
    <row r="3307" spans="1:18" ht="48" hidden="1" x14ac:dyDescent="0.2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s="11">
        <f>(((J3307/60/60/24)+DATE(1970,1,1)))</f>
        <v>42722.84474537037</v>
      </c>
      <c r="L3307" t="b">
        <v>0</v>
      </c>
      <c r="M3307">
        <v>3</v>
      </c>
      <c r="N3307" t="b">
        <v>0</v>
      </c>
      <c r="O3307" t="s">
        <v>8269</v>
      </c>
      <c r="P3307">
        <f>YEAR(K3307)</f>
        <v>2016</v>
      </c>
      <c r="Q3307" t="s">
        <v>8316</v>
      </c>
      <c r="R3307" t="s">
        <v>8317</v>
      </c>
    </row>
    <row r="3308" spans="1:18" ht="48" hidden="1" x14ac:dyDescent="0.2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s="11">
        <f>(((J3308/60/60/24)+DATE(1970,1,1)))</f>
        <v>42465.128391203703</v>
      </c>
      <c r="L3308" t="b">
        <v>0</v>
      </c>
      <c r="M3308">
        <v>3</v>
      </c>
      <c r="N3308" t="b">
        <v>0</v>
      </c>
      <c r="O3308" t="s">
        <v>8269</v>
      </c>
      <c r="P3308">
        <f>YEAR(K3308)</f>
        <v>2016</v>
      </c>
      <c r="Q3308" t="s">
        <v>8316</v>
      </c>
      <c r="R3308" t="s">
        <v>8317</v>
      </c>
    </row>
    <row r="3309" spans="1:18" ht="48" x14ac:dyDescent="0.2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s="11">
        <f>(((J3309/60/60/24)+DATE(1970,1,1)))</f>
        <v>42171.743969907402</v>
      </c>
      <c r="L3309" t="b">
        <v>0</v>
      </c>
      <c r="M3309">
        <v>0</v>
      </c>
      <c r="N3309" t="b">
        <v>0</v>
      </c>
      <c r="O3309" t="s">
        <v>8269</v>
      </c>
      <c r="P3309">
        <f>YEAR(K3309)</f>
        <v>2015</v>
      </c>
      <c r="Q3309" t="s">
        <v>8316</v>
      </c>
      <c r="R3309" t="s">
        <v>8317</v>
      </c>
    </row>
    <row r="3310" spans="1:18" ht="48" hidden="1" x14ac:dyDescent="0.2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s="11">
        <f>(((J3310/60/60/24)+DATE(1970,1,1)))</f>
        <v>42672.955138888887</v>
      </c>
      <c r="L3310" t="b">
        <v>0</v>
      </c>
      <c r="M3310">
        <v>6</v>
      </c>
      <c r="N3310" t="b">
        <v>0</v>
      </c>
      <c r="O3310" t="s">
        <v>8269</v>
      </c>
      <c r="P3310">
        <f>YEAR(K3310)</f>
        <v>2016</v>
      </c>
      <c r="Q3310" t="s">
        <v>8316</v>
      </c>
      <c r="R3310" t="s">
        <v>8317</v>
      </c>
    </row>
    <row r="3311" spans="1:18" ht="48" hidden="1" x14ac:dyDescent="0.2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s="11">
        <f>(((J3311/60/60/24)+DATE(1970,1,1)))</f>
        <v>42128.615682870368</v>
      </c>
      <c r="L3311" t="b">
        <v>0</v>
      </c>
      <c r="M3311">
        <v>4</v>
      </c>
      <c r="N3311" t="b">
        <v>0</v>
      </c>
      <c r="O3311" t="s">
        <v>8269</v>
      </c>
      <c r="P3311">
        <f>YEAR(K3311)</f>
        <v>2015</v>
      </c>
      <c r="Q3311" t="s">
        <v>8316</v>
      </c>
      <c r="R3311" t="s">
        <v>8317</v>
      </c>
    </row>
    <row r="3312" spans="1:18" ht="48" hidden="1" x14ac:dyDescent="0.2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s="11">
        <f>(((J3312/60/60/24)+DATE(1970,1,1)))</f>
        <v>42359.725243055553</v>
      </c>
      <c r="L3312" t="b">
        <v>0</v>
      </c>
      <c r="M3312">
        <v>1</v>
      </c>
      <c r="N3312" t="b">
        <v>0</v>
      </c>
      <c r="O3312" t="s">
        <v>8269</v>
      </c>
      <c r="P3312">
        <f>YEAR(K3312)</f>
        <v>2015</v>
      </c>
      <c r="Q3312" t="s">
        <v>8316</v>
      </c>
      <c r="R3312" t="s">
        <v>8317</v>
      </c>
    </row>
    <row r="3313" spans="1:18" ht="48" hidden="1" x14ac:dyDescent="0.2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s="11">
        <f>(((J3313/60/60/24)+DATE(1970,1,1)))</f>
        <v>42192.905694444446</v>
      </c>
      <c r="L3313" t="b">
        <v>0</v>
      </c>
      <c r="M3313">
        <v>29</v>
      </c>
      <c r="N3313" t="b">
        <v>0</v>
      </c>
      <c r="O3313" t="s">
        <v>8269</v>
      </c>
      <c r="P3313">
        <f>YEAR(K3313)</f>
        <v>2015</v>
      </c>
      <c r="Q3313" t="s">
        <v>8316</v>
      </c>
      <c r="R3313" t="s">
        <v>8317</v>
      </c>
    </row>
    <row r="3314" spans="1:18" ht="48" hidden="1" x14ac:dyDescent="0.2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s="11">
        <f>(((J3314/60/60/24)+DATE(1970,1,1)))</f>
        <v>41916.597638888888</v>
      </c>
      <c r="L3314" t="b">
        <v>0</v>
      </c>
      <c r="M3314">
        <v>0</v>
      </c>
      <c r="N3314" t="b">
        <v>0</v>
      </c>
      <c r="O3314" t="s">
        <v>8269</v>
      </c>
      <c r="P3314">
        <f>YEAR(K3314)</f>
        <v>2014</v>
      </c>
      <c r="Q3314" t="s">
        <v>8316</v>
      </c>
      <c r="R3314" t="s">
        <v>8317</v>
      </c>
    </row>
    <row r="3315" spans="1:18" ht="48" hidden="1" x14ac:dyDescent="0.2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s="11">
        <f>(((J3315/60/60/24)+DATE(1970,1,1)))</f>
        <v>42461.596273148149</v>
      </c>
      <c r="L3315" t="b">
        <v>0</v>
      </c>
      <c r="M3315">
        <v>4</v>
      </c>
      <c r="N3315" t="b">
        <v>0</v>
      </c>
      <c r="O3315" t="s">
        <v>8269</v>
      </c>
      <c r="P3315">
        <f>YEAR(K3315)</f>
        <v>2016</v>
      </c>
      <c r="Q3315" t="s">
        <v>8316</v>
      </c>
      <c r="R3315" t="s">
        <v>8317</v>
      </c>
    </row>
    <row r="3316" spans="1:18" ht="48" hidden="1" x14ac:dyDescent="0.2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s="11">
        <f>(((J3316/60/60/24)+DATE(1970,1,1)))</f>
        <v>42370.90320601852</v>
      </c>
      <c r="L3316" t="b">
        <v>0</v>
      </c>
      <c r="M3316">
        <v>5</v>
      </c>
      <c r="N3316" t="b">
        <v>0</v>
      </c>
      <c r="O3316" t="s">
        <v>8269</v>
      </c>
      <c r="P3316">
        <f>YEAR(K3316)</f>
        <v>2016</v>
      </c>
      <c r="Q3316" t="s">
        <v>8316</v>
      </c>
      <c r="R3316" t="s">
        <v>8317</v>
      </c>
    </row>
    <row r="3317" spans="1:18" ht="32" hidden="1" x14ac:dyDescent="0.2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s="11">
        <f>(((J3317/60/60/24)+DATE(1970,1,1)))</f>
        <v>41948.727256944447</v>
      </c>
      <c r="L3317" t="b">
        <v>0</v>
      </c>
      <c r="M3317">
        <v>4</v>
      </c>
      <c r="N3317" t="b">
        <v>0</v>
      </c>
      <c r="O3317" t="s">
        <v>8269</v>
      </c>
      <c r="P3317">
        <f>YEAR(K3317)</f>
        <v>2014</v>
      </c>
      <c r="Q3317" t="s">
        <v>8316</v>
      </c>
      <c r="R3317" t="s">
        <v>8317</v>
      </c>
    </row>
    <row r="3318" spans="1:18" ht="32" hidden="1" x14ac:dyDescent="0.2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s="11">
        <f>(((J3318/60/60/24)+DATE(1970,1,1)))</f>
        <v>42047.07640046296</v>
      </c>
      <c r="L3318" t="b">
        <v>0</v>
      </c>
      <c r="M3318">
        <v>5</v>
      </c>
      <c r="N3318" t="b">
        <v>0</v>
      </c>
      <c r="O3318" t="s">
        <v>8269</v>
      </c>
      <c r="P3318">
        <f>YEAR(K3318)</f>
        <v>2015</v>
      </c>
      <c r="Q3318" t="s">
        <v>8316</v>
      </c>
      <c r="R3318" t="s">
        <v>8317</v>
      </c>
    </row>
    <row r="3319" spans="1:18" ht="48" hidden="1" x14ac:dyDescent="0.2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s="11">
        <f>(((J3319/60/60/24)+DATE(1970,1,1)))</f>
        <v>42261.632916666669</v>
      </c>
      <c r="L3319" t="b">
        <v>0</v>
      </c>
      <c r="M3319">
        <v>1</v>
      </c>
      <c r="N3319" t="b">
        <v>0</v>
      </c>
      <c r="O3319" t="s">
        <v>8269</v>
      </c>
      <c r="P3319">
        <f>YEAR(K3319)</f>
        <v>2015</v>
      </c>
      <c r="Q3319" t="s">
        <v>8316</v>
      </c>
      <c r="R3319" t="s">
        <v>8317</v>
      </c>
    </row>
    <row r="3320" spans="1:18" ht="48" hidden="1" x14ac:dyDescent="0.2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s="11">
        <f>(((J3320/60/60/24)+DATE(1970,1,1)))</f>
        <v>41985.427361111113</v>
      </c>
      <c r="L3320" t="b">
        <v>0</v>
      </c>
      <c r="M3320">
        <v>1</v>
      </c>
      <c r="N3320" t="b">
        <v>0</v>
      </c>
      <c r="O3320" t="s">
        <v>8269</v>
      </c>
      <c r="P3320">
        <f>YEAR(K3320)</f>
        <v>2014</v>
      </c>
      <c r="Q3320" t="s">
        <v>8316</v>
      </c>
      <c r="R3320" t="s">
        <v>8317</v>
      </c>
    </row>
    <row r="3321" spans="1:18" ht="48" hidden="1" x14ac:dyDescent="0.2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s="11">
        <f>(((J3321/60/60/24)+DATE(1970,1,1)))</f>
        <v>41922.535185185188</v>
      </c>
      <c r="L3321" t="b">
        <v>0</v>
      </c>
      <c r="M3321">
        <v>0</v>
      </c>
      <c r="N3321" t="b">
        <v>0</v>
      </c>
      <c r="O3321" t="s">
        <v>8269</v>
      </c>
      <c r="P3321">
        <f>YEAR(K3321)</f>
        <v>2014</v>
      </c>
      <c r="Q3321" t="s">
        <v>8316</v>
      </c>
      <c r="R3321" t="s">
        <v>8317</v>
      </c>
    </row>
    <row r="3322" spans="1:18" ht="48" hidden="1" x14ac:dyDescent="0.2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s="11">
        <f>(((J3322/60/60/24)+DATE(1970,1,1)))</f>
        <v>41850.863252314812</v>
      </c>
      <c r="L3322" t="b">
        <v>0</v>
      </c>
      <c r="M3322">
        <v>14</v>
      </c>
      <c r="N3322" t="b">
        <v>0</v>
      </c>
      <c r="O3322" t="s">
        <v>8269</v>
      </c>
      <c r="P3322">
        <f>YEAR(K3322)</f>
        <v>2014</v>
      </c>
      <c r="Q3322" t="s">
        <v>8316</v>
      </c>
      <c r="R3322" t="s">
        <v>8317</v>
      </c>
    </row>
    <row r="3323" spans="1:18" ht="48" hidden="1" x14ac:dyDescent="0.2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s="11">
        <f>(((J3323/60/60/24)+DATE(1970,1,1)))</f>
        <v>41831.742962962962</v>
      </c>
      <c r="L3323" t="b">
        <v>0</v>
      </c>
      <c r="M3323">
        <v>3</v>
      </c>
      <c r="N3323" t="b">
        <v>0</v>
      </c>
      <c r="O3323" t="s">
        <v>8269</v>
      </c>
      <c r="P3323">
        <f>YEAR(K3323)</f>
        <v>2014</v>
      </c>
      <c r="Q3323" t="s">
        <v>8316</v>
      </c>
      <c r="R3323" t="s">
        <v>8317</v>
      </c>
    </row>
    <row r="3324" spans="1:18" ht="48" hidden="1" x14ac:dyDescent="0.2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s="11">
        <f>(((J3324/60/60/24)+DATE(1970,1,1)))</f>
        <v>42415.883425925931</v>
      </c>
      <c r="L3324" t="b">
        <v>0</v>
      </c>
      <c r="M3324">
        <v>10</v>
      </c>
      <c r="N3324" t="b">
        <v>0</v>
      </c>
      <c r="O3324" t="s">
        <v>8269</v>
      </c>
      <c r="P3324">
        <f>YEAR(K3324)</f>
        <v>2016</v>
      </c>
      <c r="Q3324" t="s">
        <v>8316</v>
      </c>
      <c r="R3324" t="s">
        <v>8317</v>
      </c>
    </row>
    <row r="3325" spans="1:18" ht="48" hidden="1" x14ac:dyDescent="0.2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s="11">
        <f>(((J3325/60/60/24)+DATE(1970,1,1)))</f>
        <v>41869.714166666665</v>
      </c>
      <c r="L3325" t="b">
        <v>0</v>
      </c>
      <c r="M3325">
        <v>17</v>
      </c>
      <c r="N3325" t="b">
        <v>0</v>
      </c>
      <c r="O3325" t="s">
        <v>8269</v>
      </c>
      <c r="P3325">
        <f>YEAR(K3325)</f>
        <v>2014</v>
      </c>
      <c r="Q3325" t="s">
        <v>8316</v>
      </c>
      <c r="R3325" t="s">
        <v>8317</v>
      </c>
    </row>
    <row r="3326" spans="1:18" ht="16" hidden="1" x14ac:dyDescent="0.2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s="11">
        <f>(((J3326/60/60/24)+DATE(1970,1,1)))</f>
        <v>41953.773090277777</v>
      </c>
      <c r="L3326" t="b">
        <v>0</v>
      </c>
      <c r="M3326">
        <v>2</v>
      </c>
      <c r="N3326" t="b">
        <v>0</v>
      </c>
      <c r="O3326" t="s">
        <v>8269</v>
      </c>
      <c r="P3326">
        <f>YEAR(K3326)</f>
        <v>2014</v>
      </c>
      <c r="Q3326" t="s">
        <v>8316</v>
      </c>
      <c r="R3326" t="s">
        <v>8317</v>
      </c>
    </row>
    <row r="3327" spans="1:18" ht="32" hidden="1" x14ac:dyDescent="0.2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s="11">
        <f>(((J3327/60/60/24)+DATE(1970,1,1)))</f>
        <v>42037.986284722225</v>
      </c>
      <c r="L3327" t="b">
        <v>0</v>
      </c>
      <c r="M3327">
        <v>0</v>
      </c>
      <c r="N3327" t="b">
        <v>0</v>
      </c>
      <c r="O3327" t="s">
        <v>8269</v>
      </c>
      <c r="P3327">
        <f>YEAR(K3327)</f>
        <v>2015</v>
      </c>
      <c r="Q3327" t="s">
        <v>8316</v>
      </c>
      <c r="R3327" t="s">
        <v>8317</v>
      </c>
    </row>
    <row r="3328" spans="1:18" ht="48" hidden="1" x14ac:dyDescent="0.2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s="11">
        <f>(((J3328/60/60/24)+DATE(1970,1,1)))</f>
        <v>41811.555462962962</v>
      </c>
      <c r="L3328" t="b">
        <v>0</v>
      </c>
      <c r="M3328">
        <v>4</v>
      </c>
      <c r="N3328" t="b">
        <v>0</v>
      </c>
      <c r="O3328" t="s">
        <v>8269</v>
      </c>
      <c r="P3328">
        <f>YEAR(K3328)</f>
        <v>2014</v>
      </c>
      <c r="Q3328" t="s">
        <v>8316</v>
      </c>
      <c r="R3328" t="s">
        <v>8317</v>
      </c>
    </row>
    <row r="3329" spans="1:18" ht="48" hidden="1" x14ac:dyDescent="0.2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s="11">
        <f>(((J3329/60/60/24)+DATE(1970,1,1)))</f>
        <v>42701.908807870372</v>
      </c>
      <c r="L3329" t="b">
        <v>0</v>
      </c>
      <c r="M3329">
        <v>12</v>
      </c>
      <c r="N3329" t="b">
        <v>0</v>
      </c>
      <c r="O3329" t="s">
        <v>8269</v>
      </c>
      <c r="P3329">
        <f>YEAR(K3329)</f>
        <v>2016</v>
      </c>
      <c r="Q3329" t="s">
        <v>8316</v>
      </c>
      <c r="R3329" t="s">
        <v>8317</v>
      </c>
    </row>
    <row r="3330" spans="1:18" ht="48" hidden="1" x14ac:dyDescent="0.2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s="11">
        <f>(((J3330/60/60/24)+DATE(1970,1,1)))</f>
        <v>42258.646504629629</v>
      </c>
      <c r="L3330" t="b">
        <v>0</v>
      </c>
      <c r="M3330">
        <v>3</v>
      </c>
      <c r="N3330" t="b">
        <v>0</v>
      </c>
      <c r="O3330" t="s">
        <v>8269</v>
      </c>
      <c r="P3330">
        <f>YEAR(K3330)</f>
        <v>2015</v>
      </c>
      <c r="Q3330" t="s">
        <v>8316</v>
      </c>
      <c r="R3330" t="s">
        <v>8317</v>
      </c>
    </row>
    <row r="3331" spans="1:18" ht="48" hidden="1" x14ac:dyDescent="0.2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s="11">
        <f>(((J3331/60/60/24)+DATE(1970,1,1)))</f>
        <v>42278.664965277778</v>
      </c>
      <c r="L3331" t="b">
        <v>0</v>
      </c>
      <c r="M3331">
        <v>12</v>
      </c>
      <c r="N3331" t="b">
        <v>0</v>
      </c>
      <c r="O3331" t="s">
        <v>8269</v>
      </c>
      <c r="P3331">
        <f>YEAR(K3331)</f>
        <v>2015</v>
      </c>
      <c r="Q3331" t="s">
        <v>8316</v>
      </c>
      <c r="R3331" t="s">
        <v>8317</v>
      </c>
    </row>
    <row r="3332" spans="1:18" ht="48" hidden="1" x14ac:dyDescent="0.2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s="11">
        <f>(((J3332/60/60/24)+DATE(1970,1,1)))</f>
        <v>42515.078217592592</v>
      </c>
      <c r="L3332" t="b">
        <v>0</v>
      </c>
      <c r="M3332">
        <v>0</v>
      </c>
      <c r="N3332" t="b">
        <v>0</v>
      </c>
      <c r="O3332" t="s">
        <v>8269</v>
      </c>
      <c r="P3332">
        <f>YEAR(K3332)</f>
        <v>2016</v>
      </c>
      <c r="Q3332" t="s">
        <v>8316</v>
      </c>
      <c r="R3332" t="s">
        <v>8317</v>
      </c>
    </row>
    <row r="3333" spans="1:18" ht="48" hidden="1" x14ac:dyDescent="0.2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s="11">
        <f>(((J3333/60/60/24)+DATE(1970,1,1)))</f>
        <v>41830.234166666669</v>
      </c>
      <c r="L3333" t="b">
        <v>0</v>
      </c>
      <c r="M3333">
        <v>7</v>
      </c>
      <c r="N3333" t="b">
        <v>0</v>
      </c>
      <c r="O3333" t="s">
        <v>8269</v>
      </c>
      <c r="P3333">
        <f>YEAR(K3333)</f>
        <v>2014</v>
      </c>
      <c r="Q3333" t="s">
        <v>8316</v>
      </c>
      <c r="R3333" t="s">
        <v>8317</v>
      </c>
    </row>
    <row r="3334" spans="1:18" ht="48" hidden="1" x14ac:dyDescent="0.2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s="11">
        <f>(((J3334/60/60/24)+DATE(1970,1,1)))</f>
        <v>41982.904386574075</v>
      </c>
      <c r="L3334" t="b">
        <v>0</v>
      </c>
      <c r="M3334">
        <v>2</v>
      </c>
      <c r="N3334" t="b">
        <v>0</v>
      </c>
      <c r="O3334" t="s">
        <v>8269</v>
      </c>
      <c r="P3334">
        <f>YEAR(K3334)</f>
        <v>2014</v>
      </c>
      <c r="Q3334" t="s">
        <v>8316</v>
      </c>
      <c r="R3334" t="s">
        <v>8317</v>
      </c>
    </row>
    <row r="3335" spans="1:18" ht="32" x14ac:dyDescent="0.2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s="11">
        <f>(((J3335/60/60/24)+DATE(1970,1,1)))</f>
        <v>42210.439768518518</v>
      </c>
      <c r="L3335" t="b">
        <v>0</v>
      </c>
      <c r="M3335">
        <v>1</v>
      </c>
      <c r="N3335" t="b">
        <v>0</v>
      </c>
      <c r="O3335" t="s">
        <v>8269</v>
      </c>
      <c r="P3335">
        <f>YEAR(K3335)</f>
        <v>2015</v>
      </c>
      <c r="Q3335" t="s">
        <v>8316</v>
      </c>
      <c r="R3335" t="s">
        <v>8317</v>
      </c>
    </row>
    <row r="3336" spans="1:18" ht="48" hidden="1" x14ac:dyDescent="0.2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s="11">
        <f>(((J3336/60/60/24)+DATE(1970,1,1)))</f>
        <v>42196.166874999995</v>
      </c>
      <c r="L3336" t="b">
        <v>0</v>
      </c>
      <c r="M3336">
        <v>4</v>
      </c>
      <c r="N3336" t="b">
        <v>0</v>
      </c>
      <c r="O3336" t="s">
        <v>8269</v>
      </c>
      <c r="P3336">
        <f>YEAR(K3336)</f>
        <v>2015</v>
      </c>
      <c r="Q3336" t="s">
        <v>8316</v>
      </c>
      <c r="R3336" t="s">
        <v>8317</v>
      </c>
    </row>
    <row r="3337" spans="1:18" ht="48" hidden="1" x14ac:dyDescent="0.2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s="11">
        <f>(((J3337/60/60/24)+DATE(1970,1,1)))</f>
        <v>41940.967951388891</v>
      </c>
      <c r="L3337" t="b">
        <v>0</v>
      </c>
      <c r="M3337">
        <v>4</v>
      </c>
      <c r="N3337" t="b">
        <v>0</v>
      </c>
      <c r="O3337" t="s">
        <v>8269</v>
      </c>
      <c r="P3337">
        <f>YEAR(K3337)</f>
        <v>2014</v>
      </c>
      <c r="Q3337" t="s">
        <v>8316</v>
      </c>
      <c r="R3337" t="s">
        <v>8317</v>
      </c>
    </row>
    <row r="3338" spans="1:18" ht="48" hidden="1" x14ac:dyDescent="0.2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s="11">
        <f>(((J3338/60/60/24)+DATE(1970,1,1)))</f>
        <v>42606.056863425925</v>
      </c>
      <c r="L3338" t="b">
        <v>0</v>
      </c>
      <c r="M3338">
        <v>17</v>
      </c>
      <c r="N3338" t="b">
        <v>0</v>
      </c>
      <c r="O3338" t="s">
        <v>8269</v>
      </c>
      <c r="P3338">
        <f>YEAR(K3338)</f>
        <v>2016</v>
      </c>
      <c r="Q3338" t="s">
        <v>8316</v>
      </c>
      <c r="R3338" t="s">
        <v>8317</v>
      </c>
    </row>
    <row r="3339" spans="1:18" ht="48" hidden="1" x14ac:dyDescent="0.2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s="11">
        <f>(((J3339/60/60/24)+DATE(1970,1,1)))</f>
        <v>42199.648912037039</v>
      </c>
      <c r="L3339" t="b">
        <v>0</v>
      </c>
      <c r="M3339">
        <v>7</v>
      </c>
      <c r="N3339" t="b">
        <v>0</v>
      </c>
      <c r="O3339" t="s">
        <v>8269</v>
      </c>
      <c r="P3339">
        <f>YEAR(K3339)</f>
        <v>2015</v>
      </c>
      <c r="Q3339" t="s">
        <v>8316</v>
      </c>
      <c r="R3339" t="s">
        <v>8317</v>
      </c>
    </row>
    <row r="3340" spans="1:18" ht="48" hidden="1" x14ac:dyDescent="0.2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s="11">
        <f>(((J3340/60/60/24)+DATE(1970,1,1)))</f>
        <v>42444.877743055549</v>
      </c>
      <c r="L3340" t="b">
        <v>0</v>
      </c>
      <c r="M3340">
        <v>2</v>
      </c>
      <c r="N3340" t="b">
        <v>0</v>
      </c>
      <c r="O3340" t="s">
        <v>8269</v>
      </c>
      <c r="P3340">
        <f>YEAR(K3340)</f>
        <v>2016</v>
      </c>
      <c r="Q3340" t="s">
        <v>8316</v>
      </c>
      <c r="R3340" t="s">
        <v>8317</v>
      </c>
    </row>
    <row r="3341" spans="1:18" ht="64" hidden="1" x14ac:dyDescent="0.2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s="11">
        <f>(((J3341/60/60/24)+DATE(1970,1,1)))</f>
        <v>42499.731701388882</v>
      </c>
      <c r="L3341" t="b">
        <v>0</v>
      </c>
      <c r="M3341">
        <v>5</v>
      </c>
      <c r="N3341" t="b">
        <v>0</v>
      </c>
      <c r="O3341" t="s">
        <v>8269</v>
      </c>
      <c r="P3341">
        <f>YEAR(K3341)</f>
        <v>2016</v>
      </c>
      <c r="Q3341" t="s">
        <v>8316</v>
      </c>
      <c r="R3341" t="s">
        <v>8317</v>
      </c>
    </row>
    <row r="3342" spans="1:18" ht="48" x14ac:dyDescent="0.2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s="11">
        <f>(((J3342/60/60/24)+DATE(1970,1,1)))</f>
        <v>41929.266215277778</v>
      </c>
      <c r="L3342" t="b">
        <v>0</v>
      </c>
      <c r="M3342">
        <v>1</v>
      </c>
      <c r="N3342" t="b">
        <v>0</v>
      </c>
      <c r="O3342" t="s">
        <v>8269</v>
      </c>
      <c r="P3342">
        <f>YEAR(K3342)</f>
        <v>2014</v>
      </c>
      <c r="Q3342" t="s">
        <v>8316</v>
      </c>
      <c r="R3342" t="s">
        <v>8317</v>
      </c>
    </row>
    <row r="3343" spans="1:18" ht="48" hidden="1" x14ac:dyDescent="0.2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s="11">
        <f>(((J3343/60/60/24)+DATE(1970,1,1)))</f>
        <v>42107.841284722221</v>
      </c>
      <c r="L3343" t="b">
        <v>0</v>
      </c>
      <c r="M3343">
        <v>1</v>
      </c>
      <c r="N3343" t="b">
        <v>0</v>
      </c>
      <c r="O3343" t="s">
        <v>8269</v>
      </c>
      <c r="P3343">
        <f>YEAR(K3343)</f>
        <v>2015</v>
      </c>
      <c r="Q3343" t="s">
        <v>8316</v>
      </c>
      <c r="R3343" t="s">
        <v>8317</v>
      </c>
    </row>
    <row r="3344" spans="1:18" ht="48" hidden="1" x14ac:dyDescent="0.2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s="11">
        <f>(((J3344/60/60/24)+DATE(1970,1,1)))</f>
        <v>42142.768819444449</v>
      </c>
      <c r="L3344" t="b">
        <v>0</v>
      </c>
      <c r="M3344">
        <v>14</v>
      </c>
      <c r="N3344" t="b">
        <v>0</v>
      </c>
      <c r="O3344" t="s">
        <v>8269</v>
      </c>
      <c r="P3344">
        <f>YEAR(K3344)</f>
        <v>2015</v>
      </c>
      <c r="Q3344" t="s">
        <v>8316</v>
      </c>
      <c r="R3344" t="s">
        <v>8317</v>
      </c>
    </row>
    <row r="3345" spans="1:18" ht="48" hidden="1" x14ac:dyDescent="0.2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s="11">
        <f>(((J3345/60/60/24)+DATE(1970,1,1)))</f>
        <v>42354.131643518514</v>
      </c>
      <c r="L3345" t="b">
        <v>0</v>
      </c>
      <c r="M3345">
        <v>26</v>
      </c>
      <c r="N3345" t="b">
        <v>0</v>
      </c>
      <c r="O3345" t="s">
        <v>8269</v>
      </c>
      <c r="P3345">
        <f>YEAR(K3345)</f>
        <v>2015</v>
      </c>
      <c r="Q3345" t="s">
        <v>8316</v>
      </c>
      <c r="R3345" t="s">
        <v>8317</v>
      </c>
    </row>
    <row r="3346" spans="1:18" ht="48" hidden="1" x14ac:dyDescent="0.2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s="11">
        <f>(((J3346/60/60/24)+DATE(1970,1,1)))</f>
        <v>41828.922905092593</v>
      </c>
      <c r="L3346" t="b">
        <v>0</v>
      </c>
      <c r="M3346">
        <v>2</v>
      </c>
      <c r="N3346" t="b">
        <v>0</v>
      </c>
      <c r="O3346" t="s">
        <v>8269</v>
      </c>
      <c r="P3346">
        <f>YEAR(K3346)</f>
        <v>2014</v>
      </c>
      <c r="Q3346" t="s">
        <v>8316</v>
      </c>
      <c r="R3346" t="s">
        <v>8317</v>
      </c>
    </row>
    <row r="3347" spans="1:18" ht="32" hidden="1" x14ac:dyDescent="0.2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s="11">
        <f>(((J3347/60/60/24)+DATE(1970,1,1)))</f>
        <v>42017.907337962963</v>
      </c>
      <c r="L3347" t="b">
        <v>0</v>
      </c>
      <c r="M3347">
        <v>1</v>
      </c>
      <c r="N3347" t="b">
        <v>0</v>
      </c>
      <c r="O3347" t="s">
        <v>8269</v>
      </c>
      <c r="P3347">
        <f>YEAR(K3347)</f>
        <v>2015</v>
      </c>
      <c r="Q3347" t="s">
        <v>8316</v>
      </c>
      <c r="R3347" t="s">
        <v>8317</v>
      </c>
    </row>
    <row r="3348" spans="1:18" ht="48" hidden="1" x14ac:dyDescent="0.2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s="11">
        <f>(((J3348/60/60/24)+DATE(1970,1,1)))</f>
        <v>42415.398032407407</v>
      </c>
      <c r="L3348" t="b">
        <v>0</v>
      </c>
      <c r="M3348">
        <v>3</v>
      </c>
      <c r="N3348" t="b">
        <v>0</v>
      </c>
      <c r="O3348" t="s">
        <v>8269</v>
      </c>
      <c r="P3348">
        <f>YEAR(K3348)</f>
        <v>2016</v>
      </c>
      <c r="Q3348" t="s">
        <v>8316</v>
      </c>
      <c r="R3348" t="s">
        <v>8317</v>
      </c>
    </row>
    <row r="3349" spans="1:18" ht="32" hidden="1" x14ac:dyDescent="0.2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s="11">
        <f>(((J3349/60/60/24)+DATE(1970,1,1)))</f>
        <v>41755.476724537039</v>
      </c>
      <c r="L3349" t="b">
        <v>0</v>
      </c>
      <c r="M3349">
        <v>7</v>
      </c>
      <c r="N3349" t="b">
        <v>0</v>
      </c>
      <c r="O3349" t="s">
        <v>8269</v>
      </c>
      <c r="P3349">
        <f>YEAR(K3349)</f>
        <v>2014</v>
      </c>
      <c r="Q3349" t="s">
        <v>8316</v>
      </c>
      <c r="R3349" t="s">
        <v>8317</v>
      </c>
    </row>
    <row r="3350" spans="1:18" ht="48" hidden="1" x14ac:dyDescent="0.2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s="11">
        <f>(((J3350/60/60/24)+DATE(1970,1,1)))</f>
        <v>42245.234340277777</v>
      </c>
      <c r="L3350" t="b">
        <v>0</v>
      </c>
      <c r="M3350">
        <v>9</v>
      </c>
      <c r="N3350" t="b">
        <v>0</v>
      </c>
      <c r="O3350" t="s">
        <v>8269</v>
      </c>
      <c r="P3350">
        <f>YEAR(K3350)</f>
        <v>2015</v>
      </c>
      <c r="Q3350" t="s">
        <v>8316</v>
      </c>
      <c r="R3350" t="s">
        <v>8317</v>
      </c>
    </row>
    <row r="3351" spans="1:18" ht="48" hidden="1" x14ac:dyDescent="0.2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s="11">
        <f>(((J3351/60/60/24)+DATE(1970,1,1)))</f>
        <v>42278.629710648151</v>
      </c>
      <c r="L3351" t="b">
        <v>0</v>
      </c>
      <c r="M3351">
        <v>20</v>
      </c>
      <c r="N3351" t="b">
        <v>0</v>
      </c>
      <c r="O3351" t="s">
        <v>8269</v>
      </c>
      <c r="P3351">
        <f>YEAR(K3351)</f>
        <v>2015</v>
      </c>
      <c r="Q3351" t="s">
        <v>8316</v>
      </c>
      <c r="R3351" t="s">
        <v>8317</v>
      </c>
    </row>
    <row r="3352" spans="1:18" ht="48" hidden="1" x14ac:dyDescent="0.2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s="11">
        <f>(((J3352/60/60/24)+DATE(1970,1,1)))</f>
        <v>41826.61954861111</v>
      </c>
      <c r="L3352" t="b">
        <v>0</v>
      </c>
      <c r="M3352">
        <v>6</v>
      </c>
      <c r="N3352" t="b">
        <v>0</v>
      </c>
      <c r="O3352" t="s">
        <v>8269</v>
      </c>
      <c r="P3352">
        <f>YEAR(K3352)</f>
        <v>2014</v>
      </c>
      <c r="Q3352" t="s">
        <v>8316</v>
      </c>
      <c r="R3352" t="s">
        <v>8317</v>
      </c>
    </row>
    <row r="3353" spans="1:18" ht="48" hidden="1" x14ac:dyDescent="0.2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s="11">
        <f>(((J3353/60/60/24)+DATE(1970,1,1)))</f>
        <v>42058.792476851857</v>
      </c>
      <c r="L3353" t="b">
        <v>0</v>
      </c>
      <c r="M3353">
        <v>13</v>
      </c>
      <c r="N3353" t="b">
        <v>0</v>
      </c>
      <c r="O3353" t="s">
        <v>8269</v>
      </c>
      <c r="P3353">
        <f>YEAR(K3353)</f>
        <v>2015</v>
      </c>
      <c r="Q3353" t="s">
        <v>8316</v>
      </c>
      <c r="R3353" t="s">
        <v>8317</v>
      </c>
    </row>
    <row r="3354" spans="1:18" ht="48" hidden="1" x14ac:dyDescent="0.2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s="11">
        <f>(((J3354/60/60/24)+DATE(1970,1,1)))</f>
        <v>42034.960127314815</v>
      </c>
      <c r="L3354" t="b">
        <v>0</v>
      </c>
      <c r="M3354">
        <v>1</v>
      </c>
      <c r="N3354" t="b">
        <v>0</v>
      </c>
      <c r="O3354" t="s">
        <v>8301</v>
      </c>
      <c r="P3354">
        <f>YEAR(K3354)</f>
        <v>2015</v>
      </c>
      <c r="Q3354" t="s">
        <v>8316</v>
      </c>
      <c r="R3354" t="s">
        <v>8356</v>
      </c>
    </row>
    <row r="3355" spans="1:18" ht="48" hidden="1" x14ac:dyDescent="0.2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s="11">
        <f>(((J3355/60/60/24)+DATE(1970,1,1)))</f>
        <v>42334.803923611107</v>
      </c>
      <c r="L3355" t="b">
        <v>0</v>
      </c>
      <c r="M3355">
        <v>202</v>
      </c>
      <c r="N3355" t="b">
        <v>0</v>
      </c>
      <c r="O3355" t="s">
        <v>8301</v>
      </c>
      <c r="P3355">
        <f>YEAR(K3355)</f>
        <v>2015</v>
      </c>
      <c r="Q3355" t="s">
        <v>8316</v>
      </c>
      <c r="R3355" t="s">
        <v>8356</v>
      </c>
    </row>
    <row r="3356" spans="1:18" ht="48" hidden="1" x14ac:dyDescent="0.2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s="11">
        <f>(((J3356/60/60/24)+DATE(1970,1,1)))</f>
        <v>42077.129398148143</v>
      </c>
      <c r="L3356" t="b">
        <v>0</v>
      </c>
      <c r="M3356">
        <v>0</v>
      </c>
      <c r="N3356" t="b">
        <v>0</v>
      </c>
      <c r="O3356" t="s">
        <v>8301</v>
      </c>
      <c r="P3356">
        <f>YEAR(K3356)</f>
        <v>2015</v>
      </c>
      <c r="Q3356" t="s">
        <v>8316</v>
      </c>
      <c r="R3356" t="s">
        <v>8356</v>
      </c>
    </row>
    <row r="3357" spans="1:18" ht="32" hidden="1" x14ac:dyDescent="0.2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s="11">
        <f>(((J3357/60/60/24)+DATE(1970,1,1)))</f>
        <v>42132.9143287037</v>
      </c>
      <c r="L3357" t="b">
        <v>0</v>
      </c>
      <c r="M3357">
        <v>1</v>
      </c>
      <c r="N3357" t="b">
        <v>0</v>
      </c>
      <c r="O3357" t="s">
        <v>8301</v>
      </c>
      <c r="P3357">
        <f>YEAR(K3357)</f>
        <v>2015</v>
      </c>
      <c r="Q3357" t="s">
        <v>8316</v>
      </c>
      <c r="R3357" t="s">
        <v>8356</v>
      </c>
    </row>
    <row r="3358" spans="1:18" ht="48" hidden="1" x14ac:dyDescent="0.2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s="11">
        <f>(((J3358/60/60/24)+DATE(1970,1,1)))</f>
        <v>42118.139583333337</v>
      </c>
      <c r="L3358" t="b">
        <v>0</v>
      </c>
      <c r="M3358">
        <v>0</v>
      </c>
      <c r="N3358" t="b">
        <v>0</v>
      </c>
      <c r="O3358" t="s">
        <v>8301</v>
      </c>
      <c r="P3358">
        <f>YEAR(K3358)</f>
        <v>2015</v>
      </c>
      <c r="Q3358" t="s">
        <v>8316</v>
      </c>
      <c r="R3358" t="s">
        <v>8356</v>
      </c>
    </row>
    <row r="3359" spans="1:18" ht="48" hidden="1" x14ac:dyDescent="0.2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s="11">
        <f>(((J3359/60/60/24)+DATE(1970,1,1)))</f>
        <v>42567.531157407408</v>
      </c>
      <c r="L3359" t="b">
        <v>0</v>
      </c>
      <c r="M3359">
        <v>2</v>
      </c>
      <c r="N3359" t="b">
        <v>0</v>
      </c>
      <c r="O3359" t="s">
        <v>8301</v>
      </c>
      <c r="P3359">
        <f>YEAR(K3359)</f>
        <v>2016</v>
      </c>
      <c r="Q3359" t="s">
        <v>8316</v>
      </c>
      <c r="R3359" t="s">
        <v>8356</v>
      </c>
    </row>
    <row r="3360" spans="1:18" ht="48" hidden="1" x14ac:dyDescent="0.2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s="11">
        <f>(((J3360/60/60/24)+DATE(1970,1,1)))</f>
        <v>42649.562118055561</v>
      </c>
      <c r="L3360" t="b">
        <v>0</v>
      </c>
      <c r="M3360">
        <v>13</v>
      </c>
      <c r="N3360" t="b">
        <v>0</v>
      </c>
      <c r="O3360" t="s">
        <v>8301</v>
      </c>
      <c r="P3360">
        <f>YEAR(K3360)</f>
        <v>2016</v>
      </c>
      <c r="Q3360" t="s">
        <v>8316</v>
      </c>
      <c r="R3360" t="s">
        <v>8356</v>
      </c>
    </row>
    <row r="3361" spans="1:18" ht="48" hidden="1" x14ac:dyDescent="0.2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s="11">
        <f>(((J3361/60/60/24)+DATE(1970,1,1)))</f>
        <v>42097.649224537032</v>
      </c>
      <c r="L3361" t="b">
        <v>0</v>
      </c>
      <c r="M3361">
        <v>9</v>
      </c>
      <c r="N3361" t="b">
        <v>0</v>
      </c>
      <c r="O3361" t="s">
        <v>8301</v>
      </c>
      <c r="P3361">
        <f>YEAR(K3361)</f>
        <v>2015</v>
      </c>
      <c r="Q3361" t="s">
        <v>8316</v>
      </c>
      <c r="R3361" t="s">
        <v>8356</v>
      </c>
    </row>
    <row r="3362" spans="1:18" ht="48" hidden="1" x14ac:dyDescent="0.2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s="11">
        <f>(((J3362/60/60/24)+DATE(1970,1,1)))</f>
        <v>42297.823113425926</v>
      </c>
      <c r="L3362" t="b">
        <v>0</v>
      </c>
      <c r="M3362">
        <v>2</v>
      </c>
      <c r="N3362" t="b">
        <v>0</v>
      </c>
      <c r="O3362" t="s">
        <v>8301</v>
      </c>
      <c r="P3362">
        <f>YEAR(K3362)</f>
        <v>2015</v>
      </c>
      <c r="Q3362" t="s">
        <v>8316</v>
      </c>
      <c r="R3362" t="s">
        <v>8356</v>
      </c>
    </row>
    <row r="3363" spans="1:18" ht="48" hidden="1" x14ac:dyDescent="0.2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s="11">
        <f>(((J3363/60/60/24)+DATE(1970,1,1)))</f>
        <v>42362.36518518519</v>
      </c>
      <c r="L3363" t="b">
        <v>0</v>
      </c>
      <c r="M3363">
        <v>0</v>
      </c>
      <c r="N3363" t="b">
        <v>0</v>
      </c>
      <c r="O3363" t="s">
        <v>8301</v>
      </c>
      <c r="P3363">
        <f>YEAR(K3363)</f>
        <v>2015</v>
      </c>
      <c r="Q3363" t="s">
        <v>8316</v>
      </c>
      <c r="R3363" t="s">
        <v>8356</v>
      </c>
    </row>
    <row r="3364" spans="1:18" ht="48" hidden="1" x14ac:dyDescent="0.2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s="11">
        <f>(((J3364/60/60/24)+DATE(1970,1,1)))</f>
        <v>42744.416030092587</v>
      </c>
      <c r="L3364" t="b">
        <v>1</v>
      </c>
      <c r="M3364">
        <v>35</v>
      </c>
      <c r="N3364" t="b">
        <v>0</v>
      </c>
      <c r="O3364" t="s">
        <v>8301</v>
      </c>
      <c r="P3364">
        <f>YEAR(K3364)</f>
        <v>2017</v>
      </c>
      <c r="Q3364" t="s">
        <v>8316</v>
      </c>
      <c r="R3364" t="s">
        <v>8356</v>
      </c>
    </row>
    <row r="3365" spans="1:18" ht="32" hidden="1" x14ac:dyDescent="0.2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s="11">
        <f>(((J3365/60/60/24)+DATE(1970,1,1)))</f>
        <v>42122.670069444444</v>
      </c>
      <c r="L3365" t="b">
        <v>0</v>
      </c>
      <c r="M3365">
        <v>2</v>
      </c>
      <c r="N3365" t="b">
        <v>0</v>
      </c>
      <c r="O3365" t="s">
        <v>8301</v>
      </c>
      <c r="P3365">
        <f>YEAR(K3365)</f>
        <v>2015</v>
      </c>
      <c r="Q3365" t="s">
        <v>8316</v>
      </c>
      <c r="R3365" t="s">
        <v>8356</v>
      </c>
    </row>
    <row r="3366" spans="1:18" ht="48" hidden="1" x14ac:dyDescent="0.2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s="11">
        <f>(((J3366/60/60/24)+DATE(1970,1,1)))</f>
        <v>41862.761724537035</v>
      </c>
      <c r="L3366" t="b">
        <v>0</v>
      </c>
      <c r="M3366">
        <v>3</v>
      </c>
      <c r="N3366" t="b">
        <v>0</v>
      </c>
      <c r="O3366" t="s">
        <v>8301</v>
      </c>
      <c r="P3366">
        <f>YEAR(K3366)</f>
        <v>2014</v>
      </c>
      <c r="Q3366" t="s">
        <v>8316</v>
      </c>
      <c r="R3366" t="s">
        <v>8356</v>
      </c>
    </row>
    <row r="3367" spans="1:18" ht="48" hidden="1" x14ac:dyDescent="0.2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s="11">
        <f>(((J3367/60/60/24)+DATE(1970,1,1)))</f>
        <v>42027.832800925928</v>
      </c>
      <c r="L3367" t="b">
        <v>0</v>
      </c>
      <c r="M3367">
        <v>0</v>
      </c>
      <c r="N3367" t="b">
        <v>0</v>
      </c>
      <c r="O3367" t="s">
        <v>8301</v>
      </c>
      <c r="P3367">
        <f>YEAR(K3367)</f>
        <v>2015</v>
      </c>
      <c r="Q3367" t="s">
        <v>8316</v>
      </c>
      <c r="R3367" t="s">
        <v>8356</v>
      </c>
    </row>
    <row r="3368" spans="1:18" ht="48" hidden="1" x14ac:dyDescent="0.2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s="11">
        <f>(((J3368/60/60/24)+DATE(1970,1,1)))</f>
        <v>41953.95821759259</v>
      </c>
      <c r="L3368" t="b">
        <v>0</v>
      </c>
      <c r="M3368">
        <v>1</v>
      </c>
      <c r="N3368" t="b">
        <v>0</v>
      </c>
      <c r="O3368" t="s">
        <v>8301</v>
      </c>
      <c r="P3368">
        <f>YEAR(K3368)</f>
        <v>2014</v>
      </c>
      <c r="Q3368" t="s">
        <v>8316</v>
      </c>
      <c r="R3368" t="s">
        <v>8356</v>
      </c>
    </row>
    <row r="3369" spans="1:18" ht="48" hidden="1" x14ac:dyDescent="0.2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s="11">
        <f>(((J3369/60/60/24)+DATE(1970,1,1)))</f>
        <v>41851.636388888888</v>
      </c>
      <c r="L3369" t="b">
        <v>0</v>
      </c>
      <c r="M3369">
        <v>0</v>
      </c>
      <c r="N3369" t="b">
        <v>0</v>
      </c>
      <c r="O3369" t="s">
        <v>8301</v>
      </c>
      <c r="P3369">
        <f>YEAR(K3369)</f>
        <v>2014</v>
      </c>
      <c r="Q3369" t="s">
        <v>8316</v>
      </c>
      <c r="R3369" t="s">
        <v>8356</v>
      </c>
    </row>
    <row r="3370" spans="1:18" ht="48" hidden="1" x14ac:dyDescent="0.2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s="11">
        <f>(((J3370/60/60/24)+DATE(1970,1,1)))</f>
        <v>42433.650590277779</v>
      </c>
      <c r="L3370" t="b">
        <v>0</v>
      </c>
      <c r="M3370">
        <v>0</v>
      </c>
      <c r="N3370" t="b">
        <v>0</v>
      </c>
      <c r="O3370" t="s">
        <v>8301</v>
      </c>
      <c r="P3370">
        <f>YEAR(K3370)</f>
        <v>2016</v>
      </c>
      <c r="Q3370" t="s">
        <v>8316</v>
      </c>
      <c r="R3370" t="s">
        <v>8356</v>
      </c>
    </row>
    <row r="3371" spans="1:18" ht="48" hidden="1" x14ac:dyDescent="0.2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s="11">
        <f>(((J3371/60/60/24)+DATE(1970,1,1)))</f>
        <v>42460.374305555553</v>
      </c>
      <c r="L3371" t="b">
        <v>0</v>
      </c>
      <c r="M3371">
        <v>3</v>
      </c>
      <c r="N3371" t="b">
        <v>0</v>
      </c>
      <c r="O3371" t="s">
        <v>8301</v>
      </c>
      <c r="P3371">
        <f>YEAR(K3371)</f>
        <v>2016</v>
      </c>
      <c r="Q3371" t="s">
        <v>8316</v>
      </c>
      <c r="R3371" t="s">
        <v>8356</v>
      </c>
    </row>
    <row r="3372" spans="1:18" ht="48" hidden="1" x14ac:dyDescent="0.2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s="11">
        <f>(((J3372/60/60/24)+DATE(1970,1,1)))</f>
        <v>41829.935717592591</v>
      </c>
      <c r="L3372" t="b">
        <v>0</v>
      </c>
      <c r="M3372">
        <v>11</v>
      </c>
      <c r="N3372" t="b">
        <v>0</v>
      </c>
      <c r="O3372" t="s">
        <v>8301</v>
      </c>
      <c r="P3372">
        <f>YEAR(K3372)</f>
        <v>2014</v>
      </c>
      <c r="Q3372" t="s">
        <v>8316</v>
      </c>
      <c r="R3372" t="s">
        <v>8356</v>
      </c>
    </row>
    <row r="3373" spans="1:18" ht="32" hidden="1" x14ac:dyDescent="0.2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s="11">
        <f>(((J3373/60/60/24)+DATE(1970,1,1)))</f>
        <v>42245.274699074071</v>
      </c>
      <c r="L3373" t="b">
        <v>0</v>
      </c>
      <c r="M3373">
        <v>6</v>
      </c>
      <c r="N3373" t="b">
        <v>0</v>
      </c>
      <c r="O3373" t="s">
        <v>8301</v>
      </c>
      <c r="P3373">
        <f>YEAR(K3373)</f>
        <v>2015</v>
      </c>
      <c r="Q3373" t="s">
        <v>8316</v>
      </c>
      <c r="R3373" t="s">
        <v>8356</v>
      </c>
    </row>
    <row r="3374" spans="1:18" ht="16" hidden="1" x14ac:dyDescent="0.2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s="11">
        <f>(((J3374/60/60/24)+DATE(1970,1,1)))</f>
        <v>41834.784120370372</v>
      </c>
      <c r="L3374" t="b">
        <v>0</v>
      </c>
      <c r="M3374">
        <v>0</v>
      </c>
      <c r="N3374" t="b">
        <v>0</v>
      </c>
      <c r="O3374" t="s">
        <v>8301</v>
      </c>
      <c r="P3374">
        <f>YEAR(K3374)</f>
        <v>2014</v>
      </c>
      <c r="Q3374" t="s">
        <v>8316</v>
      </c>
      <c r="R3374" t="s">
        <v>8356</v>
      </c>
    </row>
    <row r="3375" spans="1:18" ht="48" hidden="1" x14ac:dyDescent="0.2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s="11">
        <f>(((J3375/60/60/24)+DATE(1970,1,1)))</f>
        <v>42248.535787037035</v>
      </c>
      <c r="L3375" t="b">
        <v>0</v>
      </c>
      <c r="M3375">
        <v>67</v>
      </c>
      <c r="N3375" t="b">
        <v>0</v>
      </c>
      <c r="O3375" t="s">
        <v>8301</v>
      </c>
      <c r="P3375">
        <f>YEAR(K3375)</f>
        <v>2015</v>
      </c>
      <c r="Q3375" t="s">
        <v>8316</v>
      </c>
      <c r="R3375" t="s">
        <v>8356</v>
      </c>
    </row>
    <row r="3376" spans="1:18" ht="32" hidden="1" x14ac:dyDescent="0.2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s="11">
        <f>(((J3376/60/60/24)+DATE(1970,1,1)))</f>
        <v>42630.922893518517</v>
      </c>
      <c r="L3376" t="b">
        <v>0</v>
      </c>
      <c r="M3376">
        <v>23</v>
      </c>
      <c r="N3376" t="b">
        <v>0</v>
      </c>
      <c r="O3376" t="s">
        <v>8301</v>
      </c>
      <c r="P3376">
        <f>YEAR(K3376)</f>
        <v>2016</v>
      </c>
      <c r="Q3376" t="s">
        <v>8316</v>
      </c>
      <c r="R3376" t="s">
        <v>8356</v>
      </c>
    </row>
    <row r="3377" spans="1:18" ht="32" hidden="1" x14ac:dyDescent="0.2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s="11">
        <f>(((J3377/60/60/24)+DATE(1970,1,1)))</f>
        <v>42299.130162037036</v>
      </c>
      <c r="L3377" t="b">
        <v>0</v>
      </c>
      <c r="M3377">
        <v>72</v>
      </c>
      <c r="N3377" t="b">
        <v>0</v>
      </c>
      <c r="O3377" t="s">
        <v>8301</v>
      </c>
      <c r="P3377">
        <f>YEAR(K3377)</f>
        <v>2015</v>
      </c>
      <c r="Q3377" t="s">
        <v>8316</v>
      </c>
      <c r="R3377" t="s">
        <v>8356</v>
      </c>
    </row>
    <row r="3378" spans="1:18" ht="48" hidden="1" x14ac:dyDescent="0.2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s="11">
        <f>(((J3378/60/60/24)+DATE(1970,1,1)))</f>
        <v>41825.055231481485</v>
      </c>
      <c r="L3378" t="b">
        <v>0</v>
      </c>
      <c r="M3378">
        <v>2</v>
      </c>
      <c r="N3378" t="b">
        <v>0</v>
      </c>
      <c r="O3378" t="s">
        <v>8301</v>
      </c>
      <c r="P3378">
        <f>YEAR(K3378)</f>
        <v>2014</v>
      </c>
      <c r="Q3378" t="s">
        <v>8316</v>
      </c>
      <c r="R3378" t="s">
        <v>8356</v>
      </c>
    </row>
    <row r="3379" spans="1:18" ht="48" hidden="1" x14ac:dyDescent="0.2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s="11">
        <f>(((J3379/60/60/24)+DATE(1970,1,1)))</f>
        <v>42531.228437500002</v>
      </c>
      <c r="L3379" t="b">
        <v>0</v>
      </c>
      <c r="M3379">
        <v>15</v>
      </c>
      <c r="N3379" t="b">
        <v>0</v>
      </c>
      <c r="O3379" t="s">
        <v>8301</v>
      </c>
      <c r="P3379">
        <f>YEAR(K3379)</f>
        <v>2016</v>
      </c>
      <c r="Q3379" t="s">
        <v>8316</v>
      </c>
      <c r="R3379" t="s">
        <v>8356</v>
      </c>
    </row>
    <row r="3380" spans="1:18" ht="48" hidden="1" x14ac:dyDescent="0.2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s="11">
        <f>(((J3380/60/60/24)+DATE(1970,1,1)))</f>
        <v>42226.938414351855</v>
      </c>
      <c r="L3380" t="b">
        <v>0</v>
      </c>
      <c r="M3380">
        <v>1</v>
      </c>
      <c r="N3380" t="b">
        <v>0</v>
      </c>
      <c r="O3380" t="s">
        <v>8301</v>
      </c>
      <c r="P3380">
        <f>YEAR(K3380)</f>
        <v>2015</v>
      </c>
      <c r="Q3380" t="s">
        <v>8316</v>
      </c>
      <c r="R3380" t="s">
        <v>8356</v>
      </c>
    </row>
    <row r="3381" spans="1:18" ht="48" hidden="1" x14ac:dyDescent="0.2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s="11">
        <f>(((J3381/60/60/24)+DATE(1970,1,1)))</f>
        <v>42263.691574074073</v>
      </c>
      <c r="L3381" t="b">
        <v>0</v>
      </c>
      <c r="M3381">
        <v>2</v>
      </c>
      <c r="N3381" t="b">
        <v>0</v>
      </c>
      <c r="O3381" t="s">
        <v>8301</v>
      </c>
      <c r="P3381">
        <f>YEAR(K3381)</f>
        <v>2015</v>
      </c>
      <c r="Q3381" t="s">
        <v>8316</v>
      </c>
      <c r="R3381" t="s">
        <v>8356</v>
      </c>
    </row>
    <row r="3382" spans="1:18" ht="48" hidden="1" x14ac:dyDescent="0.2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s="11">
        <f>(((J3382/60/60/24)+DATE(1970,1,1)))</f>
        <v>41957.833726851852</v>
      </c>
      <c r="L3382" t="b">
        <v>0</v>
      </c>
      <c r="M3382">
        <v>7</v>
      </c>
      <c r="N3382" t="b">
        <v>0</v>
      </c>
      <c r="O3382" t="s">
        <v>8301</v>
      </c>
      <c r="P3382">
        <f>YEAR(K3382)</f>
        <v>2014</v>
      </c>
      <c r="Q3382" t="s">
        <v>8316</v>
      </c>
      <c r="R3382" t="s">
        <v>8356</v>
      </c>
    </row>
    <row r="3383" spans="1:18" ht="48" hidden="1" x14ac:dyDescent="0.2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s="11">
        <f>(((J3383/60/60/24)+DATE(1970,1,1)))</f>
        <v>42690.733437499999</v>
      </c>
      <c r="L3383" t="b">
        <v>0</v>
      </c>
      <c r="M3383">
        <v>16</v>
      </c>
      <c r="N3383" t="b">
        <v>0</v>
      </c>
      <c r="O3383" t="s">
        <v>8301</v>
      </c>
      <c r="P3383">
        <f>YEAR(K3383)</f>
        <v>2016</v>
      </c>
      <c r="Q3383" t="s">
        <v>8316</v>
      </c>
      <c r="R3383" t="s">
        <v>8356</v>
      </c>
    </row>
    <row r="3384" spans="1:18" ht="48" hidden="1" x14ac:dyDescent="0.2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s="11">
        <f>(((J3384/60/60/24)+DATE(1970,1,1)))</f>
        <v>42097.732418981483</v>
      </c>
      <c r="L3384" t="b">
        <v>0</v>
      </c>
      <c r="M3384">
        <v>117</v>
      </c>
      <c r="N3384" t="b">
        <v>0</v>
      </c>
      <c r="O3384" t="s">
        <v>8301</v>
      </c>
      <c r="P3384">
        <f>YEAR(K3384)</f>
        <v>2015</v>
      </c>
      <c r="Q3384" t="s">
        <v>8316</v>
      </c>
      <c r="R3384" t="s">
        <v>8356</v>
      </c>
    </row>
    <row r="3385" spans="1:18" ht="48" hidden="1" x14ac:dyDescent="0.2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s="11">
        <f>(((J3385/60/60/24)+DATE(1970,1,1)))</f>
        <v>42658.690532407403</v>
      </c>
      <c r="L3385" t="b">
        <v>0</v>
      </c>
      <c r="M3385">
        <v>2</v>
      </c>
      <c r="N3385" t="b">
        <v>0</v>
      </c>
      <c r="O3385" t="s">
        <v>8301</v>
      </c>
      <c r="P3385">
        <f>YEAR(K3385)</f>
        <v>2016</v>
      </c>
      <c r="Q3385" t="s">
        <v>8316</v>
      </c>
      <c r="R3385" t="s">
        <v>8356</v>
      </c>
    </row>
    <row r="3386" spans="1:18" ht="48" hidden="1" x14ac:dyDescent="0.2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s="11">
        <f>(((J3386/60/60/24)+DATE(1970,1,1)))</f>
        <v>42111.684027777781</v>
      </c>
      <c r="L3386" t="b">
        <v>0</v>
      </c>
      <c r="M3386">
        <v>7</v>
      </c>
      <c r="N3386" t="b">
        <v>0</v>
      </c>
      <c r="O3386" t="s">
        <v>8301</v>
      </c>
      <c r="P3386">
        <f>YEAR(K3386)</f>
        <v>2015</v>
      </c>
      <c r="Q3386" t="s">
        <v>8316</v>
      </c>
      <c r="R3386" t="s">
        <v>8356</v>
      </c>
    </row>
    <row r="3387" spans="1:18" ht="64" hidden="1" x14ac:dyDescent="0.2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s="11">
        <f>(((J3387/60/60/24)+DATE(1970,1,1)))</f>
        <v>42409.571284722217</v>
      </c>
      <c r="L3387" t="b">
        <v>0</v>
      </c>
      <c r="M3387">
        <v>3</v>
      </c>
      <c r="N3387" t="b">
        <v>0</v>
      </c>
      <c r="O3387" t="s">
        <v>8301</v>
      </c>
      <c r="P3387">
        <f>YEAR(K3387)</f>
        <v>2016</v>
      </c>
      <c r="Q3387" t="s">
        <v>8316</v>
      </c>
      <c r="R3387" t="s">
        <v>8356</v>
      </c>
    </row>
    <row r="3388" spans="1:18" ht="48" hidden="1" x14ac:dyDescent="0.2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s="11">
        <f>(((J3388/60/60/24)+DATE(1970,1,1)))</f>
        <v>42551.102314814809</v>
      </c>
      <c r="L3388" t="b">
        <v>0</v>
      </c>
      <c r="M3388">
        <v>20</v>
      </c>
      <c r="N3388" t="b">
        <v>0</v>
      </c>
      <c r="O3388" t="s">
        <v>8301</v>
      </c>
      <c r="P3388">
        <f>YEAR(K3388)</f>
        <v>2016</v>
      </c>
      <c r="Q3388" t="s">
        <v>8316</v>
      </c>
      <c r="R3388" t="s">
        <v>8356</v>
      </c>
    </row>
    <row r="3389" spans="1:18" ht="32" hidden="1" x14ac:dyDescent="0.2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s="11">
        <f>(((J3389/60/60/24)+DATE(1970,1,1)))</f>
        <v>42226.651886574073</v>
      </c>
      <c r="L3389" t="b">
        <v>0</v>
      </c>
      <c r="M3389">
        <v>50</v>
      </c>
      <c r="N3389" t="b">
        <v>0</v>
      </c>
      <c r="O3389" t="s">
        <v>8301</v>
      </c>
      <c r="P3389">
        <f>YEAR(K3389)</f>
        <v>2015</v>
      </c>
      <c r="Q3389" t="s">
        <v>8316</v>
      </c>
      <c r="R3389" t="s">
        <v>8356</v>
      </c>
    </row>
    <row r="3390" spans="1:18" ht="48" hidden="1" x14ac:dyDescent="0.2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s="11">
        <f>(((J3390/60/60/24)+DATE(1970,1,1)))</f>
        <v>42766.956921296296</v>
      </c>
      <c r="L3390" t="b">
        <v>0</v>
      </c>
      <c r="M3390">
        <v>2</v>
      </c>
      <c r="N3390" t="b">
        <v>0</v>
      </c>
      <c r="O3390" t="s">
        <v>8301</v>
      </c>
      <c r="P3390">
        <f>YEAR(K3390)</f>
        <v>2017</v>
      </c>
      <c r="Q3390" t="s">
        <v>8316</v>
      </c>
      <c r="R3390" t="s">
        <v>8356</v>
      </c>
    </row>
    <row r="3391" spans="1:18" ht="48" hidden="1" x14ac:dyDescent="0.2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s="11">
        <f>(((J3391/60/60/24)+DATE(1970,1,1)))</f>
        <v>42031.138831018514</v>
      </c>
      <c r="L3391" t="b">
        <v>0</v>
      </c>
      <c r="M3391">
        <v>3</v>
      </c>
      <c r="N3391" t="b">
        <v>0</v>
      </c>
      <c r="O3391" t="s">
        <v>8301</v>
      </c>
      <c r="P3391">
        <f>YEAR(K3391)</f>
        <v>2015</v>
      </c>
      <c r="Q3391" t="s">
        <v>8316</v>
      </c>
      <c r="R3391" t="s">
        <v>8356</v>
      </c>
    </row>
    <row r="3392" spans="1:18" ht="48" hidden="1" x14ac:dyDescent="0.2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s="11">
        <f>(((J3392/60/60/24)+DATE(1970,1,1)))</f>
        <v>42055.713368055556</v>
      </c>
      <c r="L3392" t="b">
        <v>0</v>
      </c>
      <c r="M3392">
        <v>27</v>
      </c>
      <c r="N3392" t="b">
        <v>0</v>
      </c>
      <c r="O3392" t="s">
        <v>8301</v>
      </c>
      <c r="P3392">
        <f>YEAR(K3392)</f>
        <v>2015</v>
      </c>
      <c r="Q3392" t="s">
        <v>8316</v>
      </c>
      <c r="R3392" t="s">
        <v>8356</v>
      </c>
    </row>
    <row r="3393" spans="1:18" ht="48" hidden="1" x14ac:dyDescent="0.2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s="11">
        <f>(((J3393/60/60/24)+DATE(1970,1,1)))</f>
        <v>41940.028287037036</v>
      </c>
      <c r="L3393" t="b">
        <v>0</v>
      </c>
      <c r="M3393">
        <v>7</v>
      </c>
      <c r="N3393" t="b">
        <v>0</v>
      </c>
      <c r="O3393" t="s">
        <v>8301</v>
      </c>
      <c r="P3393">
        <f>YEAR(K3393)</f>
        <v>2014</v>
      </c>
      <c r="Q3393" t="s">
        <v>8316</v>
      </c>
      <c r="R3393" t="s">
        <v>8356</v>
      </c>
    </row>
    <row r="3394" spans="1:18" ht="48" hidden="1" x14ac:dyDescent="0.2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s="11">
        <f>(((J3394/60/60/24)+DATE(1970,1,1)))</f>
        <v>42237.181608796294</v>
      </c>
      <c r="L3394" t="b">
        <v>0</v>
      </c>
      <c r="M3394">
        <v>5</v>
      </c>
      <c r="N3394" t="b">
        <v>0</v>
      </c>
      <c r="O3394" t="s">
        <v>8301</v>
      </c>
      <c r="P3394">
        <f>YEAR(K3394)</f>
        <v>2015</v>
      </c>
      <c r="Q3394" t="s">
        <v>8316</v>
      </c>
      <c r="R3394" t="s">
        <v>8356</v>
      </c>
    </row>
    <row r="3395" spans="1:18" ht="48" hidden="1" x14ac:dyDescent="0.2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s="11">
        <f>(((J3395/60/60/24)+DATE(1970,1,1)))</f>
        <v>42293.922986111109</v>
      </c>
      <c r="L3395" t="b">
        <v>0</v>
      </c>
      <c r="M3395">
        <v>0</v>
      </c>
      <c r="N3395" t="b">
        <v>0</v>
      </c>
      <c r="O3395" t="s">
        <v>8301</v>
      </c>
      <c r="P3395">
        <f>YEAR(K3395)</f>
        <v>2015</v>
      </c>
      <c r="Q3395" t="s">
        <v>8316</v>
      </c>
      <c r="R3395" t="s">
        <v>8356</v>
      </c>
    </row>
    <row r="3396" spans="1:18" ht="64" hidden="1" x14ac:dyDescent="0.2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s="11">
        <f>(((J3396/60/60/24)+DATE(1970,1,1)))</f>
        <v>41853.563402777778</v>
      </c>
      <c r="L3396" t="b">
        <v>0</v>
      </c>
      <c r="M3396">
        <v>3</v>
      </c>
      <c r="N3396" t="b">
        <v>0</v>
      </c>
      <c r="O3396" t="s">
        <v>8301</v>
      </c>
      <c r="P3396">
        <f>YEAR(K3396)</f>
        <v>2014</v>
      </c>
      <c r="Q3396" t="s">
        <v>8316</v>
      </c>
      <c r="R3396" t="s">
        <v>8356</v>
      </c>
    </row>
    <row r="3397" spans="1:18" ht="48" hidden="1" x14ac:dyDescent="0.2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s="11">
        <f>(((J3397/60/60/24)+DATE(1970,1,1)))</f>
        <v>42100.723738425921</v>
      </c>
      <c r="L3397" t="b">
        <v>0</v>
      </c>
      <c r="M3397">
        <v>6</v>
      </c>
      <c r="N3397" t="b">
        <v>0</v>
      </c>
      <c r="O3397" t="s">
        <v>8301</v>
      </c>
      <c r="P3397">
        <f>YEAR(K3397)</f>
        <v>2015</v>
      </c>
      <c r="Q3397" t="s">
        <v>8316</v>
      </c>
      <c r="R3397" t="s">
        <v>8356</v>
      </c>
    </row>
    <row r="3398" spans="1:18" ht="48" hidden="1" x14ac:dyDescent="0.2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s="11">
        <f>(((J3398/60/60/24)+DATE(1970,1,1)))</f>
        <v>42246.883784722217</v>
      </c>
      <c r="L3398" t="b">
        <v>0</v>
      </c>
      <c r="M3398">
        <v>9</v>
      </c>
      <c r="N3398" t="b">
        <v>0</v>
      </c>
      <c r="O3398" t="s">
        <v>8301</v>
      </c>
      <c r="P3398">
        <f>YEAR(K3398)</f>
        <v>2015</v>
      </c>
      <c r="Q3398" t="s">
        <v>8316</v>
      </c>
      <c r="R3398" t="s">
        <v>8356</v>
      </c>
    </row>
    <row r="3399" spans="1:18" ht="48" hidden="1" x14ac:dyDescent="0.2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s="11">
        <f>(((J3399/60/60/24)+DATE(1970,1,1)))</f>
        <v>42173.67082175926</v>
      </c>
      <c r="L3399" t="b">
        <v>0</v>
      </c>
      <c r="M3399">
        <v>3</v>
      </c>
      <c r="N3399" t="b">
        <v>0</v>
      </c>
      <c r="O3399" t="s">
        <v>8301</v>
      </c>
      <c r="P3399">
        <f>YEAR(K3399)</f>
        <v>2015</v>
      </c>
      <c r="Q3399" t="s">
        <v>8316</v>
      </c>
      <c r="R3399" t="s">
        <v>8356</v>
      </c>
    </row>
    <row r="3400" spans="1:18" ht="48" hidden="1" x14ac:dyDescent="0.2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s="11">
        <f>(((J3400/60/60/24)+DATE(1970,1,1)))</f>
        <v>42665.150347222225</v>
      </c>
      <c r="L3400" t="b">
        <v>0</v>
      </c>
      <c r="M3400">
        <v>2</v>
      </c>
      <c r="N3400" t="b">
        <v>0</v>
      </c>
      <c r="O3400" t="s">
        <v>8301</v>
      </c>
      <c r="P3400">
        <f>YEAR(K3400)</f>
        <v>2016</v>
      </c>
      <c r="Q3400" t="s">
        <v>8316</v>
      </c>
      <c r="R3400" t="s">
        <v>8356</v>
      </c>
    </row>
    <row r="3401" spans="1:18" ht="32" hidden="1" x14ac:dyDescent="0.2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s="11">
        <f>(((J3401/60/60/24)+DATE(1970,1,1)))</f>
        <v>41981.57230324074</v>
      </c>
      <c r="L3401" t="b">
        <v>0</v>
      </c>
      <c r="M3401">
        <v>3</v>
      </c>
      <c r="N3401" t="b">
        <v>0</v>
      </c>
      <c r="O3401" t="s">
        <v>8301</v>
      </c>
      <c r="P3401">
        <f>YEAR(K3401)</f>
        <v>2014</v>
      </c>
      <c r="Q3401" t="s">
        <v>8316</v>
      </c>
      <c r="R3401" t="s">
        <v>8356</v>
      </c>
    </row>
    <row r="3402" spans="1:18" ht="32" hidden="1" x14ac:dyDescent="0.2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s="11">
        <f>(((J3402/60/60/24)+DATE(1970,1,1)))</f>
        <v>42528.542627314819</v>
      </c>
      <c r="L3402" t="b">
        <v>0</v>
      </c>
      <c r="M3402">
        <v>45</v>
      </c>
      <c r="N3402" t="b">
        <v>0</v>
      </c>
      <c r="O3402" t="s">
        <v>8301</v>
      </c>
      <c r="P3402">
        <f>YEAR(K3402)</f>
        <v>2016</v>
      </c>
      <c r="Q3402" t="s">
        <v>8316</v>
      </c>
      <c r="R3402" t="s">
        <v>8356</v>
      </c>
    </row>
    <row r="3403" spans="1:18" ht="48" hidden="1" x14ac:dyDescent="0.2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s="11">
        <f>(((J3403/60/60/24)+DATE(1970,1,1)))</f>
        <v>42065.818807870368</v>
      </c>
      <c r="L3403" t="b">
        <v>0</v>
      </c>
      <c r="M3403">
        <v>9</v>
      </c>
      <c r="N3403" t="b">
        <v>0</v>
      </c>
      <c r="O3403" t="s">
        <v>8301</v>
      </c>
      <c r="P3403">
        <f>YEAR(K3403)</f>
        <v>2015</v>
      </c>
      <c r="Q3403" t="s">
        <v>8316</v>
      </c>
      <c r="R3403" t="s">
        <v>8356</v>
      </c>
    </row>
    <row r="3404" spans="1:18" ht="48" hidden="1" x14ac:dyDescent="0.2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s="11">
        <f>(((J3404/60/60/24)+DATE(1970,1,1)))</f>
        <v>42566.948414351849</v>
      </c>
      <c r="L3404" t="b">
        <v>0</v>
      </c>
      <c r="M3404">
        <v>9</v>
      </c>
      <c r="N3404" t="b">
        <v>0</v>
      </c>
      <c r="O3404" t="s">
        <v>8301</v>
      </c>
      <c r="P3404">
        <f>YEAR(K3404)</f>
        <v>2016</v>
      </c>
      <c r="Q3404" t="s">
        <v>8316</v>
      </c>
      <c r="R3404" t="s">
        <v>8356</v>
      </c>
    </row>
    <row r="3405" spans="1:18" ht="48" hidden="1" x14ac:dyDescent="0.2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s="11">
        <f>(((J3405/60/60/24)+DATE(1970,1,1)))</f>
        <v>42255.619351851856</v>
      </c>
      <c r="L3405" t="b">
        <v>0</v>
      </c>
      <c r="M3405">
        <v>21</v>
      </c>
      <c r="N3405" t="b">
        <v>0</v>
      </c>
      <c r="O3405" t="s">
        <v>8301</v>
      </c>
      <c r="P3405">
        <f>YEAR(K3405)</f>
        <v>2015</v>
      </c>
      <c r="Q3405" t="s">
        <v>8316</v>
      </c>
      <c r="R3405" t="s">
        <v>8356</v>
      </c>
    </row>
    <row r="3406" spans="1:18" ht="48" hidden="1" x14ac:dyDescent="0.2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s="11">
        <f>(((J3406/60/60/24)+DATE(1970,1,1)))</f>
        <v>41760.909039351849</v>
      </c>
      <c r="L3406" t="b">
        <v>0</v>
      </c>
      <c r="M3406">
        <v>17</v>
      </c>
      <c r="N3406" t="b">
        <v>0</v>
      </c>
      <c r="O3406" t="s">
        <v>8301</v>
      </c>
      <c r="P3406">
        <f>YEAR(K3406)</f>
        <v>2014</v>
      </c>
      <c r="Q3406" t="s">
        <v>8316</v>
      </c>
      <c r="R3406" t="s">
        <v>8356</v>
      </c>
    </row>
    <row r="3407" spans="1:18" ht="32" hidden="1" x14ac:dyDescent="0.2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s="11">
        <f>(((J3407/60/60/24)+DATE(1970,1,1)))</f>
        <v>42207.795787037037</v>
      </c>
      <c r="L3407" t="b">
        <v>0</v>
      </c>
      <c r="M3407">
        <v>1</v>
      </c>
      <c r="N3407" t="b">
        <v>0</v>
      </c>
      <c r="O3407" t="s">
        <v>8301</v>
      </c>
      <c r="P3407">
        <f>YEAR(K3407)</f>
        <v>2015</v>
      </c>
      <c r="Q3407" t="s">
        <v>8316</v>
      </c>
      <c r="R3407" t="s">
        <v>8356</v>
      </c>
    </row>
    <row r="3408" spans="1:18" ht="48" hidden="1" x14ac:dyDescent="0.2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s="11">
        <f>(((J3408/60/60/24)+DATE(1970,1,1)))</f>
        <v>42523.025231481486</v>
      </c>
      <c r="L3408" t="b">
        <v>0</v>
      </c>
      <c r="M3408">
        <v>1</v>
      </c>
      <c r="N3408" t="b">
        <v>0</v>
      </c>
      <c r="O3408" t="s">
        <v>8301</v>
      </c>
      <c r="P3408">
        <f>YEAR(K3408)</f>
        <v>2016</v>
      </c>
      <c r="Q3408" t="s">
        <v>8316</v>
      </c>
      <c r="R3408" t="s">
        <v>8356</v>
      </c>
    </row>
    <row r="3409" spans="1:18" ht="48" hidden="1" x14ac:dyDescent="0.2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s="11">
        <f>(((J3409/60/60/24)+DATE(1970,1,1)))</f>
        <v>42114.825532407413</v>
      </c>
      <c r="L3409" t="b">
        <v>0</v>
      </c>
      <c r="M3409">
        <v>14</v>
      </c>
      <c r="N3409" t="b">
        <v>0</v>
      </c>
      <c r="O3409" t="s">
        <v>8301</v>
      </c>
      <c r="P3409">
        <f>YEAR(K3409)</f>
        <v>2015</v>
      </c>
      <c r="Q3409" t="s">
        <v>8316</v>
      </c>
      <c r="R3409" t="s">
        <v>8356</v>
      </c>
    </row>
    <row r="3410" spans="1:18" ht="48" hidden="1" x14ac:dyDescent="0.2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s="11">
        <f>(((J3410/60/60/24)+DATE(1970,1,1)))</f>
        <v>42629.503483796296</v>
      </c>
      <c r="L3410" t="b">
        <v>0</v>
      </c>
      <c r="M3410">
        <v>42</v>
      </c>
      <c r="N3410" t="b">
        <v>0</v>
      </c>
      <c r="O3410" t="s">
        <v>8301</v>
      </c>
      <c r="P3410">
        <f>YEAR(K3410)</f>
        <v>2016</v>
      </c>
      <c r="Q3410" t="s">
        <v>8316</v>
      </c>
      <c r="R3410" t="s">
        <v>8356</v>
      </c>
    </row>
    <row r="3411" spans="1:18" ht="48" hidden="1" x14ac:dyDescent="0.2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s="11">
        <f>(((J3411/60/60/24)+DATE(1970,1,1)))</f>
        <v>42359.792233796295</v>
      </c>
      <c r="L3411" t="b">
        <v>0</v>
      </c>
      <c r="M3411">
        <v>27</v>
      </c>
      <c r="N3411" t="b">
        <v>0</v>
      </c>
      <c r="O3411" t="s">
        <v>8301</v>
      </c>
      <c r="P3411">
        <f>YEAR(K3411)</f>
        <v>2015</v>
      </c>
      <c r="Q3411" t="s">
        <v>8316</v>
      </c>
      <c r="R3411" t="s">
        <v>8356</v>
      </c>
    </row>
    <row r="3412" spans="1:18" ht="48" hidden="1" x14ac:dyDescent="0.2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s="11">
        <f>(((J3412/60/60/24)+DATE(1970,1,1)))</f>
        <v>42382.189710648148</v>
      </c>
      <c r="L3412" t="b">
        <v>0</v>
      </c>
      <c r="M3412">
        <v>5</v>
      </c>
      <c r="N3412" t="b">
        <v>0</v>
      </c>
      <c r="O3412" t="s">
        <v>8301</v>
      </c>
      <c r="P3412">
        <f>YEAR(K3412)</f>
        <v>2016</v>
      </c>
      <c r="Q3412" t="s">
        <v>8316</v>
      </c>
      <c r="R3412" t="s">
        <v>8356</v>
      </c>
    </row>
    <row r="3413" spans="1:18" ht="48" hidden="1" x14ac:dyDescent="0.2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s="11">
        <f>(((J3413/60/60/24)+DATE(1970,1,1)))</f>
        <v>41902.622395833336</v>
      </c>
      <c r="L3413" t="b">
        <v>0</v>
      </c>
      <c r="M3413">
        <v>13</v>
      </c>
      <c r="N3413" t="b">
        <v>0</v>
      </c>
      <c r="O3413" t="s">
        <v>8301</v>
      </c>
      <c r="P3413">
        <f>YEAR(K3413)</f>
        <v>2014</v>
      </c>
      <c r="Q3413" t="s">
        <v>8316</v>
      </c>
      <c r="R3413" t="s">
        <v>8356</v>
      </c>
    </row>
    <row r="3414" spans="1:18" ht="48" hidden="1" x14ac:dyDescent="0.2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s="11">
        <f>(((J3414/60/60/24)+DATE(1970,1,1)))</f>
        <v>42171.383530092593</v>
      </c>
      <c r="L3414" t="b">
        <v>0</v>
      </c>
      <c r="M3414">
        <v>12</v>
      </c>
      <c r="N3414" t="b">
        <v>0</v>
      </c>
      <c r="O3414" t="s">
        <v>8301</v>
      </c>
      <c r="P3414">
        <f>YEAR(K3414)</f>
        <v>2015</v>
      </c>
      <c r="Q3414" t="s">
        <v>8316</v>
      </c>
      <c r="R3414" t="s">
        <v>8356</v>
      </c>
    </row>
    <row r="3415" spans="1:18" ht="48" hidden="1" x14ac:dyDescent="0.2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s="11">
        <f>(((J3415/60/60/24)+DATE(1970,1,1)))</f>
        <v>42555.340486111112</v>
      </c>
      <c r="L3415" t="b">
        <v>0</v>
      </c>
      <c r="M3415">
        <v>90</v>
      </c>
      <c r="N3415" t="b">
        <v>0</v>
      </c>
      <c r="O3415" t="s">
        <v>8301</v>
      </c>
      <c r="P3415">
        <f>YEAR(K3415)</f>
        <v>2016</v>
      </c>
      <c r="Q3415" t="s">
        <v>8316</v>
      </c>
      <c r="R3415" t="s">
        <v>8356</v>
      </c>
    </row>
    <row r="3416" spans="1:18" ht="32" hidden="1" x14ac:dyDescent="0.2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s="11">
        <f>(((J3416/60/60/24)+DATE(1970,1,1)))</f>
        <v>42107.156319444446</v>
      </c>
      <c r="L3416" t="b">
        <v>0</v>
      </c>
      <c r="M3416">
        <v>2</v>
      </c>
      <c r="N3416" t="b">
        <v>0</v>
      </c>
      <c r="O3416" t="s">
        <v>8301</v>
      </c>
      <c r="P3416">
        <f>YEAR(K3416)</f>
        <v>2015</v>
      </c>
      <c r="Q3416" t="s">
        <v>8316</v>
      </c>
      <c r="R3416" t="s">
        <v>8356</v>
      </c>
    </row>
    <row r="3417" spans="1:18" ht="48" hidden="1" x14ac:dyDescent="0.2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s="11">
        <f>(((J3417/60/60/24)+DATE(1970,1,1)))</f>
        <v>42006.908692129626</v>
      </c>
      <c r="L3417" t="b">
        <v>0</v>
      </c>
      <c r="M3417">
        <v>5</v>
      </c>
      <c r="N3417" t="b">
        <v>0</v>
      </c>
      <c r="O3417" t="s">
        <v>8301</v>
      </c>
      <c r="P3417">
        <f>YEAR(K3417)</f>
        <v>2015</v>
      </c>
      <c r="Q3417" t="s">
        <v>8316</v>
      </c>
      <c r="R3417" t="s">
        <v>8356</v>
      </c>
    </row>
    <row r="3418" spans="1:18" ht="48" hidden="1" x14ac:dyDescent="0.2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s="11">
        <f>(((J3418/60/60/24)+DATE(1970,1,1)))</f>
        <v>41876.718935185185</v>
      </c>
      <c r="L3418" t="b">
        <v>0</v>
      </c>
      <c r="M3418">
        <v>31</v>
      </c>
      <c r="N3418" t="b">
        <v>0</v>
      </c>
      <c r="O3418" t="s">
        <v>8301</v>
      </c>
      <c r="P3418">
        <f>YEAR(K3418)</f>
        <v>2014</v>
      </c>
      <c r="Q3418" t="s">
        <v>8316</v>
      </c>
      <c r="R3418" t="s">
        <v>8356</v>
      </c>
    </row>
    <row r="3419" spans="1:18" ht="48" hidden="1" x14ac:dyDescent="0.2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s="11">
        <f>(((J3419/60/60/24)+DATE(1970,1,1)))</f>
        <v>42241.429120370376</v>
      </c>
      <c r="L3419" t="b">
        <v>0</v>
      </c>
      <c r="M3419">
        <v>4</v>
      </c>
      <c r="N3419" t="b">
        <v>0</v>
      </c>
      <c r="O3419" t="s">
        <v>8301</v>
      </c>
      <c r="P3419">
        <f>YEAR(K3419)</f>
        <v>2015</v>
      </c>
      <c r="Q3419" t="s">
        <v>8316</v>
      </c>
      <c r="R3419" t="s">
        <v>8356</v>
      </c>
    </row>
    <row r="3420" spans="1:18" ht="48" hidden="1" x14ac:dyDescent="0.2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s="11">
        <f>(((J3420/60/60/24)+DATE(1970,1,1)))</f>
        <v>42128.814247685179</v>
      </c>
      <c r="L3420" t="b">
        <v>0</v>
      </c>
      <c r="M3420">
        <v>29</v>
      </c>
      <c r="N3420" t="b">
        <v>0</v>
      </c>
      <c r="O3420" t="s">
        <v>8301</v>
      </c>
      <c r="P3420">
        <f>YEAR(K3420)</f>
        <v>2015</v>
      </c>
      <c r="Q3420" t="s">
        <v>8316</v>
      </c>
      <c r="R3420" t="s">
        <v>8356</v>
      </c>
    </row>
    <row r="3421" spans="1:18" ht="16" hidden="1" x14ac:dyDescent="0.2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s="11">
        <f>(((J3421/60/60/24)+DATE(1970,1,1)))</f>
        <v>42062.680486111116</v>
      </c>
      <c r="L3421" t="b">
        <v>0</v>
      </c>
      <c r="M3421">
        <v>2</v>
      </c>
      <c r="N3421" t="b">
        <v>0</v>
      </c>
      <c r="O3421" t="s">
        <v>8301</v>
      </c>
      <c r="P3421">
        <f>YEAR(K3421)</f>
        <v>2015</v>
      </c>
      <c r="Q3421" t="s">
        <v>8316</v>
      </c>
      <c r="R3421" t="s">
        <v>8356</v>
      </c>
    </row>
    <row r="3422" spans="1:18" ht="48" hidden="1" x14ac:dyDescent="0.2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s="11">
        <f>(((J3422/60/60/24)+DATE(1970,1,1)))</f>
        <v>41844.125115740739</v>
      </c>
      <c r="L3422" t="b">
        <v>0</v>
      </c>
      <c r="M3422">
        <v>114</v>
      </c>
      <c r="N3422" t="b">
        <v>0</v>
      </c>
      <c r="O3422" t="s">
        <v>8301</v>
      </c>
      <c r="P3422">
        <f>YEAR(K3422)</f>
        <v>2014</v>
      </c>
      <c r="Q3422" t="s">
        <v>8316</v>
      </c>
      <c r="R3422" t="s">
        <v>8356</v>
      </c>
    </row>
    <row r="3423" spans="1:18" ht="48" hidden="1" x14ac:dyDescent="0.2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s="11">
        <f>(((J3423/60/60/24)+DATE(1970,1,1)))</f>
        <v>42745.031469907408</v>
      </c>
      <c r="L3423" t="b">
        <v>0</v>
      </c>
      <c r="M3423">
        <v>1</v>
      </c>
      <c r="N3423" t="b">
        <v>0</v>
      </c>
      <c r="O3423" t="s">
        <v>8301</v>
      </c>
      <c r="P3423">
        <f>YEAR(K3423)</f>
        <v>2017</v>
      </c>
      <c r="Q3423" t="s">
        <v>8316</v>
      </c>
      <c r="R3423" t="s">
        <v>8356</v>
      </c>
    </row>
    <row r="3424" spans="1:18" ht="32" hidden="1" x14ac:dyDescent="0.2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s="11">
        <f>(((J3424/60/60/24)+DATE(1970,1,1)))</f>
        <v>41885.595138888886</v>
      </c>
      <c r="L3424" t="b">
        <v>0</v>
      </c>
      <c r="M3424">
        <v>76</v>
      </c>
      <c r="N3424" t="b">
        <v>0</v>
      </c>
      <c r="O3424" t="s">
        <v>8301</v>
      </c>
      <c r="P3424">
        <f>YEAR(K3424)</f>
        <v>2014</v>
      </c>
      <c r="Q3424" t="s">
        <v>8316</v>
      </c>
      <c r="R3424" t="s">
        <v>8356</v>
      </c>
    </row>
    <row r="3425" spans="1:18" ht="48" hidden="1" x14ac:dyDescent="0.2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s="11">
        <f>(((J3425/60/60/24)+DATE(1970,1,1)))</f>
        <v>42615.121921296297</v>
      </c>
      <c r="L3425" t="b">
        <v>0</v>
      </c>
      <c r="M3425">
        <v>9</v>
      </c>
      <c r="N3425" t="b">
        <v>0</v>
      </c>
      <c r="O3425" t="s">
        <v>8301</v>
      </c>
      <c r="P3425">
        <f>YEAR(K3425)</f>
        <v>2016</v>
      </c>
      <c r="Q3425" t="s">
        <v>8316</v>
      </c>
      <c r="R3425" t="s">
        <v>8356</v>
      </c>
    </row>
    <row r="3426" spans="1:18" ht="48" hidden="1" x14ac:dyDescent="0.2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s="11">
        <f>(((J3426/60/60/24)+DATE(1970,1,1)))</f>
        <v>42081.731273148151</v>
      </c>
      <c r="L3426" t="b">
        <v>0</v>
      </c>
      <c r="M3426">
        <v>37</v>
      </c>
      <c r="N3426" t="b">
        <v>0</v>
      </c>
      <c r="O3426" t="s">
        <v>8301</v>
      </c>
      <c r="P3426">
        <f>YEAR(K3426)</f>
        <v>2015</v>
      </c>
      <c r="Q3426" t="s">
        <v>8316</v>
      </c>
      <c r="R3426" t="s">
        <v>8356</v>
      </c>
    </row>
    <row r="3427" spans="1:18" ht="48" hidden="1" x14ac:dyDescent="0.2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s="11">
        <f>(((J3427/60/60/24)+DATE(1970,1,1)))</f>
        <v>41843.632523148146</v>
      </c>
      <c r="L3427" t="b">
        <v>0</v>
      </c>
      <c r="M3427">
        <v>0</v>
      </c>
      <c r="N3427" t="b">
        <v>0</v>
      </c>
      <c r="O3427" t="s">
        <v>8301</v>
      </c>
      <c r="P3427">
        <f>YEAR(K3427)</f>
        <v>2014</v>
      </c>
      <c r="Q3427" t="s">
        <v>8316</v>
      </c>
      <c r="R3427" t="s">
        <v>8356</v>
      </c>
    </row>
    <row r="3428" spans="1:18" ht="48" hidden="1" x14ac:dyDescent="0.2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s="11">
        <f>(((J3428/60/60/24)+DATE(1970,1,1)))</f>
        <v>42496.447071759263</v>
      </c>
      <c r="L3428" t="b">
        <v>0</v>
      </c>
      <c r="M3428">
        <v>1</v>
      </c>
      <c r="N3428" t="b">
        <v>0</v>
      </c>
      <c r="O3428" t="s">
        <v>8301</v>
      </c>
      <c r="P3428">
        <f>YEAR(K3428)</f>
        <v>2016</v>
      </c>
      <c r="Q3428" t="s">
        <v>8316</v>
      </c>
      <c r="R3428" t="s">
        <v>8356</v>
      </c>
    </row>
    <row r="3429" spans="1:18" ht="48" hidden="1" x14ac:dyDescent="0.2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s="11">
        <f>(((J3429/60/60/24)+DATE(1970,1,1)))</f>
        <v>42081.515335648146</v>
      </c>
      <c r="L3429" t="b">
        <v>0</v>
      </c>
      <c r="M3429">
        <v>10</v>
      </c>
      <c r="N3429" t="b">
        <v>0</v>
      </c>
      <c r="O3429" t="s">
        <v>8301</v>
      </c>
      <c r="P3429">
        <f>YEAR(K3429)</f>
        <v>2015</v>
      </c>
      <c r="Q3429" t="s">
        <v>8316</v>
      </c>
      <c r="R3429" t="s">
        <v>8356</v>
      </c>
    </row>
    <row r="3430" spans="1:18" ht="48" hidden="1" x14ac:dyDescent="0.2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s="11">
        <f>(((J3430/60/60/24)+DATE(1970,1,1)))</f>
        <v>42509.374537037031</v>
      </c>
      <c r="L3430" t="b">
        <v>0</v>
      </c>
      <c r="M3430">
        <v>1</v>
      </c>
      <c r="N3430" t="b">
        <v>0</v>
      </c>
      <c r="O3430" t="s">
        <v>8301</v>
      </c>
      <c r="P3430">
        <f>YEAR(K3430)</f>
        <v>2016</v>
      </c>
      <c r="Q3430" t="s">
        <v>8316</v>
      </c>
      <c r="R3430" t="s">
        <v>8356</v>
      </c>
    </row>
    <row r="3431" spans="1:18" ht="32" hidden="1" x14ac:dyDescent="0.2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s="11">
        <f>(((J3431/60/60/24)+DATE(1970,1,1)))</f>
        <v>42534.649571759262</v>
      </c>
      <c r="L3431" t="b">
        <v>0</v>
      </c>
      <c r="M3431">
        <v>2</v>
      </c>
      <c r="N3431" t="b">
        <v>0</v>
      </c>
      <c r="O3431" t="s">
        <v>8301</v>
      </c>
      <c r="P3431">
        <f>YEAR(K3431)</f>
        <v>2016</v>
      </c>
      <c r="Q3431" t="s">
        <v>8316</v>
      </c>
      <c r="R3431" t="s">
        <v>8356</v>
      </c>
    </row>
    <row r="3432" spans="1:18" ht="48" hidden="1" x14ac:dyDescent="0.2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s="11">
        <f>(((J3432/60/60/24)+DATE(1970,1,1)))</f>
        <v>42060.04550925926</v>
      </c>
      <c r="L3432" t="b">
        <v>0</v>
      </c>
      <c r="M3432">
        <v>1</v>
      </c>
      <c r="N3432" t="b">
        <v>0</v>
      </c>
      <c r="O3432" t="s">
        <v>8301</v>
      </c>
      <c r="P3432">
        <f>YEAR(K3432)</f>
        <v>2015</v>
      </c>
      <c r="Q3432" t="s">
        <v>8316</v>
      </c>
      <c r="R3432" t="s">
        <v>8356</v>
      </c>
    </row>
    <row r="3433" spans="1:18" ht="48" hidden="1" x14ac:dyDescent="0.2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s="11">
        <f>(((J3433/60/60/24)+DATE(1970,1,1)))</f>
        <v>42435.942083333335</v>
      </c>
      <c r="L3433" t="b">
        <v>0</v>
      </c>
      <c r="M3433">
        <v>10</v>
      </c>
      <c r="N3433" t="b">
        <v>0</v>
      </c>
      <c r="O3433" t="s">
        <v>8301</v>
      </c>
      <c r="P3433">
        <f>YEAR(K3433)</f>
        <v>2016</v>
      </c>
      <c r="Q3433" t="s">
        <v>8316</v>
      </c>
      <c r="R3433" t="s">
        <v>8356</v>
      </c>
    </row>
    <row r="3434" spans="1:18" ht="48" hidden="1" x14ac:dyDescent="0.2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s="11">
        <f>(((J3434/60/60/24)+DATE(1970,1,1)))</f>
        <v>42144.415532407409</v>
      </c>
      <c r="L3434" t="b">
        <v>0</v>
      </c>
      <c r="M3434">
        <v>9</v>
      </c>
      <c r="N3434" t="b">
        <v>0</v>
      </c>
      <c r="O3434" t="s">
        <v>8303</v>
      </c>
      <c r="P3434">
        <f>YEAR(K3434)</f>
        <v>2015</v>
      </c>
      <c r="Q3434" t="s">
        <v>8316</v>
      </c>
      <c r="R3434" t="s">
        <v>8358</v>
      </c>
    </row>
    <row r="3435" spans="1:18" ht="48" hidden="1" x14ac:dyDescent="0.2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s="11">
        <f>(((J3435/60/60/24)+DATE(1970,1,1)))</f>
        <v>42118.346435185187</v>
      </c>
      <c r="L3435" t="b">
        <v>0</v>
      </c>
      <c r="M3435">
        <v>19</v>
      </c>
      <c r="N3435" t="b">
        <v>0</v>
      </c>
      <c r="O3435" t="s">
        <v>8303</v>
      </c>
      <c r="P3435">
        <f>YEAR(K3435)</f>
        <v>2015</v>
      </c>
      <c r="Q3435" t="s">
        <v>8316</v>
      </c>
      <c r="R3435" t="s">
        <v>8358</v>
      </c>
    </row>
    <row r="3436" spans="1:18" ht="48" hidden="1" x14ac:dyDescent="0.2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s="11">
        <f>(((J3436/60/60/24)+DATE(1970,1,1)))</f>
        <v>42683.151331018518</v>
      </c>
      <c r="L3436" t="b">
        <v>0</v>
      </c>
      <c r="M3436">
        <v>0</v>
      </c>
      <c r="N3436" t="b">
        <v>0</v>
      </c>
      <c r="O3436" t="s">
        <v>8303</v>
      </c>
      <c r="P3436">
        <f>YEAR(K3436)</f>
        <v>2016</v>
      </c>
      <c r="Q3436" t="s">
        <v>8316</v>
      </c>
      <c r="R3436" t="s">
        <v>8358</v>
      </c>
    </row>
    <row r="3437" spans="1:18" ht="48" hidden="1" x14ac:dyDescent="0.2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s="11">
        <f>(((J3437/60/60/24)+DATE(1970,1,1)))</f>
        <v>42538.755428240736</v>
      </c>
      <c r="L3437" t="b">
        <v>0</v>
      </c>
      <c r="M3437">
        <v>4</v>
      </c>
      <c r="N3437" t="b">
        <v>0</v>
      </c>
      <c r="O3437" t="s">
        <v>8303</v>
      </c>
      <c r="P3437">
        <f>YEAR(K3437)</f>
        <v>2016</v>
      </c>
      <c r="Q3437" t="s">
        <v>8316</v>
      </c>
      <c r="R3437" t="s">
        <v>8358</v>
      </c>
    </row>
    <row r="3438" spans="1:18" ht="48" hidden="1" x14ac:dyDescent="0.2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s="11">
        <f>(((J3438/60/60/24)+DATE(1970,1,1)))</f>
        <v>42018.94049768518</v>
      </c>
      <c r="L3438" t="b">
        <v>0</v>
      </c>
      <c r="M3438">
        <v>8</v>
      </c>
      <c r="N3438" t="b">
        <v>0</v>
      </c>
      <c r="O3438" t="s">
        <v>8303</v>
      </c>
      <c r="P3438">
        <f>YEAR(K3438)</f>
        <v>2015</v>
      </c>
      <c r="Q3438" t="s">
        <v>8316</v>
      </c>
      <c r="R3438" t="s">
        <v>8358</v>
      </c>
    </row>
    <row r="3439" spans="1:18" ht="48" hidden="1" x14ac:dyDescent="0.2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s="11">
        <f>(((J3439/60/60/24)+DATE(1970,1,1)))</f>
        <v>42010.968240740738</v>
      </c>
      <c r="L3439" t="b">
        <v>0</v>
      </c>
      <c r="M3439">
        <v>24</v>
      </c>
      <c r="N3439" t="b">
        <v>0</v>
      </c>
      <c r="O3439" t="s">
        <v>8303</v>
      </c>
      <c r="P3439">
        <f>YEAR(K3439)</f>
        <v>2015</v>
      </c>
      <c r="Q3439" t="s">
        <v>8316</v>
      </c>
      <c r="R3439" t="s">
        <v>8358</v>
      </c>
    </row>
    <row r="3440" spans="1:18" ht="48" hidden="1" x14ac:dyDescent="0.2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s="11">
        <f>(((J3440/60/60/24)+DATE(1970,1,1)))</f>
        <v>42182.062476851846</v>
      </c>
      <c r="L3440" t="b">
        <v>0</v>
      </c>
      <c r="M3440">
        <v>0</v>
      </c>
      <c r="N3440" t="b">
        <v>0</v>
      </c>
      <c r="O3440" t="s">
        <v>8303</v>
      </c>
      <c r="P3440">
        <f>YEAR(K3440)</f>
        <v>2015</v>
      </c>
      <c r="Q3440" t="s">
        <v>8316</v>
      </c>
      <c r="R3440" t="s">
        <v>8358</v>
      </c>
    </row>
    <row r="3441" spans="1:18" ht="48" hidden="1" x14ac:dyDescent="0.2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s="11">
        <f>(((J3441/60/60/24)+DATE(1970,1,1)))</f>
        <v>42017.594236111108</v>
      </c>
      <c r="L3441" t="b">
        <v>0</v>
      </c>
      <c r="M3441">
        <v>39</v>
      </c>
      <c r="N3441" t="b">
        <v>0</v>
      </c>
      <c r="O3441" t="s">
        <v>8303</v>
      </c>
      <c r="P3441">
        <f>YEAR(K3441)</f>
        <v>2015</v>
      </c>
      <c r="Q3441" t="s">
        <v>8316</v>
      </c>
      <c r="R3441" t="s">
        <v>8358</v>
      </c>
    </row>
    <row r="3442" spans="1:18" ht="48" hidden="1" x14ac:dyDescent="0.2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s="11">
        <f>(((J3442/60/60/24)+DATE(1970,1,1)))</f>
        <v>42157.598090277781</v>
      </c>
      <c r="L3442" t="b">
        <v>0</v>
      </c>
      <c r="M3442">
        <v>6</v>
      </c>
      <c r="N3442" t="b">
        <v>0</v>
      </c>
      <c r="O3442" t="s">
        <v>8303</v>
      </c>
      <c r="P3442">
        <f>YEAR(K3442)</f>
        <v>2015</v>
      </c>
      <c r="Q3442" t="s">
        <v>8316</v>
      </c>
      <c r="R3442" t="s">
        <v>8358</v>
      </c>
    </row>
    <row r="3443" spans="1:18" ht="32" hidden="1" x14ac:dyDescent="0.2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s="11">
        <f>(((J3443/60/60/24)+DATE(1970,1,1)))</f>
        <v>42009.493263888886</v>
      </c>
      <c r="L3443" t="b">
        <v>0</v>
      </c>
      <c r="M3443">
        <v>4</v>
      </c>
      <c r="N3443" t="b">
        <v>0</v>
      </c>
      <c r="O3443" t="s">
        <v>8303</v>
      </c>
      <c r="P3443">
        <f>YEAR(K3443)</f>
        <v>2015</v>
      </c>
      <c r="Q3443" t="s">
        <v>8316</v>
      </c>
      <c r="R3443" t="s">
        <v>8358</v>
      </c>
    </row>
    <row r="3444" spans="1:18" ht="48" hidden="1" x14ac:dyDescent="0.2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s="11">
        <f>(((J3444/60/60/24)+DATE(1970,1,1)))</f>
        <v>42013.424502314811</v>
      </c>
      <c r="L3444" t="b">
        <v>0</v>
      </c>
      <c r="M3444">
        <v>3</v>
      </c>
      <c r="N3444" t="b">
        <v>0</v>
      </c>
      <c r="O3444" t="s">
        <v>8303</v>
      </c>
      <c r="P3444">
        <f>YEAR(K3444)</f>
        <v>2015</v>
      </c>
      <c r="Q3444" t="s">
        <v>8316</v>
      </c>
      <c r="R3444" t="s">
        <v>8358</v>
      </c>
    </row>
    <row r="3445" spans="1:18" ht="48" hidden="1" x14ac:dyDescent="0.2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s="11">
        <f>(((J3445/60/60/24)+DATE(1970,1,1)))</f>
        <v>41858.761782407404</v>
      </c>
      <c r="L3445" t="b">
        <v>0</v>
      </c>
      <c r="M3445">
        <v>53</v>
      </c>
      <c r="N3445" t="b">
        <v>0</v>
      </c>
      <c r="O3445" t="s">
        <v>8303</v>
      </c>
      <c r="P3445">
        <f>YEAR(K3445)</f>
        <v>2014</v>
      </c>
      <c r="Q3445" t="s">
        <v>8316</v>
      </c>
      <c r="R3445" t="s">
        <v>8358</v>
      </c>
    </row>
    <row r="3446" spans="1:18" ht="48" hidden="1" x14ac:dyDescent="0.2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s="11">
        <f>(((J3446/60/60/24)+DATE(1970,1,1)))</f>
        <v>42460.320613425924</v>
      </c>
      <c r="L3446" t="b">
        <v>0</v>
      </c>
      <c r="M3446">
        <v>1</v>
      </c>
      <c r="N3446" t="b">
        <v>0</v>
      </c>
      <c r="O3446" t="s">
        <v>8303</v>
      </c>
      <c r="P3446">
        <f>YEAR(K3446)</f>
        <v>2016</v>
      </c>
      <c r="Q3446" t="s">
        <v>8316</v>
      </c>
      <c r="R3446" t="s">
        <v>8358</v>
      </c>
    </row>
    <row r="3447" spans="1:18" ht="48" hidden="1" x14ac:dyDescent="0.2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s="11">
        <f>(((J3447/60/60/24)+DATE(1970,1,1)))</f>
        <v>41861.767094907409</v>
      </c>
      <c r="L3447" t="b">
        <v>0</v>
      </c>
      <c r="M3447">
        <v>2</v>
      </c>
      <c r="N3447" t="b">
        <v>0</v>
      </c>
      <c r="O3447" t="s">
        <v>8303</v>
      </c>
      <c r="P3447">
        <f>YEAR(K3447)</f>
        <v>2014</v>
      </c>
      <c r="Q3447" t="s">
        <v>8316</v>
      </c>
      <c r="R3447" t="s">
        <v>8358</v>
      </c>
    </row>
    <row r="3448" spans="1:18" ht="48" hidden="1" x14ac:dyDescent="0.2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s="11">
        <f>(((J3448/60/60/24)+DATE(1970,1,1)))</f>
        <v>42293.853541666671</v>
      </c>
      <c r="L3448" t="b">
        <v>0</v>
      </c>
      <c r="M3448">
        <v>25</v>
      </c>
      <c r="N3448" t="b">
        <v>0</v>
      </c>
      <c r="O3448" t="s">
        <v>8303</v>
      </c>
      <c r="P3448">
        <f>YEAR(K3448)</f>
        <v>2015</v>
      </c>
      <c r="Q3448" t="s">
        <v>8316</v>
      </c>
      <c r="R3448" t="s">
        <v>8358</v>
      </c>
    </row>
    <row r="3449" spans="1:18" ht="32" hidden="1" x14ac:dyDescent="0.2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s="11">
        <f>(((J3449/60/60/24)+DATE(1970,1,1)))</f>
        <v>42242.988680555558</v>
      </c>
      <c r="L3449" t="b">
        <v>0</v>
      </c>
      <c r="M3449">
        <v>6</v>
      </c>
      <c r="N3449" t="b">
        <v>0</v>
      </c>
      <c r="O3449" t="s">
        <v>8303</v>
      </c>
      <c r="P3449">
        <f>YEAR(K3449)</f>
        <v>2015</v>
      </c>
      <c r="Q3449" t="s">
        <v>8316</v>
      </c>
      <c r="R3449" t="s">
        <v>8358</v>
      </c>
    </row>
    <row r="3450" spans="1:18" ht="48" hidden="1" x14ac:dyDescent="0.2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s="11">
        <f>(((J3450/60/60/24)+DATE(1970,1,1)))</f>
        <v>42172.686099537037</v>
      </c>
      <c r="L3450" t="b">
        <v>0</v>
      </c>
      <c r="M3450">
        <v>0</v>
      </c>
      <c r="N3450" t="b">
        <v>0</v>
      </c>
      <c r="O3450" t="s">
        <v>8303</v>
      </c>
      <c r="P3450">
        <f>YEAR(K3450)</f>
        <v>2015</v>
      </c>
      <c r="Q3450" t="s">
        <v>8316</v>
      </c>
      <c r="R3450" t="s">
        <v>8358</v>
      </c>
    </row>
    <row r="3451" spans="1:18" ht="48" hidden="1" x14ac:dyDescent="0.2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s="11">
        <f>(((J3451/60/60/24)+DATE(1970,1,1)))</f>
        <v>42095.374675925923</v>
      </c>
      <c r="L3451" t="b">
        <v>0</v>
      </c>
      <c r="M3451">
        <v>12</v>
      </c>
      <c r="N3451" t="b">
        <v>0</v>
      </c>
      <c r="O3451" t="s">
        <v>8303</v>
      </c>
      <c r="P3451">
        <f>YEAR(K3451)</f>
        <v>2015</v>
      </c>
      <c r="Q3451" t="s">
        <v>8316</v>
      </c>
      <c r="R3451" t="s">
        <v>8358</v>
      </c>
    </row>
    <row r="3452" spans="1:18" ht="48" hidden="1" x14ac:dyDescent="0.2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s="11">
        <f>(((J3452/60/60/24)+DATE(1970,1,1)))</f>
        <v>42236.276053240741</v>
      </c>
      <c r="L3452" t="b">
        <v>0</v>
      </c>
      <c r="M3452">
        <v>0</v>
      </c>
      <c r="N3452" t="b">
        <v>0</v>
      </c>
      <c r="O3452" t="s">
        <v>8303</v>
      </c>
      <c r="P3452">
        <f>YEAR(K3452)</f>
        <v>2015</v>
      </c>
      <c r="Q3452" t="s">
        <v>8316</v>
      </c>
      <c r="R3452" t="s">
        <v>8358</v>
      </c>
    </row>
    <row r="3453" spans="1:18" ht="48" hidden="1" x14ac:dyDescent="0.2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s="11">
        <f>(((J3453/60/60/24)+DATE(1970,1,1)))</f>
        <v>42057.277858796297</v>
      </c>
      <c r="L3453" t="b">
        <v>0</v>
      </c>
      <c r="M3453">
        <v>36</v>
      </c>
      <c r="N3453" t="b">
        <v>0</v>
      </c>
      <c r="O3453" t="s">
        <v>8303</v>
      </c>
      <c r="P3453">
        <f>YEAR(K3453)</f>
        <v>2015</v>
      </c>
      <c r="Q3453" t="s">
        <v>8316</v>
      </c>
      <c r="R3453" t="s">
        <v>8358</v>
      </c>
    </row>
    <row r="3454" spans="1:18" ht="48" hidden="1" x14ac:dyDescent="0.2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s="11">
        <f>(((J3454/60/60/24)+DATE(1970,1,1)))</f>
        <v>42291.833287037036</v>
      </c>
      <c r="L3454" t="b">
        <v>0</v>
      </c>
      <c r="M3454">
        <v>0</v>
      </c>
      <c r="N3454" t="b">
        <v>0</v>
      </c>
      <c r="O3454" t="s">
        <v>8303</v>
      </c>
      <c r="P3454">
        <f>YEAR(K3454)</f>
        <v>2015</v>
      </c>
      <c r="Q3454" t="s">
        <v>8316</v>
      </c>
      <c r="R3454" t="s">
        <v>8358</v>
      </c>
    </row>
    <row r="3455" spans="1:18" ht="48" hidden="1" x14ac:dyDescent="0.2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s="11">
        <f>(((J3455/60/60/24)+DATE(1970,1,1)))</f>
        <v>42437.094490740739</v>
      </c>
      <c r="L3455" t="b">
        <v>0</v>
      </c>
      <c r="M3455">
        <v>2</v>
      </c>
      <c r="N3455" t="b">
        <v>0</v>
      </c>
      <c r="O3455" t="s">
        <v>8303</v>
      </c>
      <c r="P3455">
        <f>YEAR(K3455)</f>
        <v>2016</v>
      </c>
      <c r="Q3455" t="s">
        <v>8316</v>
      </c>
      <c r="R3455" t="s">
        <v>8358</v>
      </c>
    </row>
    <row r="3456" spans="1:18" ht="48" hidden="1" x14ac:dyDescent="0.2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s="11">
        <f>(((J3456/60/60/24)+DATE(1970,1,1)))</f>
        <v>41942.84710648148</v>
      </c>
      <c r="L3456" t="b">
        <v>0</v>
      </c>
      <c r="M3456">
        <v>1</v>
      </c>
      <c r="N3456" t="b">
        <v>0</v>
      </c>
      <c r="O3456" t="s">
        <v>8303</v>
      </c>
      <c r="P3456">
        <f>YEAR(K3456)</f>
        <v>2014</v>
      </c>
      <c r="Q3456" t="s">
        <v>8316</v>
      </c>
      <c r="R3456" t="s">
        <v>8358</v>
      </c>
    </row>
    <row r="3457" spans="1:18" ht="48" hidden="1" x14ac:dyDescent="0.2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s="11">
        <f>(((J3457/60/60/24)+DATE(1970,1,1)))</f>
        <v>41880.753437499996</v>
      </c>
      <c r="L3457" t="b">
        <v>0</v>
      </c>
      <c r="M3457">
        <v>59</v>
      </c>
      <c r="N3457" t="b">
        <v>0</v>
      </c>
      <c r="O3457" t="s">
        <v>8303</v>
      </c>
      <c r="P3457">
        <f>YEAR(K3457)</f>
        <v>2014</v>
      </c>
      <c r="Q3457" t="s">
        <v>8316</v>
      </c>
      <c r="R3457" t="s">
        <v>8358</v>
      </c>
    </row>
    <row r="3458" spans="1:18" ht="48" hidden="1" x14ac:dyDescent="0.2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s="11">
        <f>(((J3458/60/60/24)+DATE(1970,1,1)))</f>
        <v>41946.936909722222</v>
      </c>
      <c r="L3458" t="b">
        <v>0</v>
      </c>
      <c r="M3458">
        <v>1</v>
      </c>
      <c r="N3458" t="b">
        <v>0</v>
      </c>
      <c r="O3458" t="s">
        <v>8303</v>
      </c>
      <c r="P3458">
        <f>YEAR(K3458)</f>
        <v>2014</v>
      </c>
      <c r="Q3458" t="s">
        <v>8316</v>
      </c>
      <c r="R3458" t="s">
        <v>8358</v>
      </c>
    </row>
    <row r="3459" spans="1:18" ht="48" hidden="1" x14ac:dyDescent="0.2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s="11">
        <f>(((J3459/60/60/24)+DATE(1970,1,1)))</f>
        <v>42649.623460648145</v>
      </c>
      <c r="L3459" t="b">
        <v>0</v>
      </c>
      <c r="M3459">
        <v>31</v>
      </c>
      <c r="N3459" t="b">
        <v>0</v>
      </c>
      <c r="O3459" t="s">
        <v>8303</v>
      </c>
      <c r="P3459">
        <f>YEAR(K3459)</f>
        <v>2016</v>
      </c>
      <c r="Q3459" t="s">
        <v>8316</v>
      </c>
      <c r="R3459" t="s">
        <v>8358</v>
      </c>
    </row>
    <row r="3460" spans="1:18" ht="48" hidden="1" x14ac:dyDescent="0.2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s="11">
        <f>(((J3460/60/60/24)+DATE(1970,1,1)))</f>
        <v>42701.166365740741</v>
      </c>
      <c r="L3460" t="b">
        <v>0</v>
      </c>
      <c r="M3460">
        <v>18</v>
      </c>
      <c r="N3460" t="b">
        <v>0</v>
      </c>
      <c r="O3460" t="s">
        <v>8303</v>
      </c>
      <c r="P3460">
        <f>YEAR(K3460)</f>
        <v>2016</v>
      </c>
      <c r="Q3460" t="s">
        <v>8316</v>
      </c>
      <c r="R3460" t="s">
        <v>8358</v>
      </c>
    </row>
    <row r="3461" spans="1:18" ht="32" hidden="1" x14ac:dyDescent="0.2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s="11">
        <f>(((J3461/60/60/24)+DATE(1970,1,1)))</f>
        <v>42450.88282407407</v>
      </c>
      <c r="L3461" t="b">
        <v>0</v>
      </c>
      <c r="M3461">
        <v>10</v>
      </c>
      <c r="N3461" t="b">
        <v>0</v>
      </c>
      <c r="O3461" t="s">
        <v>8303</v>
      </c>
      <c r="P3461">
        <f>YEAR(K3461)</f>
        <v>2016</v>
      </c>
      <c r="Q3461" t="s">
        <v>8316</v>
      </c>
      <c r="R3461" t="s">
        <v>8358</v>
      </c>
    </row>
    <row r="3462" spans="1:18" ht="48" hidden="1" x14ac:dyDescent="0.2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s="11">
        <f>(((J3462/60/60/24)+DATE(1970,1,1)))</f>
        <v>42226.694780092599</v>
      </c>
      <c r="L3462" t="b">
        <v>0</v>
      </c>
      <c r="M3462">
        <v>0</v>
      </c>
      <c r="N3462" t="b">
        <v>0</v>
      </c>
      <c r="O3462" t="s">
        <v>8303</v>
      </c>
      <c r="P3462">
        <f>YEAR(K3462)</f>
        <v>2015</v>
      </c>
      <c r="Q3462" t="s">
        <v>8316</v>
      </c>
      <c r="R3462" t="s">
        <v>8358</v>
      </c>
    </row>
    <row r="3463" spans="1:18" ht="64" hidden="1" x14ac:dyDescent="0.2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s="11">
        <f>(((J3463/60/60/24)+DATE(1970,1,1)))</f>
        <v>41975.700636574074</v>
      </c>
      <c r="L3463" t="b">
        <v>0</v>
      </c>
      <c r="M3463">
        <v>14</v>
      </c>
      <c r="N3463" t="b">
        <v>0</v>
      </c>
      <c r="O3463" t="s">
        <v>8303</v>
      </c>
      <c r="P3463">
        <f>YEAR(K3463)</f>
        <v>2014</v>
      </c>
      <c r="Q3463" t="s">
        <v>8316</v>
      </c>
      <c r="R3463" t="s">
        <v>8358</v>
      </c>
    </row>
    <row r="3464" spans="1:18" ht="32" hidden="1" x14ac:dyDescent="0.2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s="11">
        <f>(((J3464/60/60/24)+DATE(1970,1,1)))</f>
        <v>42053.672824074078</v>
      </c>
      <c r="L3464" t="b">
        <v>0</v>
      </c>
      <c r="M3464">
        <v>2</v>
      </c>
      <c r="N3464" t="b">
        <v>0</v>
      </c>
      <c r="O3464" t="s">
        <v>8303</v>
      </c>
      <c r="P3464">
        <f>YEAR(K3464)</f>
        <v>2015</v>
      </c>
      <c r="Q3464" t="s">
        <v>8316</v>
      </c>
      <c r="R3464" t="s">
        <v>8358</v>
      </c>
    </row>
    <row r="3465" spans="1:18" ht="48" hidden="1" x14ac:dyDescent="0.2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s="11">
        <f>(((J3465/60/60/24)+DATE(1970,1,1)))</f>
        <v>42590.677152777775</v>
      </c>
      <c r="L3465" t="b">
        <v>0</v>
      </c>
      <c r="M3465">
        <v>1</v>
      </c>
      <c r="N3465" t="b">
        <v>0</v>
      </c>
      <c r="O3465" t="s">
        <v>8303</v>
      </c>
      <c r="P3465">
        <f>YEAR(K3465)</f>
        <v>2016</v>
      </c>
      <c r="Q3465" t="s">
        <v>8316</v>
      </c>
      <c r="R3465" t="s">
        <v>8358</v>
      </c>
    </row>
    <row r="3466" spans="1:18" ht="80" hidden="1" x14ac:dyDescent="0.2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s="11">
        <f>(((J3466/60/60/24)+DATE(1970,1,1)))</f>
        <v>42104.781597222223</v>
      </c>
      <c r="L3466" t="b">
        <v>0</v>
      </c>
      <c r="M3466">
        <v>3</v>
      </c>
      <c r="N3466" t="b">
        <v>0</v>
      </c>
      <c r="O3466" t="s">
        <v>8303</v>
      </c>
      <c r="P3466">
        <f>YEAR(K3466)</f>
        <v>2015</v>
      </c>
      <c r="Q3466" t="s">
        <v>8316</v>
      </c>
      <c r="R3466" t="s">
        <v>8358</v>
      </c>
    </row>
    <row r="3467" spans="1:18" ht="48" hidden="1" x14ac:dyDescent="0.2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s="11">
        <f>(((J3467/60/60/24)+DATE(1970,1,1)))</f>
        <v>41899.627071759263</v>
      </c>
      <c r="L3467" t="b">
        <v>0</v>
      </c>
      <c r="M3467">
        <v>0</v>
      </c>
      <c r="N3467" t="b">
        <v>0</v>
      </c>
      <c r="O3467" t="s">
        <v>8303</v>
      </c>
      <c r="P3467">
        <f>YEAR(K3467)</f>
        <v>2014</v>
      </c>
      <c r="Q3467" t="s">
        <v>8316</v>
      </c>
      <c r="R3467" t="s">
        <v>8358</v>
      </c>
    </row>
    <row r="3468" spans="1:18" ht="64" hidden="1" x14ac:dyDescent="0.2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s="11">
        <f>(((J3468/60/60/24)+DATE(1970,1,1)))</f>
        <v>42297.816284722227</v>
      </c>
      <c r="L3468" t="b">
        <v>0</v>
      </c>
      <c r="M3468">
        <v>2</v>
      </c>
      <c r="N3468" t="b">
        <v>0</v>
      </c>
      <c r="O3468" t="s">
        <v>8303</v>
      </c>
      <c r="P3468">
        <f>YEAR(K3468)</f>
        <v>2015</v>
      </c>
      <c r="Q3468" t="s">
        <v>8316</v>
      </c>
      <c r="R3468" t="s">
        <v>8358</v>
      </c>
    </row>
    <row r="3469" spans="1:18" ht="48" hidden="1" x14ac:dyDescent="0.2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s="11">
        <f>(((J3469/60/60/24)+DATE(1970,1,1)))</f>
        <v>42285.143969907411</v>
      </c>
      <c r="L3469" t="b">
        <v>0</v>
      </c>
      <c r="M3469">
        <v>0</v>
      </c>
      <c r="N3469" t="b">
        <v>0</v>
      </c>
      <c r="O3469" t="s">
        <v>8303</v>
      </c>
      <c r="P3469">
        <f>YEAR(K3469)</f>
        <v>2015</v>
      </c>
      <c r="Q3469" t="s">
        <v>8316</v>
      </c>
      <c r="R3469" t="s">
        <v>8358</v>
      </c>
    </row>
    <row r="3470" spans="1:18" ht="48" hidden="1" x14ac:dyDescent="0.2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s="11">
        <f>(((J3470/60/60/24)+DATE(1970,1,1)))</f>
        <v>42409.241747685184</v>
      </c>
      <c r="L3470" t="b">
        <v>0</v>
      </c>
      <c r="M3470">
        <v>12</v>
      </c>
      <c r="N3470" t="b">
        <v>0</v>
      </c>
      <c r="O3470" t="s">
        <v>8303</v>
      </c>
      <c r="P3470">
        <f>YEAR(K3470)</f>
        <v>2016</v>
      </c>
      <c r="Q3470" t="s">
        <v>8316</v>
      </c>
      <c r="R3470" t="s">
        <v>8358</v>
      </c>
    </row>
    <row r="3471" spans="1:18" ht="48" hidden="1" x14ac:dyDescent="0.2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s="11">
        <f>(((J3471/60/60/24)+DATE(1970,1,1)))</f>
        <v>42665.970347222217</v>
      </c>
      <c r="L3471" t="b">
        <v>0</v>
      </c>
      <c r="M3471">
        <v>1</v>
      </c>
      <c r="N3471" t="b">
        <v>0</v>
      </c>
      <c r="O3471" t="s">
        <v>8303</v>
      </c>
      <c r="P3471">
        <f>YEAR(K3471)</f>
        <v>2016</v>
      </c>
      <c r="Q3471" t="s">
        <v>8316</v>
      </c>
      <c r="R3471" t="s">
        <v>8358</v>
      </c>
    </row>
    <row r="3472" spans="1:18" ht="48" hidden="1" x14ac:dyDescent="0.2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s="11">
        <f>(((J3472/60/60/24)+DATE(1970,1,1)))</f>
        <v>42140.421319444446</v>
      </c>
      <c r="L3472" t="b">
        <v>0</v>
      </c>
      <c r="M3472">
        <v>8</v>
      </c>
      <c r="N3472" t="b">
        <v>0</v>
      </c>
      <c r="O3472" t="s">
        <v>8303</v>
      </c>
      <c r="P3472">
        <f>YEAR(K3472)</f>
        <v>2015</v>
      </c>
      <c r="Q3472" t="s">
        <v>8316</v>
      </c>
      <c r="R3472" t="s">
        <v>8358</v>
      </c>
    </row>
    <row r="3473" spans="1:18" ht="48" hidden="1" x14ac:dyDescent="0.2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s="11">
        <f>(((J3473/60/60/24)+DATE(1970,1,1)))</f>
        <v>42598.749155092592</v>
      </c>
      <c r="L3473" t="b">
        <v>0</v>
      </c>
      <c r="M3473">
        <v>2</v>
      </c>
      <c r="N3473" t="b">
        <v>0</v>
      </c>
      <c r="O3473" t="s">
        <v>8303</v>
      </c>
      <c r="P3473">
        <f>YEAR(K3473)</f>
        <v>2016</v>
      </c>
      <c r="Q3473" t="s">
        <v>8316</v>
      </c>
      <c r="R3473" t="s">
        <v>8358</v>
      </c>
    </row>
    <row r="3474" spans="1:18" ht="32" hidden="1" x14ac:dyDescent="0.2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s="11">
        <f>(((J3474/60/60/24)+DATE(1970,1,1)))</f>
        <v>42205.171018518522</v>
      </c>
      <c r="L3474" t="b">
        <v>0</v>
      </c>
      <c r="M3474">
        <v>31</v>
      </c>
      <c r="N3474" t="b">
        <v>0</v>
      </c>
      <c r="O3474" t="s">
        <v>8269</v>
      </c>
      <c r="P3474">
        <f>YEAR(K3474)</f>
        <v>2015</v>
      </c>
      <c r="Q3474" t="s">
        <v>8316</v>
      </c>
      <c r="R3474" t="s">
        <v>8317</v>
      </c>
    </row>
    <row r="3475" spans="1:18" ht="48" hidden="1" x14ac:dyDescent="0.2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s="11">
        <f>(((J3475/60/60/24)+DATE(1970,1,1)))</f>
        <v>42041.205000000002</v>
      </c>
      <c r="L3475" t="b">
        <v>0</v>
      </c>
      <c r="M3475">
        <v>5</v>
      </c>
      <c r="N3475" t="b">
        <v>0</v>
      </c>
      <c r="O3475" t="s">
        <v>8269</v>
      </c>
      <c r="P3475">
        <f>YEAR(K3475)</f>
        <v>2015</v>
      </c>
      <c r="Q3475" t="s">
        <v>8316</v>
      </c>
      <c r="R3475" t="s">
        <v>8317</v>
      </c>
    </row>
    <row r="3476" spans="1:18" ht="48" hidden="1" x14ac:dyDescent="0.2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s="11">
        <f>(((J3476/60/60/24)+DATE(1970,1,1)))</f>
        <v>42203.677766203706</v>
      </c>
      <c r="L3476" t="b">
        <v>0</v>
      </c>
      <c r="M3476">
        <v>1</v>
      </c>
      <c r="N3476" t="b">
        <v>0</v>
      </c>
      <c r="O3476" t="s">
        <v>8269</v>
      </c>
      <c r="P3476">
        <f>YEAR(K3476)</f>
        <v>2015</v>
      </c>
      <c r="Q3476" t="s">
        <v>8316</v>
      </c>
      <c r="R3476" t="s">
        <v>8317</v>
      </c>
    </row>
    <row r="3477" spans="1:18" ht="48" hidden="1" x14ac:dyDescent="0.2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s="11">
        <f>(((J3477/60/60/24)+DATE(1970,1,1)))</f>
        <v>41983.752847222218</v>
      </c>
      <c r="L3477" t="b">
        <v>0</v>
      </c>
      <c r="M3477">
        <v>12</v>
      </c>
      <c r="N3477" t="b">
        <v>0</v>
      </c>
      <c r="O3477" t="s">
        <v>8269</v>
      </c>
      <c r="P3477">
        <f>YEAR(K3477)</f>
        <v>2014</v>
      </c>
      <c r="Q3477" t="s">
        <v>8316</v>
      </c>
      <c r="R3477" t="s">
        <v>8317</v>
      </c>
    </row>
    <row r="3478" spans="1:18" ht="32" hidden="1" x14ac:dyDescent="0.2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s="11">
        <f>(((J3478/60/60/24)+DATE(1970,1,1)))</f>
        <v>41968.677465277782</v>
      </c>
      <c r="L3478" t="b">
        <v>0</v>
      </c>
      <c r="M3478">
        <v>4</v>
      </c>
      <c r="N3478" t="b">
        <v>0</v>
      </c>
      <c r="O3478" t="s">
        <v>8269</v>
      </c>
      <c r="P3478">
        <f>YEAR(K3478)</f>
        <v>2014</v>
      </c>
      <c r="Q3478" t="s">
        <v>8316</v>
      </c>
      <c r="R3478" t="s">
        <v>8317</v>
      </c>
    </row>
    <row r="3479" spans="1:18" ht="48" hidden="1" x14ac:dyDescent="0.2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s="11">
        <f>(((J3479/60/60/24)+DATE(1970,1,1)))</f>
        <v>42103.024398148147</v>
      </c>
      <c r="L3479" t="b">
        <v>0</v>
      </c>
      <c r="M3479">
        <v>0</v>
      </c>
      <c r="N3479" t="b">
        <v>0</v>
      </c>
      <c r="O3479" t="s">
        <v>8269</v>
      </c>
      <c r="P3479">
        <f>YEAR(K3479)</f>
        <v>2015</v>
      </c>
      <c r="Q3479" t="s">
        <v>8316</v>
      </c>
      <c r="R3479" t="s">
        <v>8317</v>
      </c>
    </row>
    <row r="3480" spans="1:18" ht="48" hidden="1" x14ac:dyDescent="0.2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s="11">
        <f>(((J3480/60/60/24)+DATE(1970,1,1)))</f>
        <v>42089.901574074072</v>
      </c>
      <c r="L3480" t="b">
        <v>0</v>
      </c>
      <c r="M3480">
        <v>7</v>
      </c>
      <c r="N3480" t="b">
        <v>0</v>
      </c>
      <c r="O3480" t="s">
        <v>8269</v>
      </c>
      <c r="P3480">
        <f>YEAR(K3480)</f>
        <v>2015</v>
      </c>
      <c r="Q3480" t="s">
        <v>8316</v>
      </c>
      <c r="R3480" t="s">
        <v>8317</v>
      </c>
    </row>
    <row r="3481" spans="1:18" ht="32" hidden="1" x14ac:dyDescent="0.2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s="11">
        <f>(((J3481/60/60/24)+DATE(1970,1,1)))</f>
        <v>42122.693159722221</v>
      </c>
      <c r="L3481" t="b">
        <v>0</v>
      </c>
      <c r="M3481">
        <v>2</v>
      </c>
      <c r="N3481" t="b">
        <v>0</v>
      </c>
      <c r="O3481" t="s">
        <v>8269</v>
      </c>
      <c r="P3481">
        <f>YEAR(K3481)</f>
        <v>2015</v>
      </c>
      <c r="Q3481" t="s">
        <v>8316</v>
      </c>
      <c r="R3481" t="s">
        <v>8317</v>
      </c>
    </row>
    <row r="3482" spans="1:18" ht="48" hidden="1" x14ac:dyDescent="0.2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s="11">
        <f>(((J3482/60/60/24)+DATE(1970,1,1)))</f>
        <v>42048.711724537032</v>
      </c>
      <c r="L3482" t="b">
        <v>0</v>
      </c>
      <c r="M3482">
        <v>1</v>
      </c>
      <c r="N3482" t="b">
        <v>0</v>
      </c>
      <c r="O3482" t="s">
        <v>8269</v>
      </c>
      <c r="P3482">
        <f>YEAR(K3482)</f>
        <v>2015</v>
      </c>
      <c r="Q3482" t="s">
        <v>8316</v>
      </c>
      <c r="R3482" t="s">
        <v>8317</v>
      </c>
    </row>
    <row r="3483" spans="1:18" ht="32" hidden="1" x14ac:dyDescent="0.2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s="11">
        <f>(((J3483/60/60/24)+DATE(1970,1,1)))</f>
        <v>42297.691006944442</v>
      </c>
      <c r="L3483" t="b">
        <v>0</v>
      </c>
      <c r="M3483">
        <v>4</v>
      </c>
      <c r="N3483" t="b">
        <v>0</v>
      </c>
      <c r="O3483" t="s">
        <v>8269</v>
      </c>
      <c r="P3483">
        <f>YEAR(K3483)</f>
        <v>2015</v>
      </c>
      <c r="Q3483" t="s">
        <v>8316</v>
      </c>
      <c r="R3483" t="s">
        <v>8317</v>
      </c>
    </row>
    <row r="3484" spans="1:18" ht="32" hidden="1" x14ac:dyDescent="0.2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s="11">
        <f>(((J3484/60/60/24)+DATE(1970,1,1)))</f>
        <v>41813.938715277778</v>
      </c>
      <c r="L3484" t="b">
        <v>0</v>
      </c>
      <c r="M3484">
        <v>6</v>
      </c>
      <c r="N3484" t="b">
        <v>0</v>
      </c>
      <c r="O3484" t="s">
        <v>8269</v>
      </c>
      <c r="P3484">
        <f>YEAR(K3484)</f>
        <v>2014</v>
      </c>
      <c r="Q3484" t="s">
        <v>8316</v>
      </c>
      <c r="R3484" t="s">
        <v>8317</v>
      </c>
    </row>
    <row r="3485" spans="1:18" ht="48" hidden="1" x14ac:dyDescent="0.2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s="11">
        <f>(((J3485/60/60/24)+DATE(1970,1,1)))</f>
        <v>42548.449861111112</v>
      </c>
      <c r="L3485" t="b">
        <v>0</v>
      </c>
      <c r="M3485">
        <v>8</v>
      </c>
      <c r="N3485" t="b">
        <v>0</v>
      </c>
      <c r="O3485" t="s">
        <v>8269</v>
      </c>
      <c r="P3485">
        <f>YEAR(K3485)</f>
        <v>2016</v>
      </c>
      <c r="Q3485" t="s">
        <v>8316</v>
      </c>
      <c r="R3485" t="s">
        <v>8317</v>
      </c>
    </row>
    <row r="3486" spans="1:18" ht="48" hidden="1" x14ac:dyDescent="0.2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s="11">
        <f>(((J3486/60/60/24)+DATE(1970,1,1)))</f>
        <v>41833.089756944442</v>
      </c>
      <c r="L3486" t="b">
        <v>0</v>
      </c>
      <c r="M3486">
        <v>14</v>
      </c>
      <c r="N3486" t="b">
        <v>0</v>
      </c>
      <c r="O3486" t="s">
        <v>8269</v>
      </c>
      <c r="P3486">
        <f>YEAR(K3486)</f>
        <v>2014</v>
      </c>
      <c r="Q3486" t="s">
        <v>8316</v>
      </c>
      <c r="R3486" t="s">
        <v>8317</v>
      </c>
    </row>
    <row r="3487" spans="1:18" ht="48" hidden="1" x14ac:dyDescent="0.2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s="11">
        <f>(((J3487/60/60/24)+DATE(1970,1,1)))</f>
        <v>42325.920717592591</v>
      </c>
      <c r="L3487" t="b">
        <v>0</v>
      </c>
      <c r="M3487">
        <v>0</v>
      </c>
      <c r="N3487" t="b">
        <v>0</v>
      </c>
      <c r="O3487" t="s">
        <v>8269</v>
      </c>
      <c r="P3487">
        <f>YEAR(K3487)</f>
        <v>2015</v>
      </c>
      <c r="Q3487" t="s">
        <v>8316</v>
      </c>
      <c r="R3487" t="s">
        <v>8317</v>
      </c>
    </row>
    <row r="3488" spans="1:18" ht="48" hidden="1" x14ac:dyDescent="0.2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s="11">
        <f>(((J3488/60/60/24)+DATE(1970,1,1)))</f>
        <v>41858.214629629627</v>
      </c>
      <c r="L3488" t="b">
        <v>0</v>
      </c>
      <c r="M3488">
        <v>4</v>
      </c>
      <c r="N3488" t="b">
        <v>0</v>
      </c>
      <c r="O3488" t="s">
        <v>8269</v>
      </c>
      <c r="P3488">
        <f>YEAR(K3488)</f>
        <v>2014</v>
      </c>
      <c r="Q3488" t="s">
        <v>8316</v>
      </c>
      <c r="R3488" t="s">
        <v>8317</v>
      </c>
    </row>
    <row r="3489" spans="1:18" ht="32" hidden="1" x14ac:dyDescent="0.2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s="11">
        <f>(((J3489/60/60/24)+DATE(1970,1,1)))</f>
        <v>41793.710231481484</v>
      </c>
      <c r="L3489" t="b">
        <v>0</v>
      </c>
      <c r="M3489">
        <v>0</v>
      </c>
      <c r="N3489" t="b">
        <v>0</v>
      </c>
      <c r="O3489" t="s">
        <v>8269</v>
      </c>
      <c r="P3489">
        <f>YEAR(K3489)</f>
        <v>2014</v>
      </c>
      <c r="Q3489" t="s">
        <v>8316</v>
      </c>
      <c r="R3489" t="s">
        <v>8317</v>
      </c>
    </row>
    <row r="3490" spans="1:18" ht="48" hidden="1" x14ac:dyDescent="0.2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s="11">
        <f>(((J3490/60/60/24)+DATE(1970,1,1)))</f>
        <v>41793.814259259263</v>
      </c>
      <c r="L3490" t="b">
        <v>0</v>
      </c>
      <c r="M3490">
        <v>0</v>
      </c>
      <c r="N3490" t="b">
        <v>0</v>
      </c>
      <c r="O3490" t="s">
        <v>8269</v>
      </c>
      <c r="P3490">
        <f>YEAR(K3490)</f>
        <v>2014</v>
      </c>
      <c r="Q3490" t="s">
        <v>8316</v>
      </c>
      <c r="R3490" t="s">
        <v>8317</v>
      </c>
    </row>
    <row r="3491" spans="1:18" ht="48" hidden="1" x14ac:dyDescent="0.2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s="11">
        <f>(((J3491/60/60/24)+DATE(1970,1,1)))</f>
        <v>41831.697939814818</v>
      </c>
      <c r="L3491" t="b">
        <v>0</v>
      </c>
      <c r="M3491">
        <v>1</v>
      </c>
      <c r="N3491" t="b">
        <v>0</v>
      </c>
      <c r="O3491" t="s">
        <v>8269</v>
      </c>
      <c r="P3491">
        <f>YEAR(K3491)</f>
        <v>2014</v>
      </c>
      <c r="Q3491" t="s">
        <v>8316</v>
      </c>
      <c r="R3491" t="s">
        <v>8317</v>
      </c>
    </row>
    <row r="3492" spans="1:18" ht="16" hidden="1" x14ac:dyDescent="0.2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s="11">
        <f>(((J3492/60/60/24)+DATE(1970,1,1)))</f>
        <v>42621.389340277776</v>
      </c>
      <c r="L3492" t="b">
        <v>0</v>
      </c>
      <c r="M3492">
        <v>1</v>
      </c>
      <c r="N3492" t="b">
        <v>0</v>
      </c>
      <c r="O3492" t="s">
        <v>8269</v>
      </c>
      <c r="P3492">
        <f>YEAR(K3492)</f>
        <v>2016</v>
      </c>
      <c r="Q3492" t="s">
        <v>8316</v>
      </c>
      <c r="R3492" t="s">
        <v>8317</v>
      </c>
    </row>
    <row r="3493" spans="1:18" ht="32" hidden="1" x14ac:dyDescent="0.2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s="11">
        <f>(((J3493/60/60/24)+DATE(1970,1,1)))</f>
        <v>42164.299722222218</v>
      </c>
      <c r="L3493" t="b">
        <v>0</v>
      </c>
      <c r="M3493">
        <v>1</v>
      </c>
      <c r="N3493" t="b">
        <v>0</v>
      </c>
      <c r="O3493" t="s">
        <v>8269</v>
      </c>
      <c r="P3493">
        <f>YEAR(K3493)</f>
        <v>2015</v>
      </c>
      <c r="Q3493" t="s">
        <v>8316</v>
      </c>
      <c r="R3493" t="s">
        <v>8317</v>
      </c>
    </row>
    <row r="3494" spans="1:18" ht="80" hidden="1" x14ac:dyDescent="0.2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s="11">
        <f>(((J3494/60/60/24)+DATE(1970,1,1)))</f>
        <v>42333.695821759262</v>
      </c>
      <c r="L3494" t="b">
        <v>0</v>
      </c>
      <c r="M3494">
        <v>1</v>
      </c>
      <c r="N3494" t="b">
        <v>0</v>
      </c>
      <c r="O3494" t="s">
        <v>8303</v>
      </c>
      <c r="P3494">
        <f>YEAR(K3494)</f>
        <v>2015</v>
      </c>
      <c r="Q3494" t="s">
        <v>8316</v>
      </c>
      <c r="R3494" t="s">
        <v>8358</v>
      </c>
    </row>
    <row r="3495" spans="1:18" ht="48" hidden="1" x14ac:dyDescent="0.2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s="11">
        <f>(((J3495/60/60/24)+DATE(1970,1,1)))</f>
        <v>42138.798819444448</v>
      </c>
      <c r="L3495" t="b">
        <v>0</v>
      </c>
      <c r="M3495">
        <v>4</v>
      </c>
      <c r="N3495" t="b">
        <v>0</v>
      </c>
      <c r="O3495" t="s">
        <v>8303</v>
      </c>
      <c r="P3495">
        <f>YEAR(K3495)</f>
        <v>2015</v>
      </c>
      <c r="Q3495" t="s">
        <v>8316</v>
      </c>
      <c r="R3495" t="s">
        <v>8358</v>
      </c>
    </row>
    <row r="3496" spans="1:18" ht="48" hidden="1" x14ac:dyDescent="0.2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s="11">
        <f>(((J3496/60/60/24)+DATE(1970,1,1)))</f>
        <v>42666.666932870372</v>
      </c>
      <c r="L3496" t="b">
        <v>0</v>
      </c>
      <c r="M3496">
        <v>0</v>
      </c>
      <c r="N3496" t="b">
        <v>0</v>
      </c>
      <c r="O3496" t="s">
        <v>8303</v>
      </c>
      <c r="P3496">
        <f>YEAR(K3496)</f>
        <v>2016</v>
      </c>
      <c r="Q3496" t="s">
        <v>8316</v>
      </c>
      <c r="R3496" t="s">
        <v>8358</v>
      </c>
    </row>
    <row r="3497" spans="1:18" ht="32" hidden="1" x14ac:dyDescent="0.2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s="11">
        <f>(((J3497/60/60/24)+DATE(1970,1,1)))</f>
        <v>41766.692037037035</v>
      </c>
      <c r="L3497" t="b">
        <v>0</v>
      </c>
      <c r="M3497">
        <v>0</v>
      </c>
      <c r="N3497" t="b">
        <v>0</v>
      </c>
      <c r="O3497" t="s">
        <v>8303</v>
      </c>
      <c r="P3497">
        <f>YEAR(K3497)</f>
        <v>2014</v>
      </c>
      <c r="Q3497" t="s">
        <v>8316</v>
      </c>
      <c r="R3497" t="s">
        <v>8358</v>
      </c>
    </row>
    <row r="3498" spans="1:18" ht="32" hidden="1" x14ac:dyDescent="0.2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s="11">
        <f>(((J3498/60/60/24)+DATE(1970,1,1)))</f>
        <v>42170.447013888886</v>
      </c>
      <c r="L3498" t="b">
        <v>0</v>
      </c>
      <c r="M3498">
        <v>2</v>
      </c>
      <c r="N3498" t="b">
        <v>0</v>
      </c>
      <c r="O3498" t="s">
        <v>8303</v>
      </c>
      <c r="P3498">
        <f>YEAR(K3498)</f>
        <v>2015</v>
      </c>
      <c r="Q3498" t="s">
        <v>8316</v>
      </c>
      <c r="R3498" t="s">
        <v>8358</v>
      </c>
    </row>
    <row r="3499" spans="1:18" ht="48" hidden="1" x14ac:dyDescent="0.2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s="11">
        <f>(((J3499/60/60/24)+DATE(1970,1,1)))</f>
        <v>41968.938993055555</v>
      </c>
      <c r="L3499" t="b">
        <v>0</v>
      </c>
      <c r="M3499">
        <v>24</v>
      </c>
      <c r="N3499" t="b">
        <v>0</v>
      </c>
      <c r="O3499" t="s">
        <v>8303</v>
      </c>
      <c r="P3499">
        <f>YEAR(K3499)</f>
        <v>2014</v>
      </c>
      <c r="Q3499" t="s">
        <v>8316</v>
      </c>
      <c r="R3499" t="s">
        <v>8358</v>
      </c>
    </row>
    <row r="3500" spans="1:18" ht="48" hidden="1" x14ac:dyDescent="0.2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s="11">
        <f>(((J3500/60/60/24)+DATE(1970,1,1)))</f>
        <v>42132.58048611111</v>
      </c>
      <c r="L3500" t="b">
        <v>0</v>
      </c>
      <c r="M3500">
        <v>1</v>
      </c>
      <c r="N3500" t="b">
        <v>0</v>
      </c>
      <c r="O3500" t="s">
        <v>8303</v>
      </c>
      <c r="P3500">
        <f>YEAR(K3500)</f>
        <v>2015</v>
      </c>
      <c r="Q3500" t="s">
        <v>8316</v>
      </c>
      <c r="R3500" t="s">
        <v>8358</v>
      </c>
    </row>
    <row r="3501" spans="1:18" ht="48" hidden="1" x14ac:dyDescent="0.2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s="11">
        <f>(((J3501/60/60/24)+DATE(1970,1,1)))</f>
        <v>42201.436226851853</v>
      </c>
      <c r="L3501" t="b">
        <v>0</v>
      </c>
      <c r="M3501">
        <v>2</v>
      </c>
      <c r="N3501" t="b">
        <v>0</v>
      </c>
      <c r="O3501" t="s">
        <v>8303</v>
      </c>
      <c r="P3501">
        <f>YEAR(K3501)</f>
        <v>2015</v>
      </c>
      <c r="Q3501" t="s">
        <v>8316</v>
      </c>
      <c r="R3501" t="s">
        <v>8358</v>
      </c>
    </row>
    <row r="3502" spans="1:18" ht="48" hidden="1" x14ac:dyDescent="0.2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s="11">
        <f>(((J3502/60/60/24)+DATE(1970,1,1)))</f>
        <v>42689.029583333337</v>
      </c>
      <c r="L3502" t="b">
        <v>0</v>
      </c>
      <c r="M3502">
        <v>1</v>
      </c>
      <c r="N3502" t="b">
        <v>0</v>
      </c>
      <c r="O3502" t="s">
        <v>8303</v>
      </c>
      <c r="P3502">
        <f>YEAR(K3502)</f>
        <v>2016</v>
      </c>
      <c r="Q3502" t="s">
        <v>8316</v>
      </c>
      <c r="R3502" t="s">
        <v>8358</v>
      </c>
    </row>
    <row r="3503" spans="1:18" ht="48" hidden="1" x14ac:dyDescent="0.2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s="11">
        <f>(((J3503/60/60/24)+DATE(1970,1,1)))</f>
        <v>42084.881539351853</v>
      </c>
      <c r="L3503" t="b">
        <v>0</v>
      </c>
      <c r="M3503">
        <v>37</v>
      </c>
      <c r="N3503" t="b">
        <v>0</v>
      </c>
      <c r="O3503" t="s">
        <v>8303</v>
      </c>
      <c r="P3503">
        <f>YEAR(K3503)</f>
        <v>2015</v>
      </c>
      <c r="Q3503" t="s">
        <v>8316</v>
      </c>
      <c r="R3503" t="s">
        <v>8358</v>
      </c>
    </row>
    <row r="3504" spans="1:18" ht="48" hidden="1" x14ac:dyDescent="0.2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s="11">
        <f>(((J3504/60/60/24)+DATE(1970,1,1)))</f>
        <v>41831.722777777781</v>
      </c>
      <c r="L3504" t="b">
        <v>0</v>
      </c>
      <c r="M3504">
        <v>5</v>
      </c>
      <c r="N3504" t="b">
        <v>0</v>
      </c>
      <c r="O3504" t="s">
        <v>8303</v>
      </c>
      <c r="P3504">
        <f>YEAR(K3504)</f>
        <v>2014</v>
      </c>
      <c r="Q3504" t="s">
        <v>8316</v>
      </c>
      <c r="R3504" t="s">
        <v>8358</v>
      </c>
    </row>
    <row r="3505" spans="1:18" ht="32" hidden="1" x14ac:dyDescent="0.2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s="11">
        <f>(((J3505/60/60/24)+DATE(1970,1,1)))</f>
        <v>42410.93105324074</v>
      </c>
      <c r="L3505" t="b">
        <v>0</v>
      </c>
      <c r="M3505">
        <v>4</v>
      </c>
      <c r="N3505" t="b">
        <v>0</v>
      </c>
      <c r="O3505" t="s">
        <v>8303</v>
      </c>
      <c r="P3505">
        <f>YEAR(K3505)</f>
        <v>2016</v>
      </c>
      <c r="Q3505" t="s">
        <v>8316</v>
      </c>
      <c r="R3505" t="s">
        <v>8358</v>
      </c>
    </row>
    <row r="3506" spans="1:18" ht="48" hidden="1" x14ac:dyDescent="0.2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s="11">
        <f>(((J3506/60/60/24)+DATE(1970,1,1)))</f>
        <v>41982.737071759257</v>
      </c>
      <c r="L3506" t="b">
        <v>0</v>
      </c>
      <c r="M3506">
        <v>16</v>
      </c>
      <c r="N3506" t="b">
        <v>0</v>
      </c>
      <c r="O3506" t="s">
        <v>8303</v>
      </c>
      <c r="P3506">
        <f>YEAR(K3506)</f>
        <v>2014</v>
      </c>
      <c r="Q3506" t="s">
        <v>8316</v>
      </c>
      <c r="R3506" t="s">
        <v>8358</v>
      </c>
    </row>
    <row r="3507" spans="1:18" ht="48" hidden="1" x14ac:dyDescent="0.2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s="11">
        <f>(((J3507/60/60/24)+DATE(1970,1,1)))</f>
        <v>41975.676111111112</v>
      </c>
      <c r="L3507" t="b">
        <v>0</v>
      </c>
      <c r="M3507">
        <v>9</v>
      </c>
      <c r="N3507" t="b">
        <v>0</v>
      </c>
      <c r="O3507" t="s">
        <v>8303</v>
      </c>
      <c r="P3507">
        <f>YEAR(K3507)</f>
        <v>2014</v>
      </c>
      <c r="Q3507" t="s">
        <v>8316</v>
      </c>
      <c r="R3507" t="s">
        <v>8358</v>
      </c>
    </row>
    <row r="3508" spans="1:18" ht="48" hidden="1" x14ac:dyDescent="0.2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s="11">
        <f>(((J3508/60/60/24)+DATE(1970,1,1)))</f>
        <v>42269.126226851848</v>
      </c>
      <c r="L3508" t="b">
        <v>0</v>
      </c>
      <c r="M3508">
        <v>0</v>
      </c>
      <c r="N3508" t="b">
        <v>0</v>
      </c>
      <c r="O3508" t="s">
        <v>8303</v>
      </c>
      <c r="P3508">
        <f>YEAR(K3508)</f>
        <v>2015</v>
      </c>
      <c r="Q3508" t="s">
        <v>8316</v>
      </c>
      <c r="R3508" t="s">
        <v>8358</v>
      </c>
    </row>
    <row r="3509" spans="1:18" ht="32" hidden="1" x14ac:dyDescent="0.2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s="11">
        <f>(((J3509/60/60/24)+DATE(1970,1,1)))</f>
        <v>42403.971851851849</v>
      </c>
      <c r="L3509" t="b">
        <v>0</v>
      </c>
      <c r="M3509">
        <v>40</v>
      </c>
      <c r="N3509" t="b">
        <v>0</v>
      </c>
      <c r="O3509" t="s">
        <v>8303</v>
      </c>
      <c r="P3509">
        <f>YEAR(K3509)</f>
        <v>2016</v>
      </c>
      <c r="Q3509" t="s">
        <v>8316</v>
      </c>
      <c r="R3509" t="s">
        <v>8358</v>
      </c>
    </row>
    <row r="3510" spans="1:18" ht="48" hidden="1" x14ac:dyDescent="0.2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s="11">
        <f>(((J3510/60/60/24)+DATE(1970,1,1)))</f>
        <v>42527.00953703704</v>
      </c>
      <c r="L3510" t="b">
        <v>0</v>
      </c>
      <c r="M3510">
        <v>0</v>
      </c>
      <c r="N3510" t="b">
        <v>0</v>
      </c>
      <c r="O3510" t="s">
        <v>8303</v>
      </c>
      <c r="P3510">
        <f>YEAR(K3510)</f>
        <v>2016</v>
      </c>
      <c r="Q3510" t="s">
        <v>8316</v>
      </c>
      <c r="R3510" t="s">
        <v>8358</v>
      </c>
    </row>
    <row r="3511" spans="1:18" ht="48" hidden="1" x14ac:dyDescent="0.2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s="11">
        <f>(((J3511/60/60/24)+DATE(1970,1,1)))</f>
        <v>41849.887037037035</v>
      </c>
      <c r="L3511" t="b">
        <v>0</v>
      </c>
      <c r="M3511">
        <v>2</v>
      </c>
      <c r="N3511" t="b">
        <v>0</v>
      </c>
      <c r="O3511" t="s">
        <v>8303</v>
      </c>
      <c r="P3511">
        <f>YEAR(K3511)</f>
        <v>2014</v>
      </c>
      <c r="Q3511" t="s">
        <v>8316</v>
      </c>
      <c r="R3511" t="s">
        <v>8358</v>
      </c>
    </row>
    <row r="3512" spans="1:18" ht="48" hidden="1" x14ac:dyDescent="0.2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s="11">
        <f>(((J3512/60/60/24)+DATE(1970,1,1)))</f>
        <v>41799.259039351848</v>
      </c>
      <c r="L3512" t="b">
        <v>0</v>
      </c>
      <c r="M3512">
        <v>1</v>
      </c>
      <c r="N3512" t="b">
        <v>0</v>
      </c>
      <c r="O3512" t="s">
        <v>8303</v>
      </c>
      <c r="P3512">
        <f>YEAR(K3512)</f>
        <v>2014</v>
      </c>
      <c r="Q3512" t="s">
        <v>8316</v>
      </c>
      <c r="R3512" t="s">
        <v>8358</v>
      </c>
    </row>
    <row r="3513" spans="1:18" ht="48" hidden="1" x14ac:dyDescent="0.2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s="11">
        <f>(((J3513/60/60/24)+DATE(1970,1,1)))</f>
        <v>42090.909016203703</v>
      </c>
      <c r="L3513" t="b">
        <v>0</v>
      </c>
      <c r="M3513">
        <v>9</v>
      </c>
      <c r="N3513" t="b">
        <v>0</v>
      </c>
      <c r="O3513" t="s">
        <v>8303</v>
      </c>
      <c r="P3513">
        <f>YEAR(K3513)</f>
        <v>2015</v>
      </c>
      <c r="Q3513" t="s">
        <v>8316</v>
      </c>
      <c r="R3513" t="s">
        <v>8358</v>
      </c>
    </row>
    <row r="3514" spans="1:18" ht="48" hidden="1" x14ac:dyDescent="0.2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s="11">
        <f>(((J3514/60/60/24)+DATE(1970,1,1)))</f>
        <v>41780.785729166666</v>
      </c>
      <c r="L3514" t="b">
        <v>1</v>
      </c>
      <c r="M3514">
        <v>34</v>
      </c>
      <c r="N3514" t="b">
        <v>0</v>
      </c>
      <c r="O3514" t="s">
        <v>8269</v>
      </c>
      <c r="P3514">
        <f>YEAR(K3514)</f>
        <v>2014</v>
      </c>
      <c r="Q3514" t="s">
        <v>8316</v>
      </c>
      <c r="R3514" t="s">
        <v>8317</v>
      </c>
    </row>
    <row r="3515" spans="1:18" ht="48" hidden="1" x14ac:dyDescent="0.2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s="11">
        <f>(((J3515/60/60/24)+DATE(1970,1,1)))</f>
        <v>41740.493657407409</v>
      </c>
      <c r="L3515" t="b">
        <v>1</v>
      </c>
      <c r="M3515">
        <v>23</v>
      </c>
      <c r="N3515" t="b">
        <v>0</v>
      </c>
      <c r="O3515" t="s">
        <v>8269</v>
      </c>
      <c r="P3515">
        <f>YEAR(K3515)</f>
        <v>2014</v>
      </c>
      <c r="Q3515" t="s">
        <v>8316</v>
      </c>
      <c r="R3515" t="s">
        <v>8317</v>
      </c>
    </row>
    <row r="3516" spans="1:18" ht="48" hidden="1" x14ac:dyDescent="0.2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s="11">
        <f>(((J3516/60/60/24)+DATE(1970,1,1)))</f>
        <v>41766.072500000002</v>
      </c>
      <c r="L3516" t="b">
        <v>1</v>
      </c>
      <c r="M3516">
        <v>19</v>
      </c>
      <c r="N3516" t="b">
        <v>0</v>
      </c>
      <c r="O3516" t="s">
        <v>8269</v>
      </c>
      <c r="P3516">
        <f>YEAR(K3516)</f>
        <v>2014</v>
      </c>
      <c r="Q3516" t="s">
        <v>8316</v>
      </c>
      <c r="R3516" t="s">
        <v>8317</v>
      </c>
    </row>
    <row r="3517" spans="1:18" ht="48" hidden="1" x14ac:dyDescent="0.2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s="11">
        <f>(((J3517/60/60/24)+DATE(1970,1,1)))</f>
        <v>41766.617291666669</v>
      </c>
      <c r="L3517" t="b">
        <v>1</v>
      </c>
      <c r="M3517">
        <v>50</v>
      </c>
      <c r="N3517" t="b">
        <v>0</v>
      </c>
      <c r="O3517" t="s">
        <v>8269</v>
      </c>
      <c r="P3517">
        <f>YEAR(K3517)</f>
        <v>2014</v>
      </c>
      <c r="Q3517" t="s">
        <v>8316</v>
      </c>
      <c r="R3517" t="s">
        <v>8317</v>
      </c>
    </row>
    <row r="3518" spans="1:18" ht="64" hidden="1" x14ac:dyDescent="0.2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s="11">
        <f>(((J3518/60/60/24)+DATE(1970,1,1)))</f>
        <v>42248.627013888887</v>
      </c>
      <c r="L3518" t="b">
        <v>1</v>
      </c>
      <c r="M3518">
        <v>12</v>
      </c>
      <c r="N3518" t="b">
        <v>0</v>
      </c>
      <c r="O3518" t="s">
        <v>8269</v>
      </c>
      <c r="P3518">
        <f>YEAR(K3518)</f>
        <v>2015</v>
      </c>
      <c r="Q3518" t="s">
        <v>8316</v>
      </c>
      <c r="R3518" t="s">
        <v>8317</v>
      </c>
    </row>
    <row r="3519" spans="1:18" ht="48" hidden="1" x14ac:dyDescent="0.2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s="11">
        <f>(((J3519/60/60/24)+DATE(1970,1,1)))</f>
        <v>41885.221550925926</v>
      </c>
      <c r="L3519" t="b">
        <v>1</v>
      </c>
      <c r="M3519">
        <v>8</v>
      </c>
      <c r="N3519" t="b">
        <v>0</v>
      </c>
      <c r="O3519" t="s">
        <v>8269</v>
      </c>
      <c r="P3519">
        <f>YEAR(K3519)</f>
        <v>2014</v>
      </c>
      <c r="Q3519" t="s">
        <v>8316</v>
      </c>
      <c r="R3519" t="s">
        <v>8317</v>
      </c>
    </row>
    <row r="3520" spans="1:18" ht="48" hidden="1" x14ac:dyDescent="0.2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s="11">
        <f>(((J3520/60/60/24)+DATE(1970,1,1)))</f>
        <v>42159.224432870367</v>
      </c>
      <c r="L3520" t="b">
        <v>1</v>
      </c>
      <c r="M3520">
        <v>9</v>
      </c>
      <c r="N3520" t="b">
        <v>0</v>
      </c>
      <c r="O3520" t="s">
        <v>8269</v>
      </c>
      <c r="P3520">
        <f>YEAR(K3520)</f>
        <v>2015</v>
      </c>
      <c r="Q3520" t="s">
        <v>8316</v>
      </c>
      <c r="R3520" t="s">
        <v>8317</v>
      </c>
    </row>
    <row r="3521" spans="1:18" ht="48" hidden="1" x14ac:dyDescent="0.2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s="11">
        <f>(((J3521/60/60/24)+DATE(1970,1,1)))</f>
        <v>42265.817002314812</v>
      </c>
      <c r="L3521" t="b">
        <v>1</v>
      </c>
      <c r="M3521">
        <v>43</v>
      </c>
      <c r="N3521" t="b">
        <v>0</v>
      </c>
      <c r="O3521" t="s">
        <v>8269</v>
      </c>
      <c r="P3521">
        <f>YEAR(K3521)</f>
        <v>2015</v>
      </c>
      <c r="Q3521" t="s">
        <v>8316</v>
      </c>
      <c r="R3521" t="s">
        <v>8317</v>
      </c>
    </row>
    <row r="3522" spans="1:18" ht="48" hidden="1" x14ac:dyDescent="0.2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s="11">
        <f>(((J3522/60/60/24)+DATE(1970,1,1)))</f>
        <v>42136.767175925925</v>
      </c>
      <c r="L3522" t="b">
        <v>1</v>
      </c>
      <c r="M3522">
        <v>28</v>
      </c>
      <c r="N3522" t="b">
        <v>0</v>
      </c>
      <c r="O3522" t="s">
        <v>8269</v>
      </c>
      <c r="P3522">
        <f>YEAR(K3522)</f>
        <v>2015</v>
      </c>
      <c r="Q3522" t="s">
        <v>8316</v>
      </c>
      <c r="R3522" t="s">
        <v>8317</v>
      </c>
    </row>
    <row r="3523" spans="1:18" ht="32" hidden="1" x14ac:dyDescent="0.2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s="11">
        <f>(((J3523/60/60/24)+DATE(1970,1,1)))</f>
        <v>41975.124340277776</v>
      </c>
      <c r="L3523" t="b">
        <v>1</v>
      </c>
      <c r="M3523">
        <v>4</v>
      </c>
      <c r="N3523" t="b">
        <v>0</v>
      </c>
      <c r="O3523" t="s">
        <v>8269</v>
      </c>
      <c r="P3523">
        <f>YEAR(K3523)</f>
        <v>2014</v>
      </c>
      <c r="Q3523" t="s">
        <v>8316</v>
      </c>
      <c r="R3523" t="s">
        <v>8317</v>
      </c>
    </row>
    <row r="3524" spans="1:18" ht="48" hidden="1" x14ac:dyDescent="0.2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s="11">
        <f>(((J3524/60/60/24)+DATE(1970,1,1)))</f>
        <v>42172.439571759256</v>
      </c>
      <c r="L3524" t="b">
        <v>1</v>
      </c>
      <c r="M3524">
        <v>24</v>
      </c>
      <c r="N3524" t="b">
        <v>0</v>
      </c>
      <c r="O3524" t="s">
        <v>8269</v>
      </c>
      <c r="P3524">
        <f>YEAR(K3524)</f>
        <v>2015</v>
      </c>
      <c r="Q3524" t="s">
        <v>8316</v>
      </c>
      <c r="R3524" t="s">
        <v>8317</v>
      </c>
    </row>
    <row r="3525" spans="1:18" ht="48" hidden="1" x14ac:dyDescent="0.2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s="11">
        <f>(((J3525/60/60/24)+DATE(1970,1,1)))</f>
        <v>42065.190694444449</v>
      </c>
      <c r="L3525" t="b">
        <v>0</v>
      </c>
      <c r="M3525">
        <v>2</v>
      </c>
      <c r="N3525" t="b">
        <v>0</v>
      </c>
      <c r="O3525" t="s">
        <v>8269</v>
      </c>
      <c r="P3525">
        <f>YEAR(K3525)</f>
        <v>2015</v>
      </c>
      <c r="Q3525" t="s">
        <v>8316</v>
      </c>
      <c r="R3525" t="s">
        <v>8317</v>
      </c>
    </row>
    <row r="3526" spans="1:18" ht="32" x14ac:dyDescent="0.2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s="11">
        <f>(((J3526/60/60/24)+DATE(1970,1,1)))</f>
        <v>41848.84002314815</v>
      </c>
      <c r="L3526" t="b">
        <v>0</v>
      </c>
      <c r="M3526">
        <v>2</v>
      </c>
      <c r="N3526" t="b">
        <v>0</v>
      </c>
      <c r="O3526" t="s">
        <v>8269</v>
      </c>
      <c r="P3526">
        <f>YEAR(K3526)</f>
        <v>2014</v>
      </c>
      <c r="Q3526" t="s">
        <v>8316</v>
      </c>
      <c r="R3526" t="s">
        <v>8317</v>
      </c>
    </row>
    <row r="3527" spans="1:18" ht="32" hidden="1" x14ac:dyDescent="0.2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s="11">
        <f>(((J3527/60/60/24)+DATE(1970,1,1)))</f>
        <v>42103.884930555556</v>
      </c>
      <c r="L3527" t="b">
        <v>0</v>
      </c>
      <c r="M3527">
        <v>20</v>
      </c>
      <c r="N3527" t="b">
        <v>0</v>
      </c>
      <c r="O3527" t="s">
        <v>8269</v>
      </c>
      <c r="P3527">
        <f>YEAR(K3527)</f>
        <v>2015</v>
      </c>
      <c r="Q3527" t="s">
        <v>8316</v>
      </c>
      <c r="R3527" t="s">
        <v>8317</v>
      </c>
    </row>
    <row r="3528" spans="1:18" ht="48" hidden="1" x14ac:dyDescent="0.2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s="11">
        <f>(((J3528/60/60/24)+DATE(1970,1,1)))</f>
        <v>42059.970729166671</v>
      </c>
      <c r="L3528" t="b">
        <v>0</v>
      </c>
      <c r="M3528">
        <v>1</v>
      </c>
      <c r="N3528" t="b">
        <v>0</v>
      </c>
      <c r="O3528" t="s">
        <v>8269</v>
      </c>
      <c r="P3528">
        <f>YEAR(K3528)</f>
        <v>2015</v>
      </c>
      <c r="Q3528" t="s">
        <v>8316</v>
      </c>
      <c r="R3528" t="s">
        <v>8317</v>
      </c>
    </row>
    <row r="3529" spans="1:18" ht="48" hidden="1" x14ac:dyDescent="0.2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s="11">
        <f>(((J3529/60/60/24)+DATE(1970,1,1)))</f>
        <v>42041.743090277778</v>
      </c>
      <c r="L3529" t="b">
        <v>0</v>
      </c>
      <c r="M3529">
        <v>1</v>
      </c>
      <c r="N3529" t="b">
        <v>0</v>
      </c>
      <c r="O3529" t="s">
        <v>8269</v>
      </c>
      <c r="P3529">
        <f>YEAR(K3529)</f>
        <v>2015</v>
      </c>
      <c r="Q3529" t="s">
        <v>8316</v>
      </c>
      <c r="R3529" t="s">
        <v>8317</v>
      </c>
    </row>
    <row r="3530" spans="1:18" ht="48" hidden="1" x14ac:dyDescent="0.2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s="11">
        <f>(((J3530/60/60/24)+DATE(1970,1,1)))</f>
        <v>41829.73715277778</v>
      </c>
      <c r="L3530" t="b">
        <v>0</v>
      </c>
      <c r="M3530">
        <v>4</v>
      </c>
      <c r="N3530" t="b">
        <v>0</v>
      </c>
      <c r="O3530" t="s">
        <v>8269</v>
      </c>
      <c r="P3530">
        <f>YEAR(K3530)</f>
        <v>2014</v>
      </c>
      <c r="Q3530" t="s">
        <v>8316</v>
      </c>
      <c r="R3530" t="s">
        <v>8317</v>
      </c>
    </row>
    <row r="3531" spans="1:18" ht="48" hidden="1" x14ac:dyDescent="0.2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s="11">
        <f>(((J3531/60/60/24)+DATE(1970,1,1)))</f>
        <v>42128.431064814817</v>
      </c>
      <c r="L3531" t="b">
        <v>0</v>
      </c>
      <c r="M3531">
        <v>1</v>
      </c>
      <c r="N3531" t="b">
        <v>0</v>
      </c>
      <c r="O3531" t="s">
        <v>8269</v>
      </c>
      <c r="P3531">
        <f>YEAR(K3531)</f>
        <v>2015</v>
      </c>
      <c r="Q3531" t="s">
        <v>8316</v>
      </c>
      <c r="R3531" t="s">
        <v>8317</v>
      </c>
    </row>
    <row r="3532" spans="1:18" ht="48" hidden="1" x14ac:dyDescent="0.2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s="11">
        <f>(((J3532/60/60/24)+DATE(1970,1,1)))</f>
        <v>41789.893599537041</v>
      </c>
      <c r="L3532" t="b">
        <v>0</v>
      </c>
      <c r="M3532">
        <v>1</v>
      </c>
      <c r="N3532" t="b">
        <v>0</v>
      </c>
      <c r="O3532" t="s">
        <v>8269</v>
      </c>
      <c r="P3532">
        <f>YEAR(K3532)</f>
        <v>2014</v>
      </c>
      <c r="Q3532" t="s">
        <v>8316</v>
      </c>
      <c r="R3532" t="s">
        <v>8317</v>
      </c>
    </row>
    <row r="3533" spans="1:18" ht="48" hidden="1" x14ac:dyDescent="0.2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s="11">
        <f>(((J3533/60/60/24)+DATE(1970,1,1)))</f>
        <v>41833.660995370366</v>
      </c>
      <c r="L3533" t="b">
        <v>0</v>
      </c>
      <c r="M3533">
        <v>13</v>
      </c>
      <c r="N3533" t="b">
        <v>0</v>
      </c>
      <c r="O3533" t="s">
        <v>8269</v>
      </c>
      <c r="P3533">
        <f>YEAR(K3533)</f>
        <v>2014</v>
      </c>
      <c r="Q3533" t="s">
        <v>8316</v>
      </c>
      <c r="R3533" t="s">
        <v>8317</v>
      </c>
    </row>
    <row r="3534" spans="1:18" ht="16" hidden="1" x14ac:dyDescent="0.2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s="11">
        <f>(((J3534/60/60/24)+DATE(1970,1,1)))</f>
        <v>41914.590011574073</v>
      </c>
      <c r="L3534" t="b">
        <v>0</v>
      </c>
      <c r="M3534">
        <v>1</v>
      </c>
      <c r="N3534" t="b">
        <v>0</v>
      </c>
      <c r="O3534" t="s">
        <v>8269</v>
      </c>
      <c r="P3534">
        <f>YEAR(K3534)</f>
        <v>2014</v>
      </c>
      <c r="Q3534" t="s">
        <v>8316</v>
      </c>
      <c r="R3534" t="s">
        <v>8317</v>
      </c>
    </row>
    <row r="3535" spans="1:18" ht="32" hidden="1" x14ac:dyDescent="0.2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s="11">
        <f>(((J3535/60/60/24)+DATE(1970,1,1)))</f>
        <v>42611.261064814811</v>
      </c>
      <c r="L3535" t="b">
        <v>0</v>
      </c>
      <c r="M3535">
        <v>1</v>
      </c>
      <c r="N3535" t="b">
        <v>0</v>
      </c>
      <c r="O3535" t="s">
        <v>8269</v>
      </c>
      <c r="P3535">
        <f>YEAR(K3535)</f>
        <v>2016</v>
      </c>
      <c r="Q3535" t="s">
        <v>8316</v>
      </c>
      <c r="R3535" t="s">
        <v>8317</v>
      </c>
    </row>
    <row r="3536" spans="1:18" ht="48" hidden="1" x14ac:dyDescent="0.2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s="11">
        <f>(((J3536/60/60/24)+DATE(1970,1,1)))</f>
        <v>42253.633159722223</v>
      </c>
      <c r="L3536" t="b">
        <v>0</v>
      </c>
      <c r="M3536">
        <v>0</v>
      </c>
      <c r="N3536" t="b">
        <v>0</v>
      </c>
      <c r="O3536" t="s">
        <v>8269</v>
      </c>
      <c r="P3536">
        <f>YEAR(K3536)</f>
        <v>2015</v>
      </c>
      <c r="Q3536" t="s">
        <v>8316</v>
      </c>
      <c r="R3536" t="s">
        <v>8317</v>
      </c>
    </row>
    <row r="3537" spans="1:18" ht="48" hidden="1" x14ac:dyDescent="0.2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s="11">
        <f>(((J3537/60/60/24)+DATE(1970,1,1)))</f>
        <v>42295.891828703709</v>
      </c>
      <c r="L3537" t="b">
        <v>0</v>
      </c>
      <c r="M3537">
        <v>3</v>
      </c>
      <c r="N3537" t="b">
        <v>0</v>
      </c>
      <c r="O3537" t="s">
        <v>8269</v>
      </c>
      <c r="P3537">
        <f>YEAR(K3537)</f>
        <v>2015</v>
      </c>
      <c r="Q3537" t="s">
        <v>8316</v>
      </c>
      <c r="R3537" t="s">
        <v>8317</v>
      </c>
    </row>
    <row r="3538" spans="1:18" ht="48" hidden="1" x14ac:dyDescent="0.2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s="11">
        <f>(((J3538/60/60/24)+DATE(1970,1,1)))</f>
        <v>41841.651597222226</v>
      </c>
      <c r="L3538" t="b">
        <v>0</v>
      </c>
      <c r="M3538">
        <v>14</v>
      </c>
      <c r="N3538" t="b">
        <v>0</v>
      </c>
      <c r="O3538" t="s">
        <v>8269</v>
      </c>
      <c r="P3538">
        <f>YEAR(K3538)</f>
        <v>2014</v>
      </c>
      <c r="Q3538" t="s">
        <v>8316</v>
      </c>
      <c r="R3538" t="s">
        <v>8317</v>
      </c>
    </row>
    <row r="3539" spans="1:18" ht="32" hidden="1" x14ac:dyDescent="0.2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s="11">
        <f>(((J3539/60/60/24)+DATE(1970,1,1)))</f>
        <v>42402.947002314817</v>
      </c>
      <c r="L3539" t="b">
        <v>0</v>
      </c>
      <c r="M3539">
        <v>2</v>
      </c>
      <c r="N3539" t="b">
        <v>0</v>
      </c>
      <c r="O3539" t="s">
        <v>8269</v>
      </c>
      <c r="P3539">
        <f>YEAR(K3539)</f>
        <v>2016</v>
      </c>
      <c r="Q3539" t="s">
        <v>8316</v>
      </c>
      <c r="R3539" t="s">
        <v>8317</v>
      </c>
    </row>
    <row r="3540" spans="1:18" ht="48" hidden="1" x14ac:dyDescent="0.2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s="11">
        <f>(((J3540/60/60/24)+DATE(1970,1,1)))</f>
        <v>42509.814108796301</v>
      </c>
      <c r="L3540" t="b">
        <v>0</v>
      </c>
      <c r="M3540">
        <v>5</v>
      </c>
      <c r="N3540" t="b">
        <v>0</v>
      </c>
      <c r="O3540" t="s">
        <v>8269</v>
      </c>
      <c r="P3540">
        <f>YEAR(K3540)</f>
        <v>2016</v>
      </c>
      <c r="Q3540" t="s">
        <v>8316</v>
      </c>
      <c r="R3540" t="s">
        <v>8317</v>
      </c>
    </row>
    <row r="3541" spans="1:18" ht="48" hidden="1" x14ac:dyDescent="0.2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s="11">
        <f>(((J3541/60/60/24)+DATE(1970,1,1)))</f>
        <v>42762.545810185184</v>
      </c>
      <c r="L3541" t="b">
        <v>0</v>
      </c>
      <c r="M3541">
        <v>14</v>
      </c>
      <c r="N3541" t="b">
        <v>0</v>
      </c>
      <c r="O3541" t="s">
        <v>8269</v>
      </c>
      <c r="P3541">
        <f>YEAR(K3541)</f>
        <v>2017</v>
      </c>
      <c r="Q3541" t="s">
        <v>8316</v>
      </c>
      <c r="R3541" t="s">
        <v>8317</v>
      </c>
    </row>
    <row r="3542" spans="1:18" ht="48" hidden="1" x14ac:dyDescent="0.2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s="11">
        <f>(((J3542/60/60/24)+DATE(1970,1,1)))</f>
        <v>41977.004976851851</v>
      </c>
      <c r="L3542" t="b">
        <v>0</v>
      </c>
      <c r="M3542">
        <v>9</v>
      </c>
      <c r="N3542" t="b">
        <v>0</v>
      </c>
      <c r="O3542" t="s">
        <v>8269</v>
      </c>
      <c r="P3542">
        <f>YEAR(K3542)</f>
        <v>2014</v>
      </c>
      <c r="Q3542" t="s">
        <v>8316</v>
      </c>
      <c r="R3542" t="s">
        <v>8317</v>
      </c>
    </row>
    <row r="3543" spans="1:18" ht="48" hidden="1" x14ac:dyDescent="0.2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s="11">
        <f>(((J3543/60/60/24)+DATE(1970,1,1)))</f>
        <v>42171.758611111116</v>
      </c>
      <c r="L3543" t="b">
        <v>0</v>
      </c>
      <c r="M3543">
        <v>8</v>
      </c>
      <c r="N3543" t="b">
        <v>0</v>
      </c>
      <c r="O3543" t="s">
        <v>8269</v>
      </c>
      <c r="P3543">
        <f>YEAR(K3543)</f>
        <v>2015</v>
      </c>
      <c r="Q3543" t="s">
        <v>8316</v>
      </c>
      <c r="R3543" t="s">
        <v>8317</v>
      </c>
    </row>
    <row r="3544" spans="1:18" ht="32" hidden="1" x14ac:dyDescent="0.2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s="11">
        <f>(((J3544/60/60/24)+DATE(1970,1,1)))</f>
        <v>42056.1324537037</v>
      </c>
      <c r="L3544" t="b">
        <v>0</v>
      </c>
      <c r="M3544">
        <v>7</v>
      </c>
      <c r="N3544" t="b">
        <v>0</v>
      </c>
      <c r="O3544" t="s">
        <v>8269</v>
      </c>
      <c r="P3544">
        <f>YEAR(K3544)</f>
        <v>2015</v>
      </c>
      <c r="Q3544" t="s">
        <v>8316</v>
      </c>
      <c r="R3544" t="s">
        <v>8317</v>
      </c>
    </row>
    <row r="3545" spans="1:18" ht="48" hidden="1" x14ac:dyDescent="0.2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s="11">
        <f>(((J3545/60/60/24)+DATE(1970,1,1)))</f>
        <v>41867.652280092596</v>
      </c>
      <c r="L3545" t="b">
        <v>0</v>
      </c>
      <c r="M3545">
        <v>0</v>
      </c>
      <c r="N3545" t="b">
        <v>0</v>
      </c>
      <c r="O3545" t="s">
        <v>8269</v>
      </c>
      <c r="P3545">
        <f>YEAR(K3545)</f>
        <v>2014</v>
      </c>
      <c r="Q3545" t="s">
        <v>8316</v>
      </c>
      <c r="R3545" t="s">
        <v>8317</v>
      </c>
    </row>
    <row r="3546" spans="1:18" ht="48" hidden="1" x14ac:dyDescent="0.2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s="11">
        <f>(((J3546/60/60/24)+DATE(1970,1,1)))</f>
        <v>41779.657870370371</v>
      </c>
      <c r="L3546" t="b">
        <v>0</v>
      </c>
      <c r="M3546">
        <v>84</v>
      </c>
      <c r="N3546" t="b">
        <v>0</v>
      </c>
      <c r="O3546" t="s">
        <v>8269</v>
      </c>
      <c r="P3546">
        <f>YEAR(K3546)</f>
        <v>2014</v>
      </c>
      <c r="Q3546" t="s">
        <v>8316</v>
      </c>
      <c r="R3546" t="s">
        <v>8317</v>
      </c>
    </row>
    <row r="3547" spans="1:18" ht="48" hidden="1" x14ac:dyDescent="0.2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s="11">
        <f>(((J3547/60/60/24)+DATE(1970,1,1)))</f>
        <v>42679.958472222221</v>
      </c>
      <c r="L3547" t="b">
        <v>0</v>
      </c>
      <c r="M3547">
        <v>11</v>
      </c>
      <c r="N3547" t="b">
        <v>0</v>
      </c>
      <c r="O3547" t="s">
        <v>8269</v>
      </c>
      <c r="P3547">
        <f>YEAR(K3547)</f>
        <v>2016</v>
      </c>
      <c r="Q3547" t="s">
        <v>8316</v>
      </c>
      <c r="R3547" t="s">
        <v>8317</v>
      </c>
    </row>
    <row r="3548" spans="1:18" ht="48" hidden="1" x14ac:dyDescent="0.2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s="11">
        <f>(((J3548/60/60/24)+DATE(1970,1,1)))</f>
        <v>42032.250208333338</v>
      </c>
      <c r="L3548" t="b">
        <v>0</v>
      </c>
      <c r="M3548">
        <v>1</v>
      </c>
      <c r="N3548" t="b">
        <v>0</v>
      </c>
      <c r="O3548" t="s">
        <v>8269</v>
      </c>
      <c r="P3548">
        <f>YEAR(K3548)</f>
        <v>2015</v>
      </c>
      <c r="Q3548" t="s">
        <v>8316</v>
      </c>
      <c r="R3548" t="s">
        <v>8317</v>
      </c>
    </row>
    <row r="3549" spans="1:18" ht="48" hidden="1" x14ac:dyDescent="0.2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s="11">
        <f>(((J3549/60/60/24)+DATE(1970,1,1)))</f>
        <v>41793.191875000004</v>
      </c>
      <c r="L3549" t="b">
        <v>0</v>
      </c>
      <c r="M3549">
        <v>4</v>
      </c>
      <c r="N3549" t="b">
        <v>0</v>
      </c>
      <c r="O3549" t="s">
        <v>8269</v>
      </c>
      <c r="P3549">
        <f>YEAR(K3549)</f>
        <v>2014</v>
      </c>
      <c r="Q3549" t="s">
        <v>8316</v>
      </c>
      <c r="R3549" t="s">
        <v>8317</v>
      </c>
    </row>
    <row r="3550" spans="1:18" ht="48" hidden="1" x14ac:dyDescent="0.2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s="11">
        <f>(((J3550/60/60/24)+DATE(1970,1,1)))</f>
        <v>41982.87364583333</v>
      </c>
      <c r="L3550" t="b">
        <v>0</v>
      </c>
      <c r="M3550">
        <v>10</v>
      </c>
      <c r="N3550" t="b">
        <v>0</v>
      </c>
      <c r="O3550" t="s">
        <v>8269</v>
      </c>
      <c r="P3550">
        <f>YEAR(K3550)</f>
        <v>2014</v>
      </c>
      <c r="Q3550" t="s">
        <v>8316</v>
      </c>
      <c r="R3550" t="s">
        <v>8317</v>
      </c>
    </row>
    <row r="3551" spans="1:18" ht="64" hidden="1" x14ac:dyDescent="0.2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s="11">
        <f>(((J3551/60/60/24)+DATE(1970,1,1)))</f>
        <v>42193.482291666667</v>
      </c>
      <c r="L3551" t="b">
        <v>0</v>
      </c>
      <c r="M3551">
        <v>16</v>
      </c>
      <c r="N3551" t="b">
        <v>0</v>
      </c>
      <c r="O3551" t="s">
        <v>8269</v>
      </c>
      <c r="P3551">
        <f>YEAR(K3551)</f>
        <v>2015</v>
      </c>
      <c r="Q3551" t="s">
        <v>8316</v>
      </c>
      <c r="R3551" t="s">
        <v>8317</v>
      </c>
    </row>
    <row r="3552" spans="1:18" ht="48" hidden="1" x14ac:dyDescent="0.2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s="11">
        <f>(((J3552/60/60/24)+DATE(1970,1,1)))</f>
        <v>41843.775011574071</v>
      </c>
      <c r="L3552" t="b">
        <v>0</v>
      </c>
      <c r="M3552">
        <v>2</v>
      </c>
      <c r="N3552" t="b">
        <v>0</v>
      </c>
      <c r="O3552" t="s">
        <v>8269</v>
      </c>
      <c r="P3552">
        <f>YEAR(K3552)</f>
        <v>2014</v>
      </c>
      <c r="Q3552" t="s">
        <v>8316</v>
      </c>
      <c r="R3552" t="s">
        <v>8317</v>
      </c>
    </row>
    <row r="3553" spans="1:18" ht="32" hidden="1" x14ac:dyDescent="0.2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s="11">
        <f>(((J3553/60/60/24)+DATE(1970,1,1)))</f>
        <v>42136.092488425929</v>
      </c>
      <c r="L3553" t="b">
        <v>0</v>
      </c>
      <c r="M3553">
        <v>5</v>
      </c>
      <c r="N3553" t="b">
        <v>0</v>
      </c>
      <c r="O3553" t="s">
        <v>8269</v>
      </c>
      <c r="P3553">
        <f>YEAR(K3553)</f>
        <v>2015</v>
      </c>
      <c r="Q3553" t="s">
        <v>8316</v>
      </c>
      <c r="R3553" t="s">
        <v>8317</v>
      </c>
    </row>
    <row r="3554" spans="1:18" ht="48" hidden="1" x14ac:dyDescent="0.2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s="11">
        <f>(((J3554/60/60/24)+DATE(1970,1,1)))</f>
        <v>42317.826377314821</v>
      </c>
      <c r="L3554" t="b">
        <v>0</v>
      </c>
      <c r="M3554">
        <v>1</v>
      </c>
      <c r="N3554" t="b">
        <v>0</v>
      </c>
      <c r="O3554" t="s">
        <v>8269</v>
      </c>
      <c r="P3554">
        <f>YEAR(K3554)</f>
        <v>2015</v>
      </c>
      <c r="Q3554" t="s">
        <v>8316</v>
      </c>
      <c r="R3554" t="s">
        <v>8317</v>
      </c>
    </row>
    <row r="3555" spans="1:18" ht="48" hidden="1" x14ac:dyDescent="0.2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s="11">
        <f>(((J3555/60/60/24)+DATE(1970,1,1)))</f>
        <v>42663.468078703707</v>
      </c>
      <c r="L3555" t="b">
        <v>0</v>
      </c>
      <c r="M3555">
        <v>31</v>
      </c>
      <c r="N3555" t="b">
        <v>0</v>
      </c>
      <c r="O3555" t="s">
        <v>8269</v>
      </c>
      <c r="P3555">
        <f>YEAR(K3555)</f>
        <v>2016</v>
      </c>
      <c r="Q3555" t="s">
        <v>8316</v>
      </c>
      <c r="R3555" t="s">
        <v>8317</v>
      </c>
    </row>
    <row r="3556" spans="1:18" ht="48" hidden="1" x14ac:dyDescent="0.2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s="11">
        <f>(((J3556/60/60/24)+DATE(1970,1,1)))</f>
        <v>42186.01116898148</v>
      </c>
      <c r="L3556" t="b">
        <v>0</v>
      </c>
      <c r="M3556">
        <v>0</v>
      </c>
      <c r="N3556" t="b">
        <v>0</v>
      </c>
      <c r="O3556" t="s">
        <v>8269</v>
      </c>
      <c r="P3556">
        <f>YEAR(K3556)</f>
        <v>2015</v>
      </c>
      <c r="Q3556" t="s">
        <v>8316</v>
      </c>
      <c r="R3556" t="s">
        <v>8317</v>
      </c>
    </row>
    <row r="3557" spans="1:18" ht="16" hidden="1" x14ac:dyDescent="0.2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s="11">
        <f>(((J3557/60/60/24)+DATE(1970,1,1)))</f>
        <v>42095.229166666672</v>
      </c>
      <c r="L3557" t="b">
        <v>0</v>
      </c>
      <c r="M3557">
        <v>2</v>
      </c>
      <c r="N3557" t="b">
        <v>0</v>
      </c>
      <c r="O3557" t="s">
        <v>8269</v>
      </c>
      <c r="P3557">
        <f>YEAR(K3557)</f>
        <v>2015</v>
      </c>
      <c r="Q3557" t="s">
        <v>8316</v>
      </c>
      <c r="R3557" t="s">
        <v>8317</v>
      </c>
    </row>
    <row r="3558" spans="1:18" ht="48" hidden="1" x14ac:dyDescent="0.2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s="11">
        <f>(((J3558/60/60/24)+DATE(1970,1,1)))</f>
        <v>42124.623877314814</v>
      </c>
      <c r="L3558" t="b">
        <v>0</v>
      </c>
      <c r="M3558">
        <v>7</v>
      </c>
      <c r="N3558" t="b">
        <v>0</v>
      </c>
      <c r="O3558" t="s">
        <v>8269</v>
      </c>
      <c r="P3558">
        <f>YEAR(K3558)</f>
        <v>2015</v>
      </c>
      <c r="Q3558" t="s">
        <v>8316</v>
      </c>
      <c r="R3558" t="s">
        <v>8317</v>
      </c>
    </row>
    <row r="3559" spans="1:18" ht="48" hidden="1" x14ac:dyDescent="0.2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s="11">
        <f>(((J3559/60/60/24)+DATE(1970,1,1)))</f>
        <v>42143.917743055557</v>
      </c>
      <c r="L3559" t="b">
        <v>0</v>
      </c>
      <c r="M3559">
        <v>16</v>
      </c>
      <c r="N3559" t="b">
        <v>0</v>
      </c>
      <c r="O3559" t="s">
        <v>8269</v>
      </c>
      <c r="P3559">
        <f>YEAR(K3559)</f>
        <v>2015</v>
      </c>
      <c r="Q3559" t="s">
        <v>8316</v>
      </c>
      <c r="R3559" t="s">
        <v>8317</v>
      </c>
    </row>
    <row r="3560" spans="1:18" ht="32" hidden="1" x14ac:dyDescent="0.2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s="11">
        <f>(((J3560/60/60/24)+DATE(1970,1,1)))</f>
        <v>41906.819513888891</v>
      </c>
      <c r="L3560" t="b">
        <v>0</v>
      </c>
      <c r="M3560">
        <v>4</v>
      </c>
      <c r="N3560" t="b">
        <v>0</v>
      </c>
      <c r="O3560" t="s">
        <v>8269</v>
      </c>
      <c r="P3560">
        <f>YEAR(K3560)</f>
        <v>2014</v>
      </c>
      <c r="Q3560" t="s">
        <v>8316</v>
      </c>
      <c r="R3560" t="s">
        <v>8317</v>
      </c>
    </row>
    <row r="3561" spans="1:18" ht="48" hidden="1" x14ac:dyDescent="0.2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s="11">
        <f>(((J3561/60/60/24)+DATE(1970,1,1)))</f>
        <v>41834.135370370372</v>
      </c>
      <c r="L3561" t="b">
        <v>0</v>
      </c>
      <c r="M3561">
        <v>4</v>
      </c>
      <c r="N3561" t="b">
        <v>0</v>
      </c>
      <c r="O3561" t="s">
        <v>8269</v>
      </c>
      <c r="P3561">
        <f>YEAR(K3561)</f>
        <v>2014</v>
      </c>
      <c r="Q3561" t="s">
        <v>8316</v>
      </c>
      <c r="R3561" t="s">
        <v>8317</v>
      </c>
    </row>
    <row r="3562" spans="1:18" ht="48" x14ac:dyDescent="0.2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s="11">
        <f>(((J3562/60/60/24)+DATE(1970,1,1)))</f>
        <v>41863.359282407408</v>
      </c>
      <c r="L3562" t="b">
        <v>0</v>
      </c>
      <c r="M3562">
        <v>4</v>
      </c>
      <c r="N3562" t="b">
        <v>0</v>
      </c>
      <c r="O3562" t="s">
        <v>8269</v>
      </c>
      <c r="P3562">
        <f>YEAR(K3562)</f>
        <v>2014</v>
      </c>
      <c r="Q3562" t="s">
        <v>8316</v>
      </c>
      <c r="R3562" t="s">
        <v>8317</v>
      </c>
    </row>
    <row r="3563" spans="1:18" ht="48" hidden="1" x14ac:dyDescent="0.2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s="11">
        <f>(((J3563/60/60/24)+DATE(1970,1,1)))</f>
        <v>42224.756909722222</v>
      </c>
      <c r="L3563" t="b">
        <v>0</v>
      </c>
      <c r="M3563">
        <v>3</v>
      </c>
      <c r="N3563" t="b">
        <v>0</v>
      </c>
      <c r="O3563" t="s">
        <v>8269</v>
      </c>
      <c r="P3563">
        <f>YEAR(K3563)</f>
        <v>2015</v>
      </c>
      <c r="Q3563" t="s">
        <v>8316</v>
      </c>
      <c r="R3563" t="s">
        <v>8317</v>
      </c>
    </row>
    <row r="3564" spans="1:18" ht="48" hidden="1" x14ac:dyDescent="0.2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s="11">
        <f>(((J3564/60/60/24)+DATE(1970,1,1)))</f>
        <v>41939.8122337963</v>
      </c>
      <c r="L3564" t="b">
        <v>0</v>
      </c>
      <c r="M3564">
        <v>36</v>
      </c>
      <c r="N3564" t="b">
        <v>0</v>
      </c>
      <c r="O3564" t="s">
        <v>8269</v>
      </c>
      <c r="P3564">
        <f>YEAR(K3564)</f>
        <v>2014</v>
      </c>
      <c r="Q3564" t="s">
        <v>8316</v>
      </c>
      <c r="R3564" t="s">
        <v>8317</v>
      </c>
    </row>
    <row r="3565" spans="1:18" ht="48" hidden="1" x14ac:dyDescent="0.2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s="11">
        <f>(((J3565/60/60/24)+DATE(1970,1,1)))</f>
        <v>42059.270023148143</v>
      </c>
      <c r="L3565" t="b">
        <v>0</v>
      </c>
      <c r="M3565">
        <v>1</v>
      </c>
      <c r="N3565" t="b">
        <v>0</v>
      </c>
      <c r="O3565" t="s">
        <v>8269</v>
      </c>
      <c r="P3565">
        <f>YEAR(K3565)</f>
        <v>2015</v>
      </c>
      <c r="Q3565" t="s">
        <v>8316</v>
      </c>
      <c r="R3565" t="s">
        <v>8317</v>
      </c>
    </row>
    <row r="3566" spans="1:18" ht="48" hidden="1" x14ac:dyDescent="0.2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s="11">
        <f>(((J3566/60/60/24)+DATE(1970,1,1)))</f>
        <v>42308.211215277777</v>
      </c>
      <c r="L3566" t="b">
        <v>0</v>
      </c>
      <c r="M3566">
        <v>7</v>
      </c>
      <c r="N3566" t="b">
        <v>0</v>
      </c>
      <c r="O3566" t="s">
        <v>8269</v>
      </c>
      <c r="P3566">
        <f>YEAR(K3566)</f>
        <v>2015</v>
      </c>
      <c r="Q3566" t="s">
        <v>8316</v>
      </c>
      <c r="R3566" t="s">
        <v>8317</v>
      </c>
    </row>
    <row r="3567" spans="1:18" ht="48" hidden="1" x14ac:dyDescent="0.2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s="11">
        <f>(((J3567/60/60/24)+DATE(1970,1,1)))</f>
        <v>42114.818935185183</v>
      </c>
      <c r="L3567" t="b">
        <v>0</v>
      </c>
      <c r="M3567">
        <v>27</v>
      </c>
      <c r="N3567" t="b">
        <v>0</v>
      </c>
      <c r="O3567" t="s">
        <v>8269</v>
      </c>
      <c r="P3567">
        <f>YEAR(K3567)</f>
        <v>2015</v>
      </c>
      <c r="Q3567" t="s">
        <v>8316</v>
      </c>
      <c r="R3567" t="s">
        <v>8317</v>
      </c>
    </row>
    <row r="3568" spans="1:18" ht="48" hidden="1" x14ac:dyDescent="0.2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s="11">
        <f>(((J3568/60/60/24)+DATE(1970,1,1)))</f>
        <v>42492.98505787037</v>
      </c>
      <c r="L3568" t="b">
        <v>0</v>
      </c>
      <c r="M3568">
        <v>1</v>
      </c>
      <c r="N3568" t="b">
        <v>0</v>
      </c>
      <c r="O3568" t="s">
        <v>8269</v>
      </c>
      <c r="P3568">
        <f>YEAR(K3568)</f>
        <v>2016</v>
      </c>
      <c r="Q3568" t="s">
        <v>8316</v>
      </c>
      <c r="R3568" t="s">
        <v>8317</v>
      </c>
    </row>
    <row r="3569" spans="1:18" ht="48" hidden="1" x14ac:dyDescent="0.2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s="11">
        <f>(((J3569/60/60/24)+DATE(1970,1,1)))</f>
        <v>42494.471666666665</v>
      </c>
      <c r="L3569" t="b">
        <v>0</v>
      </c>
      <c r="M3569">
        <v>0</v>
      </c>
      <c r="N3569" t="b">
        <v>0</v>
      </c>
      <c r="O3569" t="s">
        <v>8269</v>
      </c>
      <c r="P3569">
        <f>YEAR(K3569)</f>
        <v>2016</v>
      </c>
      <c r="Q3569" t="s">
        <v>8316</v>
      </c>
      <c r="R3569" t="s">
        <v>8317</v>
      </c>
    </row>
    <row r="3570" spans="1:18" ht="48" hidden="1" x14ac:dyDescent="0.2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s="11">
        <f>(((J3570/60/60/24)+DATE(1970,1,1)))</f>
        <v>41863.527326388888</v>
      </c>
      <c r="L3570" t="b">
        <v>0</v>
      </c>
      <c r="M3570">
        <v>1</v>
      </c>
      <c r="N3570" t="b">
        <v>0</v>
      </c>
      <c r="O3570" t="s">
        <v>8269</v>
      </c>
      <c r="P3570">
        <f>YEAR(K3570)</f>
        <v>2014</v>
      </c>
      <c r="Q3570" t="s">
        <v>8316</v>
      </c>
      <c r="R3570" t="s">
        <v>8317</v>
      </c>
    </row>
    <row r="3571" spans="1:18" ht="48" x14ac:dyDescent="0.2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s="11">
        <f>(((J3571/60/60/24)+DATE(1970,1,1)))</f>
        <v>41843.664618055554</v>
      </c>
      <c r="L3571" t="b">
        <v>0</v>
      </c>
      <c r="M3571">
        <v>3</v>
      </c>
      <c r="N3571" t="b">
        <v>0</v>
      </c>
      <c r="O3571" t="s">
        <v>8269</v>
      </c>
      <c r="P3571">
        <f>YEAR(K3571)</f>
        <v>2014</v>
      </c>
      <c r="Q3571" t="s">
        <v>8316</v>
      </c>
      <c r="R3571" t="s">
        <v>8317</v>
      </c>
    </row>
    <row r="3572" spans="1:18" ht="48" hidden="1" x14ac:dyDescent="0.2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s="11">
        <f>(((J3572/60/60/24)+DATE(1970,1,1)))</f>
        <v>42358.684872685189</v>
      </c>
      <c r="L3572" t="b">
        <v>0</v>
      </c>
      <c r="M3572">
        <v>3</v>
      </c>
      <c r="N3572" t="b">
        <v>0</v>
      </c>
      <c r="O3572" t="s">
        <v>8269</v>
      </c>
      <c r="P3572">
        <f>YEAR(K3572)</f>
        <v>2015</v>
      </c>
      <c r="Q3572" t="s">
        <v>8316</v>
      </c>
      <c r="R3572" t="s">
        <v>8317</v>
      </c>
    </row>
    <row r="3573" spans="1:18" ht="48" hidden="1" x14ac:dyDescent="0.2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s="11">
        <f>(((J3573/60/60/24)+DATE(1970,1,1)))</f>
        <v>42657.38726851852</v>
      </c>
      <c r="L3573" t="b">
        <v>0</v>
      </c>
      <c r="M3573">
        <v>3</v>
      </c>
      <c r="N3573" t="b">
        <v>0</v>
      </c>
      <c r="O3573" t="s">
        <v>8269</v>
      </c>
      <c r="P3573">
        <f>YEAR(K3573)</f>
        <v>2016</v>
      </c>
      <c r="Q3573" t="s">
        <v>8316</v>
      </c>
      <c r="R3573" t="s">
        <v>8317</v>
      </c>
    </row>
    <row r="3574" spans="1:18" ht="48" hidden="1" x14ac:dyDescent="0.2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s="11">
        <f>(((J3574/60/60/24)+DATE(1970,1,1)))</f>
        <v>41926.542303240742</v>
      </c>
      <c r="L3574" t="b">
        <v>0</v>
      </c>
      <c r="M3574">
        <v>0</v>
      </c>
      <c r="N3574" t="b">
        <v>0</v>
      </c>
      <c r="O3574" t="s">
        <v>8269</v>
      </c>
      <c r="P3574">
        <f>YEAR(K3574)</f>
        <v>2014</v>
      </c>
      <c r="Q3574" t="s">
        <v>8316</v>
      </c>
      <c r="R3574" t="s">
        <v>8317</v>
      </c>
    </row>
    <row r="3575" spans="1:18" ht="48" hidden="1" x14ac:dyDescent="0.2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s="11">
        <f>(((J3575/60/60/24)+DATE(1970,1,1)))</f>
        <v>42020.768634259264</v>
      </c>
      <c r="L3575" t="b">
        <v>0</v>
      </c>
      <c r="M3575">
        <v>6</v>
      </c>
      <c r="N3575" t="b">
        <v>0</v>
      </c>
      <c r="O3575" t="s">
        <v>8269</v>
      </c>
      <c r="P3575">
        <f>YEAR(K3575)</f>
        <v>2015</v>
      </c>
      <c r="Q3575" t="s">
        <v>8316</v>
      </c>
      <c r="R3575" t="s">
        <v>8317</v>
      </c>
    </row>
    <row r="3576" spans="1:18" ht="48" hidden="1" x14ac:dyDescent="0.2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s="11">
        <f>(((J3576/60/60/24)+DATE(1970,1,1)))</f>
        <v>42075.979988425926</v>
      </c>
      <c r="L3576" t="b">
        <v>0</v>
      </c>
      <c r="M3576">
        <v>17</v>
      </c>
      <c r="N3576" t="b">
        <v>0</v>
      </c>
      <c r="O3576" t="s">
        <v>8269</v>
      </c>
      <c r="P3576">
        <f>YEAR(K3576)</f>
        <v>2015</v>
      </c>
      <c r="Q3576" t="s">
        <v>8316</v>
      </c>
      <c r="R3576" t="s">
        <v>8317</v>
      </c>
    </row>
    <row r="3577" spans="1:18" ht="48" hidden="1" x14ac:dyDescent="0.2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s="11">
        <f>(((J3577/60/60/24)+DATE(1970,1,1)))</f>
        <v>41786.959745370368</v>
      </c>
      <c r="L3577" t="b">
        <v>0</v>
      </c>
      <c r="M3577">
        <v>40</v>
      </c>
      <c r="N3577" t="b">
        <v>0</v>
      </c>
      <c r="O3577" t="s">
        <v>8269</v>
      </c>
      <c r="P3577">
        <f>YEAR(K3577)</f>
        <v>2014</v>
      </c>
      <c r="Q3577" t="s">
        <v>8316</v>
      </c>
      <c r="R3577" t="s">
        <v>8317</v>
      </c>
    </row>
    <row r="3578" spans="1:18" ht="48" hidden="1" x14ac:dyDescent="0.2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s="11">
        <f>(((J3578/60/60/24)+DATE(1970,1,1)))</f>
        <v>41820.870821759258</v>
      </c>
      <c r="L3578" t="b">
        <v>0</v>
      </c>
      <c r="M3578">
        <v>3</v>
      </c>
      <c r="N3578" t="b">
        <v>0</v>
      </c>
      <c r="O3578" t="s">
        <v>8269</v>
      </c>
      <c r="P3578">
        <f>YEAR(K3578)</f>
        <v>2014</v>
      </c>
      <c r="Q3578" t="s">
        <v>8316</v>
      </c>
      <c r="R3578" t="s">
        <v>8317</v>
      </c>
    </row>
    <row r="3579" spans="1:18" ht="32" hidden="1" x14ac:dyDescent="0.2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s="11">
        <f>(((J3579/60/60/24)+DATE(1970,1,1)))</f>
        <v>41970.085046296299</v>
      </c>
      <c r="L3579" t="b">
        <v>0</v>
      </c>
      <c r="M3579">
        <v>1</v>
      </c>
      <c r="N3579" t="b">
        <v>0</v>
      </c>
      <c r="O3579" t="s">
        <v>8269</v>
      </c>
      <c r="P3579">
        <f>YEAR(K3579)</f>
        <v>2014</v>
      </c>
      <c r="Q3579" t="s">
        <v>8316</v>
      </c>
      <c r="R3579" t="s">
        <v>8317</v>
      </c>
    </row>
    <row r="3580" spans="1:18" ht="48" hidden="1" x14ac:dyDescent="0.2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s="11">
        <f>(((J3580/60/60/24)+DATE(1970,1,1)))</f>
        <v>41830.267407407409</v>
      </c>
      <c r="L3580" t="b">
        <v>0</v>
      </c>
      <c r="M3580">
        <v>2</v>
      </c>
      <c r="N3580" t="b">
        <v>0</v>
      </c>
      <c r="O3580" t="s">
        <v>8269</v>
      </c>
      <c r="P3580">
        <f>YEAR(K3580)</f>
        <v>2014</v>
      </c>
      <c r="Q3580" t="s">
        <v>8316</v>
      </c>
      <c r="R3580" t="s">
        <v>8317</v>
      </c>
    </row>
    <row r="3581" spans="1:18" ht="48" hidden="1" x14ac:dyDescent="0.2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s="11">
        <f>(((J3581/60/60/24)+DATE(1970,1,1)))</f>
        <v>42265.683182870373</v>
      </c>
      <c r="L3581" t="b">
        <v>0</v>
      </c>
      <c r="M3581">
        <v>7</v>
      </c>
      <c r="N3581" t="b">
        <v>0</v>
      </c>
      <c r="O3581" t="s">
        <v>8269</v>
      </c>
      <c r="P3581">
        <f>YEAR(K3581)</f>
        <v>2015</v>
      </c>
      <c r="Q3581" t="s">
        <v>8316</v>
      </c>
      <c r="R3581" t="s">
        <v>8317</v>
      </c>
    </row>
    <row r="3582" spans="1:18" ht="48" hidden="1" x14ac:dyDescent="0.2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s="11">
        <f>(((J3582/60/60/24)+DATE(1970,1,1)))</f>
        <v>42601.827141203699</v>
      </c>
      <c r="L3582" t="b">
        <v>0</v>
      </c>
      <c r="M3582">
        <v>14</v>
      </c>
      <c r="N3582" t="b">
        <v>0</v>
      </c>
      <c r="O3582" t="s">
        <v>8269</v>
      </c>
      <c r="P3582">
        <f>YEAR(K3582)</f>
        <v>2016</v>
      </c>
      <c r="Q3582" t="s">
        <v>8316</v>
      </c>
      <c r="R3582" t="s">
        <v>8317</v>
      </c>
    </row>
    <row r="3583" spans="1:18" ht="48" hidden="1" x14ac:dyDescent="0.2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s="11">
        <f>(((J3583/60/60/24)+DATE(1970,1,1)))</f>
        <v>42433.338749999995</v>
      </c>
      <c r="L3583" t="b">
        <v>0</v>
      </c>
      <c r="M3583">
        <v>0</v>
      </c>
      <c r="N3583" t="b">
        <v>0</v>
      </c>
      <c r="O3583" t="s">
        <v>8269</v>
      </c>
      <c r="P3583">
        <f>YEAR(K3583)</f>
        <v>2016</v>
      </c>
      <c r="Q3583" t="s">
        <v>8316</v>
      </c>
      <c r="R3583" t="s">
        <v>8317</v>
      </c>
    </row>
    <row r="3584" spans="1:18" ht="48" hidden="1" x14ac:dyDescent="0.2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s="11">
        <f>(((J3584/60/60/24)+DATE(1970,1,1)))</f>
        <v>42228.151701388888</v>
      </c>
      <c r="L3584" t="b">
        <v>0</v>
      </c>
      <c r="M3584">
        <v>0</v>
      </c>
      <c r="N3584" t="b">
        <v>0</v>
      </c>
      <c r="O3584" t="s">
        <v>8269</v>
      </c>
      <c r="P3584">
        <f>YEAR(K3584)</f>
        <v>2015</v>
      </c>
      <c r="Q3584" t="s">
        <v>8316</v>
      </c>
      <c r="R3584" t="s">
        <v>8317</v>
      </c>
    </row>
    <row r="3585" spans="1:18" ht="48" hidden="1" x14ac:dyDescent="0.2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s="11">
        <f>(((J3585/60/60/24)+DATE(1970,1,1)))</f>
        <v>42415.168564814812</v>
      </c>
      <c r="L3585" t="b">
        <v>0</v>
      </c>
      <c r="M3585">
        <v>1</v>
      </c>
      <c r="N3585" t="b">
        <v>0</v>
      </c>
      <c r="O3585" t="s">
        <v>8269</v>
      </c>
      <c r="P3585">
        <f>YEAR(K3585)</f>
        <v>2016</v>
      </c>
      <c r="Q3585" t="s">
        <v>8316</v>
      </c>
      <c r="R3585" t="s">
        <v>8317</v>
      </c>
    </row>
    <row r="3586" spans="1:18" ht="48" hidden="1" x14ac:dyDescent="0.2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s="11">
        <f>(((J3586/60/60/24)+DATE(1970,1,1)))</f>
        <v>42538.968310185184</v>
      </c>
      <c r="L3586" t="b">
        <v>0</v>
      </c>
      <c r="M3586">
        <v>12</v>
      </c>
      <c r="N3586" t="b">
        <v>0</v>
      </c>
      <c r="O3586" t="s">
        <v>8269</v>
      </c>
      <c r="P3586">
        <f>YEAR(K3586)</f>
        <v>2016</v>
      </c>
      <c r="Q3586" t="s">
        <v>8316</v>
      </c>
      <c r="R3586" t="s">
        <v>8317</v>
      </c>
    </row>
    <row r="3587" spans="1:18" ht="48" hidden="1" x14ac:dyDescent="0.2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s="11">
        <f>(((J3587/60/60/24)+DATE(1970,1,1)))</f>
        <v>42233.671747685185</v>
      </c>
      <c r="L3587" t="b">
        <v>0</v>
      </c>
      <c r="M3587">
        <v>12</v>
      </c>
      <c r="N3587" t="b">
        <v>0</v>
      </c>
      <c r="O3587" t="s">
        <v>8269</v>
      </c>
      <c r="P3587">
        <f>YEAR(K3587)</f>
        <v>2015</v>
      </c>
      <c r="Q3587" t="s">
        <v>8316</v>
      </c>
      <c r="R3587" t="s">
        <v>8317</v>
      </c>
    </row>
    <row r="3588" spans="1:18" ht="64" hidden="1" x14ac:dyDescent="0.2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s="11">
        <f>(((J3588/60/60/24)+DATE(1970,1,1)))</f>
        <v>42221.656782407401</v>
      </c>
      <c r="L3588" t="b">
        <v>0</v>
      </c>
      <c r="M3588">
        <v>23</v>
      </c>
      <c r="N3588" t="b">
        <v>0</v>
      </c>
      <c r="O3588" t="s">
        <v>8269</v>
      </c>
      <c r="P3588">
        <f>YEAR(K3588)</f>
        <v>2015</v>
      </c>
      <c r="Q3588" t="s">
        <v>8316</v>
      </c>
      <c r="R3588" t="s">
        <v>8317</v>
      </c>
    </row>
    <row r="3589" spans="1:18" ht="48" hidden="1" x14ac:dyDescent="0.2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s="11">
        <f>(((J3589/60/60/24)+DATE(1970,1,1)))</f>
        <v>42675.262962962966</v>
      </c>
      <c r="L3589" t="b">
        <v>0</v>
      </c>
      <c r="M3589">
        <v>0</v>
      </c>
      <c r="N3589" t="b">
        <v>0</v>
      </c>
      <c r="O3589" t="s">
        <v>8269</v>
      </c>
      <c r="P3589">
        <f>YEAR(K3589)</f>
        <v>2016</v>
      </c>
      <c r="Q3589" t="s">
        <v>8316</v>
      </c>
      <c r="R3589" t="s">
        <v>8317</v>
      </c>
    </row>
    <row r="3590" spans="1:18" ht="48" hidden="1" x14ac:dyDescent="0.2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s="11">
        <f>(((J3590/60/60/24)+DATE(1970,1,1)))</f>
        <v>42534.631481481483</v>
      </c>
      <c r="L3590" t="b">
        <v>0</v>
      </c>
      <c r="M3590">
        <v>10</v>
      </c>
      <c r="N3590" t="b">
        <v>0</v>
      </c>
      <c r="O3590" t="s">
        <v>8269</v>
      </c>
      <c r="P3590">
        <f>YEAR(K3590)</f>
        <v>2016</v>
      </c>
      <c r="Q3590" t="s">
        <v>8316</v>
      </c>
      <c r="R3590" t="s">
        <v>8317</v>
      </c>
    </row>
    <row r="3591" spans="1:18" ht="48" hidden="1" x14ac:dyDescent="0.2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s="11">
        <f>(((J3591/60/60/24)+DATE(1970,1,1)))</f>
        <v>42151.905717592599</v>
      </c>
      <c r="L3591" t="b">
        <v>0</v>
      </c>
      <c r="M3591">
        <v>5</v>
      </c>
      <c r="N3591" t="b">
        <v>0</v>
      </c>
      <c r="O3591" t="s">
        <v>8269</v>
      </c>
      <c r="P3591">
        <f>YEAR(K3591)</f>
        <v>2015</v>
      </c>
      <c r="Q3591" t="s">
        <v>8316</v>
      </c>
      <c r="R3591" t="s">
        <v>8317</v>
      </c>
    </row>
    <row r="3592" spans="1:18" ht="48" hidden="1" x14ac:dyDescent="0.2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s="11">
        <f>(((J3592/60/60/24)+DATE(1970,1,1)))</f>
        <v>41915.400219907409</v>
      </c>
      <c r="L3592" t="b">
        <v>0</v>
      </c>
      <c r="M3592">
        <v>1</v>
      </c>
      <c r="N3592" t="b">
        <v>0</v>
      </c>
      <c r="O3592" t="s">
        <v>8269</v>
      </c>
      <c r="P3592">
        <f>YEAR(K3592)</f>
        <v>2014</v>
      </c>
      <c r="Q3592" t="s">
        <v>8316</v>
      </c>
      <c r="R3592" t="s">
        <v>8317</v>
      </c>
    </row>
    <row r="3593" spans="1:18" ht="48" hidden="1" x14ac:dyDescent="0.2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s="11">
        <f>(((J3593/60/60/24)+DATE(1970,1,1)))</f>
        <v>41961.492488425924</v>
      </c>
      <c r="L3593" t="b">
        <v>0</v>
      </c>
      <c r="M3593">
        <v>2</v>
      </c>
      <c r="N3593" t="b">
        <v>0</v>
      </c>
      <c r="O3593" t="s">
        <v>8269</v>
      </c>
      <c r="P3593">
        <f>YEAR(K3593)</f>
        <v>2014</v>
      </c>
      <c r="Q3593" t="s">
        <v>8316</v>
      </c>
      <c r="R3593" t="s">
        <v>8317</v>
      </c>
    </row>
    <row r="3594" spans="1:18" ht="48" hidden="1" x14ac:dyDescent="0.2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s="11">
        <f>(((J3594/60/60/24)+DATE(1970,1,1)))</f>
        <v>41940.587233796294</v>
      </c>
      <c r="L3594" t="b">
        <v>0</v>
      </c>
      <c r="M3594">
        <v>2</v>
      </c>
      <c r="N3594" t="b">
        <v>0</v>
      </c>
      <c r="O3594" t="s">
        <v>8269</v>
      </c>
      <c r="P3594">
        <f>YEAR(K3594)</f>
        <v>2014</v>
      </c>
      <c r="Q3594" t="s">
        <v>8316</v>
      </c>
      <c r="R3594" t="s">
        <v>8317</v>
      </c>
    </row>
    <row r="3595" spans="1:18" ht="48" hidden="1" x14ac:dyDescent="0.2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s="11">
        <f>(((J3595/60/60/24)+DATE(1970,1,1)))</f>
        <v>42111.904097222221</v>
      </c>
      <c r="L3595" t="b">
        <v>0</v>
      </c>
      <c r="M3595">
        <v>0</v>
      </c>
      <c r="N3595" t="b">
        <v>0</v>
      </c>
      <c r="O3595" t="s">
        <v>8269</v>
      </c>
      <c r="P3595">
        <f>YEAR(K3595)</f>
        <v>2015</v>
      </c>
      <c r="Q3595" t="s">
        <v>8316</v>
      </c>
      <c r="R3595" t="s">
        <v>8317</v>
      </c>
    </row>
    <row r="3596" spans="1:18" ht="48" hidden="1" x14ac:dyDescent="0.2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s="11">
        <f>(((J3596/60/60/24)+DATE(1970,1,1)))</f>
        <v>42279.778564814813</v>
      </c>
      <c r="L3596" t="b">
        <v>0</v>
      </c>
      <c r="M3596">
        <v>13</v>
      </c>
      <c r="N3596" t="b">
        <v>0</v>
      </c>
      <c r="O3596" t="s">
        <v>8269</v>
      </c>
      <c r="P3596">
        <f>YEAR(K3596)</f>
        <v>2015</v>
      </c>
      <c r="Q3596" t="s">
        <v>8316</v>
      </c>
      <c r="R3596" t="s">
        <v>8317</v>
      </c>
    </row>
    <row r="3597" spans="1:18" ht="48" hidden="1" x14ac:dyDescent="0.2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s="11">
        <f>(((J3597/60/60/24)+DATE(1970,1,1)))</f>
        <v>42213.662905092591</v>
      </c>
      <c r="L3597" t="b">
        <v>0</v>
      </c>
      <c r="M3597">
        <v>0</v>
      </c>
      <c r="N3597" t="b">
        <v>0</v>
      </c>
      <c r="O3597" t="s">
        <v>8269</v>
      </c>
      <c r="P3597">
        <f>YEAR(K3597)</f>
        <v>2015</v>
      </c>
      <c r="Q3597" t="s">
        <v>8316</v>
      </c>
      <c r="R3597" t="s">
        <v>8317</v>
      </c>
    </row>
    <row r="3598" spans="1:18" ht="48" hidden="1" x14ac:dyDescent="0.2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s="11">
        <f>(((J3598/60/60/24)+DATE(1970,1,1)))</f>
        <v>42109.801712962959</v>
      </c>
      <c r="L3598" t="b">
        <v>0</v>
      </c>
      <c r="M3598">
        <v>1</v>
      </c>
      <c r="N3598" t="b">
        <v>0</v>
      </c>
      <c r="O3598" t="s">
        <v>8269</v>
      </c>
      <c r="P3598">
        <f>YEAR(K3598)</f>
        <v>2015</v>
      </c>
      <c r="Q3598" t="s">
        <v>8316</v>
      </c>
      <c r="R3598" t="s">
        <v>8317</v>
      </c>
    </row>
    <row r="3599" spans="1:18" ht="32" hidden="1" x14ac:dyDescent="0.2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s="11">
        <f>(((J3599/60/60/24)+DATE(1970,1,1)))</f>
        <v>42031.833587962959</v>
      </c>
      <c r="L3599" t="b">
        <v>0</v>
      </c>
      <c r="M3599">
        <v>5</v>
      </c>
      <c r="N3599" t="b">
        <v>0</v>
      </c>
      <c r="O3599" t="s">
        <v>8269</v>
      </c>
      <c r="P3599">
        <f>YEAR(K3599)</f>
        <v>2015</v>
      </c>
      <c r="Q3599" t="s">
        <v>8316</v>
      </c>
      <c r="R3599" t="s">
        <v>8317</v>
      </c>
    </row>
    <row r="3600" spans="1:18" ht="48" hidden="1" x14ac:dyDescent="0.2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s="11">
        <f>(((J3600/60/60/24)+DATE(1970,1,1)))</f>
        <v>42615.142870370371</v>
      </c>
      <c r="L3600" t="b">
        <v>0</v>
      </c>
      <c r="M3600">
        <v>2</v>
      </c>
      <c r="N3600" t="b">
        <v>0</v>
      </c>
      <c r="O3600" t="s">
        <v>8269</v>
      </c>
      <c r="P3600">
        <f>YEAR(K3600)</f>
        <v>2016</v>
      </c>
      <c r="Q3600" t="s">
        <v>8316</v>
      </c>
      <c r="R3600" t="s">
        <v>8317</v>
      </c>
    </row>
    <row r="3601" spans="1:18" ht="48" hidden="1" x14ac:dyDescent="0.2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s="11">
        <f>(((J3601/60/60/24)+DATE(1970,1,1)))</f>
        <v>41829.325497685182</v>
      </c>
      <c r="L3601" t="b">
        <v>0</v>
      </c>
      <c r="M3601">
        <v>0</v>
      </c>
      <c r="N3601" t="b">
        <v>0</v>
      </c>
      <c r="O3601" t="s">
        <v>8269</v>
      </c>
      <c r="P3601">
        <f>YEAR(K3601)</f>
        <v>2014</v>
      </c>
      <c r="Q3601" t="s">
        <v>8316</v>
      </c>
      <c r="R3601" t="s">
        <v>8317</v>
      </c>
    </row>
    <row r="3602" spans="1:18" ht="48" hidden="1" x14ac:dyDescent="0.2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s="11">
        <f>(((J3602/60/60/24)+DATE(1970,1,1)))</f>
        <v>42016.120613425926</v>
      </c>
      <c r="L3602" t="b">
        <v>0</v>
      </c>
      <c r="M3602">
        <v>32</v>
      </c>
      <c r="N3602" t="b">
        <v>0</v>
      </c>
      <c r="O3602" t="s">
        <v>8269</v>
      </c>
      <c r="P3602">
        <f>YEAR(K3602)</f>
        <v>2015</v>
      </c>
      <c r="Q3602" t="s">
        <v>8316</v>
      </c>
      <c r="R3602" t="s">
        <v>8317</v>
      </c>
    </row>
    <row r="3603" spans="1:18" ht="48" hidden="1" x14ac:dyDescent="0.2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s="11">
        <f>(((J3603/60/60/24)+DATE(1970,1,1)))</f>
        <v>42439.702314814815</v>
      </c>
      <c r="L3603" t="b">
        <v>0</v>
      </c>
      <c r="M3603">
        <v>1</v>
      </c>
      <c r="N3603" t="b">
        <v>0</v>
      </c>
      <c r="O3603" t="s">
        <v>8269</v>
      </c>
      <c r="P3603">
        <f>YEAR(K3603)</f>
        <v>2016</v>
      </c>
      <c r="Q3603" t="s">
        <v>8316</v>
      </c>
      <c r="R3603" t="s">
        <v>8317</v>
      </c>
    </row>
    <row r="3604" spans="1:18" ht="48" x14ac:dyDescent="0.2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s="11">
        <f>(((J3604/60/60/24)+DATE(1970,1,1)))</f>
        <v>42433.825717592597</v>
      </c>
      <c r="L3604" t="b">
        <v>0</v>
      </c>
      <c r="M3604">
        <v>1</v>
      </c>
      <c r="N3604" t="b">
        <v>0</v>
      </c>
      <c r="O3604" t="s">
        <v>8269</v>
      </c>
      <c r="P3604">
        <f>YEAR(K3604)</f>
        <v>2016</v>
      </c>
      <c r="Q3604" t="s">
        <v>8316</v>
      </c>
      <c r="R3604" t="s">
        <v>8317</v>
      </c>
    </row>
    <row r="3605" spans="1:18" ht="48" hidden="1" x14ac:dyDescent="0.2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s="11">
        <f>(((J3605/60/60/24)+DATE(1970,1,1)))</f>
        <v>42243.790393518517</v>
      </c>
      <c r="L3605" t="b">
        <v>0</v>
      </c>
      <c r="M3605">
        <v>1</v>
      </c>
      <c r="N3605" t="b">
        <v>0</v>
      </c>
      <c r="O3605" t="s">
        <v>8269</v>
      </c>
      <c r="P3605">
        <f>YEAR(K3605)</f>
        <v>2015</v>
      </c>
      <c r="Q3605" t="s">
        <v>8316</v>
      </c>
      <c r="R3605" t="s">
        <v>8317</v>
      </c>
    </row>
    <row r="3606" spans="1:18" ht="48" hidden="1" x14ac:dyDescent="0.2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s="11">
        <f>(((J3606/60/60/24)+DATE(1970,1,1)))</f>
        <v>42550.048449074078</v>
      </c>
      <c r="L3606" t="b">
        <v>0</v>
      </c>
      <c r="M3606">
        <v>0</v>
      </c>
      <c r="N3606" t="b">
        <v>0</v>
      </c>
      <c r="O3606" t="s">
        <v>8269</v>
      </c>
      <c r="P3606">
        <f>YEAR(K3606)</f>
        <v>2016</v>
      </c>
      <c r="Q3606" t="s">
        <v>8316</v>
      </c>
      <c r="R3606" t="s">
        <v>8317</v>
      </c>
    </row>
    <row r="3607" spans="1:18" ht="48" hidden="1" x14ac:dyDescent="0.2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s="11">
        <f>(((J3607/60/60/24)+DATE(1970,1,1)))</f>
        <v>41774.651203703703</v>
      </c>
      <c r="L3607" t="b">
        <v>0</v>
      </c>
      <c r="M3607">
        <v>0</v>
      </c>
      <c r="N3607" t="b">
        <v>0</v>
      </c>
      <c r="O3607" t="s">
        <v>8269</v>
      </c>
      <c r="P3607">
        <f>YEAR(K3607)</f>
        <v>2014</v>
      </c>
      <c r="Q3607" t="s">
        <v>8316</v>
      </c>
      <c r="R3607" t="s">
        <v>8317</v>
      </c>
    </row>
    <row r="3608" spans="1:18" ht="48" hidden="1" x14ac:dyDescent="0.2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s="11">
        <f>(((J3608/60/60/24)+DATE(1970,1,1)))</f>
        <v>42306.848854166667</v>
      </c>
      <c r="L3608" t="b">
        <v>0</v>
      </c>
      <c r="M3608">
        <v>8</v>
      </c>
      <c r="N3608" t="b">
        <v>0</v>
      </c>
      <c r="O3608" t="s">
        <v>8269</v>
      </c>
      <c r="P3608">
        <f>YEAR(K3608)</f>
        <v>2015</v>
      </c>
      <c r="Q3608" t="s">
        <v>8316</v>
      </c>
      <c r="R3608" t="s">
        <v>8317</v>
      </c>
    </row>
    <row r="3609" spans="1:18" ht="48" hidden="1" x14ac:dyDescent="0.2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s="11">
        <f>(((J3609/60/60/24)+DATE(1970,1,1)))</f>
        <v>42457.932025462964</v>
      </c>
      <c r="L3609" t="b">
        <v>0</v>
      </c>
      <c r="M3609">
        <v>0</v>
      </c>
      <c r="N3609" t="b">
        <v>0</v>
      </c>
      <c r="O3609" t="s">
        <v>8269</v>
      </c>
      <c r="P3609">
        <f>YEAR(K3609)</f>
        <v>2016</v>
      </c>
      <c r="Q3609" t="s">
        <v>8316</v>
      </c>
      <c r="R3609" t="s">
        <v>8317</v>
      </c>
    </row>
    <row r="3610" spans="1:18" ht="48" hidden="1" x14ac:dyDescent="0.2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s="11">
        <f>(((J3610/60/60/24)+DATE(1970,1,1)))</f>
        <v>42513.976319444439</v>
      </c>
      <c r="L3610" t="b">
        <v>0</v>
      </c>
      <c r="M3610">
        <v>1</v>
      </c>
      <c r="N3610" t="b">
        <v>0</v>
      </c>
      <c r="O3610" t="s">
        <v>8269</v>
      </c>
      <c r="P3610">
        <f>YEAR(K3610)</f>
        <v>2016</v>
      </c>
      <c r="Q3610" t="s">
        <v>8316</v>
      </c>
      <c r="R3610" t="s">
        <v>8317</v>
      </c>
    </row>
    <row r="3611" spans="1:18" ht="48" hidden="1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s="11">
        <f>(((J3611/60/60/24)+DATE(1970,1,1)))</f>
        <v>41816.950370370374</v>
      </c>
      <c r="L3611" t="b">
        <v>0</v>
      </c>
      <c r="M3611">
        <v>16</v>
      </c>
      <c r="N3611" t="b">
        <v>0</v>
      </c>
      <c r="O3611" t="s">
        <v>8269</v>
      </c>
      <c r="P3611">
        <f>YEAR(K3611)</f>
        <v>2014</v>
      </c>
      <c r="Q3611" t="s">
        <v>8316</v>
      </c>
      <c r="R3611" t="s">
        <v>8317</v>
      </c>
    </row>
    <row r="3612" spans="1:18" ht="48" hidden="1" x14ac:dyDescent="0.2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s="11">
        <f>(((J3612/60/60/24)+DATE(1970,1,1)))</f>
        <v>41880.788842592592</v>
      </c>
      <c r="L3612" t="b">
        <v>0</v>
      </c>
      <c r="M3612">
        <v>12</v>
      </c>
      <c r="N3612" t="b">
        <v>0</v>
      </c>
      <c r="O3612" t="s">
        <v>8269</v>
      </c>
      <c r="P3612">
        <f>YEAR(K3612)</f>
        <v>2014</v>
      </c>
      <c r="Q3612" t="s">
        <v>8316</v>
      </c>
      <c r="R3612" t="s">
        <v>8317</v>
      </c>
    </row>
    <row r="3613" spans="1:18" ht="48" hidden="1" x14ac:dyDescent="0.2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s="11">
        <f>(((J3613/60/60/24)+DATE(1970,1,1)))</f>
        <v>42342.845555555556</v>
      </c>
      <c r="L3613" t="b">
        <v>0</v>
      </c>
      <c r="M3613">
        <v>4</v>
      </c>
      <c r="N3613" t="b">
        <v>0</v>
      </c>
      <c r="O3613" t="s">
        <v>8269</v>
      </c>
      <c r="P3613">
        <f>YEAR(K3613)</f>
        <v>2015</v>
      </c>
      <c r="Q3613" t="s">
        <v>8316</v>
      </c>
      <c r="R3613" t="s">
        <v>8317</v>
      </c>
    </row>
    <row r="3614" spans="1:18" ht="48" hidden="1" x14ac:dyDescent="0.2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s="11">
        <f>(((J3614/60/60/24)+DATE(1970,1,1)))</f>
        <v>41745.891319444447</v>
      </c>
      <c r="L3614" t="b">
        <v>0</v>
      </c>
      <c r="M3614">
        <v>2</v>
      </c>
      <c r="N3614" t="b">
        <v>0</v>
      </c>
      <c r="O3614" t="s">
        <v>8269</v>
      </c>
      <c r="P3614">
        <f>YEAR(K3614)</f>
        <v>2014</v>
      </c>
      <c r="Q3614" t="s">
        <v>8316</v>
      </c>
      <c r="R3614" t="s">
        <v>8317</v>
      </c>
    </row>
    <row r="3615" spans="1:18" ht="48" hidden="1" x14ac:dyDescent="0.2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s="11">
        <f>(((J3615/60/60/24)+DATE(1970,1,1)))</f>
        <v>42311.621458333335</v>
      </c>
      <c r="L3615" t="b">
        <v>0</v>
      </c>
      <c r="M3615">
        <v>3</v>
      </c>
      <c r="N3615" t="b">
        <v>0</v>
      </c>
      <c r="O3615" t="s">
        <v>8269</v>
      </c>
      <c r="P3615">
        <f>YEAR(K3615)</f>
        <v>2015</v>
      </c>
      <c r="Q3615" t="s">
        <v>8316</v>
      </c>
      <c r="R3615" t="s">
        <v>8317</v>
      </c>
    </row>
    <row r="3616" spans="1:18" ht="48" hidden="1" x14ac:dyDescent="0.2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s="11">
        <f>(((J3616/60/60/24)+DATE(1970,1,1)))</f>
        <v>42296.154131944444</v>
      </c>
      <c r="L3616" t="b">
        <v>0</v>
      </c>
      <c r="M3616">
        <v>0</v>
      </c>
      <c r="N3616" t="b">
        <v>0</v>
      </c>
      <c r="O3616" t="s">
        <v>8269</v>
      </c>
      <c r="P3616">
        <f>YEAR(K3616)</f>
        <v>2015</v>
      </c>
      <c r="Q3616" t="s">
        <v>8316</v>
      </c>
      <c r="R3616" t="s">
        <v>8317</v>
      </c>
    </row>
    <row r="3617" spans="1:18" ht="48" hidden="1" x14ac:dyDescent="0.2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s="11">
        <f>(((J3617/60/60/24)+DATE(1970,1,1)))</f>
        <v>42053.722060185188</v>
      </c>
      <c r="L3617" t="b">
        <v>0</v>
      </c>
      <c r="M3617">
        <v>3</v>
      </c>
      <c r="N3617" t="b">
        <v>0</v>
      </c>
      <c r="O3617" t="s">
        <v>8269</v>
      </c>
      <c r="P3617">
        <f>YEAR(K3617)</f>
        <v>2015</v>
      </c>
      <c r="Q3617" t="s">
        <v>8316</v>
      </c>
      <c r="R3617" t="s">
        <v>8317</v>
      </c>
    </row>
    <row r="3618" spans="1:18" ht="48" hidden="1" x14ac:dyDescent="0.2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s="11">
        <f>(((J3618/60/60/24)+DATE(1970,1,1)))</f>
        <v>42414.235879629632</v>
      </c>
      <c r="L3618" t="b">
        <v>0</v>
      </c>
      <c r="M3618">
        <v>4</v>
      </c>
      <c r="N3618" t="b">
        <v>0</v>
      </c>
      <c r="O3618" t="s">
        <v>8269</v>
      </c>
      <c r="P3618">
        <f>YEAR(K3618)</f>
        <v>2016</v>
      </c>
      <c r="Q3618" t="s">
        <v>8316</v>
      </c>
      <c r="R3618" t="s">
        <v>8317</v>
      </c>
    </row>
    <row r="3619" spans="1:18" ht="48" hidden="1" x14ac:dyDescent="0.2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s="11">
        <f>(((J3619/60/60/24)+DATE(1970,1,1)))</f>
        <v>41801.711550925924</v>
      </c>
      <c r="L3619" t="b">
        <v>0</v>
      </c>
      <c r="M3619">
        <v>2</v>
      </c>
      <c r="N3619" t="b">
        <v>0</v>
      </c>
      <c r="O3619" t="s">
        <v>8269</v>
      </c>
      <c r="P3619">
        <f>YEAR(K3619)</f>
        <v>2014</v>
      </c>
      <c r="Q3619" t="s">
        <v>8316</v>
      </c>
      <c r="R3619" t="s">
        <v>8317</v>
      </c>
    </row>
    <row r="3620" spans="1:18" ht="48" hidden="1" x14ac:dyDescent="0.2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s="11">
        <f>(((J3620/60/60/24)+DATE(1970,1,1)))</f>
        <v>42770.290590277778</v>
      </c>
      <c r="L3620" t="b">
        <v>0</v>
      </c>
      <c r="M3620">
        <v>10</v>
      </c>
      <c r="N3620" t="b">
        <v>0</v>
      </c>
      <c r="O3620" t="s">
        <v>8269</v>
      </c>
      <c r="P3620">
        <f>YEAR(K3620)</f>
        <v>2017</v>
      </c>
      <c r="Q3620" t="s">
        <v>8316</v>
      </c>
      <c r="R3620" t="s">
        <v>8317</v>
      </c>
    </row>
    <row r="3621" spans="1:18" ht="48" hidden="1" x14ac:dyDescent="0.2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s="11">
        <f>(((J3621/60/60/24)+DATE(1970,1,1)))</f>
        <v>42452.815659722226</v>
      </c>
      <c r="L3621" t="b">
        <v>0</v>
      </c>
      <c r="M3621">
        <v>11</v>
      </c>
      <c r="N3621" t="b">
        <v>0</v>
      </c>
      <c r="O3621" t="s">
        <v>8269</v>
      </c>
      <c r="P3621">
        <f>YEAR(K3621)</f>
        <v>2016</v>
      </c>
      <c r="Q3621" t="s">
        <v>8316</v>
      </c>
      <c r="R3621" t="s">
        <v>8317</v>
      </c>
    </row>
    <row r="3622" spans="1:18" ht="48" hidden="1" x14ac:dyDescent="0.2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s="11">
        <f>(((J3622/60/60/24)+DATE(1970,1,1)))</f>
        <v>42601.854699074072</v>
      </c>
      <c r="L3622" t="b">
        <v>0</v>
      </c>
      <c r="M3622">
        <v>6</v>
      </c>
      <c r="N3622" t="b">
        <v>0</v>
      </c>
      <c r="O3622" t="s">
        <v>8269</v>
      </c>
      <c r="P3622">
        <f>YEAR(K3622)</f>
        <v>2016</v>
      </c>
      <c r="Q3622" t="s">
        <v>8316</v>
      </c>
      <c r="R3622" t="s">
        <v>8317</v>
      </c>
    </row>
    <row r="3623" spans="1:18" ht="64" hidden="1" x14ac:dyDescent="0.2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s="11">
        <f>(((J3623/60/60/24)+DATE(1970,1,1)))</f>
        <v>42447.863553240735</v>
      </c>
      <c r="L3623" t="b">
        <v>0</v>
      </c>
      <c r="M3623">
        <v>2</v>
      </c>
      <c r="N3623" t="b">
        <v>0</v>
      </c>
      <c r="O3623" t="s">
        <v>8269</v>
      </c>
      <c r="P3623">
        <f>YEAR(K3623)</f>
        <v>2016</v>
      </c>
      <c r="Q3623" t="s">
        <v>8316</v>
      </c>
      <c r="R3623" t="s">
        <v>8317</v>
      </c>
    </row>
    <row r="3624" spans="1:18" ht="48" hidden="1" x14ac:dyDescent="0.2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s="11">
        <f>(((J3624/60/60/24)+DATE(1970,1,1)))</f>
        <v>41811.536180555559</v>
      </c>
      <c r="L3624" t="b">
        <v>0</v>
      </c>
      <c r="M3624">
        <v>6</v>
      </c>
      <c r="N3624" t="b">
        <v>0</v>
      </c>
      <c r="O3624" t="s">
        <v>8269</v>
      </c>
      <c r="P3624">
        <f>YEAR(K3624)</f>
        <v>2014</v>
      </c>
      <c r="Q3624" t="s">
        <v>8316</v>
      </c>
      <c r="R3624" t="s">
        <v>8317</v>
      </c>
    </row>
    <row r="3625" spans="1:18" ht="32" hidden="1" x14ac:dyDescent="0.2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s="11">
        <f>(((J3625/60/60/24)+DATE(1970,1,1)))</f>
        <v>41981.067523148144</v>
      </c>
      <c r="L3625" t="b">
        <v>0</v>
      </c>
      <c r="M3625">
        <v>8</v>
      </c>
      <c r="N3625" t="b">
        <v>0</v>
      </c>
      <c r="O3625" t="s">
        <v>8269</v>
      </c>
      <c r="P3625">
        <f>YEAR(K3625)</f>
        <v>2014</v>
      </c>
      <c r="Q3625" t="s">
        <v>8316</v>
      </c>
      <c r="R3625" t="s">
        <v>8317</v>
      </c>
    </row>
    <row r="3626" spans="1:18" ht="48" hidden="1" x14ac:dyDescent="0.2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s="11">
        <f>(((J3626/60/60/24)+DATE(1970,1,1)))</f>
        <v>42469.68414351852</v>
      </c>
      <c r="L3626" t="b">
        <v>0</v>
      </c>
      <c r="M3626">
        <v>37</v>
      </c>
      <c r="N3626" t="b">
        <v>0</v>
      </c>
      <c r="O3626" t="s">
        <v>8269</v>
      </c>
      <c r="P3626">
        <f>YEAR(K3626)</f>
        <v>2016</v>
      </c>
      <c r="Q3626" t="s">
        <v>8316</v>
      </c>
      <c r="R3626" t="s">
        <v>8317</v>
      </c>
    </row>
    <row r="3627" spans="1:18" ht="48" hidden="1" x14ac:dyDescent="0.2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s="11">
        <f>(((J3627/60/60/24)+DATE(1970,1,1)))</f>
        <v>42493.546851851846</v>
      </c>
      <c r="L3627" t="b">
        <v>0</v>
      </c>
      <c r="M3627">
        <v>11</v>
      </c>
      <c r="N3627" t="b">
        <v>0</v>
      </c>
      <c r="O3627" t="s">
        <v>8269</v>
      </c>
      <c r="P3627">
        <f>YEAR(K3627)</f>
        <v>2016</v>
      </c>
      <c r="Q3627" t="s">
        <v>8316</v>
      </c>
      <c r="R3627" t="s">
        <v>8317</v>
      </c>
    </row>
    <row r="3628" spans="1:18" ht="48" hidden="1" x14ac:dyDescent="0.2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s="11">
        <f>(((J3628/60/60/24)+DATE(1970,1,1)))</f>
        <v>42534.866875</v>
      </c>
      <c r="L3628" t="b">
        <v>0</v>
      </c>
      <c r="M3628">
        <v>0</v>
      </c>
      <c r="N3628" t="b">
        <v>0</v>
      </c>
      <c r="O3628" t="s">
        <v>8269</v>
      </c>
      <c r="P3628">
        <f>YEAR(K3628)</f>
        <v>2016</v>
      </c>
      <c r="Q3628" t="s">
        <v>8316</v>
      </c>
      <c r="R3628" t="s">
        <v>8317</v>
      </c>
    </row>
    <row r="3629" spans="1:18" ht="48" hidden="1" x14ac:dyDescent="0.2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s="11">
        <f>(((J3629/60/60/24)+DATE(1970,1,1)))</f>
        <v>41830.858344907407</v>
      </c>
      <c r="L3629" t="b">
        <v>0</v>
      </c>
      <c r="M3629">
        <v>10</v>
      </c>
      <c r="N3629" t="b">
        <v>0</v>
      </c>
      <c r="O3629" t="s">
        <v>8269</v>
      </c>
      <c r="P3629">
        <f>YEAR(K3629)</f>
        <v>2014</v>
      </c>
      <c r="Q3629" t="s">
        <v>8316</v>
      </c>
      <c r="R3629" t="s">
        <v>8317</v>
      </c>
    </row>
    <row r="3630" spans="1:18" ht="48" x14ac:dyDescent="0.2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s="11">
        <f>(((J3630/60/60/24)+DATE(1970,1,1)))</f>
        <v>42543.788564814815</v>
      </c>
      <c r="L3630" t="b">
        <v>0</v>
      </c>
      <c r="M3630">
        <v>6</v>
      </c>
      <c r="N3630" t="b">
        <v>0</v>
      </c>
      <c r="O3630" t="s">
        <v>8269</v>
      </c>
      <c r="P3630">
        <f>YEAR(K3630)</f>
        <v>2016</v>
      </c>
      <c r="Q3630" t="s">
        <v>8316</v>
      </c>
      <c r="R3630" t="s">
        <v>8317</v>
      </c>
    </row>
    <row r="3631" spans="1:18" ht="48" hidden="1" x14ac:dyDescent="0.2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s="11">
        <f>(((J3631/60/60/24)+DATE(1970,1,1)))</f>
        <v>41975.642974537041</v>
      </c>
      <c r="L3631" t="b">
        <v>0</v>
      </c>
      <c r="M3631">
        <v>8</v>
      </c>
      <c r="N3631" t="b">
        <v>0</v>
      </c>
      <c r="O3631" t="s">
        <v>8269</v>
      </c>
      <c r="P3631">
        <f>YEAR(K3631)</f>
        <v>2014</v>
      </c>
      <c r="Q3631" t="s">
        <v>8316</v>
      </c>
      <c r="R3631" t="s">
        <v>8317</v>
      </c>
    </row>
    <row r="3632" spans="1:18" ht="48" hidden="1" x14ac:dyDescent="0.2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s="11">
        <f>(((J3632/60/60/24)+DATE(1970,1,1)))</f>
        <v>42069.903437500005</v>
      </c>
      <c r="L3632" t="b">
        <v>0</v>
      </c>
      <c r="M3632">
        <v>6</v>
      </c>
      <c r="N3632" t="b">
        <v>0</v>
      </c>
      <c r="O3632" t="s">
        <v>8269</v>
      </c>
      <c r="P3632">
        <f>YEAR(K3632)</f>
        <v>2015</v>
      </c>
      <c r="Q3632" t="s">
        <v>8316</v>
      </c>
      <c r="R3632" t="s">
        <v>8317</v>
      </c>
    </row>
    <row r="3633" spans="1:18" ht="48" hidden="1" x14ac:dyDescent="0.2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s="11">
        <f>(((J3633/60/60/24)+DATE(1970,1,1)))</f>
        <v>41795.598923611113</v>
      </c>
      <c r="L3633" t="b">
        <v>0</v>
      </c>
      <c r="M3633">
        <v>7</v>
      </c>
      <c r="N3633" t="b">
        <v>0</v>
      </c>
      <c r="O3633" t="s">
        <v>8269</v>
      </c>
      <c r="P3633">
        <f>YEAR(K3633)</f>
        <v>2014</v>
      </c>
      <c r="Q3633" t="s">
        <v>8316</v>
      </c>
      <c r="R3633" t="s">
        <v>8317</v>
      </c>
    </row>
    <row r="3634" spans="1:18" ht="32" hidden="1" x14ac:dyDescent="0.2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s="11">
        <f>(((J3634/60/60/24)+DATE(1970,1,1)))</f>
        <v>42508.179965277777</v>
      </c>
      <c r="L3634" t="b">
        <v>0</v>
      </c>
      <c r="M3634">
        <v>7</v>
      </c>
      <c r="N3634" t="b">
        <v>0</v>
      </c>
      <c r="O3634" t="s">
        <v>8269</v>
      </c>
      <c r="P3634">
        <f>YEAR(K3634)</f>
        <v>2016</v>
      </c>
      <c r="Q3634" t="s">
        <v>8316</v>
      </c>
      <c r="R3634" t="s">
        <v>8317</v>
      </c>
    </row>
    <row r="3635" spans="1:18" ht="64" hidden="1" x14ac:dyDescent="0.2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s="11">
        <f>(((J3635/60/60/24)+DATE(1970,1,1)))</f>
        <v>42132.809953703705</v>
      </c>
      <c r="L3635" t="b">
        <v>0</v>
      </c>
      <c r="M3635">
        <v>5</v>
      </c>
      <c r="N3635" t="b">
        <v>0</v>
      </c>
      <c r="O3635" t="s">
        <v>8269</v>
      </c>
      <c r="P3635">
        <f>YEAR(K3635)</f>
        <v>2015</v>
      </c>
      <c r="Q3635" t="s">
        <v>8316</v>
      </c>
      <c r="R3635" t="s">
        <v>8317</v>
      </c>
    </row>
    <row r="3636" spans="1:18" ht="48" hidden="1" x14ac:dyDescent="0.2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s="11">
        <f>(((J3636/60/60/24)+DATE(1970,1,1)))</f>
        <v>41747.86986111111</v>
      </c>
      <c r="L3636" t="b">
        <v>0</v>
      </c>
      <c r="M3636">
        <v>46</v>
      </c>
      <c r="N3636" t="b">
        <v>0</v>
      </c>
      <c r="O3636" t="s">
        <v>8269</v>
      </c>
      <c r="P3636">
        <f>YEAR(K3636)</f>
        <v>2014</v>
      </c>
      <c r="Q3636" t="s">
        <v>8316</v>
      </c>
      <c r="R3636" t="s">
        <v>8317</v>
      </c>
    </row>
    <row r="3637" spans="1:18" ht="48" hidden="1" x14ac:dyDescent="0.2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s="11">
        <f>(((J3637/60/60/24)+DATE(1970,1,1)))</f>
        <v>41920.963472222218</v>
      </c>
      <c r="L3637" t="b">
        <v>0</v>
      </c>
      <c r="M3637">
        <v>10</v>
      </c>
      <c r="N3637" t="b">
        <v>0</v>
      </c>
      <c r="O3637" t="s">
        <v>8269</v>
      </c>
      <c r="P3637">
        <f>YEAR(K3637)</f>
        <v>2014</v>
      </c>
      <c r="Q3637" t="s">
        <v>8316</v>
      </c>
      <c r="R3637" t="s">
        <v>8317</v>
      </c>
    </row>
    <row r="3638" spans="1:18" ht="48" hidden="1" x14ac:dyDescent="0.2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s="11">
        <f>(((J3638/60/60/24)+DATE(1970,1,1)))</f>
        <v>42399.707407407404</v>
      </c>
      <c r="L3638" t="b">
        <v>0</v>
      </c>
      <c r="M3638">
        <v>19</v>
      </c>
      <c r="N3638" t="b">
        <v>0</v>
      </c>
      <c r="O3638" t="s">
        <v>8269</v>
      </c>
      <c r="P3638">
        <f>YEAR(K3638)</f>
        <v>2016</v>
      </c>
      <c r="Q3638" t="s">
        <v>8316</v>
      </c>
      <c r="R3638" t="s">
        <v>8317</v>
      </c>
    </row>
    <row r="3639" spans="1:18" ht="48" hidden="1" x14ac:dyDescent="0.2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s="11">
        <f>(((J3639/60/60/24)+DATE(1970,1,1)))</f>
        <v>42467.548541666663</v>
      </c>
      <c r="L3639" t="b">
        <v>0</v>
      </c>
      <c r="M3639">
        <v>13</v>
      </c>
      <c r="N3639" t="b">
        <v>0</v>
      </c>
      <c r="O3639" t="s">
        <v>8269</v>
      </c>
      <c r="P3639">
        <f>YEAR(K3639)</f>
        <v>2016</v>
      </c>
      <c r="Q3639" t="s">
        <v>8316</v>
      </c>
      <c r="R3639" t="s">
        <v>8317</v>
      </c>
    </row>
    <row r="3640" spans="1:18" ht="48" hidden="1" x14ac:dyDescent="0.2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s="11">
        <f>(((J3640/60/60/24)+DATE(1970,1,1)))</f>
        <v>41765.92465277778</v>
      </c>
      <c r="L3640" t="b">
        <v>0</v>
      </c>
      <c r="M3640">
        <v>13</v>
      </c>
      <c r="N3640" t="b">
        <v>0</v>
      </c>
      <c r="O3640" t="s">
        <v>8269</v>
      </c>
      <c r="P3640">
        <f>YEAR(K3640)</f>
        <v>2014</v>
      </c>
      <c r="Q3640" t="s">
        <v>8316</v>
      </c>
      <c r="R3640" t="s">
        <v>8317</v>
      </c>
    </row>
    <row r="3641" spans="1:18" ht="32" hidden="1" x14ac:dyDescent="0.2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s="11">
        <f>(((J3641/60/60/24)+DATE(1970,1,1)))</f>
        <v>42230.08116898148</v>
      </c>
      <c r="L3641" t="b">
        <v>0</v>
      </c>
      <c r="M3641">
        <v>4</v>
      </c>
      <c r="N3641" t="b">
        <v>0</v>
      </c>
      <c r="O3641" t="s">
        <v>8269</v>
      </c>
      <c r="P3641">
        <f>YEAR(K3641)</f>
        <v>2015</v>
      </c>
      <c r="Q3641" t="s">
        <v>8316</v>
      </c>
      <c r="R3641" t="s">
        <v>8317</v>
      </c>
    </row>
    <row r="3642" spans="1:18" ht="48" hidden="1" x14ac:dyDescent="0.2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s="11">
        <f>(((J3642/60/60/24)+DATE(1970,1,1)))</f>
        <v>42286.749780092592</v>
      </c>
      <c r="L3642" t="b">
        <v>0</v>
      </c>
      <c r="M3642">
        <v>0</v>
      </c>
      <c r="N3642" t="b">
        <v>0</v>
      </c>
      <c r="O3642" t="s">
        <v>8269</v>
      </c>
      <c r="P3642">
        <f>YEAR(K3642)</f>
        <v>2015</v>
      </c>
      <c r="Q3642" t="s">
        <v>8316</v>
      </c>
      <c r="R3642" t="s">
        <v>8317</v>
      </c>
    </row>
    <row r="3643" spans="1:18" ht="48" hidden="1" x14ac:dyDescent="0.2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s="11">
        <f>(((J3643/60/60/24)+DATE(1970,1,1)))</f>
        <v>42401.672372685185</v>
      </c>
      <c r="L3643" t="b">
        <v>0</v>
      </c>
      <c r="M3643">
        <v>3</v>
      </c>
      <c r="N3643" t="b">
        <v>0</v>
      </c>
      <c r="O3643" t="s">
        <v>8269</v>
      </c>
      <c r="P3643">
        <f>YEAR(K3643)</f>
        <v>2016</v>
      </c>
      <c r="Q3643" t="s">
        <v>8316</v>
      </c>
      <c r="R3643" t="s">
        <v>8317</v>
      </c>
    </row>
    <row r="3644" spans="1:18" ht="32" hidden="1" x14ac:dyDescent="0.2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s="11">
        <f>(((J3644/60/60/24)+DATE(1970,1,1)))</f>
        <v>42125.644467592589</v>
      </c>
      <c r="L3644" t="b">
        <v>0</v>
      </c>
      <c r="M3644">
        <v>1</v>
      </c>
      <c r="N3644" t="b">
        <v>0</v>
      </c>
      <c r="O3644" t="s">
        <v>8269</v>
      </c>
      <c r="P3644">
        <f>YEAR(K3644)</f>
        <v>2015</v>
      </c>
      <c r="Q3644" t="s">
        <v>8316</v>
      </c>
      <c r="R3644" t="s">
        <v>8317</v>
      </c>
    </row>
    <row r="3645" spans="1:18" ht="48" hidden="1" x14ac:dyDescent="0.2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s="11">
        <f>(((J3645/60/60/24)+DATE(1970,1,1)))</f>
        <v>42289.94049768518</v>
      </c>
      <c r="L3645" t="b">
        <v>0</v>
      </c>
      <c r="M3645">
        <v>9</v>
      </c>
      <c r="N3645" t="b">
        <v>0</v>
      </c>
      <c r="O3645" t="s">
        <v>8269</v>
      </c>
      <c r="P3645">
        <f>YEAR(K3645)</f>
        <v>2015</v>
      </c>
      <c r="Q3645" t="s">
        <v>8316</v>
      </c>
      <c r="R3645" t="s">
        <v>8317</v>
      </c>
    </row>
    <row r="3646" spans="1:18" ht="48" hidden="1" x14ac:dyDescent="0.2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s="11">
        <f>(((J3646/60/60/24)+DATE(1970,1,1)))</f>
        <v>42107.864722222221</v>
      </c>
      <c r="L3646" t="b">
        <v>0</v>
      </c>
      <c r="M3646">
        <v>1</v>
      </c>
      <c r="N3646" t="b">
        <v>0</v>
      </c>
      <c r="O3646" t="s">
        <v>8269</v>
      </c>
      <c r="P3646">
        <f>YEAR(K3646)</f>
        <v>2015</v>
      </c>
      <c r="Q3646" t="s">
        <v>8316</v>
      </c>
      <c r="R3646" t="s">
        <v>8317</v>
      </c>
    </row>
    <row r="3647" spans="1:18" ht="32" hidden="1" x14ac:dyDescent="0.2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s="11">
        <f>(((J3647/60/60/24)+DATE(1970,1,1)))</f>
        <v>41809.389930555553</v>
      </c>
      <c r="L3647" t="b">
        <v>0</v>
      </c>
      <c r="M3647">
        <v>1</v>
      </c>
      <c r="N3647" t="b">
        <v>0</v>
      </c>
      <c r="O3647" t="s">
        <v>8269</v>
      </c>
      <c r="P3647">
        <f>YEAR(K3647)</f>
        <v>2014</v>
      </c>
      <c r="Q3647" t="s">
        <v>8316</v>
      </c>
      <c r="R3647" t="s">
        <v>8317</v>
      </c>
    </row>
    <row r="3648" spans="1:18" ht="48" hidden="1" x14ac:dyDescent="0.2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s="11">
        <f>(((J3648/60/60/24)+DATE(1970,1,1)))</f>
        <v>42019.683761574073</v>
      </c>
      <c r="L3648" t="b">
        <v>0</v>
      </c>
      <c r="M3648">
        <v>4</v>
      </c>
      <c r="N3648" t="b">
        <v>0</v>
      </c>
      <c r="O3648" t="s">
        <v>8269</v>
      </c>
      <c r="P3648">
        <f>YEAR(K3648)</f>
        <v>2015</v>
      </c>
      <c r="Q3648" t="s">
        <v>8316</v>
      </c>
      <c r="R3648" t="s">
        <v>8317</v>
      </c>
    </row>
    <row r="3649" spans="1:18" ht="48" hidden="1" x14ac:dyDescent="0.2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s="11">
        <f>(((J3649/60/60/24)+DATE(1970,1,1)))</f>
        <v>41950.26694444444</v>
      </c>
      <c r="L3649" t="b">
        <v>0</v>
      </c>
      <c r="M3649">
        <v>17</v>
      </c>
      <c r="N3649" t="b">
        <v>0</v>
      </c>
      <c r="O3649" t="s">
        <v>8269</v>
      </c>
      <c r="P3649">
        <f>YEAR(K3649)</f>
        <v>2014</v>
      </c>
      <c r="Q3649" t="s">
        <v>8316</v>
      </c>
      <c r="R3649" t="s">
        <v>8317</v>
      </c>
    </row>
    <row r="3650" spans="1:18" ht="48" hidden="1" x14ac:dyDescent="0.2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s="11">
        <f>(((J3650/60/60/24)+DATE(1970,1,1)))</f>
        <v>42069.391446759255</v>
      </c>
      <c r="L3650" t="b">
        <v>0</v>
      </c>
      <c r="M3650">
        <v>0</v>
      </c>
      <c r="N3650" t="b">
        <v>0</v>
      </c>
      <c r="O3650" t="s">
        <v>8269</v>
      </c>
      <c r="P3650">
        <f>YEAR(K3650)</f>
        <v>2015</v>
      </c>
      <c r="Q3650" t="s">
        <v>8316</v>
      </c>
      <c r="R3650" t="s">
        <v>8317</v>
      </c>
    </row>
    <row r="3651" spans="1:18" ht="48" hidden="1" x14ac:dyDescent="0.2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s="11">
        <f>(((J3651/60/60/24)+DATE(1970,1,1)))</f>
        <v>42061.963263888887</v>
      </c>
      <c r="L3651" t="b">
        <v>0</v>
      </c>
      <c r="M3651">
        <v>12</v>
      </c>
      <c r="N3651" t="b">
        <v>0</v>
      </c>
      <c r="O3651" t="s">
        <v>8269</v>
      </c>
      <c r="P3651">
        <f>YEAR(K3651)</f>
        <v>2015</v>
      </c>
      <c r="Q3651" t="s">
        <v>8316</v>
      </c>
      <c r="R3651" t="s">
        <v>8317</v>
      </c>
    </row>
    <row r="3652" spans="1:18" ht="48" hidden="1" x14ac:dyDescent="0.2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s="11">
        <f>(((J3652/60/60/24)+DATE(1970,1,1)))</f>
        <v>41842.828680555554</v>
      </c>
      <c r="L3652" t="b">
        <v>0</v>
      </c>
      <c r="M3652">
        <v>14</v>
      </c>
      <c r="N3652" t="b">
        <v>0</v>
      </c>
      <c r="O3652" t="s">
        <v>8269</v>
      </c>
      <c r="P3652">
        <f>YEAR(K3652)</f>
        <v>2014</v>
      </c>
      <c r="Q3652" t="s">
        <v>8316</v>
      </c>
      <c r="R3652" t="s">
        <v>8317</v>
      </c>
    </row>
    <row r="3653" spans="1:18" ht="16" hidden="1" x14ac:dyDescent="0.2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s="11">
        <f>(((J3653/60/60/24)+DATE(1970,1,1)))</f>
        <v>42437.64534722222</v>
      </c>
      <c r="L3653" t="b">
        <v>0</v>
      </c>
      <c r="M3653">
        <v>1</v>
      </c>
      <c r="N3653" t="b">
        <v>0</v>
      </c>
      <c r="O3653" t="s">
        <v>8269</v>
      </c>
      <c r="P3653">
        <f>YEAR(K3653)</f>
        <v>2016</v>
      </c>
      <c r="Q3653" t="s">
        <v>8316</v>
      </c>
      <c r="R3653" t="s">
        <v>8317</v>
      </c>
    </row>
    <row r="3654" spans="1:18" ht="48" hidden="1" x14ac:dyDescent="0.2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s="11">
        <f>(((J3654/60/60/24)+DATE(1970,1,1)))</f>
        <v>42775.964212962965</v>
      </c>
      <c r="L3654" t="b">
        <v>0</v>
      </c>
      <c r="M3654">
        <v>14</v>
      </c>
      <c r="N3654" t="b">
        <v>0</v>
      </c>
      <c r="O3654" t="s">
        <v>8269</v>
      </c>
      <c r="P3654">
        <f>YEAR(K3654)</f>
        <v>2017</v>
      </c>
      <c r="Q3654" t="s">
        <v>8316</v>
      </c>
      <c r="R3654" t="s">
        <v>8317</v>
      </c>
    </row>
    <row r="3655" spans="1:18" ht="48" hidden="1" x14ac:dyDescent="0.2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s="11">
        <f>(((J3655/60/60/24)+DATE(1970,1,1)))</f>
        <v>41879.043530092589</v>
      </c>
      <c r="L3655" t="b">
        <v>0</v>
      </c>
      <c r="M3655">
        <v>4</v>
      </c>
      <c r="N3655" t="b">
        <v>0</v>
      </c>
      <c r="O3655" t="s">
        <v>8269</v>
      </c>
      <c r="P3655">
        <f>YEAR(K3655)</f>
        <v>2014</v>
      </c>
      <c r="Q3655" t="s">
        <v>8316</v>
      </c>
      <c r="R3655" t="s">
        <v>8317</v>
      </c>
    </row>
    <row r="3656" spans="1:18" ht="48" hidden="1" x14ac:dyDescent="0.2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s="11">
        <f>(((J3656/60/60/24)+DATE(1970,1,1)))</f>
        <v>42020.587349537032</v>
      </c>
      <c r="L3656" t="b">
        <v>0</v>
      </c>
      <c r="M3656">
        <v>2</v>
      </c>
      <c r="N3656" t="b">
        <v>0</v>
      </c>
      <c r="O3656" t="s">
        <v>8269</v>
      </c>
      <c r="P3656">
        <f>YEAR(K3656)</f>
        <v>2015</v>
      </c>
      <c r="Q3656" t="s">
        <v>8316</v>
      </c>
      <c r="R3656" t="s">
        <v>8317</v>
      </c>
    </row>
    <row r="3657" spans="1:18" ht="16" hidden="1" x14ac:dyDescent="0.2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s="11">
        <f>(((J3657/60/60/24)+DATE(1970,1,1)))</f>
        <v>41890.16269675926</v>
      </c>
      <c r="L3657" t="b">
        <v>0</v>
      </c>
      <c r="M3657">
        <v>1</v>
      </c>
      <c r="N3657" t="b">
        <v>0</v>
      </c>
      <c r="O3657" t="s">
        <v>8269</v>
      </c>
      <c r="P3657">
        <f>YEAR(K3657)</f>
        <v>2014</v>
      </c>
      <c r="Q3657" t="s">
        <v>8316</v>
      </c>
      <c r="R3657" t="s">
        <v>8317</v>
      </c>
    </row>
    <row r="3658" spans="1:18" ht="48" hidden="1" x14ac:dyDescent="0.2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s="11">
        <f>(((J3658/60/60/24)+DATE(1970,1,1)))</f>
        <v>41872.807696759257</v>
      </c>
      <c r="L3658" t="b">
        <v>0</v>
      </c>
      <c r="M3658">
        <v>2</v>
      </c>
      <c r="N3658" t="b">
        <v>0</v>
      </c>
      <c r="O3658" t="s">
        <v>8269</v>
      </c>
      <c r="P3658">
        <f>YEAR(K3658)</f>
        <v>2014</v>
      </c>
      <c r="Q3658" t="s">
        <v>8316</v>
      </c>
      <c r="R3658" t="s">
        <v>8317</v>
      </c>
    </row>
    <row r="3659" spans="1:18" ht="48" hidden="1" x14ac:dyDescent="0.2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s="11">
        <f>(((J3659/60/60/24)+DATE(1970,1,1)))</f>
        <v>42391.772997685184</v>
      </c>
      <c r="L3659" t="b">
        <v>0</v>
      </c>
      <c r="M3659">
        <v>1</v>
      </c>
      <c r="N3659" t="b">
        <v>0</v>
      </c>
      <c r="O3659" t="s">
        <v>8269</v>
      </c>
      <c r="P3659">
        <f>YEAR(K3659)</f>
        <v>2016</v>
      </c>
      <c r="Q3659" t="s">
        <v>8316</v>
      </c>
      <c r="R3659" t="s">
        <v>8317</v>
      </c>
    </row>
    <row r="3660" spans="1:18" ht="48" hidden="1" x14ac:dyDescent="0.2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s="11">
        <f>(((J3660/60/60/24)+DATE(1970,1,1)))</f>
        <v>41848.772928240738</v>
      </c>
      <c r="L3660" t="b">
        <v>0</v>
      </c>
      <c r="M3660">
        <v>1</v>
      </c>
      <c r="N3660" t="b">
        <v>0</v>
      </c>
      <c r="O3660" t="s">
        <v>8269</v>
      </c>
      <c r="P3660">
        <f>YEAR(K3660)</f>
        <v>2014</v>
      </c>
      <c r="Q3660" t="s">
        <v>8316</v>
      </c>
      <c r="R3660" t="s">
        <v>8317</v>
      </c>
    </row>
    <row r="3661" spans="1:18" ht="48" hidden="1" x14ac:dyDescent="0.2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s="11">
        <f>(((J3661/60/60/24)+DATE(1970,1,1)))</f>
        <v>42177.964201388888</v>
      </c>
      <c r="L3661" t="b">
        <v>0</v>
      </c>
      <c r="M3661">
        <v>4</v>
      </c>
      <c r="N3661" t="b">
        <v>0</v>
      </c>
      <c r="O3661" t="s">
        <v>8269</v>
      </c>
      <c r="P3661">
        <f>YEAR(K3661)</f>
        <v>2015</v>
      </c>
      <c r="Q3661" t="s">
        <v>8316</v>
      </c>
      <c r="R3661" t="s">
        <v>8317</v>
      </c>
    </row>
    <row r="3662" spans="1:18" ht="48" hidden="1" x14ac:dyDescent="0.2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s="11">
        <f>(((J3662/60/60/24)+DATE(1970,1,1)))</f>
        <v>41851.700925925928</v>
      </c>
      <c r="L3662" t="b">
        <v>0</v>
      </c>
      <c r="M3662">
        <v>3</v>
      </c>
      <c r="N3662" t="b">
        <v>0</v>
      </c>
      <c r="O3662" t="s">
        <v>8269</v>
      </c>
      <c r="P3662">
        <f>YEAR(K3662)</f>
        <v>2014</v>
      </c>
      <c r="Q3662" t="s">
        <v>8316</v>
      </c>
      <c r="R3662" t="s">
        <v>8317</v>
      </c>
    </row>
    <row r="3663" spans="1:18" ht="48" hidden="1" x14ac:dyDescent="0.2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s="11">
        <f>(((J3663/60/60/24)+DATE(1970,1,1)))</f>
        <v>41921.770439814813</v>
      </c>
      <c r="L3663" t="b">
        <v>0</v>
      </c>
      <c r="M3663">
        <v>38</v>
      </c>
      <c r="N3663" t="b">
        <v>0</v>
      </c>
      <c r="O3663" t="s">
        <v>8269</v>
      </c>
      <c r="P3663">
        <f>YEAR(K3663)</f>
        <v>2014</v>
      </c>
      <c r="Q3663" t="s">
        <v>8316</v>
      </c>
      <c r="R3663" t="s">
        <v>8317</v>
      </c>
    </row>
    <row r="3664" spans="1:18" ht="48" hidden="1" x14ac:dyDescent="0.2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s="11">
        <f>(((J3664/60/60/24)+DATE(1970,1,1)))</f>
        <v>42002.54488425926</v>
      </c>
      <c r="L3664" t="b">
        <v>0</v>
      </c>
      <c r="M3664">
        <v>4</v>
      </c>
      <c r="N3664" t="b">
        <v>0</v>
      </c>
      <c r="O3664" t="s">
        <v>8269</v>
      </c>
      <c r="P3664">
        <f>YEAR(K3664)</f>
        <v>2014</v>
      </c>
      <c r="Q3664" t="s">
        <v>8316</v>
      </c>
      <c r="R3664" t="s">
        <v>8317</v>
      </c>
    </row>
    <row r="3665" spans="1:18" ht="48" hidden="1" x14ac:dyDescent="0.2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s="11">
        <f>(((J3665/60/60/24)+DATE(1970,1,1)))</f>
        <v>42096.544548611113</v>
      </c>
      <c r="L3665" t="b">
        <v>0</v>
      </c>
      <c r="M3665">
        <v>0</v>
      </c>
      <c r="N3665" t="b">
        <v>0</v>
      </c>
      <c r="O3665" t="s">
        <v>8269</v>
      </c>
      <c r="P3665">
        <f>YEAR(K3665)</f>
        <v>2015</v>
      </c>
      <c r="Q3665" t="s">
        <v>8316</v>
      </c>
      <c r="R3665" t="s">
        <v>8317</v>
      </c>
    </row>
    <row r="3666" spans="1:18" ht="48" hidden="1" x14ac:dyDescent="0.2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s="11">
        <f>(((J3666/60/60/24)+DATE(1970,1,1)))</f>
        <v>42021.301192129627</v>
      </c>
      <c r="L3666" t="b">
        <v>0</v>
      </c>
      <c r="M3666">
        <v>2</v>
      </c>
      <c r="N3666" t="b">
        <v>0</v>
      </c>
      <c r="O3666" t="s">
        <v>8269</v>
      </c>
      <c r="P3666">
        <f>YEAR(K3666)</f>
        <v>2015</v>
      </c>
      <c r="Q3666" t="s">
        <v>8316</v>
      </c>
      <c r="R3666" t="s">
        <v>8317</v>
      </c>
    </row>
    <row r="3667" spans="1:18" ht="48" hidden="1" x14ac:dyDescent="0.2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s="11">
        <f>(((J3667/60/60/24)+DATE(1970,1,1)))</f>
        <v>42419.246168981481</v>
      </c>
      <c r="L3667" t="b">
        <v>0</v>
      </c>
      <c r="M3667">
        <v>0</v>
      </c>
      <c r="N3667" t="b">
        <v>0</v>
      </c>
      <c r="O3667" t="s">
        <v>8269</v>
      </c>
      <c r="P3667">
        <f>YEAR(K3667)</f>
        <v>2016</v>
      </c>
      <c r="Q3667" t="s">
        <v>8316</v>
      </c>
      <c r="R3667" t="s">
        <v>8317</v>
      </c>
    </row>
    <row r="3668" spans="1:18" ht="48" hidden="1" x14ac:dyDescent="0.2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s="11">
        <f>(((J3668/60/60/24)+DATE(1970,1,1)))</f>
        <v>42174.780821759254</v>
      </c>
      <c r="L3668" t="b">
        <v>0</v>
      </c>
      <c r="M3668">
        <v>1</v>
      </c>
      <c r="N3668" t="b">
        <v>0</v>
      </c>
      <c r="O3668" t="s">
        <v>8269</v>
      </c>
      <c r="P3668">
        <f>YEAR(K3668)</f>
        <v>2015</v>
      </c>
      <c r="Q3668" t="s">
        <v>8316</v>
      </c>
      <c r="R3668" t="s">
        <v>8317</v>
      </c>
    </row>
    <row r="3669" spans="1:18" ht="48" hidden="1" x14ac:dyDescent="0.2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s="11">
        <f>(((J3669/60/60/24)+DATE(1970,1,1)))</f>
        <v>41869.872685185182</v>
      </c>
      <c r="L3669" t="b">
        <v>0</v>
      </c>
      <c r="M3669">
        <v>7</v>
      </c>
      <c r="N3669" t="b">
        <v>0</v>
      </c>
      <c r="O3669" t="s">
        <v>8269</v>
      </c>
      <c r="P3669">
        <f>YEAR(K3669)</f>
        <v>2014</v>
      </c>
      <c r="Q3669" t="s">
        <v>8316</v>
      </c>
      <c r="R3669" t="s">
        <v>8317</v>
      </c>
    </row>
    <row r="3670" spans="1:18" ht="48" hidden="1" x14ac:dyDescent="0.2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s="11">
        <f>(((J3670/60/60/24)+DATE(1970,1,1)))</f>
        <v>41856.672152777777</v>
      </c>
      <c r="L3670" t="b">
        <v>0</v>
      </c>
      <c r="M3670">
        <v>2</v>
      </c>
      <c r="N3670" t="b">
        <v>0</v>
      </c>
      <c r="O3670" t="s">
        <v>8269</v>
      </c>
      <c r="P3670">
        <f>YEAR(K3670)</f>
        <v>2014</v>
      </c>
      <c r="Q3670" t="s">
        <v>8316</v>
      </c>
      <c r="R3670" t="s">
        <v>8317</v>
      </c>
    </row>
    <row r="3671" spans="1:18" ht="32" hidden="1" x14ac:dyDescent="0.2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s="11">
        <f>(((J3671/60/60/24)+DATE(1970,1,1)))</f>
        <v>42620.91097222222</v>
      </c>
      <c r="L3671" t="b">
        <v>0</v>
      </c>
      <c r="M3671">
        <v>4</v>
      </c>
      <c r="N3671" t="b">
        <v>0</v>
      </c>
      <c r="O3671" t="s">
        <v>8269</v>
      </c>
      <c r="P3671">
        <f>YEAR(K3671)</f>
        <v>2016</v>
      </c>
      <c r="Q3671" t="s">
        <v>8316</v>
      </c>
      <c r="R3671" t="s">
        <v>8317</v>
      </c>
    </row>
    <row r="3672" spans="1:18" ht="48" hidden="1" x14ac:dyDescent="0.2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s="11">
        <f>(((J3672/60/60/24)+DATE(1970,1,1)))</f>
        <v>42417.675879629634</v>
      </c>
      <c r="L3672" t="b">
        <v>0</v>
      </c>
      <c r="M3672">
        <v>4</v>
      </c>
      <c r="N3672" t="b">
        <v>0</v>
      </c>
      <c r="O3672" t="s">
        <v>8269</v>
      </c>
      <c r="P3672">
        <f>YEAR(K3672)</f>
        <v>2016</v>
      </c>
      <c r="Q3672" t="s">
        <v>8316</v>
      </c>
      <c r="R3672" t="s">
        <v>8317</v>
      </c>
    </row>
    <row r="3673" spans="1:18" ht="48" hidden="1" x14ac:dyDescent="0.2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s="11">
        <f>(((J3673/60/60/24)+DATE(1970,1,1)))</f>
        <v>42057.190960648149</v>
      </c>
      <c r="L3673" t="b">
        <v>0</v>
      </c>
      <c r="M3673">
        <v>3</v>
      </c>
      <c r="N3673" t="b">
        <v>0</v>
      </c>
      <c r="O3673" t="s">
        <v>8269</v>
      </c>
      <c r="P3673">
        <f>YEAR(K3673)</f>
        <v>2015</v>
      </c>
      <c r="Q3673" t="s">
        <v>8316</v>
      </c>
      <c r="R3673" t="s">
        <v>8317</v>
      </c>
    </row>
    <row r="3674" spans="1:18" ht="48" hidden="1" x14ac:dyDescent="0.2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s="11">
        <f>(((J3674/60/60/24)+DATE(1970,1,1)))</f>
        <v>41878.911550925928</v>
      </c>
      <c r="L3674" t="b">
        <v>0</v>
      </c>
      <c r="M3674">
        <v>2</v>
      </c>
      <c r="N3674" t="b">
        <v>0</v>
      </c>
      <c r="O3674" t="s">
        <v>8269</v>
      </c>
      <c r="P3674">
        <f>YEAR(K3674)</f>
        <v>2014</v>
      </c>
      <c r="Q3674" t="s">
        <v>8316</v>
      </c>
      <c r="R3674" t="s">
        <v>8317</v>
      </c>
    </row>
    <row r="3675" spans="1:18" ht="32" hidden="1" x14ac:dyDescent="0.2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s="11">
        <f>(((J3675/60/60/24)+DATE(1970,1,1)))</f>
        <v>41990.584108796291</v>
      </c>
      <c r="L3675" t="b">
        <v>0</v>
      </c>
      <c r="M3675">
        <v>197</v>
      </c>
      <c r="N3675" t="b">
        <v>0</v>
      </c>
      <c r="O3675" t="s">
        <v>8269</v>
      </c>
      <c r="P3675">
        <f>YEAR(K3675)</f>
        <v>2014</v>
      </c>
      <c r="Q3675" t="s">
        <v>8316</v>
      </c>
      <c r="R3675" t="s">
        <v>8317</v>
      </c>
    </row>
    <row r="3676" spans="1:18" ht="48" hidden="1" x14ac:dyDescent="0.2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s="11">
        <f>(((J3676/60/60/24)+DATE(1970,1,1)))</f>
        <v>42408.999571759254</v>
      </c>
      <c r="L3676" t="b">
        <v>0</v>
      </c>
      <c r="M3676">
        <v>0</v>
      </c>
      <c r="N3676" t="b">
        <v>0</v>
      </c>
      <c r="O3676" t="s">
        <v>8269</v>
      </c>
      <c r="P3676">
        <f>YEAR(K3676)</f>
        <v>2016</v>
      </c>
      <c r="Q3676" t="s">
        <v>8316</v>
      </c>
      <c r="R3676" t="s">
        <v>8317</v>
      </c>
    </row>
    <row r="3677" spans="1:18" ht="48" hidden="1" x14ac:dyDescent="0.2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s="11">
        <f>(((J3677/60/60/24)+DATE(1970,1,1)))</f>
        <v>42217.670104166667</v>
      </c>
      <c r="L3677" t="b">
        <v>0</v>
      </c>
      <c r="M3677">
        <v>1</v>
      </c>
      <c r="N3677" t="b">
        <v>0</v>
      </c>
      <c r="O3677" t="s">
        <v>8269</v>
      </c>
      <c r="P3677">
        <f>YEAR(K3677)</f>
        <v>2015</v>
      </c>
      <c r="Q3677" t="s">
        <v>8316</v>
      </c>
      <c r="R3677" t="s">
        <v>8317</v>
      </c>
    </row>
    <row r="3678" spans="1:18" ht="48" hidden="1" x14ac:dyDescent="0.2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s="11">
        <f>(((J3678/60/60/24)+DATE(1970,1,1)))</f>
        <v>42151.237685185188</v>
      </c>
      <c r="L3678" t="b">
        <v>0</v>
      </c>
      <c r="M3678">
        <v>4</v>
      </c>
      <c r="N3678" t="b">
        <v>0</v>
      </c>
      <c r="O3678" t="s">
        <v>8269</v>
      </c>
      <c r="P3678">
        <f>YEAR(K3678)</f>
        <v>2015</v>
      </c>
      <c r="Q3678" t="s">
        <v>8316</v>
      </c>
      <c r="R3678" t="s">
        <v>8317</v>
      </c>
    </row>
    <row r="3679" spans="1:18" ht="48" hidden="1" x14ac:dyDescent="0.2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s="11">
        <f>(((J3679/60/60/24)+DATE(1970,1,1)))</f>
        <v>42282.655543981484</v>
      </c>
      <c r="L3679" t="b">
        <v>0</v>
      </c>
      <c r="M3679">
        <v>0</v>
      </c>
      <c r="N3679" t="b">
        <v>0</v>
      </c>
      <c r="O3679" t="s">
        <v>8269</v>
      </c>
      <c r="P3679">
        <f>YEAR(K3679)</f>
        <v>2015</v>
      </c>
      <c r="Q3679" t="s">
        <v>8316</v>
      </c>
      <c r="R3679" t="s">
        <v>8317</v>
      </c>
    </row>
    <row r="3680" spans="1:18" ht="48" hidden="1" x14ac:dyDescent="0.2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s="11">
        <f>(((J3680/60/60/24)+DATE(1970,1,1)))</f>
        <v>42768.97084490741</v>
      </c>
      <c r="L3680" t="b">
        <v>0</v>
      </c>
      <c r="M3680">
        <v>7</v>
      </c>
      <c r="N3680" t="b">
        <v>0</v>
      </c>
      <c r="O3680" t="s">
        <v>8269</v>
      </c>
      <c r="P3680">
        <f>YEAR(K3680)</f>
        <v>2017</v>
      </c>
      <c r="Q3680" t="s">
        <v>8316</v>
      </c>
      <c r="R3680" t="s">
        <v>8317</v>
      </c>
    </row>
    <row r="3681" spans="1:18" ht="48" hidden="1" x14ac:dyDescent="0.2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s="11">
        <f>(((J3681/60/60/24)+DATE(1970,1,1)))</f>
        <v>41765.938657407409</v>
      </c>
      <c r="L3681" t="b">
        <v>0</v>
      </c>
      <c r="M3681">
        <v>11</v>
      </c>
      <c r="N3681" t="b">
        <v>0</v>
      </c>
      <c r="O3681" t="s">
        <v>8269</v>
      </c>
      <c r="P3681">
        <f>YEAR(K3681)</f>
        <v>2014</v>
      </c>
      <c r="Q3681" t="s">
        <v>8316</v>
      </c>
      <c r="R3681" t="s">
        <v>8317</v>
      </c>
    </row>
    <row r="3682" spans="1:18" ht="48" hidden="1" x14ac:dyDescent="0.2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s="11">
        <f>(((J3682/60/60/24)+DATE(1970,1,1)))</f>
        <v>42322.025115740747</v>
      </c>
      <c r="L3682" t="b">
        <v>0</v>
      </c>
      <c r="M3682">
        <v>0</v>
      </c>
      <c r="N3682" t="b">
        <v>0</v>
      </c>
      <c r="O3682" t="s">
        <v>8269</v>
      </c>
      <c r="P3682">
        <f>YEAR(K3682)</f>
        <v>2015</v>
      </c>
      <c r="Q3682" t="s">
        <v>8316</v>
      </c>
      <c r="R3682" t="s">
        <v>8317</v>
      </c>
    </row>
    <row r="3683" spans="1:18" ht="48" hidden="1" x14ac:dyDescent="0.2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s="11">
        <f>(((J3683/60/60/24)+DATE(1970,1,1)))</f>
        <v>42374.655081018514</v>
      </c>
      <c r="L3683" t="b">
        <v>0</v>
      </c>
      <c r="M3683">
        <v>6</v>
      </c>
      <c r="N3683" t="b">
        <v>0</v>
      </c>
      <c r="O3683" t="s">
        <v>8269</v>
      </c>
      <c r="P3683">
        <f>YEAR(K3683)</f>
        <v>2016</v>
      </c>
      <c r="Q3683" t="s">
        <v>8316</v>
      </c>
      <c r="R3683" t="s">
        <v>8317</v>
      </c>
    </row>
    <row r="3684" spans="1:18" ht="48" hidden="1" x14ac:dyDescent="0.2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s="11">
        <f>(((J3684/60/60/24)+DATE(1970,1,1)))</f>
        <v>41941.585231481484</v>
      </c>
      <c r="L3684" t="b">
        <v>0</v>
      </c>
      <c r="M3684">
        <v>0</v>
      </c>
      <c r="N3684" t="b">
        <v>0</v>
      </c>
      <c r="O3684" t="s">
        <v>8269</v>
      </c>
      <c r="P3684">
        <f>YEAR(K3684)</f>
        <v>2014</v>
      </c>
      <c r="Q3684" t="s">
        <v>8316</v>
      </c>
      <c r="R3684" t="s">
        <v>8317</v>
      </c>
    </row>
    <row r="3685" spans="1:18" ht="48" hidden="1" x14ac:dyDescent="0.2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s="11">
        <f>(((J3685/60/60/24)+DATE(1970,1,1)))</f>
        <v>42293.809212962966</v>
      </c>
      <c r="L3685" t="b">
        <v>0</v>
      </c>
      <c r="M3685">
        <v>7</v>
      </c>
      <c r="N3685" t="b">
        <v>0</v>
      </c>
      <c r="O3685" t="s">
        <v>8269</v>
      </c>
      <c r="P3685">
        <f>YEAR(K3685)</f>
        <v>2015</v>
      </c>
      <c r="Q3685" t="s">
        <v>8316</v>
      </c>
      <c r="R3685" t="s">
        <v>8317</v>
      </c>
    </row>
    <row r="3686" spans="1:18" ht="48" hidden="1" x14ac:dyDescent="0.2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s="11">
        <f>(((J3686/60/60/24)+DATE(1970,1,1)))</f>
        <v>42614.268796296295</v>
      </c>
      <c r="L3686" t="b">
        <v>0</v>
      </c>
      <c r="M3686">
        <v>94</v>
      </c>
      <c r="N3686" t="b">
        <v>0</v>
      </c>
      <c r="O3686" t="s">
        <v>8269</v>
      </c>
      <c r="P3686">
        <f>YEAR(K3686)</f>
        <v>2016</v>
      </c>
      <c r="Q3686" t="s">
        <v>8316</v>
      </c>
      <c r="R3686" t="s">
        <v>8317</v>
      </c>
    </row>
    <row r="3687" spans="1:18" ht="48" hidden="1" x14ac:dyDescent="0.2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s="11">
        <f>(((J3687/60/60/24)+DATE(1970,1,1)))</f>
        <v>42067.947337962964</v>
      </c>
      <c r="L3687" t="b">
        <v>0</v>
      </c>
      <c r="M3687">
        <v>2</v>
      </c>
      <c r="N3687" t="b">
        <v>0</v>
      </c>
      <c r="O3687" t="s">
        <v>8269</v>
      </c>
      <c r="P3687">
        <f>YEAR(K3687)</f>
        <v>2015</v>
      </c>
      <c r="Q3687" t="s">
        <v>8316</v>
      </c>
      <c r="R3687" t="s">
        <v>8317</v>
      </c>
    </row>
    <row r="3688" spans="1:18" ht="32" hidden="1" x14ac:dyDescent="0.2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s="11">
        <f>(((J3688/60/60/24)+DATE(1970,1,1)))</f>
        <v>41903.882951388885</v>
      </c>
      <c r="L3688" t="b">
        <v>0</v>
      </c>
      <c r="M3688">
        <v>25</v>
      </c>
      <c r="N3688" t="b">
        <v>0</v>
      </c>
      <c r="O3688" t="s">
        <v>8269</v>
      </c>
      <c r="P3688">
        <f>YEAR(K3688)</f>
        <v>2014</v>
      </c>
      <c r="Q3688" t="s">
        <v>8316</v>
      </c>
      <c r="R3688" t="s">
        <v>8317</v>
      </c>
    </row>
    <row r="3689" spans="1:18" ht="48" hidden="1" x14ac:dyDescent="0.2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s="11">
        <f>(((J3689/60/60/24)+DATE(1970,1,1)))</f>
        <v>41804.937083333331</v>
      </c>
      <c r="L3689" t="b">
        <v>0</v>
      </c>
      <c r="M3689">
        <v>17</v>
      </c>
      <c r="N3689" t="b">
        <v>0</v>
      </c>
      <c r="O3689" t="s">
        <v>8269</v>
      </c>
      <c r="P3689">
        <f>YEAR(K3689)</f>
        <v>2014</v>
      </c>
      <c r="Q3689" t="s">
        <v>8316</v>
      </c>
      <c r="R3689" t="s">
        <v>8317</v>
      </c>
    </row>
    <row r="3690" spans="1:18" ht="48" hidden="1" x14ac:dyDescent="0.2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s="11">
        <f>(((J3690/60/60/24)+DATE(1970,1,1)))</f>
        <v>42497.070775462969</v>
      </c>
      <c r="L3690" t="b">
        <v>0</v>
      </c>
      <c r="M3690">
        <v>2</v>
      </c>
      <c r="N3690" t="b">
        <v>0</v>
      </c>
      <c r="O3690" t="s">
        <v>8269</v>
      </c>
      <c r="P3690">
        <f>YEAR(K3690)</f>
        <v>2016</v>
      </c>
      <c r="Q3690" t="s">
        <v>8316</v>
      </c>
      <c r="R3690" t="s">
        <v>8317</v>
      </c>
    </row>
    <row r="3691" spans="1:18" ht="48" hidden="1" x14ac:dyDescent="0.2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s="11">
        <f>(((J3691/60/60/24)+DATE(1970,1,1)))</f>
        <v>41869.798726851855</v>
      </c>
      <c r="L3691" t="b">
        <v>0</v>
      </c>
      <c r="M3691">
        <v>4</v>
      </c>
      <c r="N3691" t="b">
        <v>0</v>
      </c>
      <c r="O3691" t="s">
        <v>8269</v>
      </c>
      <c r="P3691">
        <f>YEAR(K3691)</f>
        <v>2014</v>
      </c>
      <c r="Q3691" t="s">
        <v>8316</v>
      </c>
      <c r="R3691" t="s">
        <v>8317</v>
      </c>
    </row>
    <row r="3692" spans="1:18" ht="32" hidden="1" x14ac:dyDescent="0.2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s="11">
        <f>(((J3692/60/60/24)+DATE(1970,1,1)))</f>
        <v>42305.670914351853</v>
      </c>
      <c r="L3692" t="b">
        <v>0</v>
      </c>
      <c r="M3692">
        <v>5</v>
      </c>
      <c r="N3692" t="b">
        <v>0</v>
      </c>
      <c r="O3692" t="s">
        <v>8269</v>
      </c>
      <c r="P3692">
        <f>YEAR(K3692)</f>
        <v>2015</v>
      </c>
      <c r="Q3692" t="s">
        <v>8316</v>
      </c>
      <c r="R3692" t="s">
        <v>8317</v>
      </c>
    </row>
    <row r="3693" spans="1:18" ht="48" hidden="1" x14ac:dyDescent="0.2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s="11">
        <f>(((J3693/60/60/24)+DATE(1970,1,1)))</f>
        <v>42144.231527777782</v>
      </c>
      <c r="L3693" t="b">
        <v>0</v>
      </c>
      <c r="M3693">
        <v>2</v>
      </c>
      <c r="N3693" t="b">
        <v>0</v>
      </c>
      <c r="O3693" t="s">
        <v>8269</v>
      </c>
      <c r="P3693">
        <f>YEAR(K3693)</f>
        <v>2015</v>
      </c>
      <c r="Q3693" t="s">
        <v>8316</v>
      </c>
      <c r="R3693" t="s">
        <v>8317</v>
      </c>
    </row>
    <row r="3694" spans="1:18" ht="32" hidden="1" x14ac:dyDescent="0.2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s="11">
        <f>(((J3694/60/60/24)+DATE(1970,1,1)))</f>
        <v>42559.474004629628</v>
      </c>
      <c r="L3694" t="b">
        <v>0</v>
      </c>
      <c r="M3694">
        <v>2</v>
      </c>
      <c r="N3694" t="b">
        <v>0</v>
      </c>
      <c r="O3694" t="s">
        <v>8269</v>
      </c>
      <c r="P3694">
        <f>YEAR(K3694)</f>
        <v>2016</v>
      </c>
      <c r="Q3694" t="s">
        <v>8316</v>
      </c>
      <c r="R3694" t="s">
        <v>8317</v>
      </c>
    </row>
    <row r="3695" spans="1:18" ht="48" hidden="1" x14ac:dyDescent="0.2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s="11">
        <f>(((J3695/60/60/24)+DATE(1970,1,1)))</f>
        <v>41995.084074074075</v>
      </c>
      <c r="L3695" t="b">
        <v>0</v>
      </c>
      <c r="M3695">
        <v>3</v>
      </c>
      <c r="N3695" t="b">
        <v>0</v>
      </c>
      <c r="O3695" t="s">
        <v>8269</v>
      </c>
      <c r="P3695">
        <f>YEAR(K3695)</f>
        <v>2014</v>
      </c>
      <c r="Q3695" t="s">
        <v>8316</v>
      </c>
      <c r="R3695" t="s">
        <v>8317</v>
      </c>
    </row>
    <row r="3696" spans="1:18" ht="48" hidden="1" x14ac:dyDescent="0.2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s="11">
        <f>(((J3696/60/60/24)+DATE(1970,1,1)))</f>
        <v>41948.957465277781</v>
      </c>
      <c r="L3696" t="b">
        <v>0</v>
      </c>
      <c r="M3696">
        <v>0</v>
      </c>
      <c r="N3696" t="b">
        <v>0</v>
      </c>
      <c r="O3696" t="s">
        <v>8269</v>
      </c>
      <c r="P3696">
        <f>YEAR(K3696)</f>
        <v>2014</v>
      </c>
      <c r="Q3696" t="s">
        <v>8316</v>
      </c>
      <c r="R3696" t="s">
        <v>8317</v>
      </c>
    </row>
    <row r="3697" spans="1:18" ht="48" hidden="1" x14ac:dyDescent="0.2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s="11">
        <f>(((J3697/60/60/24)+DATE(1970,1,1)))</f>
        <v>42074.219699074078</v>
      </c>
      <c r="L3697" t="b">
        <v>0</v>
      </c>
      <c r="M3697">
        <v>4</v>
      </c>
      <c r="N3697" t="b">
        <v>0</v>
      </c>
      <c r="O3697" t="s">
        <v>8269</v>
      </c>
      <c r="P3697">
        <f>YEAR(K3697)</f>
        <v>2015</v>
      </c>
      <c r="Q3697" t="s">
        <v>8316</v>
      </c>
      <c r="R3697" t="s">
        <v>8317</v>
      </c>
    </row>
    <row r="3698" spans="1:18" ht="48" hidden="1" x14ac:dyDescent="0.2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s="11">
        <f>(((J3698/60/60/24)+DATE(1970,1,1)))</f>
        <v>41842.201261574075</v>
      </c>
      <c r="L3698" t="b">
        <v>0</v>
      </c>
      <c r="M3698">
        <v>1</v>
      </c>
      <c r="N3698" t="b">
        <v>0</v>
      </c>
      <c r="O3698" t="s">
        <v>8269</v>
      </c>
      <c r="P3698">
        <f>YEAR(K3698)</f>
        <v>2014</v>
      </c>
      <c r="Q3698" t="s">
        <v>8316</v>
      </c>
      <c r="R3698" t="s">
        <v>8317</v>
      </c>
    </row>
    <row r="3699" spans="1:18" ht="48" hidden="1" x14ac:dyDescent="0.2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s="11">
        <f>(((J3699/60/60/24)+DATE(1970,1,1)))</f>
        <v>41904.650578703702</v>
      </c>
      <c r="L3699" t="b">
        <v>0</v>
      </c>
      <c r="M3699">
        <v>12</v>
      </c>
      <c r="N3699" t="b">
        <v>0</v>
      </c>
      <c r="O3699" t="s">
        <v>8269</v>
      </c>
      <c r="P3699">
        <f>YEAR(K3699)</f>
        <v>2014</v>
      </c>
      <c r="Q3699" t="s">
        <v>8316</v>
      </c>
      <c r="R3699" t="s">
        <v>8317</v>
      </c>
    </row>
    <row r="3700" spans="1:18" ht="48" hidden="1" x14ac:dyDescent="0.2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s="11">
        <f>(((J3700/60/60/24)+DATE(1970,1,1)))</f>
        <v>41991.022488425922</v>
      </c>
      <c r="L3700" t="b">
        <v>0</v>
      </c>
      <c r="M3700">
        <v>4</v>
      </c>
      <c r="N3700" t="b">
        <v>0</v>
      </c>
      <c r="O3700" t="s">
        <v>8269</v>
      </c>
      <c r="P3700">
        <f>YEAR(K3700)</f>
        <v>2014</v>
      </c>
      <c r="Q3700" t="s">
        <v>8316</v>
      </c>
      <c r="R3700" t="s">
        <v>8317</v>
      </c>
    </row>
    <row r="3701" spans="1:18" ht="48" hidden="1" x14ac:dyDescent="0.2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s="11">
        <f>(((J3701/60/60/24)+DATE(1970,1,1)))</f>
        <v>42436.509108796294</v>
      </c>
      <c r="L3701" t="b">
        <v>0</v>
      </c>
      <c r="M3701">
        <v>91</v>
      </c>
      <c r="N3701" t="b">
        <v>0</v>
      </c>
      <c r="O3701" t="s">
        <v>8269</v>
      </c>
      <c r="P3701">
        <f>YEAR(K3701)</f>
        <v>2016</v>
      </c>
      <c r="Q3701" t="s">
        <v>8316</v>
      </c>
      <c r="R3701" t="s">
        <v>8317</v>
      </c>
    </row>
    <row r="3702" spans="1:18" ht="48" hidden="1" x14ac:dyDescent="0.2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s="11">
        <f>(((J3702/60/60/24)+DATE(1970,1,1)))</f>
        <v>42169.958506944444</v>
      </c>
      <c r="L3702" t="b">
        <v>0</v>
      </c>
      <c r="M3702">
        <v>1</v>
      </c>
      <c r="N3702" t="b">
        <v>0</v>
      </c>
      <c r="O3702" t="s">
        <v>8269</v>
      </c>
      <c r="P3702">
        <f>YEAR(K3702)</f>
        <v>2015</v>
      </c>
      <c r="Q3702" t="s">
        <v>8316</v>
      </c>
      <c r="R3702" t="s">
        <v>8317</v>
      </c>
    </row>
    <row r="3703" spans="1:18" ht="48" hidden="1" x14ac:dyDescent="0.2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s="11">
        <f>(((J3703/60/60/24)+DATE(1970,1,1)))</f>
        <v>41905.636469907404</v>
      </c>
      <c r="L3703" t="b">
        <v>0</v>
      </c>
      <c r="M3703">
        <v>1</v>
      </c>
      <c r="N3703" t="b">
        <v>0</v>
      </c>
      <c r="O3703" t="s">
        <v>8269</v>
      </c>
      <c r="P3703">
        <f>YEAR(K3703)</f>
        <v>2014</v>
      </c>
      <c r="Q3703" t="s">
        <v>8316</v>
      </c>
      <c r="R3703" t="s">
        <v>8317</v>
      </c>
    </row>
    <row r="3704" spans="1:18" ht="48" hidden="1" x14ac:dyDescent="0.2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s="11">
        <f>(((J3704/60/60/24)+DATE(1970,1,1)))</f>
        <v>41761.810150462967</v>
      </c>
      <c r="L3704" t="b">
        <v>0</v>
      </c>
      <c r="M3704">
        <v>0</v>
      </c>
      <c r="N3704" t="b">
        <v>0</v>
      </c>
      <c r="O3704" t="s">
        <v>8269</v>
      </c>
      <c r="P3704">
        <f>YEAR(K3704)</f>
        <v>2014</v>
      </c>
      <c r="Q3704" t="s">
        <v>8316</v>
      </c>
      <c r="R3704" t="s">
        <v>8317</v>
      </c>
    </row>
    <row r="3705" spans="1:18" ht="64" hidden="1" x14ac:dyDescent="0.2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s="11">
        <f>(((J3705/60/60/24)+DATE(1970,1,1)))</f>
        <v>41865.878657407404</v>
      </c>
      <c r="L3705" t="b">
        <v>0</v>
      </c>
      <c r="M3705">
        <v>13</v>
      </c>
      <c r="N3705" t="b">
        <v>0</v>
      </c>
      <c r="O3705" t="s">
        <v>8269</v>
      </c>
      <c r="P3705">
        <f>YEAR(K3705)</f>
        <v>2014</v>
      </c>
      <c r="Q3705" t="s">
        <v>8316</v>
      </c>
      <c r="R3705" t="s">
        <v>8317</v>
      </c>
    </row>
    <row r="3706" spans="1:18" ht="48" hidden="1" x14ac:dyDescent="0.2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s="11">
        <f>(((J3706/60/60/24)+DATE(1970,1,1)))</f>
        <v>41928.690138888887</v>
      </c>
      <c r="L3706" t="b">
        <v>0</v>
      </c>
      <c r="M3706">
        <v>2</v>
      </c>
      <c r="N3706" t="b">
        <v>0</v>
      </c>
      <c r="O3706" t="s">
        <v>8269</v>
      </c>
      <c r="P3706">
        <f>YEAR(K3706)</f>
        <v>2014</v>
      </c>
      <c r="Q3706" t="s">
        <v>8316</v>
      </c>
      <c r="R3706" t="s">
        <v>8317</v>
      </c>
    </row>
    <row r="3707" spans="1:18" ht="48" hidden="1" x14ac:dyDescent="0.2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s="11">
        <f>(((J3707/60/60/24)+DATE(1970,1,1)))</f>
        <v>42613.841261574074</v>
      </c>
      <c r="L3707" t="b">
        <v>0</v>
      </c>
      <c r="M3707">
        <v>0</v>
      </c>
      <c r="N3707" t="b">
        <v>0</v>
      </c>
      <c r="O3707" t="s">
        <v>8269</v>
      </c>
      <c r="P3707">
        <f>YEAR(K3707)</f>
        <v>2016</v>
      </c>
      <c r="Q3707" t="s">
        <v>8316</v>
      </c>
      <c r="R3707" t="s">
        <v>8317</v>
      </c>
    </row>
    <row r="3708" spans="1:18" ht="48" hidden="1" x14ac:dyDescent="0.2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s="11">
        <f>(((J3708/60/60/24)+DATE(1970,1,1)))</f>
        <v>41779.648506944446</v>
      </c>
      <c r="L3708" t="b">
        <v>0</v>
      </c>
      <c r="M3708">
        <v>21</v>
      </c>
      <c r="N3708" t="b">
        <v>0</v>
      </c>
      <c r="O3708" t="s">
        <v>8269</v>
      </c>
      <c r="P3708">
        <f>YEAR(K3708)</f>
        <v>2014</v>
      </c>
      <c r="Q3708" t="s">
        <v>8316</v>
      </c>
      <c r="R3708" t="s">
        <v>8317</v>
      </c>
    </row>
    <row r="3709" spans="1:18" ht="48" hidden="1" x14ac:dyDescent="0.2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s="11">
        <f>(((J3709/60/60/24)+DATE(1970,1,1)))</f>
        <v>42534.933321759265</v>
      </c>
      <c r="L3709" t="b">
        <v>0</v>
      </c>
      <c r="M3709">
        <v>9</v>
      </c>
      <c r="N3709" t="b">
        <v>0</v>
      </c>
      <c r="O3709" t="s">
        <v>8269</v>
      </c>
      <c r="P3709">
        <f>YEAR(K3709)</f>
        <v>2016</v>
      </c>
      <c r="Q3709" t="s">
        <v>8316</v>
      </c>
      <c r="R3709" t="s">
        <v>8317</v>
      </c>
    </row>
    <row r="3710" spans="1:18" ht="48" hidden="1" x14ac:dyDescent="0.2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s="11">
        <f>(((J3710/60/60/24)+DATE(1970,1,1)))</f>
        <v>42310.968518518523</v>
      </c>
      <c r="L3710" t="b">
        <v>0</v>
      </c>
      <c r="M3710">
        <v>6</v>
      </c>
      <c r="N3710" t="b">
        <v>0</v>
      </c>
      <c r="O3710" t="s">
        <v>8269</v>
      </c>
      <c r="P3710">
        <f>YEAR(K3710)</f>
        <v>2015</v>
      </c>
      <c r="Q3710" t="s">
        <v>8316</v>
      </c>
      <c r="R3710" t="s">
        <v>8317</v>
      </c>
    </row>
    <row r="3711" spans="1:18" ht="48" hidden="1" x14ac:dyDescent="0.2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s="11">
        <f>(((J3711/60/60/24)+DATE(1970,1,1)))</f>
        <v>42446.060694444444</v>
      </c>
      <c r="L3711" t="b">
        <v>0</v>
      </c>
      <c r="M3711">
        <v>4</v>
      </c>
      <c r="N3711" t="b">
        <v>0</v>
      </c>
      <c r="O3711" t="s">
        <v>8269</v>
      </c>
      <c r="P3711">
        <f>YEAR(K3711)</f>
        <v>2016</v>
      </c>
      <c r="Q3711" t="s">
        <v>8316</v>
      </c>
      <c r="R3711" t="s">
        <v>8317</v>
      </c>
    </row>
    <row r="3712" spans="1:18" ht="48" hidden="1" x14ac:dyDescent="0.2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s="11">
        <f>(((J3712/60/60/24)+DATE(1970,1,1)))</f>
        <v>41866.640648148146</v>
      </c>
      <c r="L3712" t="b">
        <v>0</v>
      </c>
      <c r="M3712">
        <v>7</v>
      </c>
      <c r="N3712" t="b">
        <v>0</v>
      </c>
      <c r="O3712" t="s">
        <v>8269</v>
      </c>
      <c r="P3712">
        <f>YEAR(K3712)</f>
        <v>2014</v>
      </c>
      <c r="Q3712" t="s">
        <v>8316</v>
      </c>
      <c r="R3712" t="s">
        <v>8317</v>
      </c>
    </row>
    <row r="3713" spans="1:18" ht="48" hidden="1" x14ac:dyDescent="0.2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s="11">
        <f>(((J3713/60/60/24)+DATE(1970,1,1)))</f>
        <v>41779.695092592592</v>
      </c>
      <c r="L3713" t="b">
        <v>0</v>
      </c>
      <c r="M3713">
        <v>5</v>
      </c>
      <c r="N3713" t="b">
        <v>0</v>
      </c>
      <c r="O3713" t="s">
        <v>8269</v>
      </c>
      <c r="P3713">
        <f>YEAR(K3713)</f>
        <v>2014</v>
      </c>
      <c r="Q3713" t="s">
        <v>8316</v>
      </c>
      <c r="R3713" t="s">
        <v>8317</v>
      </c>
    </row>
    <row r="3714" spans="1:18" ht="32" hidden="1" x14ac:dyDescent="0.2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s="11">
        <f>(((J3714/60/60/24)+DATE(1970,1,1)))</f>
        <v>42421.141469907408</v>
      </c>
      <c r="L3714" t="b">
        <v>0</v>
      </c>
      <c r="M3714">
        <v>0</v>
      </c>
      <c r="N3714" t="b">
        <v>0</v>
      </c>
      <c r="O3714" t="s">
        <v>8269</v>
      </c>
      <c r="P3714">
        <f>YEAR(K3714)</f>
        <v>2016</v>
      </c>
      <c r="Q3714" t="s">
        <v>8316</v>
      </c>
      <c r="R3714" t="s">
        <v>8317</v>
      </c>
    </row>
    <row r="3715" spans="1:18" ht="48" hidden="1" x14ac:dyDescent="0.2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s="11">
        <f>(((J3715/60/60/24)+DATE(1970,1,1)))</f>
        <v>42523.739212962959</v>
      </c>
      <c r="L3715" t="b">
        <v>0</v>
      </c>
      <c r="M3715">
        <v>3</v>
      </c>
      <c r="N3715" t="b">
        <v>0</v>
      </c>
      <c r="O3715" t="s">
        <v>8269</v>
      </c>
      <c r="P3715">
        <f>YEAR(K3715)</f>
        <v>2016</v>
      </c>
      <c r="Q3715" t="s">
        <v>8316</v>
      </c>
      <c r="R3715" t="s">
        <v>8317</v>
      </c>
    </row>
    <row r="3716" spans="1:18" ht="48" hidden="1" x14ac:dyDescent="0.2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s="11">
        <f>(((J3716/60/60/24)+DATE(1970,1,1)))</f>
        <v>41787.681527777779</v>
      </c>
      <c r="L3716" t="b">
        <v>0</v>
      </c>
      <c r="M3716">
        <v>9</v>
      </c>
      <c r="N3716" t="b">
        <v>0</v>
      </c>
      <c r="O3716" t="s">
        <v>8269</v>
      </c>
      <c r="P3716">
        <f>YEAR(K3716)</f>
        <v>2014</v>
      </c>
      <c r="Q3716" t="s">
        <v>8316</v>
      </c>
      <c r="R3716" t="s">
        <v>8317</v>
      </c>
    </row>
    <row r="3717" spans="1:18" ht="48" hidden="1" x14ac:dyDescent="0.2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s="11">
        <f>(((J3717/60/60/24)+DATE(1970,1,1)))</f>
        <v>42093.588263888887</v>
      </c>
      <c r="L3717" t="b">
        <v>0</v>
      </c>
      <c r="M3717">
        <v>6</v>
      </c>
      <c r="N3717" t="b">
        <v>0</v>
      </c>
      <c r="O3717" t="s">
        <v>8269</v>
      </c>
      <c r="P3717">
        <f>YEAR(K3717)</f>
        <v>2015</v>
      </c>
      <c r="Q3717" t="s">
        <v>8316</v>
      </c>
      <c r="R3717" t="s">
        <v>8317</v>
      </c>
    </row>
    <row r="3718" spans="1:18" ht="32" hidden="1" x14ac:dyDescent="0.2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s="11">
        <f>(((J3718/60/60/24)+DATE(1970,1,1)))</f>
        <v>41833.951516203706</v>
      </c>
      <c r="L3718" t="b">
        <v>0</v>
      </c>
      <c r="M3718">
        <v>4</v>
      </c>
      <c r="N3718" t="b">
        <v>0</v>
      </c>
      <c r="O3718" t="s">
        <v>8269</v>
      </c>
      <c r="P3718">
        <f>YEAR(K3718)</f>
        <v>2014</v>
      </c>
      <c r="Q3718" t="s">
        <v>8316</v>
      </c>
      <c r="R3718" t="s">
        <v>8317</v>
      </c>
    </row>
    <row r="3719" spans="1:18" ht="48" hidden="1" x14ac:dyDescent="0.2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s="11">
        <f>(((J3719/60/60/24)+DATE(1970,1,1)))</f>
        <v>42479.039212962962</v>
      </c>
      <c r="L3719" t="b">
        <v>0</v>
      </c>
      <c r="M3719">
        <v>1</v>
      </c>
      <c r="N3719" t="b">
        <v>0</v>
      </c>
      <c r="O3719" t="s">
        <v>8269</v>
      </c>
      <c r="P3719">
        <f>YEAR(K3719)</f>
        <v>2016</v>
      </c>
      <c r="Q3719" t="s">
        <v>8316</v>
      </c>
      <c r="R3719" t="s">
        <v>8317</v>
      </c>
    </row>
    <row r="3720" spans="1:18" ht="48" hidden="1" x14ac:dyDescent="0.2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s="11">
        <f>(((J3720/60/60/24)+DATE(1970,1,1)))</f>
        <v>42235.117476851854</v>
      </c>
      <c r="L3720" t="b">
        <v>0</v>
      </c>
      <c r="M3720">
        <v>17</v>
      </c>
      <c r="N3720" t="b">
        <v>0</v>
      </c>
      <c r="O3720" t="s">
        <v>8269</v>
      </c>
      <c r="P3720">
        <f>YEAR(K3720)</f>
        <v>2015</v>
      </c>
      <c r="Q3720" t="s">
        <v>8316</v>
      </c>
      <c r="R3720" t="s">
        <v>8317</v>
      </c>
    </row>
    <row r="3721" spans="1:18" ht="32" hidden="1" x14ac:dyDescent="0.2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s="11">
        <f>(((J3721/60/60/24)+DATE(1970,1,1)))</f>
        <v>42718.963599537034</v>
      </c>
      <c r="L3721" t="b">
        <v>0</v>
      </c>
      <c r="M3721">
        <v>1</v>
      </c>
      <c r="N3721" t="b">
        <v>0</v>
      </c>
      <c r="O3721" t="s">
        <v>8269</v>
      </c>
      <c r="P3721">
        <f>YEAR(K3721)</f>
        <v>2016</v>
      </c>
      <c r="Q3721" t="s">
        <v>8316</v>
      </c>
      <c r="R3721" t="s">
        <v>8317</v>
      </c>
    </row>
    <row r="3722" spans="1:18" ht="48" hidden="1" x14ac:dyDescent="0.2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s="11">
        <f>(((J3722/60/60/24)+DATE(1970,1,1)))</f>
        <v>42022.661527777775</v>
      </c>
      <c r="L3722" t="b">
        <v>0</v>
      </c>
      <c r="M3722">
        <v>13</v>
      </c>
      <c r="N3722" t="b">
        <v>0</v>
      </c>
      <c r="O3722" t="s">
        <v>8269</v>
      </c>
      <c r="P3722">
        <f>YEAR(K3722)</f>
        <v>2015</v>
      </c>
      <c r="Q3722" t="s">
        <v>8316</v>
      </c>
      <c r="R3722" t="s">
        <v>8317</v>
      </c>
    </row>
    <row r="3723" spans="1:18" ht="32" hidden="1" x14ac:dyDescent="0.2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s="11">
        <f>(((J3723/60/60/24)+DATE(1970,1,1)))</f>
        <v>42031.666898148149</v>
      </c>
      <c r="L3723" t="b">
        <v>0</v>
      </c>
      <c r="M3723">
        <v>6</v>
      </c>
      <c r="N3723" t="b">
        <v>0</v>
      </c>
      <c r="O3723" t="s">
        <v>8269</v>
      </c>
      <c r="P3723">
        <f>YEAR(K3723)</f>
        <v>2015</v>
      </c>
      <c r="Q3723" t="s">
        <v>8316</v>
      </c>
      <c r="R3723" t="s">
        <v>8317</v>
      </c>
    </row>
    <row r="3724" spans="1:18" ht="48" hidden="1" x14ac:dyDescent="0.2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s="11">
        <f>(((J3724/60/60/24)+DATE(1970,1,1)))</f>
        <v>42700.804756944446</v>
      </c>
      <c r="L3724" t="b">
        <v>0</v>
      </c>
      <c r="M3724">
        <v>0</v>
      </c>
      <c r="N3724" t="b">
        <v>0</v>
      </c>
      <c r="O3724" t="s">
        <v>8269</v>
      </c>
      <c r="P3724">
        <f>YEAR(K3724)</f>
        <v>2016</v>
      </c>
      <c r="Q3724" t="s">
        <v>8316</v>
      </c>
      <c r="R3724" t="s">
        <v>8317</v>
      </c>
    </row>
    <row r="3725" spans="1:18" ht="48" hidden="1" x14ac:dyDescent="0.2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s="11">
        <f>(((J3725/60/60/24)+DATE(1970,1,1)))</f>
        <v>41812.77443287037</v>
      </c>
      <c r="L3725" t="b">
        <v>0</v>
      </c>
      <c r="M3725">
        <v>2</v>
      </c>
      <c r="N3725" t="b">
        <v>0</v>
      </c>
      <c r="O3725" t="s">
        <v>8269</v>
      </c>
      <c r="P3725">
        <f>YEAR(K3725)</f>
        <v>2014</v>
      </c>
      <c r="Q3725" t="s">
        <v>8316</v>
      </c>
      <c r="R3725" t="s">
        <v>8317</v>
      </c>
    </row>
    <row r="3726" spans="1:18" ht="48" hidden="1" x14ac:dyDescent="0.2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s="11">
        <f>(((J3726/60/60/24)+DATE(1970,1,1)))</f>
        <v>42078.34520833334</v>
      </c>
      <c r="L3726" t="b">
        <v>0</v>
      </c>
      <c r="M3726">
        <v>2</v>
      </c>
      <c r="N3726" t="b">
        <v>0</v>
      </c>
      <c r="O3726" t="s">
        <v>8269</v>
      </c>
      <c r="P3726">
        <f>YEAR(K3726)</f>
        <v>2015</v>
      </c>
      <c r="Q3726" t="s">
        <v>8316</v>
      </c>
      <c r="R3726" t="s">
        <v>8317</v>
      </c>
    </row>
    <row r="3727" spans="1:18" ht="48" hidden="1" x14ac:dyDescent="0.2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s="11">
        <f>(((J3727/60/60/24)+DATE(1970,1,1)))</f>
        <v>42283.552951388891</v>
      </c>
      <c r="L3727" t="b">
        <v>0</v>
      </c>
      <c r="M3727">
        <v>21</v>
      </c>
      <c r="N3727" t="b">
        <v>0</v>
      </c>
      <c r="O3727" t="s">
        <v>8269</v>
      </c>
      <c r="P3727">
        <f>YEAR(K3727)</f>
        <v>2015</v>
      </c>
      <c r="Q3727" t="s">
        <v>8316</v>
      </c>
      <c r="R3727" t="s">
        <v>8317</v>
      </c>
    </row>
    <row r="3728" spans="1:18" ht="48" hidden="1" x14ac:dyDescent="0.2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s="11">
        <f>(((J3728/60/60/24)+DATE(1970,1,1)))</f>
        <v>41779.045937499999</v>
      </c>
      <c r="L3728" t="b">
        <v>0</v>
      </c>
      <c r="M3728">
        <v>13</v>
      </c>
      <c r="N3728" t="b">
        <v>0</v>
      </c>
      <c r="O3728" t="s">
        <v>8269</v>
      </c>
      <c r="P3728">
        <f>YEAR(K3728)</f>
        <v>2014</v>
      </c>
      <c r="Q3728" t="s">
        <v>8316</v>
      </c>
      <c r="R3728" t="s">
        <v>8317</v>
      </c>
    </row>
    <row r="3729" spans="1:18" ht="48" hidden="1" x14ac:dyDescent="0.2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s="11">
        <f>(((J3729/60/60/24)+DATE(1970,1,1)))</f>
        <v>41905.795706018522</v>
      </c>
      <c r="L3729" t="b">
        <v>0</v>
      </c>
      <c r="M3729">
        <v>0</v>
      </c>
      <c r="N3729" t="b">
        <v>0</v>
      </c>
      <c r="O3729" t="s">
        <v>8269</v>
      </c>
      <c r="P3729">
        <f>YEAR(K3729)</f>
        <v>2014</v>
      </c>
      <c r="Q3729" t="s">
        <v>8316</v>
      </c>
      <c r="R3729" t="s">
        <v>8317</v>
      </c>
    </row>
    <row r="3730" spans="1:18" ht="48" hidden="1" x14ac:dyDescent="0.2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s="11">
        <f>(((J3730/60/60/24)+DATE(1970,1,1)))</f>
        <v>42695.7105787037</v>
      </c>
      <c r="L3730" t="b">
        <v>0</v>
      </c>
      <c r="M3730">
        <v>6</v>
      </c>
      <c r="N3730" t="b">
        <v>0</v>
      </c>
      <c r="O3730" t="s">
        <v>8269</v>
      </c>
      <c r="P3730">
        <f>YEAR(K3730)</f>
        <v>2016</v>
      </c>
      <c r="Q3730" t="s">
        <v>8316</v>
      </c>
      <c r="R3730" t="s">
        <v>8317</v>
      </c>
    </row>
    <row r="3731" spans="1:18" ht="48" hidden="1" x14ac:dyDescent="0.2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s="11">
        <f>(((J3731/60/60/24)+DATE(1970,1,1)))</f>
        <v>42732.787523148145</v>
      </c>
      <c r="L3731" t="b">
        <v>0</v>
      </c>
      <c r="M3731">
        <v>0</v>
      </c>
      <c r="N3731" t="b">
        <v>0</v>
      </c>
      <c r="O3731" t="s">
        <v>8269</v>
      </c>
      <c r="P3731">
        <f>YEAR(K3731)</f>
        <v>2016</v>
      </c>
      <c r="Q3731" t="s">
        <v>8316</v>
      </c>
      <c r="R3731" t="s">
        <v>8317</v>
      </c>
    </row>
    <row r="3732" spans="1:18" ht="48" hidden="1" x14ac:dyDescent="0.2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s="11">
        <f>(((J3732/60/60/24)+DATE(1970,1,1)))</f>
        <v>42510.938900462963</v>
      </c>
      <c r="L3732" t="b">
        <v>0</v>
      </c>
      <c r="M3732">
        <v>1</v>
      </c>
      <c r="N3732" t="b">
        <v>0</v>
      </c>
      <c r="O3732" t="s">
        <v>8269</v>
      </c>
      <c r="P3732">
        <f>YEAR(K3732)</f>
        <v>2016</v>
      </c>
      <c r="Q3732" t="s">
        <v>8316</v>
      </c>
      <c r="R3732" t="s">
        <v>8317</v>
      </c>
    </row>
    <row r="3733" spans="1:18" ht="48" hidden="1" x14ac:dyDescent="0.2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s="11">
        <f>(((J3733/60/60/24)+DATE(1970,1,1)))</f>
        <v>42511.698101851856</v>
      </c>
      <c r="L3733" t="b">
        <v>0</v>
      </c>
      <c r="M3733">
        <v>0</v>
      </c>
      <c r="N3733" t="b">
        <v>0</v>
      </c>
      <c r="O3733" t="s">
        <v>8269</v>
      </c>
      <c r="P3733">
        <f>YEAR(K3733)</f>
        <v>2016</v>
      </c>
      <c r="Q3733" t="s">
        <v>8316</v>
      </c>
      <c r="R3733" t="s">
        <v>8317</v>
      </c>
    </row>
    <row r="3734" spans="1:18" ht="48" hidden="1" x14ac:dyDescent="0.2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s="11">
        <f>(((J3734/60/60/24)+DATE(1970,1,1)))</f>
        <v>42041.581307870365</v>
      </c>
      <c r="L3734" t="b">
        <v>0</v>
      </c>
      <c r="M3734">
        <v>12</v>
      </c>
      <c r="N3734" t="b">
        <v>0</v>
      </c>
      <c r="O3734" t="s">
        <v>8269</v>
      </c>
      <c r="P3734">
        <f>YEAR(K3734)</f>
        <v>2015</v>
      </c>
      <c r="Q3734" t="s">
        <v>8316</v>
      </c>
      <c r="R3734" t="s">
        <v>8317</v>
      </c>
    </row>
    <row r="3735" spans="1:18" ht="48" hidden="1" x14ac:dyDescent="0.2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s="11">
        <f>(((J3735/60/60/24)+DATE(1970,1,1)))</f>
        <v>42307.189270833333</v>
      </c>
      <c r="L3735" t="b">
        <v>0</v>
      </c>
      <c r="M3735">
        <v>2</v>
      </c>
      <c r="N3735" t="b">
        <v>0</v>
      </c>
      <c r="O3735" t="s">
        <v>8269</v>
      </c>
      <c r="P3735">
        <f>YEAR(K3735)</f>
        <v>2015</v>
      </c>
      <c r="Q3735" t="s">
        <v>8316</v>
      </c>
      <c r="R3735" t="s">
        <v>8317</v>
      </c>
    </row>
    <row r="3736" spans="1:18" ht="48" hidden="1" x14ac:dyDescent="0.2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s="11">
        <f>(((J3736/60/60/24)+DATE(1970,1,1)))</f>
        <v>42353.761759259258</v>
      </c>
      <c r="L3736" t="b">
        <v>0</v>
      </c>
      <c r="M3736">
        <v>6</v>
      </c>
      <c r="N3736" t="b">
        <v>0</v>
      </c>
      <c r="O3736" t="s">
        <v>8269</v>
      </c>
      <c r="P3736">
        <f>YEAR(K3736)</f>
        <v>2015</v>
      </c>
      <c r="Q3736" t="s">
        <v>8316</v>
      </c>
      <c r="R3736" t="s">
        <v>8317</v>
      </c>
    </row>
    <row r="3737" spans="1:18" ht="48" hidden="1" x14ac:dyDescent="0.2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s="11">
        <f>(((J3737/60/60/24)+DATE(1970,1,1)))</f>
        <v>42622.436412037037</v>
      </c>
      <c r="L3737" t="b">
        <v>0</v>
      </c>
      <c r="M3737">
        <v>1</v>
      </c>
      <c r="N3737" t="b">
        <v>0</v>
      </c>
      <c r="O3737" t="s">
        <v>8269</v>
      </c>
      <c r="P3737">
        <f>YEAR(K3737)</f>
        <v>2016</v>
      </c>
      <c r="Q3737" t="s">
        <v>8316</v>
      </c>
      <c r="R3737" t="s">
        <v>8317</v>
      </c>
    </row>
    <row r="3738" spans="1:18" ht="48" hidden="1" x14ac:dyDescent="0.2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s="11">
        <f>(((J3738/60/60/24)+DATE(1970,1,1)))</f>
        <v>42058.603877314818</v>
      </c>
      <c r="L3738" t="b">
        <v>0</v>
      </c>
      <c r="M3738">
        <v>1</v>
      </c>
      <c r="N3738" t="b">
        <v>0</v>
      </c>
      <c r="O3738" t="s">
        <v>8269</v>
      </c>
      <c r="P3738">
        <f>YEAR(K3738)</f>
        <v>2015</v>
      </c>
      <c r="Q3738" t="s">
        <v>8316</v>
      </c>
      <c r="R3738" t="s">
        <v>8317</v>
      </c>
    </row>
    <row r="3739" spans="1:18" ht="48" hidden="1" x14ac:dyDescent="0.2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s="11">
        <f>(((J3739/60/60/24)+DATE(1970,1,1)))</f>
        <v>42304.940960648149</v>
      </c>
      <c r="L3739" t="b">
        <v>0</v>
      </c>
      <c r="M3739">
        <v>5</v>
      </c>
      <c r="N3739" t="b">
        <v>0</v>
      </c>
      <c r="O3739" t="s">
        <v>8269</v>
      </c>
      <c r="P3739">
        <f>YEAR(K3739)</f>
        <v>2015</v>
      </c>
      <c r="Q3739" t="s">
        <v>8316</v>
      </c>
      <c r="R3739" t="s">
        <v>8317</v>
      </c>
    </row>
    <row r="3740" spans="1:18" ht="16" hidden="1" x14ac:dyDescent="0.2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s="11">
        <f>(((J3740/60/60/24)+DATE(1970,1,1)))</f>
        <v>42538.742893518516</v>
      </c>
      <c r="L3740" t="b">
        <v>0</v>
      </c>
      <c r="M3740">
        <v>0</v>
      </c>
      <c r="N3740" t="b">
        <v>0</v>
      </c>
      <c r="O3740" t="s">
        <v>8269</v>
      </c>
      <c r="P3740">
        <f>YEAR(K3740)</f>
        <v>2016</v>
      </c>
      <c r="Q3740" t="s">
        <v>8316</v>
      </c>
      <c r="R3740" t="s">
        <v>8317</v>
      </c>
    </row>
    <row r="3741" spans="1:18" ht="48" hidden="1" x14ac:dyDescent="0.2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s="11">
        <f>(((J3741/60/60/24)+DATE(1970,1,1)))</f>
        <v>41990.612546296295</v>
      </c>
      <c r="L3741" t="b">
        <v>0</v>
      </c>
      <c r="M3741">
        <v>3</v>
      </c>
      <c r="N3741" t="b">
        <v>0</v>
      </c>
      <c r="O3741" t="s">
        <v>8269</v>
      </c>
      <c r="P3741">
        <f>YEAR(K3741)</f>
        <v>2014</v>
      </c>
      <c r="Q3741" t="s">
        <v>8316</v>
      </c>
      <c r="R3741" t="s">
        <v>8317</v>
      </c>
    </row>
    <row r="3742" spans="1:18" ht="48" hidden="1" x14ac:dyDescent="0.2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s="11">
        <f>(((J3742/60/60/24)+DATE(1970,1,1)))</f>
        <v>42122.732499999998</v>
      </c>
      <c r="L3742" t="b">
        <v>0</v>
      </c>
      <c r="M3742">
        <v>8</v>
      </c>
      <c r="N3742" t="b">
        <v>0</v>
      </c>
      <c r="O3742" t="s">
        <v>8269</v>
      </c>
      <c r="P3742">
        <f>YEAR(K3742)</f>
        <v>2015</v>
      </c>
      <c r="Q3742" t="s">
        <v>8316</v>
      </c>
      <c r="R3742" t="s">
        <v>8317</v>
      </c>
    </row>
    <row r="3743" spans="1:18" ht="48" hidden="1" x14ac:dyDescent="0.2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s="11">
        <f>(((J3743/60/60/24)+DATE(1970,1,1)))</f>
        <v>42209.67288194444</v>
      </c>
      <c r="L3743" t="b">
        <v>0</v>
      </c>
      <c r="M3743">
        <v>3</v>
      </c>
      <c r="N3743" t="b">
        <v>0</v>
      </c>
      <c r="O3743" t="s">
        <v>8269</v>
      </c>
      <c r="P3743">
        <f>YEAR(K3743)</f>
        <v>2015</v>
      </c>
      <c r="Q3743" t="s">
        <v>8316</v>
      </c>
      <c r="R3743" t="s">
        <v>8317</v>
      </c>
    </row>
    <row r="3744" spans="1:18" ht="48" hidden="1" x14ac:dyDescent="0.2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s="11">
        <f>(((J3744/60/60/24)+DATE(1970,1,1)))</f>
        <v>41990.506377314814</v>
      </c>
      <c r="L3744" t="b">
        <v>0</v>
      </c>
      <c r="M3744">
        <v>8</v>
      </c>
      <c r="N3744" t="b">
        <v>0</v>
      </c>
      <c r="O3744" t="s">
        <v>8269</v>
      </c>
      <c r="P3744">
        <f>YEAR(K3744)</f>
        <v>2014</v>
      </c>
      <c r="Q3744" t="s">
        <v>8316</v>
      </c>
      <c r="R3744" t="s">
        <v>8317</v>
      </c>
    </row>
    <row r="3745" spans="1:18" ht="48" x14ac:dyDescent="0.2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s="11">
        <f>(((J3745/60/60/24)+DATE(1970,1,1)))</f>
        <v>42039.194988425923</v>
      </c>
      <c r="L3745" t="b">
        <v>0</v>
      </c>
      <c r="M3745">
        <v>1</v>
      </c>
      <c r="N3745" t="b">
        <v>0</v>
      </c>
      <c r="O3745" t="s">
        <v>8269</v>
      </c>
      <c r="P3745">
        <f>YEAR(K3745)</f>
        <v>2015</v>
      </c>
      <c r="Q3745" t="s">
        <v>8316</v>
      </c>
      <c r="R3745" t="s">
        <v>8317</v>
      </c>
    </row>
    <row r="3746" spans="1:18" ht="48" hidden="1" x14ac:dyDescent="0.2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s="11">
        <f>(((J3746/60/60/24)+DATE(1970,1,1)))</f>
        <v>42178.815891203703</v>
      </c>
      <c r="L3746" t="b">
        <v>0</v>
      </c>
      <c r="M3746">
        <v>4</v>
      </c>
      <c r="N3746" t="b">
        <v>0</v>
      </c>
      <c r="O3746" t="s">
        <v>8269</v>
      </c>
      <c r="P3746">
        <f>YEAR(K3746)</f>
        <v>2015</v>
      </c>
      <c r="Q3746" t="s">
        <v>8316</v>
      </c>
      <c r="R3746" t="s">
        <v>8317</v>
      </c>
    </row>
    <row r="3747" spans="1:18" ht="48" hidden="1" x14ac:dyDescent="0.2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s="11">
        <f>(((J3747/60/60/24)+DATE(1970,1,1)))</f>
        <v>41890.086805555555</v>
      </c>
      <c r="L3747" t="b">
        <v>0</v>
      </c>
      <c r="M3747">
        <v>8</v>
      </c>
      <c r="N3747" t="b">
        <v>0</v>
      </c>
      <c r="O3747" t="s">
        <v>8269</v>
      </c>
      <c r="P3747">
        <f>YEAR(K3747)</f>
        <v>2014</v>
      </c>
      <c r="Q3747" t="s">
        <v>8316</v>
      </c>
      <c r="R3747" t="s">
        <v>8317</v>
      </c>
    </row>
    <row r="3748" spans="1:18" ht="32" hidden="1" x14ac:dyDescent="0.2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s="11">
        <f>(((J3748/60/60/24)+DATE(1970,1,1)))</f>
        <v>42693.031828703708</v>
      </c>
      <c r="L3748" t="b">
        <v>0</v>
      </c>
      <c r="M3748">
        <v>1</v>
      </c>
      <c r="N3748" t="b">
        <v>0</v>
      </c>
      <c r="O3748" t="s">
        <v>8269</v>
      </c>
      <c r="P3748">
        <f>YEAR(K3748)</f>
        <v>2016</v>
      </c>
      <c r="Q3748" t="s">
        <v>8316</v>
      </c>
      <c r="R3748" t="s">
        <v>8317</v>
      </c>
    </row>
    <row r="3749" spans="1:18" ht="48" hidden="1" x14ac:dyDescent="0.2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s="11">
        <f>(((J3749/60/60/24)+DATE(1970,1,1)))</f>
        <v>42750.530312499999</v>
      </c>
      <c r="L3749" t="b">
        <v>0</v>
      </c>
      <c r="M3749">
        <v>5</v>
      </c>
      <c r="N3749" t="b">
        <v>0</v>
      </c>
      <c r="O3749" t="s">
        <v>8269</v>
      </c>
      <c r="P3749">
        <f>YEAR(K3749)</f>
        <v>2017</v>
      </c>
      <c r="Q3749" t="s">
        <v>8316</v>
      </c>
      <c r="R3749" t="s">
        <v>8317</v>
      </c>
    </row>
    <row r="3750" spans="1:18" ht="48" hidden="1" x14ac:dyDescent="0.2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s="11">
        <f>(((J3750/60/60/24)+DATE(1970,1,1)))</f>
        <v>42344.824502314819</v>
      </c>
      <c r="L3750" t="b">
        <v>0</v>
      </c>
      <c r="M3750">
        <v>0</v>
      </c>
      <c r="N3750" t="b">
        <v>0</v>
      </c>
      <c r="O3750" t="s">
        <v>8269</v>
      </c>
      <c r="P3750">
        <f>YEAR(K3750)</f>
        <v>2015</v>
      </c>
      <c r="Q3750" t="s">
        <v>8316</v>
      </c>
      <c r="R3750" t="s">
        <v>8317</v>
      </c>
    </row>
    <row r="3751" spans="1:18" ht="48" x14ac:dyDescent="0.2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s="11">
        <f>(((J3751/60/60/24)+DATE(1970,1,1)))</f>
        <v>42495.722187499996</v>
      </c>
      <c r="L3751" t="b">
        <v>0</v>
      </c>
      <c r="M3751">
        <v>0</v>
      </c>
      <c r="N3751" t="b">
        <v>0</v>
      </c>
      <c r="O3751" t="s">
        <v>8269</v>
      </c>
      <c r="P3751">
        <f>YEAR(K3751)</f>
        <v>2016</v>
      </c>
      <c r="Q3751" t="s">
        <v>8316</v>
      </c>
      <c r="R3751" t="s">
        <v>8317</v>
      </c>
    </row>
    <row r="3752" spans="1:18" ht="48" hidden="1" x14ac:dyDescent="0.2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s="11">
        <f>(((J3752/60/60/24)+DATE(1970,1,1)))</f>
        <v>42570.850381944445</v>
      </c>
      <c r="L3752" t="b">
        <v>0</v>
      </c>
      <c r="M3752">
        <v>1</v>
      </c>
      <c r="N3752" t="b">
        <v>0</v>
      </c>
      <c r="O3752" t="s">
        <v>8269</v>
      </c>
      <c r="P3752">
        <f>YEAR(K3752)</f>
        <v>2016</v>
      </c>
      <c r="Q3752" t="s">
        <v>8316</v>
      </c>
      <c r="R3752" t="s">
        <v>8317</v>
      </c>
    </row>
    <row r="3753" spans="1:18" ht="32" hidden="1" x14ac:dyDescent="0.2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s="11">
        <f>(((J3753/60/60/24)+DATE(1970,1,1)))</f>
        <v>41927.124884259261</v>
      </c>
      <c r="L3753" t="b">
        <v>0</v>
      </c>
      <c r="M3753">
        <v>0</v>
      </c>
      <c r="N3753" t="b">
        <v>0</v>
      </c>
      <c r="O3753" t="s">
        <v>8269</v>
      </c>
      <c r="P3753">
        <f>YEAR(K3753)</f>
        <v>2014</v>
      </c>
      <c r="Q3753" t="s">
        <v>8316</v>
      </c>
      <c r="R3753" t="s">
        <v>8317</v>
      </c>
    </row>
    <row r="3754" spans="1:18" ht="48" hidden="1" x14ac:dyDescent="0.2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s="11">
        <f>(((J3754/60/60/24)+DATE(1970,1,1)))</f>
        <v>42730.903726851851</v>
      </c>
      <c r="L3754" t="b">
        <v>0</v>
      </c>
      <c r="M3754">
        <v>0</v>
      </c>
      <c r="N3754" t="b">
        <v>0</v>
      </c>
      <c r="O3754" t="s">
        <v>8269</v>
      </c>
      <c r="P3754">
        <f>YEAR(K3754)</f>
        <v>2016</v>
      </c>
      <c r="Q3754" t="s">
        <v>8316</v>
      </c>
      <c r="R3754" t="s">
        <v>8317</v>
      </c>
    </row>
    <row r="3755" spans="1:18" ht="48" hidden="1" x14ac:dyDescent="0.2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s="11">
        <f>(((J3755/60/60/24)+DATE(1970,1,1)))</f>
        <v>42475.848067129627</v>
      </c>
      <c r="L3755" t="b">
        <v>0</v>
      </c>
      <c r="M3755">
        <v>6</v>
      </c>
      <c r="N3755" t="b">
        <v>0</v>
      </c>
      <c r="O3755" t="s">
        <v>8269</v>
      </c>
      <c r="P3755">
        <f>YEAR(K3755)</f>
        <v>2016</v>
      </c>
      <c r="Q3755" t="s">
        <v>8316</v>
      </c>
      <c r="R3755" t="s">
        <v>8317</v>
      </c>
    </row>
    <row r="3756" spans="1:18" ht="48" hidden="1" x14ac:dyDescent="0.2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s="11">
        <f>(((J3756/60/60/24)+DATE(1970,1,1)))</f>
        <v>42188.83293981482</v>
      </c>
      <c r="L3756" t="b">
        <v>0</v>
      </c>
      <c r="M3756">
        <v>6</v>
      </c>
      <c r="N3756" t="b">
        <v>0</v>
      </c>
      <c r="O3756" t="s">
        <v>8269</v>
      </c>
      <c r="P3756">
        <f>YEAR(K3756)</f>
        <v>2015</v>
      </c>
      <c r="Q3756" t="s">
        <v>8316</v>
      </c>
      <c r="R3756" t="s">
        <v>8317</v>
      </c>
    </row>
    <row r="3757" spans="1:18" ht="48" hidden="1" x14ac:dyDescent="0.2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s="11">
        <f>(((J3757/60/60/24)+DATE(1970,1,1)))</f>
        <v>42640.278171296297</v>
      </c>
      <c r="L3757" t="b">
        <v>0</v>
      </c>
      <c r="M3757">
        <v>14</v>
      </c>
      <c r="N3757" t="b">
        <v>0</v>
      </c>
      <c r="O3757" t="s">
        <v>8269</v>
      </c>
      <c r="P3757">
        <f>YEAR(K3757)</f>
        <v>2016</v>
      </c>
      <c r="Q3757" t="s">
        <v>8316</v>
      </c>
      <c r="R3757" t="s">
        <v>8317</v>
      </c>
    </row>
    <row r="3758" spans="1:18" ht="48" hidden="1" x14ac:dyDescent="0.2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s="11">
        <f>(((J3758/60/60/24)+DATE(1970,1,1)))</f>
        <v>42697.010520833333</v>
      </c>
      <c r="L3758" t="b">
        <v>0</v>
      </c>
      <c r="M3758">
        <v>6</v>
      </c>
      <c r="N3758" t="b">
        <v>0</v>
      </c>
      <c r="O3758" t="s">
        <v>8269</v>
      </c>
      <c r="P3758">
        <f>YEAR(K3758)</f>
        <v>2016</v>
      </c>
      <c r="Q3758" t="s">
        <v>8316</v>
      </c>
      <c r="R3758" t="s">
        <v>8317</v>
      </c>
    </row>
    <row r="3759" spans="1:18" ht="48" hidden="1" x14ac:dyDescent="0.2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s="11">
        <f>(((J3759/60/60/24)+DATE(1970,1,1)))</f>
        <v>42053.049375000002</v>
      </c>
      <c r="L3759" t="b">
        <v>0</v>
      </c>
      <c r="M3759">
        <v>33</v>
      </c>
      <c r="N3759" t="b">
        <v>0</v>
      </c>
      <c r="O3759" t="s">
        <v>8269</v>
      </c>
      <c r="P3759">
        <f>YEAR(K3759)</f>
        <v>2015</v>
      </c>
      <c r="Q3759" t="s">
        <v>8316</v>
      </c>
      <c r="R3759" t="s">
        <v>8317</v>
      </c>
    </row>
    <row r="3760" spans="1:18" ht="48" hidden="1" x14ac:dyDescent="0.2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s="11">
        <f>(((J3760/60/60/24)+DATE(1970,1,1)))</f>
        <v>41883.916678240741</v>
      </c>
      <c r="L3760" t="b">
        <v>0</v>
      </c>
      <c r="M3760">
        <v>4</v>
      </c>
      <c r="N3760" t="b">
        <v>0</v>
      </c>
      <c r="O3760" t="s">
        <v>8269</v>
      </c>
      <c r="P3760">
        <f>YEAR(K3760)</f>
        <v>2014</v>
      </c>
      <c r="Q3760" t="s">
        <v>8316</v>
      </c>
      <c r="R3760" t="s">
        <v>8317</v>
      </c>
    </row>
    <row r="3761" spans="1:18" ht="48" hidden="1" x14ac:dyDescent="0.2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s="11">
        <f>(((J3761/60/60/24)+DATE(1970,1,1)))</f>
        <v>42767.031678240746</v>
      </c>
      <c r="L3761" t="b">
        <v>0</v>
      </c>
      <c r="M3761">
        <v>1</v>
      </c>
      <c r="N3761" t="b">
        <v>0</v>
      </c>
      <c r="O3761" t="s">
        <v>8269</v>
      </c>
      <c r="P3761">
        <f>YEAR(K3761)</f>
        <v>2017</v>
      </c>
      <c r="Q3761" t="s">
        <v>8316</v>
      </c>
      <c r="R3761" t="s">
        <v>8317</v>
      </c>
    </row>
    <row r="3762" spans="1:18" ht="48" hidden="1" x14ac:dyDescent="0.2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s="11">
        <f>(((J3762/60/60/24)+DATE(1970,1,1)))</f>
        <v>42307.539398148147</v>
      </c>
      <c r="L3762" t="b">
        <v>0</v>
      </c>
      <c r="M3762">
        <v>0</v>
      </c>
      <c r="N3762" t="b">
        <v>0</v>
      </c>
      <c r="O3762" t="s">
        <v>8269</v>
      </c>
      <c r="P3762">
        <f>YEAR(K3762)</f>
        <v>2015</v>
      </c>
      <c r="Q3762" t="s">
        <v>8316</v>
      </c>
      <c r="R3762" t="s">
        <v>8317</v>
      </c>
    </row>
    <row r="3763" spans="1:18" ht="48" hidden="1" x14ac:dyDescent="0.2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s="11">
        <f>(((J3763/60/60/24)+DATE(1970,1,1)))</f>
        <v>42512.626747685179</v>
      </c>
      <c r="L3763" t="b">
        <v>0</v>
      </c>
      <c r="M3763">
        <v>6</v>
      </c>
      <c r="N3763" t="b">
        <v>0</v>
      </c>
      <c r="O3763" t="s">
        <v>8269</v>
      </c>
      <c r="P3763">
        <f>YEAR(K3763)</f>
        <v>2016</v>
      </c>
      <c r="Q3763" t="s">
        <v>8316</v>
      </c>
      <c r="R3763" t="s">
        <v>8317</v>
      </c>
    </row>
    <row r="3764" spans="1:18" ht="48" hidden="1" x14ac:dyDescent="0.2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s="11">
        <f>(((J3764/60/60/24)+DATE(1970,1,1)))</f>
        <v>42029.135879629626</v>
      </c>
      <c r="L3764" t="b">
        <v>0</v>
      </c>
      <c r="M3764">
        <v>6</v>
      </c>
      <c r="N3764" t="b">
        <v>0</v>
      </c>
      <c r="O3764" t="s">
        <v>8269</v>
      </c>
      <c r="P3764">
        <f>YEAR(K3764)</f>
        <v>2015</v>
      </c>
      <c r="Q3764" t="s">
        <v>8316</v>
      </c>
      <c r="R3764" t="s">
        <v>8317</v>
      </c>
    </row>
    <row r="3765" spans="1:18" ht="48" hidden="1" x14ac:dyDescent="0.2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s="11">
        <f>(((J3765/60/60/24)+DATE(1970,1,1)))</f>
        <v>42400.946597222224</v>
      </c>
      <c r="L3765" t="b">
        <v>0</v>
      </c>
      <c r="M3765">
        <v>1</v>
      </c>
      <c r="N3765" t="b">
        <v>0</v>
      </c>
      <c r="O3765" t="s">
        <v>8269</v>
      </c>
      <c r="P3765">
        <f>YEAR(K3765)</f>
        <v>2016</v>
      </c>
      <c r="Q3765" t="s">
        <v>8316</v>
      </c>
      <c r="R3765" t="s">
        <v>8317</v>
      </c>
    </row>
    <row r="3766" spans="1:18" ht="48" hidden="1" x14ac:dyDescent="0.2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s="11">
        <f>(((J3766/60/60/24)+DATE(1970,1,1)))</f>
        <v>42358.573182870372</v>
      </c>
      <c r="L3766" t="b">
        <v>0</v>
      </c>
      <c r="M3766">
        <v>3</v>
      </c>
      <c r="N3766" t="b">
        <v>0</v>
      </c>
      <c r="O3766" t="s">
        <v>8269</v>
      </c>
      <c r="P3766">
        <f>YEAR(K3766)</f>
        <v>2015</v>
      </c>
      <c r="Q3766" t="s">
        <v>8316</v>
      </c>
      <c r="R3766" t="s">
        <v>8317</v>
      </c>
    </row>
    <row r="3767" spans="1:18" ht="48" hidden="1" x14ac:dyDescent="0.2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s="11">
        <f>(((J3767/60/60/24)+DATE(1970,1,1)))</f>
        <v>42616.049849537041</v>
      </c>
      <c r="L3767" t="b">
        <v>0</v>
      </c>
      <c r="M3767">
        <v>1</v>
      </c>
      <c r="N3767" t="b">
        <v>0</v>
      </c>
      <c r="O3767" t="s">
        <v>8265</v>
      </c>
      <c r="P3767">
        <f>YEAR(K3767)</f>
        <v>2016</v>
      </c>
      <c r="Q3767" t="s">
        <v>8309</v>
      </c>
      <c r="R3767" t="s">
        <v>8312</v>
      </c>
    </row>
    <row r="3768" spans="1:18" ht="48" hidden="1" x14ac:dyDescent="0.2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s="11">
        <f>(((J3768/60/60/24)+DATE(1970,1,1)))</f>
        <v>42096.704976851848</v>
      </c>
      <c r="L3768" t="b">
        <v>0</v>
      </c>
      <c r="M3768">
        <v>1</v>
      </c>
      <c r="N3768" t="b">
        <v>0</v>
      </c>
      <c r="O3768" t="s">
        <v>8265</v>
      </c>
      <c r="P3768">
        <f>YEAR(K3768)</f>
        <v>2015</v>
      </c>
      <c r="Q3768" t="s">
        <v>8309</v>
      </c>
      <c r="R3768" t="s">
        <v>8312</v>
      </c>
    </row>
    <row r="3769" spans="1:18" ht="32" hidden="1" x14ac:dyDescent="0.2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s="11">
        <f>(((J3769/60/60/24)+DATE(1970,1,1)))</f>
        <v>42593.431793981479</v>
      </c>
      <c r="L3769" t="b">
        <v>0</v>
      </c>
      <c r="M3769">
        <v>0</v>
      </c>
      <c r="N3769" t="b">
        <v>0</v>
      </c>
      <c r="O3769" t="s">
        <v>8265</v>
      </c>
      <c r="P3769">
        <f>YEAR(K3769)</f>
        <v>2016</v>
      </c>
      <c r="Q3769" t="s">
        <v>8309</v>
      </c>
      <c r="R3769" t="s">
        <v>8312</v>
      </c>
    </row>
    <row r="3770" spans="1:18" ht="48" hidden="1" x14ac:dyDescent="0.2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s="11">
        <f>(((J3770/60/60/24)+DATE(1970,1,1)))</f>
        <v>41904.781990740739</v>
      </c>
      <c r="L3770" t="b">
        <v>0</v>
      </c>
      <c r="M3770">
        <v>6</v>
      </c>
      <c r="N3770" t="b">
        <v>0</v>
      </c>
      <c r="O3770" t="s">
        <v>8265</v>
      </c>
      <c r="P3770">
        <f>YEAR(K3770)</f>
        <v>2014</v>
      </c>
      <c r="Q3770" t="s">
        <v>8309</v>
      </c>
      <c r="R3770" t="s">
        <v>8312</v>
      </c>
    </row>
    <row r="3771" spans="1:18" ht="48" hidden="1" x14ac:dyDescent="0.2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s="11">
        <f>(((J3771/60/60/24)+DATE(1970,1,1)))</f>
        <v>42114.928726851853</v>
      </c>
      <c r="L3771" t="b">
        <v>0</v>
      </c>
      <c r="M3771">
        <v>0</v>
      </c>
      <c r="N3771" t="b">
        <v>0</v>
      </c>
      <c r="O3771" t="s">
        <v>8265</v>
      </c>
      <c r="P3771">
        <f>YEAR(K3771)</f>
        <v>2015</v>
      </c>
      <c r="Q3771" t="s">
        <v>8309</v>
      </c>
      <c r="R3771" t="s">
        <v>8312</v>
      </c>
    </row>
    <row r="3772" spans="1:18" ht="48" hidden="1" x14ac:dyDescent="0.2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s="11">
        <f>(((J3772/60/60/24)+DATE(1970,1,1)))</f>
        <v>42709.993981481486</v>
      </c>
      <c r="L3772" t="b">
        <v>0</v>
      </c>
      <c r="M3772">
        <v>6</v>
      </c>
      <c r="N3772" t="b">
        <v>0</v>
      </c>
      <c r="O3772" t="s">
        <v>8265</v>
      </c>
      <c r="P3772">
        <f>YEAR(K3772)</f>
        <v>2016</v>
      </c>
      <c r="Q3772" t="s">
        <v>8309</v>
      </c>
      <c r="R3772" t="s">
        <v>8312</v>
      </c>
    </row>
    <row r="3773" spans="1:18" ht="48" hidden="1" x14ac:dyDescent="0.2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s="11">
        <f>(((J3773/60/60/24)+DATE(1970,1,1)))</f>
        <v>42135.589548611111</v>
      </c>
      <c r="L3773" t="b">
        <v>0</v>
      </c>
      <c r="M3773">
        <v>13</v>
      </c>
      <c r="N3773" t="b">
        <v>0</v>
      </c>
      <c r="O3773" t="s">
        <v>8265</v>
      </c>
      <c r="P3773">
        <f>YEAR(K3773)</f>
        <v>2015</v>
      </c>
      <c r="Q3773" t="s">
        <v>8309</v>
      </c>
      <c r="R3773" t="s">
        <v>8312</v>
      </c>
    </row>
    <row r="3774" spans="1:18" ht="48" hidden="1" x14ac:dyDescent="0.2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s="11">
        <f>(((J3774/60/60/24)+DATE(1970,1,1)))</f>
        <v>42067.62431712963</v>
      </c>
      <c r="L3774" t="b">
        <v>0</v>
      </c>
      <c r="M3774">
        <v>4</v>
      </c>
      <c r="N3774" t="b">
        <v>0</v>
      </c>
      <c r="O3774" t="s">
        <v>8265</v>
      </c>
      <c r="P3774">
        <f>YEAR(K3774)</f>
        <v>2015</v>
      </c>
      <c r="Q3774" t="s">
        <v>8309</v>
      </c>
      <c r="R3774" t="s">
        <v>8312</v>
      </c>
    </row>
    <row r="3775" spans="1:18" ht="32" hidden="1" x14ac:dyDescent="0.2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s="11">
        <f>(((J3775/60/60/24)+DATE(1970,1,1)))</f>
        <v>42628.22792824074</v>
      </c>
      <c r="L3775" t="b">
        <v>0</v>
      </c>
      <c r="M3775">
        <v>6</v>
      </c>
      <c r="N3775" t="b">
        <v>0</v>
      </c>
      <c r="O3775" t="s">
        <v>8265</v>
      </c>
      <c r="P3775">
        <f>YEAR(K3775)</f>
        <v>2016</v>
      </c>
      <c r="Q3775" t="s">
        <v>8309</v>
      </c>
      <c r="R3775" t="s">
        <v>8312</v>
      </c>
    </row>
    <row r="3776" spans="1:18" ht="48" hidden="1" x14ac:dyDescent="0.2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s="11">
        <f>(((J3776/60/60/24)+DATE(1970,1,1)))</f>
        <v>41882.937303240738</v>
      </c>
      <c r="L3776" t="b">
        <v>0</v>
      </c>
      <c r="M3776">
        <v>0</v>
      </c>
      <c r="N3776" t="b">
        <v>0</v>
      </c>
      <c r="O3776" t="s">
        <v>8265</v>
      </c>
      <c r="P3776">
        <f>YEAR(K3776)</f>
        <v>2014</v>
      </c>
      <c r="Q3776" t="s">
        <v>8309</v>
      </c>
      <c r="R3776" t="s">
        <v>8312</v>
      </c>
    </row>
    <row r="3777" spans="1:18" ht="48" hidden="1" x14ac:dyDescent="0.2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s="11">
        <f>(((J3777/60/60/24)+DATE(1970,1,1)))</f>
        <v>41778.915416666663</v>
      </c>
      <c r="L3777" t="b">
        <v>0</v>
      </c>
      <c r="M3777">
        <v>0</v>
      </c>
      <c r="N3777" t="b">
        <v>0</v>
      </c>
      <c r="O3777" t="s">
        <v>8265</v>
      </c>
      <c r="P3777">
        <f>YEAR(K3777)</f>
        <v>2014</v>
      </c>
      <c r="Q3777" t="s">
        <v>8309</v>
      </c>
      <c r="R3777" t="s">
        <v>8312</v>
      </c>
    </row>
    <row r="3778" spans="1:18" ht="16" hidden="1" x14ac:dyDescent="0.2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s="11">
        <f>(((J3778/60/60/24)+DATE(1970,1,1)))</f>
        <v>42541.837511574078</v>
      </c>
      <c r="L3778" t="b">
        <v>0</v>
      </c>
      <c r="M3778">
        <v>0</v>
      </c>
      <c r="N3778" t="b">
        <v>0</v>
      </c>
      <c r="O3778" t="s">
        <v>8265</v>
      </c>
      <c r="P3778">
        <f>YEAR(K3778)</f>
        <v>2016</v>
      </c>
      <c r="Q3778" t="s">
        <v>8309</v>
      </c>
      <c r="R3778" t="s">
        <v>8312</v>
      </c>
    </row>
    <row r="3779" spans="1:18" ht="48" hidden="1" x14ac:dyDescent="0.2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s="11">
        <f>(((J3779/60/60/24)+DATE(1970,1,1)))</f>
        <v>41905.812581018516</v>
      </c>
      <c r="L3779" t="b">
        <v>0</v>
      </c>
      <c r="M3779">
        <v>81</v>
      </c>
      <c r="N3779" t="b">
        <v>0</v>
      </c>
      <c r="O3779" t="s">
        <v>8265</v>
      </c>
      <c r="P3779">
        <f>YEAR(K3779)</f>
        <v>2014</v>
      </c>
      <c r="Q3779" t="s">
        <v>8309</v>
      </c>
      <c r="R3779" t="s">
        <v>8312</v>
      </c>
    </row>
    <row r="3780" spans="1:18" ht="32" hidden="1" x14ac:dyDescent="0.2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s="11">
        <f>(((J3780/60/60/24)+DATE(1970,1,1)))</f>
        <v>42491.80768518518</v>
      </c>
      <c r="L3780" t="b">
        <v>0</v>
      </c>
      <c r="M3780">
        <v>0</v>
      </c>
      <c r="N3780" t="b">
        <v>0</v>
      </c>
      <c r="O3780" t="s">
        <v>8265</v>
      </c>
      <c r="P3780">
        <f>YEAR(K3780)</f>
        <v>2016</v>
      </c>
      <c r="Q3780" t="s">
        <v>8309</v>
      </c>
      <c r="R3780" t="s">
        <v>8312</v>
      </c>
    </row>
    <row r="3781" spans="1:18" ht="32" hidden="1" x14ac:dyDescent="0.2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s="11">
        <f>(((J3781/60/60/24)+DATE(1970,1,1)))</f>
        <v>42221.909930555557</v>
      </c>
      <c r="L3781" t="b">
        <v>0</v>
      </c>
      <c r="M3781">
        <v>0</v>
      </c>
      <c r="N3781" t="b">
        <v>0</v>
      </c>
      <c r="O3781" t="s">
        <v>8265</v>
      </c>
      <c r="P3781">
        <f>YEAR(K3781)</f>
        <v>2015</v>
      </c>
      <c r="Q3781" t="s">
        <v>8309</v>
      </c>
      <c r="R3781" t="s">
        <v>8312</v>
      </c>
    </row>
    <row r="3782" spans="1:18" ht="48" hidden="1" x14ac:dyDescent="0.2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s="11">
        <f>(((J3782/60/60/24)+DATE(1970,1,1)))</f>
        <v>41788.381909722222</v>
      </c>
      <c r="L3782" t="b">
        <v>0</v>
      </c>
      <c r="M3782">
        <v>5</v>
      </c>
      <c r="N3782" t="b">
        <v>0</v>
      </c>
      <c r="O3782" t="s">
        <v>8265</v>
      </c>
      <c r="P3782">
        <f>YEAR(K3782)</f>
        <v>2014</v>
      </c>
      <c r="Q3782" t="s">
        <v>8309</v>
      </c>
      <c r="R3782" t="s">
        <v>8312</v>
      </c>
    </row>
    <row r="3783" spans="1:18" ht="48" hidden="1" x14ac:dyDescent="0.2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s="11">
        <f>(((J3783/60/60/24)+DATE(1970,1,1)))</f>
        <v>42096.410115740742</v>
      </c>
      <c r="L3783" t="b">
        <v>0</v>
      </c>
      <c r="M3783">
        <v>0</v>
      </c>
      <c r="N3783" t="b">
        <v>0</v>
      </c>
      <c r="O3783" t="s">
        <v>8265</v>
      </c>
      <c r="P3783">
        <f>YEAR(K3783)</f>
        <v>2015</v>
      </c>
      <c r="Q3783" t="s">
        <v>8309</v>
      </c>
      <c r="R3783" t="s">
        <v>8312</v>
      </c>
    </row>
    <row r="3784" spans="1:18" ht="48" hidden="1" x14ac:dyDescent="0.2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s="11">
        <f>(((J3784/60/60/24)+DATE(1970,1,1)))</f>
        <v>42239.573993055557</v>
      </c>
      <c r="L3784" t="b">
        <v>0</v>
      </c>
      <c r="M3784">
        <v>0</v>
      </c>
      <c r="N3784" t="b">
        <v>0</v>
      </c>
      <c r="O3784" t="s">
        <v>8265</v>
      </c>
      <c r="P3784">
        <f>YEAR(K3784)</f>
        <v>2015</v>
      </c>
      <c r="Q3784" t="s">
        <v>8309</v>
      </c>
      <c r="R3784" t="s">
        <v>8312</v>
      </c>
    </row>
    <row r="3785" spans="1:18" ht="48" hidden="1" x14ac:dyDescent="0.2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s="11">
        <f>(((J3785/60/60/24)+DATE(1970,1,1)))</f>
        <v>42186.257418981477</v>
      </c>
      <c r="L3785" t="b">
        <v>0</v>
      </c>
      <c r="M3785">
        <v>58</v>
      </c>
      <c r="N3785" t="b">
        <v>0</v>
      </c>
      <c r="O3785" t="s">
        <v>8265</v>
      </c>
      <c r="P3785">
        <f>YEAR(K3785)</f>
        <v>2015</v>
      </c>
      <c r="Q3785" t="s">
        <v>8309</v>
      </c>
      <c r="R3785" t="s">
        <v>8312</v>
      </c>
    </row>
    <row r="3786" spans="1:18" ht="32" hidden="1" x14ac:dyDescent="0.2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s="11">
        <f>(((J3786/60/60/24)+DATE(1970,1,1)))</f>
        <v>42187.920972222222</v>
      </c>
      <c r="L3786" t="b">
        <v>0</v>
      </c>
      <c r="M3786">
        <v>1</v>
      </c>
      <c r="N3786" t="b">
        <v>0</v>
      </c>
      <c r="O3786" t="s">
        <v>8265</v>
      </c>
      <c r="P3786">
        <f>YEAR(K3786)</f>
        <v>2015</v>
      </c>
      <c r="Q3786" t="s">
        <v>8309</v>
      </c>
      <c r="R3786" t="s">
        <v>8312</v>
      </c>
    </row>
    <row r="3787" spans="1:18" ht="48" hidden="1" x14ac:dyDescent="0.2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s="11">
        <f>(((J3787/60/60/24)+DATE(1970,1,1)))</f>
        <v>42053.198287037041</v>
      </c>
      <c r="L3787" t="b">
        <v>0</v>
      </c>
      <c r="M3787">
        <v>0</v>
      </c>
      <c r="N3787" t="b">
        <v>0</v>
      </c>
      <c r="O3787" t="s">
        <v>8265</v>
      </c>
      <c r="P3787">
        <f>YEAR(K3787)</f>
        <v>2015</v>
      </c>
      <c r="Q3787" t="s">
        <v>8309</v>
      </c>
      <c r="R3787" t="s">
        <v>8312</v>
      </c>
    </row>
    <row r="3788" spans="1:18" ht="48" hidden="1" x14ac:dyDescent="0.2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s="11">
        <f>(((J3788/60/60/24)+DATE(1970,1,1)))</f>
        <v>42110.153043981481</v>
      </c>
      <c r="L3788" t="b">
        <v>0</v>
      </c>
      <c r="M3788">
        <v>28</v>
      </c>
      <c r="N3788" t="b">
        <v>0</v>
      </c>
      <c r="O3788" t="s">
        <v>8265</v>
      </c>
      <c r="P3788">
        <f>YEAR(K3788)</f>
        <v>2015</v>
      </c>
      <c r="Q3788" t="s">
        <v>8309</v>
      </c>
      <c r="R3788" t="s">
        <v>8312</v>
      </c>
    </row>
    <row r="3789" spans="1:18" ht="48" hidden="1" x14ac:dyDescent="0.2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s="11">
        <f>(((J3789/60/60/24)+DATE(1970,1,1)))</f>
        <v>41938.893263888887</v>
      </c>
      <c r="L3789" t="b">
        <v>0</v>
      </c>
      <c r="M3789">
        <v>1</v>
      </c>
      <c r="N3789" t="b">
        <v>0</v>
      </c>
      <c r="O3789" t="s">
        <v>8265</v>
      </c>
      <c r="P3789">
        <f>YEAR(K3789)</f>
        <v>2014</v>
      </c>
      <c r="Q3789" t="s">
        <v>8309</v>
      </c>
      <c r="R3789" t="s">
        <v>8312</v>
      </c>
    </row>
    <row r="3790" spans="1:18" ht="48" hidden="1" x14ac:dyDescent="0.2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s="11">
        <f>(((J3790/60/60/24)+DATE(1970,1,1)))</f>
        <v>42559.064143518524</v>
      </c>
      <c r="L3790" t="b">
        <v>0</v>
      </c>
      <c r="M3790">
        <v>0</v>
      </c>
      <c r="N3790" t="b">
        <v>0</v>
      </c>
      <c r="O3790" t="s">
        <v>8265</v>
      </c>
      <c r="P3790">
        <f>YEAR(K3790)</f>
        <v>2016</v>
      </c>
      <c r="Q3790" t="s">
        <v>8309</v>
      </c>
      <c r="R3790" t="s">
        <v>8312</v>
      </c>
    </row>
    <row r="3791" spans="1:18" ht="48" hidden="1" x14ac:dyDescent="0.2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s="11">
        <f>(((J3791/60/60/24)+DATE(1970,1,1)))</f>
        <v>42047.762407407412</v>
      </c>
      <c r="L3791" t="b">
        <v>0</v>
      </c>
      <c r="M3791">
        <v>37</v>
      </c>
      <c r="N3791" t="b">
        <v>0</v>
      </c>
      <c r="O3791" t="s">
        <v>8265</v>
      </c>
      <c r="P3791">
        <f>YEAR(K3791)</f>
        <v>2015</v>
      </c>
      <c r="Q3791" t="s">
        <v>8309</v>
      </c>
      <c r="R3791" t="s">
        <v>8312</v>
      </c>
    </row>
    <row r="3792" spans="1:18" ht="48" hidden="1" x14ac:dyDescent="0.2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s="11">
        <f>(((J3792/60/60/24)+DATE(1970,1,1)))</f>
        <v>42200.542268518519</v>
      </c>
      <c r="L3792" t="b">
        <v>0</v>
      </c>
      <c r="M3792">
        <v>9</v>
      </c>
      <c r="N3792" t="b">
        <v>0</v>
      </c>
      <c r="O3792" t="s">
        <v>8265</v>
      </c>
      <c r="P3792">
        <f>YEAR(K3792)</f>
        <v>2015</v>
      </c>
      <c r="Q3792" t="s">
        <v>8309</v>
      </c>
      <c r="R3792" t="s">
        <v>8312</v>
      </c>
    </row>
    <row r="3793" spans="1:18" ht="48" hidden="1" x14ac:dyDescent="0.2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s="11">
        <f>(((J3793/60/60/24)+DATE(1970,1,1)))</f>
        <v>42693.016180555554</v>
      </c>
      <c r="L3793" t="b">
        <v>0</v>
      </c>
      <c r="M3793">
        <v>3</v>
      </c>
      <c r="N3793" t="b">
        <v>0</v>
      </c>
      <c r="O3793" t="s">
        <v>8265</v>
      </c>
      <c r="P3793">
        <f>YEAR(K3793)</f>
        <v>2016</v>
      </c>
      <c r="Q3793" t="s">
        <v>8309</v>
      </c>
      <c r="R3793" t="s">
        <v>8312</v>
      </c>
    </row>
    <row r="3794" spans="1:18" ht="32" hidden="1" x14ac:dyDescent="0.2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s="11">
        <f>(((J3794/60/60/24)+DATE(1970,1,1)))</f>
        <v>41969.767824074079</v>
      </c>
      <c r="L3794" t="b">
        <v>0</v>
      </c>
      <c r="M3794">
        <v>0</v>
      </c>
      <c r="N3794" t="b">
        <v>0</v>
      </c>
      <c r="O3794" t="s">
        <v>8265</v>
      </c>
      <c r="P3794">
        <f>YEAR(K3794)</f>
        <v>2014</v>
      </c>
      <c r="Q3794" t="s">
        <v>8309</v>
      </c>
      <c r="R3794" t="s">
        <v>8312</v>
      </c>
    </row>
    <row r="3795" spans="1:18" ht="48" hidden="1" x14ac:dyDescent="0.2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s="11">
        <f>(((J3795/60/60/24)+DATE(1970,1,1)))</f>
        <v>42397.281666666662</v>
      </c>
      <c r="L3795" t="b">
        <v>0</v>
      </c>
      <c r="M3795">
        <v>2</v>
      </c>
      <c r="N3795" t="b">
        <v>0</v>
      </c>
      <c r="O3795" t="s">
        <v>8265</v>
      </c>
      <c r="P3795">
        <f>YEAR(K3795)</f>
        <v>2016</v>
      </c>
      <c r="Q3795" t="s">
        <v>8309</v>
      </c>
      <c r="R3795" t="s">
        <v>8312</v>
      </c>
    </row>
    <row r="3796" spans="1:18" ht="48" hidden="1" x14ac:dyDescent="0.2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s="11">
        <f>(((J3796/60/60/24)+DATE(1970,1,1)))</f>
        <v>41968.172106481477</v>
      </c>
      <c r="L3796" t="b">
        <v>0</v>
      </c>
      <c r="M3796">
        <v>6</v>
      </c>
      <c r="N3796" t="b">
        <v>0</v>
      </c>
      <c r="O3796" t="s">
        <v>8265</v>
      </c>
      <c r="P3796">
        <f>YEAR(K3796)</f>
        <v>2014</v>
      </c>
      <c r="Q3796" t="s">
        <v>8309</v>
      </c>
      <c r="R3796" t="s">
        <v>8312</v>
      </c>
    </row>
    <row r="3797" spans="1:18" ht="48" hidden="1" x14ac:dyDescent="0.2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s="11">
        <f>(((J3797/60/60/24)+DATE(1970,1,1)))</f>
        <v>42090.161828703705</v>
      </c>
      <c r="L3797" t="b">
        <v>0</v>
      </c>
      <c r="M3797">
        <v>67</v>
      </c>
      <c r="N3797" t="b">
        <v>0</v>
      </c>
      <c r="O3797" t="s">
        <v>8265</v>
      </c>
      <c r="P3797">
        <f>YEAR(K3797)</f>
        <v>2015</v>
      </c>
      <c r="Q3797" t="s">
        <v>8309</v>
      </c>
      <c r="R3797" t="s">
        <v>8312</v>
      </c>
    </row>
    <row r="3798" spans="1:18" ht="48" hidden="1" x14ac:dyDescent="0.2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s="11">
        <f>(((J3798/60/60/24)+DATE(1970,1,1)))</f>
        <v>42113.550821759258</v>
      </c>
      <c r="L3798" t="b">
        <v>0</v>
      </c>
      <c r="M3798">
        <v>5</v>
      </c>
      <c r="N3798" t="b">
        <v>0</v>
      </c>
      <c r="O3798" t="s">
        <v>8265</v>
      </c>
      <c r="P3798">
        <f>YEAR(K3798)</f>
        <v>2015</v>
      </c>
      <c r="Q3798" t="s">
        <v>8309</v>
      </c>
      <c r="R3798" t="s">
        <v>8312</v>
      </c>
    </row>
    <row r="3799" spans="1:18" ht="32" hidden="1" x14ac:dyDescent="0.2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s="11">
        <f>(((J3799/60/60/24)+DATE(1970,1,1)))</f>
        <v>41875.077546296299</v>
      </c>
      <c r="L3799" t="b">
        <v>0</v>
      </c>
      <c r="M3799">
        <v>2</v>
      </c>
      <c r="N3799" t="b">
        <v>0</v>
      </c>
      <c r="O3799" t="s">
        <v>8265</v>
      </c>
      <c r="P3799">
        <f>YEAR(K3799)</f>
        <v>2014</v>
      </c>
      <c r="Q3799" t="s">
        <v>8309</v>
      </c>
      <c r="R3799" t="s">
        <v>8312</v>
      </c>
    </row>
    <row r="3800" spans="1:18" ht="48" hidden="1" x14ac:dyDescent="0.2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s="11">
        <f>(((J3800/60/60/24)+DATE(1970,1,1)))</f>
        <v>41933.586157407408</v>
      </c>
      <c r="L3800" t="b">
        <v>0</v>
      </c>
      <c r="M3800">
        <v>10</v>
      </c>
      <c r="N3800" t="b">
        <v>0</v>
      </c>
      <c r="O3800" t="s">
        <v>8265</v>
      </c>
      <c r="P3800">
        <f>YEAR(K3800)</f>
        <v>2014</v>
      </c>
      <c r="Q3800" t="s">
        <v>8309</v>
      </c>
      <c r="R3800" t="s">
        <v>8312</v>
      </c>
    </row>
    <row r="3801" spans="1:18" ht="32" hidden="1" x14ac:dyDescent="0.2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s="11">
        <f>(((J3801/60/60/24)+DATE(1970,1,1)))</f>
        <v>42115.547395833331</v>
      </c>
      <c r="L3801" t="b">
        <v>0</v>
      </c>
      <c r="M3801">
        <v>3</v>
      </c>
      <c r="N3801" t="b">
        <v>0</v>
      </c>
      <c r="O3801" t="s">
        <v>8265</v>
      </c>
      <c r="P3801">
        <f>YEAR(K3801)</f>
        <v>2015</v>
      </c>
      <c r="Q3801" t="s">
        <v>8309</v>
      </c>
      <c r="R3801" t="s">
        <v>8312</v>
      </c>
    </row>
    <row r="3802" spans="1:18" ht="64" hidden="1" x14ac:dyDescent="0.2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s="11">
        <f>(((J3802/60/60/24)+DATE(1970,1,1)))</f>
        <v>42168.559432870374</v>
      </c>
      <c r="L3802" t="b">
        <v>0</v>
      </c>
      <c r="M3802">
        <v>4</v>
      </c>
      <c r="N3802" t="b">
        <v>0</v>
      </c>
      <c r="O3802" t="s">
        <v>8265</v>
      </c>
      <c r="P3802">
        <f>YEAR(K3802)</f>
        <v>2015</v>
      </c>
      <c r="Q3802" t="s">
        <v>8309</v>
      </c>
      <c r="R3802" t="s">
        <v>8312</v>
      </c>
    </row>
    <row r="3803" spans="1:18" ht="48" hidden="1" x14ac:dyDescent="0.2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s="11">
        <f>(((J3803/60/60/24)+DATE(1970,1,1)))</f>
        <v>41794.124953703707</v>
      </c>
      <c r="L3803" t="b">
        <v>0</v>
      </c>
      <c r="M3803">
        <v>15</v>
      </c>
      <c r="N3803" t="b">
        <v>0</v>
      </c>
      <c r="O3803" t="s">
        <v>8265</v>
      </c>
      <c r="P3803">
        <f>YEAR(K3803)</f>
        <v>2014</v>
      </c>
      <c r="Q3803" t="s">
        <v>8309</v>
      </c>
      <c r="R3803" t="s">
        <v>8312</v>
      </c>
    </row>
    <row r="3804" spans="1:18" ht="48" hidden="1" x14ac:dyDescent="0.2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s="11">
        <f>(((J3804/60/60/24)+DATE(1970,1,1)))</f>
        <v>42396.911712962959</v>
      </c>
      <c r="L3804" t="b">
        <v>0</v>
      </c>
      <c r="M3804">
        <v>2</v>
      </c>
      <c r="N3804" t="b">
        <v>0</v>
      </c>
      <c r="O3804" t="s">
        <v>8265</v>
      </c>
      <c r="P3804">
        <f>YEAR(K3804)</f>
        <v>2016</v>
      </c>
      <c r="Q3804" t="s">
        <v>8309</v>
      </c>
      <c r="R3804" t="s">
        <v>8312</v>
      </c>
    </row>
    <row r="3805" spans="1:18" ht="48" hidden="1" x14ac:dyDescent="0.2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s="11">
        <f>(((J3805/60/60/24)+DATE(1970,1,1)))</f>
        <v>41904.07671296296</v>
      </c>
      <c r="L3805" t="b">
        <v>0</v>
      </c>
      <c r="M3805">
        <v>0</v>
      </c>
      <c r="N3805" t="b">
        <v>0</v>
      </c>
      <c r="O3805" t="s">
        <v>8265</v>
      </c>
      <c r="P3805">
        <f>YEAR(K3805)</f>
        <v>2014</v>
      </c>
      <c r="Q3805" t="s">
        <v>8309</v>
      </c>
      <c r="R3805" t="s">
        <v>8312</v>
      </c>
    </row>
    <row r="3806" spans="1:18" ht="48" hidden="1" x14ac:dyDescent="0.2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s="11">
        <f>(((J3806/60/60/24)+DATE(1970,1,1)))</f>
        <v>42514.434548611112</v>
      </c>
      <c r="L3806" t="b">
        <v>0</v>
      </c>
      <c r="M3806">
        <v>1</v>
      </c>
      <c r="N3806" t="b">
        <v>0</v>
      </c>
      <c r="O3806" t="s">
        <v>8265</v>
      </c>
      <c r="P3806">
        <f>YEAR(K3806)</f>
        <v>2016</v>
      </c>
      <c r="Q3806" t="s">
        <v>8309</v>
      </c>
      <c r="R3806" t="s">
        <v>8312</v>
      </c>
    </row>
    <row r="3807" spans="1:18" ht="32" hidden="1" x14ac:dyDescent="0.2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s="11">
        <f>(((J3807/60/60/24)+DATE(1970,1,1)))</f>
        <v>42073.798171296294</v>
      </c>
      <c r="L3807" t="b">
        <v>0</v>
      </c>
      <c r="M3807">
        <v>1</v>
      </c>
      <c r="N3807" t="b">
        <v>0</v>
      </c>
      <c r="O3807" t="s">
        <v>8270</v>
      </c>
      <c r="P3807">
        <f>YEAR(K3807)</f>
        <v>2015</v>
      </c>
      <c r="Q3807" t="s">
        <v>8318</v>
      </c>
      <c r="R3807" t="s">
        <v>8319</v>
      </c>
    </row>
    <row r="3808" spans="1:18" ht="48" hidden="1" x14ac:dyDescent="0.2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s="11">
        <f>(((J3808/60/60/24)+DATE(1970,1,1)))</f>
        <v>41969.858090277776</v>
      </c>
      <c r="L3808" t="b">
        <v>0</v>
      </c>
      <c r="M3808">
        <v>6</v>
      </c>
      <c r="N3808" t="b">
        <v>0</v>
      </c>
      <c r="O3808" t="s">
        <v>8270</v>
      </c>
      <c r="P3808">
        <f>YEAR(K3808)</f>
        <v>2014</v>
      </c>
      <c r="Q3808" t="s">
        <v>8318</v>
      </c>
      <c r="R3808" t="s">
        <v>8319</v>
      </c>
    </row>
    <row r="3809" spans="1:18" ht="48" hidden="1" x14ac:dyDescent="0.2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s="11">
        <f>(((J3809/60/60/24)+DATE(1970,1,1)))</f>
        <v>42143.79415509259</v>
      </c>
      <c r="L3809" t="b">
        <v>0</v>
      </c>
      <c r="M3809">
        <v>0</v>
      </c>
      <c r="N3809" t="b">
        <v>0</v>
      </c>
      <c r="O3809" t="s">
        <v>8270</v>
      </c>
      <c r="P3809">
        <f>YEAR(K3809)</f>
        <v>2015</v>
      </c>
      <c r="Q3809" t="s">
        <v>8318</v>
      </c>
      <c r="R3809" t="s">
        <v>8319</v>
      </c>
    </row>
    <row r="3810" spans="1:18" ht="48" hidden="1" x14ac:dyDescent="0.2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s="11">
        <f>(((J3810/60/60/24)+DATE(1970,1,1)))</f>
        <v>41835.639155092591</v>
      </c>
      <c r="L3810" t="b">
        <v>0</v>
      </c>
      <c r="M3810">
        <v>13</v>
      </c>
      <c r="N3810" t="b">
        <v>0</v>
      </c>
      <c r="O3810" t="s">
        <v>8270</v>
      </c>
      <c r="P3810">
        <f>YEAR(K3810)</f>
        <v>2014</v>
      </c>
      <c r="Q3810" t="s">
        <v>8318</v>
      </c>
      <c r="R3810" t="s">
        <v>8319</v>
      </c>
    </row>
    <row r="3811" spans="1:18" ht="48" hidden="1" x14ac:dyDescent="0.2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s="11">
        <f>(((J3811/60/60/24)+DATE(1970,1,1)))</f>
        <v>41849.035370370373</v>
      </c>
      <c r="L3811" t="b">
        <v>0</v>
      </c>
      <c r="M3811">
        <v>0</v>
      </c>
      <c r="N3811" t="b">
        <v>0</v>
      </c>
      <c r="O3811" t="s">
        <v>8270</v>
      </c>
      <c r="P3811">
        <f>YEAR(K3811)</f>
        <v>2014</v>
      </c>
      <c r="Q3811" t="s">
        <v>8318</v>
      </c>
      <c r="R3811" t="s">
        <v>8319</v>
      </c>
    </row>
    <row r="3812" spans="1:18" ht="32" hidden="1" x14ac:dyDescent="0.2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s="11">
        <f>(((J3812/60/60/24)+DATE(1970,1,1)))</f>
        <v>42194.357731481476</v>
      </c>
      <c r="L3812" t="b">
        <v>0</v>
      </c>
      <c r="M3812">
        <v>8</v>
      </c>
      <c r="N3812" t="b">
        <v>0</v>
      </c>
      <c r="O3812" t="s">
        <v>8270</v>
      </c>
      <c r="P3812">
        <f>YEAR(K3812)</f>
        <v>2015</v>
      </c>
      <c r="Q3812" t="s">
        <v>8318</v>
      </c>
      <c r="R3812" t="s">
        <v>8319</v>
      </c>
    </row>
    <row r="3813" spans="1:18" ht="48" hidden="1" x14ac:dyDescent="0.2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s="11">
        <f>(((J3813/60/60/24)+DATE(1970,1,1)))</f>
        <v>42102.650567129633</v>
      </c>
      <c r="L3813" t="b">
        <v>0</v>
      </c>
      <c r="M3813">
        <v>1</v>
      </c>
      <c r="N3813" t="b">
        <v>0</v>
      </c>
      <c r="O3813" t="s">
        <v>8270</v>
      </c>
      <c r="P3813">
        <f>YEAR(K3813)</f>
        <v>2015</v>
      </c>
      <c r="Q3813" t="s">
        <v>8318</v>
      </c>
      <c r="R3813" t="s">
        <v>8319</v>
      </c>
    </row>
    <row r="3814" spans="1:18" ht="48" hidden="1" x14ac:dyDescent="0.2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s="11">
        <f>(((J3814/60/60/24)+DATE(1970,1,1)))</f>
        <v>42300.825648148151</v>
      </c>
      <c r="L3814" t="b">
        <v>0</v>
      </c>
      <c r="M3814">
        <v>0</v>
      </c>
      <c r="N3814" t="b">
        <v>0</v>
      </c>
      <c r="O3814" t="s">
        <v>8270</v>
      </c>
      <c r="P3814">
        <f>YEAR(K3814)</f>
        <v>2015</v>
      </c>
      <c r="Q3814" t="s">
        <v>8318</v>
      </c>
      <c r="R3814" t="s">
        <v>8319</v>
      </c>
    </row>
    <row r="3815" spans="1:18" ht="48" hidden="1" x14ac:dyDescent="0.2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s="11">
        <f>(((J3815/60/60/24)+DATE(1970,1,1)))</f>
        <v>42140.921064814815</v>
      </c>
      <c r="L3815" t="b">
        <v>0</v>
      </c>
      <c r="M3815">
        <v>5</v>
      </c>
      <c r="N3815" t="b">
        <v>0</v>
      </c>
      <c r="O3815" t="s">
        <v>8270</v>
      </c>
      <c r="P3815">
        <f>YEAR(K3815)</f>
        <v>2015</v>
      </c>
      <c r="Q3815" t="s">
        <v>8318</v>
      </c>
      <c r="R3815" t="s">
        <v>8319</v>
      </c>
    </row>
    <row r="3816" spans="1:18" ht="48" hidden="1" x14ac:dyDescent="0.2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s="11">
        <f>(((J3816/60/60/24)+DATE(1970,1,1)))</f>
        <v>42307.034074074079</v>
      </c>
      <c r="L3816" t="b">
        <v>0</v>
      </c>
      <c r="M3816">
        <v>1</v>
      </c>
      <c r="N3816" t="b">
        <v>0</v>
      </c>
      <c r="O3816" t="s">
        <v>8270</v>
      </c>
      <c r="P3816">
        <f>YEAR(K3816)</f>
        <v>2015</v>
      </c>
      <c r="Q3816" t="s">
        <v>8318</v>
      </c>
      <c r="R3816" t="s">
        <v>8319</v>
      </c>
    </row>
    <row r="3817" spans="1:18" ht="48" hidden="1" x14ac:dyDescent="0.2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s="11">
        <f>(((J3817/60/60/24)+DATE(1970,1,1)))</f>
        <v>42086.83085648148</v>
      </c>
      <c r="L3817" t="b">
        <v>0</v>
      </c>
      <c r="M3817">
        <v>0</v>
      </c>
      <c r="N3817" t="b">
        <v>0</v>
      </c>
      <c r="O3817" t="s">
        <v>8270</v>
      </c>
      <c r="P3817">
        <f>YEAR(K3817)</f>
        <v>2015</v>
      </c>
      <c r="Q3817" t="s">
        <v>8318</v>
      </c>
      <c r="R3817" t="s">
        <v>8319</v>
      </c>
    </row>
    <row r="3818" spans="1:18" ht="48" hidden="1" x14ac:dyDescent="0.2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s="11">
        <f>(((J3818/60/60/24)+DATE(1970,1,1)))</f>
        <v>42328.560613425929</v>
      </c>
      <c r="L3818" t="b">
        <v>0</v>
      </c>
      <c r="M3818">
        <v>0</v>
      </c>
      <c r="N3818" t="b">
        <v>0</v>
      </c>
      <c r="O3818" t="s">
        <v>8270</v>
      </c>
      <c r="P3818">
        <f>YEAR(K3818)</f>
        <v>2015</v>
      </c>
      <c r="Q3818" t="s">
        <v>8318</v>
      </c>
      <c r="R3818" t="s">
        <v>8319</v>
      </c>
    </row>
    <row r="3819" spans="1:18" ht="32" hidden="1" x14ac:dyDescent="0.2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s="11">
        <f>(((J3819/60/60/24)+DATE(1970,1,1)))</f>
        <v>42585.031782407401</v>
      </c>
      <c r="L3819" t="b">
        <v>0</v>
      </c>
      <c r="M3819">
        <v>0</v>
      </c>
      <c r="N3819" t="b">
        <v>0</v>
      </c>
      <c r="O3819" t="s">
        <v>8270</v>
      </c>
      <c r="P3819">
        <f>YEAR(K3819)</f>
        <v>2016</v>
      </c>
      <c r="Q3819" t="s">
        <v>8318</v>
      </c>
      <c r="R3819" t="s">
        <v>8319</v>
      </c>
    </row>
    <row r="3820" spans="1:18" ht="48" hidden="1" x14ac:dyDescent="0.2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s="11">
        <f>(((J3820/60/60/24)+DATE(1970,1,1)))</f>
        <v>42247.496759259258</v>
      </c>
      <c r="L3820" t="b">
        <v>0</v>
      </c>
      <c r="M3820">
        <v>121</v>
      </c>
      <c r="N3820" t="b">
        <v>0</v>
      </c>
      <c r="O3820" t="s">
        <v>8270</v>
      </c>
      <c r="P3820">
        <f>YEAR(K3820)</f>
        <v>2015</v>
      </c>
      <c r="Q3820" t="s">
        <v>8318</v>
      </c>
      <c r="R3820" t="s">
        <v>8319</v>
      </c>
    </row>
    <row r="3821" spans="1:18" ht="48" hidden="1" x14ac:dyDescent="0.2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s="11">
        <f>(((J3821/60/60/24)+DATE(1970,1,1)))</f>
        <v>42515.061805555553</v>
      </c>
      <c r="L3821" t="b">
        <v>0</v>
      </c>
      <c r="M3821">
        <v>0</v>
      </c>
      <c r="N3821" t="b">
        <v>0</v>
      </c>
      <c r="O3821" t="s">
        <v>8270</v>
      </c>
      <c r="P3821">
        <f>YEAR(K3821)</f>
        <v>2016</v>
      </c>
      <c r="Q3821" t="s">
        <v>8318</v>
      </c>
      <c r="R3821" t="s">
        <v>8319</v>
      </c>
    </row>
    <row r="3822" spans="1:18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s="11">
        <f>(((J3822/60/60/24)+DATE(1970,1,1)))</f>
        <v>42242.122210648144</v>
      </c>
      <c r="L3822" t="b">
        <v>0</v>
      </c>
      <c r="M3822">
        <v>0</v>
      </c>
      <c r="N3822" t="b">
        <v>0</v>
      </c>
      <c r="O3822" t="s">
        <v>8270</v>
      </c>
      <c r="P3822">
        <f>YEAR(K3822)</f>
        <v>2015</v>
      </c>
      <c r="Q3822" t="s">
        <v>8318</v>
      </c>
      <c r="R3822" t="s">
        <v>8319</v>
      </c>
    </row>
    <row r="3823" spans="1:18" ht="48" hidden="1" x14ac:dyDescent="0.2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s="11">
        <f>(((J3823/60/60/24)+DATE(1970,1,1)))</f>
        <v>42761.376238425932</v>
      </c>
      <c r="L3823" t="b">
        <v>0</v>
      </c>
      <c r="M3823">
        <v>0</v>
      </c>
      <c r="N3823" t="b">
        <v>0</v>
      </c>
      <c r="O3823" t="s">
        <v>8270</v>
      </c>
      <c r="P3823">
        <f>YEAR(K3823)</f>
        <v>2017</v>
      </c>
      <c r="Q3823" t="s">
        <v>8318</v>
      </c>
      <c r="R3823" t="s">
        <v>8319</v>
      </c>
    </row>
    <row r="3824" spans="1:18" ht="48" hidden="1" x14ac:dyDescent="0.2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s="11">
        <f>(((J3824/60/60/24)+DATE(1970,1,1)))</f>
        <v>42087.343090277776</v>
      </c>
      <c r="L3824" t="b">
        <v>0</v>
      </c>
      <c r="M3824">
        <v>3</v>
      </c>
      <c r="N3824" t="b">
        <v>0</v>
      </c>
      <c r="O3824" t="s">
        <v>8270</v>
      </c>
      <c r="P3824">
        <f>YEAR(K3824)</f>
        <v>2015</v>
      </c>
      <c r="Q3824" t="s">
        <v>8318</v>
      </c>
      <c r="R3824" t="s">
        <v>8319</v>
      </c>
    </row>
    <row r="3825" spans="1:18" ht="48" hidden="1" x14ac:dyDescent="0.2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s="11">
        <f>(((J3825/60/60/24)+DATE(1970,1,1)))</f>
        <v>42317.810219907406</v>
      </c>
      <c r="L3825" t="b">
        <v>0</v>
      </c>
      <c r="M3825">
        <v>0</v>
      </c>
      <c r="N3825" t="b">
        <v>0</v>
      </c>
      <c r="O3825" t="s">
        <v>8270</v>
      </c>
      <c r="P3825">
        <f>YEAR(K3825)</f>
        <v>2015</v>
      </c>
      <c r="Q3825" t="s">
        <v>8318</v>
      </c>
      <c r="R3825" t="s">
        <v>8319</v>
      </c>
    </row>
    <row r="3826" spans="1:18" ht="32" hidden="1" x14ac:dyDescent="0.2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s="11">
        <f>(((J3826/60/60/24)+DATE(1970,1,1)))</f>
        <v>41908.650347222225</v>
      </c>
      <c r="L3826" t="b">
        <v>0</v>
      </c>
      <c r="M3826">
        <v>1</v>
      </c>
      <c r="N3826" t="b">
        <v>0</v>
      </c>
      <c r="O3826" t="s">
        <v>8270</v>
      </c>
      <c r="P3826">
        <f>YEAR(K3826)</f>
        <v>2014</v>
      </c>
      <c r="Q3826" t="s">
        <v>8318</v>
      </c>
      <c r="R3826" t="s">
        <v>8319</v>
      </c>
    </row>
    <row r="3827" spans="1:18" ht="48" hidden="1" x14ac:dyDescent="0.2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s="11">
        <f>(((J3827/60/60/24)+DATE(1970,1,1)))</f>
        <v>41831.716874999998</v>
      </c>
      <c r="L3827" t="b">
        <v>0</v>
      </c>
      <c r="M3827">
        <v>1</v>
      </c>
      <c r="N3827" t="b">
        <v>0</v>
      </c>
      <c r="O3827" t="s">
        <v>8270</v>
      </c>
      <c r="P3827">
        <f>YEAR(K3827)</f>
        <v>2014</v>
      </c>
      <c r="Q3827" t="s">
        <v>8318</v>
      </c>
      <c r="R3827" t="s">
        <v>8319</v>
      </c>
    </row>
    <row r="3828" spans="1:18" ht="48" hidden="1" x14ac:dyDescent="0.2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s="11">
        <f>(((J3828/60/60/24)+DATE(1970,1,1)))</f>
        <v>42528.987696759257</v>
      </c>
      <c r="L3828" t="b">
        <v>0</v>
      </c>
      <c r="M3828">
        <v>3</v>
      </c>
      <c r="N3828" t="b">
        <v>0</v>
      </c>
      <c r="O3828" t="s">
        <v>8270</v>
      </c>
      <c r="P3828">
        <f>YEAR(K3828)</f>
        <v>2016</v>
      </c>
      <c r="Q3828" t="s">
        <v>8318</v>
      </c>
      <c r="R3828" t="s">
        <v>8319</v>
      </c>
    </row>
    <row r="3829" spans="1:18" ht="48" hidden="1" x14ac:dyDescent="0.2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s="11">
        <f>(((J3829/60/60/24)+DATE(1970,1,1)))</f>
        <v>42532.774745370371</v>
      </c>
      <c r="L3829" t="b">
        <v>0</v>
      </c>
      <c r="M3829">
        <v>9</v>
      </c>
      <c r="N3829" t="b">
        <v>0</v>
      </c>
      <c r="O3829" t="s">
        <v>8270</v>
      </c>
      <c r="P3829">
        <f>YEAR(K3829)</f>
        <v>2016</v>
      </c>
      <c r="Q3829" t="s">
        <v>8318</v>
      </c>
      <c r="R3829" t="s">
        <v>8319</v>
      </c>
    </row>
    <row r="3830" spans="1:18" ht="48" hidden="1" x14ac:dyDescent="0.2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s="11">
        <f>(((J3830/60/60/24)+DATE(1970,1,1)))</f>
        <v>42122.009224537032</v>
      </c>
      <c r="L3830" t="b">
        <v>0</v>
      </c>
      <c r="M3830">
        <v>0</v>
      </c>
      <c r="N3830" t="b">
        <v>0</v>
      </c>
      <c r="O3830" t="s">
        <v>8270</v>
      </c>
      <c r="P3830">
        <f>YEAR(K3830)</f>
        <v>2015</v>
      </c>
      <c r="Q3830" t="s">
        <v>8318</v>
      </c>
      <c r="R3830" t="s">
        <v>8319</v>
      </c>
    </row>
    <row r="3831" spans="1:18" ht="48" hidden="1" x14ac:dyDescent="0.2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s="11">
        <f>(((J3831/60/60/24)+DATE(1970,1,1)))</f>
        <v>42108.988900462966</v>
      </c>
      <c r="L3831" t="b">
        <v>0</v>
      </c>
      <c r="M3831">
        <v>0</v>
      </c>
      <c r="N3831" t="b">
        <v>0</v>
      </c>
      <c r="O3831" t="s">
        <v>8270</v>
      </c>
      <c r="P3831">
        <f>YEAR(K3831)</f>
        <v>2015</v>
      </c>
      <c r="Q3831" t="s">
        <v>8318</v>
      </c>
      <c r="R3831" t="s">
        <v>8319</v>
      </c>
    </row>
    <row r="3832" spans="1:18" ht="48" hidden="1" x14ac:dyDescent="0.2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s="11">
        <f>(((J3832/60/60/24)+DATE(1970,1,1)))</f>
        <v>42790.895567129628</v>
      </c>
      <c r="L3832" t="b">
        <v>0</v>
      </c>
      <c r="M3832">
        <v>0</v>
      </c>
      <c r="N3832" t="b">
        <v>0</v>
      </c>
      <c r="O3832" t="s">
        <v>8270</v>
      </c>
      <c r="P3832">
        <f>YEAR(K3832)</f>
        <v>2017</v>
      </c>
      <c r="Q3832" t="s">
        <v>8318</v>
      </c>
      <c r="R3832" t="s">
        <v>8319</v>
      </c>
    </row>
    <row r="3833" spans="1:18" ht="48" hidden="1" x14ac:dyDescent="0.2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s="11">
        <f>(((J3833/60/60/24)+DATE(1970,1,1)))</f>
        <v>42198.559479166666</v>
      </c>
      <c r="L3833" t="b">
        <v>0</v>
      </c>
      <c r="M3833">
        <v>39</v>
      </c>
      <c r="N3833" t="b">
        <v>0</v>
      </c>
      <c r="O3833" t="s">
        <v>8270</v>
      </c>
      <c r="P3833">
        <f>YEAR(K3833)</f>
        <v>2015</v>
      </c>
      <c r="Q3833" t="s">
        <v>8318</v>
      </c>
      <c r="R3833" t="s">
        <v>8319</v>
      </c>
    </row>
    <row r="3834" spans="1:18" ht="48" hidden="1" x14ac:dyDescent="0.2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s="11">
        <f>(((J3834/60/60/24)+DATE(1970,1,1)))</f>
        <v>42384.306840277779</v>
      </c>
      <c r="L3834" t="b">
        <v>0</v>
      </c>
      <c r="M3834">
        <v>1</v>
      </c>
      <c r="N3834" t="b">
        <v>0</v>
      </c>
      <c r="O3834" t="s">
        <v>8270</v>
      </c>
      <c r="P3834">
        <f>YEAR(K3834)</f>
        <v>2016</v>
      </c>
      <c r="Q3834" t="s">
        <v>8318</v>
      </c>
      <c r="R3834" t="s">
        <v>8319</v>
      </c>
    </row>
    <row r="3835" spans="1:18" ht="48" hidden="1" x14ac:dyDescent="0.2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s="11">
        <f>(((J3835/60/60/24)+DATE(1970,1,1)))</f>
        <v>41803.692789351851</v>
      </c>
      <c r="L3835" t="b">
        <v>0</v>
      </c>
      <c r="M3835">
        <v>0</v>
      </c>
      <c r="N3835" t="b">
        <v>0</v>
      </c>
      <c r="O3835" t="s">
        <v>8270</v>
      </c>
      <c r="P3835">
        <f>YEAR(K3835)</f>
        <v>2014</v>
      </c>
      <c r="Q3835" t="s">
        <v>8318</v>
      </c>
      <c r="R3835" t="s">
        <v>8319</v>
      </c>
    </row>
    <row r="3836" spans="1:18" ht="48" hidden="1" x14ac:dyDescent="0.2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s="11">
        <f>(((J3836/60/60/24)+DATE(1970,1,1)))</f>
        <v>42474.637824074074</v>
      </c>
      <c r="L3836" t="b">
        <v>0</v>
      </c>
      <c r="M3836">
        <v>3</v>
      </c>
      <c r="N3836" t="b">
        <v>0</v>
      </c>
      <c r="O3836" t="s">
        <v>8270</v>
      </c>
      <c r="P3836">
        <f>YEAR(K3836)</f>
        <v>2016</v>
      </c>
      <c r="Q3836" t="s">
        <v>8318</v>
      </c>
      <c r="R3836" t="s">
        <v>8319</v>
      </c>
    </row>
    <row r="3837" spans="1:18" ht="48" hidden="1" x14ac:dyDescent="0.2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s="11">
        <f>(((J3837/60/60/24)+DATE(1970,1,1)))</f>
        <v>42223.619456018518</v>
      </c>
      <c r="L3837" t="b">
        <v>0</v>
      </c>
      <c r="M3837">
        <v>1</v>
      </c>
      <c r="N3837" t="b">
        <v>0</v>
      </c>
      <c r="O3837" t="s">
        <v>8270</v>
      </c>
      <c r="P3837">
        <f>YEAR(K3837)</f>
        <v>2015</v>
      </c>
      <c r="Q3837" t="s">
        <v>8318</v>
      </c>
      <c r="R3837" t="s">
        <v>8319</v>
      </c>
    </row>
    <row r="3838" spans="1:18" ht="32" hidden="1" x14ac:dyDescent="0.2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s="11">
        <f>(((J3838/60/60/24)+DATE(1970,1,1)))</f>
        <v>42489.772326388891</v>
      </c>
      <c r="L3838" t="b">
        <v>0</v>
      </c>
      <c r="M3838">
        <v>9</v>
      </c>
      <c r="N3838" t="b">
        <v>0</v>
      </c>
      <c r="O3838" t="s">
        <v>8270</v>
      </c>
      <c r="P3838">
        <f>YEAR(K3838)</f>
        <v>2016</v>
      </c>
      <c r="Q3838" t="s">
        <v>8318</v>
      </c>
      <c r="R3838" t="s">
        <v>8319</v>
      </c>
    </row>
    <row r="3839" spans="1:18" ht="32" hidden="1" x14ac:dyDescent="0.2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s="11">
        <f>(((J3839/60/60/24)+DATE(1970,1,1)))</f>
        <v>42303.659317129626</v>
      </c>
      <c r="L3839" t="b">
        <v>0</v>
      </c>
      <c r="M3839">
        <v>0</v>
      </c>
      <c r="N3839" t="b">
        <v>0</v>
      </c>
      <c r="O3839" t="s">
        <v>8270</v>
      </c>
      <c r="P3839">
        <f>YEAR(K3839)</f>
        <v>2015</v>
      </c>
      <c r="Q3839" t="s">
        <v>8318</v>
      </c>
      <c r="R3839" t="s">
        <v>8319</v>
      </c>
    </row>
    <row r="3840" spans="1:18" ht="48" hidden="1" x14ac:dyDescent="0.2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s="11">
        <f>(((J3840/60/60/24)+DATE(1970,1,1)))</f>
        <v>42507.29932870371</v>
      </c>
      <c r="L3840" t="b">
        <v>0</v>
      </c>
      <c r="M3840">
        <v>25</v>
      </c>
      <c r="N3840" t="b">
        <v>0</v>
      </c>
      <c r="O3840" t="s">
        <v>8270</v>
      </c>
      <c r="P3840">
        <f>YEAR(K3840)</f>
        <v>2016</v>
      </c>
      <c r="Q3840" t="s">
        <v>8318</v>
      </c>
      <c r="R3840" t="s">
        <v>8319</v>
      </c>
    </row>
    <row r="3841" spans="1:18" ht="32" hidden="1" x14ac:dyDescent="0.2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s="11">
        <f>(((J3841/60/60/24)+DATE(1970,1,1)))</f>
        <v>42031.928576388891</v>
      </c>
      <c r="L3841" t="b">
        <v>0</v>
      </c>
      <c r="M3841">
        <v>1</v>
      </c>
      <c r="N3841" t="b">
        <v>0</v>
      </c>
      <c r="O3841" t="s">
        <v>8270</v>
      </c>
      <c r="P3841">
        <f>YEAR(K3841)</f>
        <v>2015</v>
      </c>
      <c r="Q3841" t="s">
        <v>8318</v>
      </c>
      <c r="R3841" t="s">
        <v>8319</v>
      </c>
    </row>
    <row r="3842" spans="1:18" ht="32" hidden="1" x14ac:dyDescent="0.2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s="11">
        <f>(((J3842/60/60/24)+DATE(1970,1,1)))</f>
        <v>42076.092152777783</v>
      </c>
      <c r="L3842" t="b">
        <v>0</v>
      </c>
      <c r="M3842">
        <v>1</v>
      </c>
      <c r="N3842" t="b">
        <v>0</v>
      </c>
      <c r="O3842" t="s">
        <v>8270</v>
      </c>
      <c r="P3842">
        <f>YEAR(K3842)</f>
        <v>2015</v>
      </c>
      <c r="Q3842" t="s">
        <v>8318</v>
      </c>
      <c r="R3842" t="s">
        <v>8319</v>
      </c>
    </row>
    <row r="3843" spans="1:18" ht="32" hidden="1" x14ac:dyDescent="0.2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s="11">
        <f>(((J3843/60/60/24)+DATE(1970,1,1)))</f>
        <v>42131.455439814818</v>
      </c>
      <c r="L3843" t="b">
        <v>0</v>
      </c>
      <c r="M3843">
        <v>1</v>
      </c>
      <c r="N3843" t="b">
        <v>0</v>
      </c>
      <c r="O3843" t="s">
        <v>8270</v>
      </c>
      <c r="P3843">
        <f>YEAR(K3843)</f>
        <v>2015</v>
      </c>
      <c r="Q3843" t="s">
        <v>8318</v>
      </c>
      <c r="R3843" t="s">
        <v>8319</v>
      </c>
    </row>
    <row r="3844" spans="1:18" ht="48" hidden="1" x14ac:dyDescent="0.2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s="11">
        <f>(((J3844/60/60/24)+DATE(1970,1,1)))</f>
        <v>42762.962013888886</v>
      </c>
      <c r="L3844" t="b">
        <v>0</v>
      </c>
      <c r="M3844">
        <v>0</v>
      </c>
      <c r="N3844" t="b">
        <v>0</v>
      </c>
      <c r="O3844" t="s">
        <v>8270</v>
      </c>
      <c r="P3844">
        <f>YEAR(K3844)</f>
        <v>2017</v>
      </c>
      <c r="Q3844" t="s">
        <v>8318</v>
      </c>
      <c r="R3844" t="s">
        <v>8319</v>
      </c>
    </row>
    <row r="3845" spans="1:18" ht="16" hidden="1" x14ac:dyDescent="0.2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s="11">
        <f>(((J3845/60/60/24)+DATE(1970,1,1)))</f>
        <v>42759.593310185184</v>
      </c>
      <c r="L3845" t="b">
        <v>0</v>
      </c>
      <c r="M3845">
        <v>6</v>
      </c>
      <c r="N3845" t="b">
        <v>0</v>
      </c>
      <c r="O3845" t="s">
        <v>8270</v>
      </c>
      <c r="P3845">
        <f>YEAR(K3845)</f>
        <v>2017</v>
      </c>
      <c r="Q3845" t="s">
        <v>8318</v>
      </c>
      <c r="R3845" t="s">
        <v>8319</v>
      </c>
    </row>
    <row r="3846" spans="1:18" ht="32" hidden="1" x14ac:dyDescent="0.2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s="11">
        <f>(((J3846/60/60/24)+DATE(1970,1,1)))</f>
        <v>41865.583275462966</v>
      </c>
      <c r="L3846" t="b">
        <v>0</v>
      </c>
      <c r="M3846">
        <v>1</v>
      </c>
      <c r="N3846" t="b">
        <v>0</v>
      </c>
      <c r="O3846" t="s">
        <v>8270</v>
      </c>
      <c r="P3846">
        <f>YEAR(K3846)</f>
        <v>2014</v>
      </c>
      <c r="Q3846" t="s">
        <v>8318</v>
      </c>
      <c r="R3846" t="s">
        <v>8319</v>
      </c>
    </row>
    <row r="3847" spans="1:18" ht="48" hidden="1" x14ac:dyDescent="0.2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s="11">
        <f>(((J3847/60/60/24)+DATE(1970,1,1)))</f>
        <v>42749.059722222228</v>
      </c>
      <c r="L3847" t="b">
        <v>0</v>
      </c>
      <c r="M3847">
        <v>6</v>
      </c>
      <c r="N3847" t="b">
        <v>0</v>
      </c>
      <c r="O3847" t="s">
        <v>8271</v>
      </c>
      <c r="P3847">
        <f>YEAR(K3847)</f>
        <v>2017</v>
      </c>
      <c r="Q3847" t="s">
        <v>8318</v>
      </c>
      <c r="R3847" t="s">
        <v>8320</v>
      </c>
    </row>
    <row r="3848" spans="1:18" ht="48" hidden="1" x14ac:dyDescent="0.2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s="11">
        <f>(((J3848/60/60/24)+DATE(1970,1,1)))</f>
        <v>42720.720057870371</v>
      </c>
      <c r="L3848" t="b">
        <v>0</v>
      </c>
      <c r="M3848">
        <v>4</v>
      </c>
      <c r="N3848" t="b">
        <v>0</v>
      </c>
      <c r="O3848" t="s">
        <v>8271</v>
      </c>
      <c r="P3848">
        <f>YEAR(K3848)</f>
        <v>2016</v>
      </c>
      <c r="Q3848" t="s">
        <v>8318</v>
      </c>
      <c r="R3848" t="s">
        <v>8320</v>
      </c>
    </row>
    <row r="3849" spans="1:18" ht="48" hidden="1" x14ac:dyDescent="0.2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s="11">
        <f>(((J3849/60/60/24)+DATE(1970,1,1)))</f>
        <v>42325.684189814812</v>
      </c>
      <c r="L3849" t="b">
        <v>0</v>
      </c>
      <c r="M3849">
        <v>22</v>
      </c>
      <c r="N3849" t="b">
        <v>0</v>
      </c>
      <c r="O3849" t="s">
        <v>8271</v>
      </c>
      <c r="P3849">
        <f>YEAR(K3849)</f>
        <v>2015</v>
      </c>
      <c r="Q3849" t="s">
        <v>8318</v>
      </c>
      <c r="R3849" t="s">
        <v>8320</v>
      </c>
    </row>
    <row r="3850" spans="1:18" ht="48" hidden="1" x14ac:dyDescent="0.2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s="11">
        <f>(((J3850/60/60/24)+DATE(1970,1,1)))</f>
        <v>42780.709039351852</v>
      </c>
      <c r="L3850" t="b">
        <v>0</v>
      </c>
      <c r="M3850">
        <v>15</v>
      </c>
      <c r="N3850" t="b">
        <v>0</v>
      </c>
      <c r="O3850" t="s">
        <v>8271</v>
      </c>
      <c r="P3850">
        <f>YEAR(K3850)</f>
        <v>2017</v>
      </c>
      <c r="Q3850" t="s">
        <v>8318</v>
      </c>
      <c r="R3850" t="s">
        <v>8320</v>
      </c>
    </row>
    <row r="3851" spans="1:18" ht="32" hidden="1" x14ac:dyDescent="0.2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s="11">
        <f>(((J3851/60/60/24)+DATE(1970,1,1)))</f>
        <v>42388.708645833336</v>
      </c>
      <c r="L3851" t="b">
        <v>0</v>
      </c>
      <c r="M3851">
        <v>95</v>
      </c>
      <c r="N3851" t="b">
        <v>0</v>
      </c>
      <c r="O3851" t="s">
        <v>8271</v>
      </c>
      <c r="P3851">
        <f>YEAR(K3851)</f>
        <v>2016</v>
      </c>
      <c r="Q3851" t="s">
        <v>8318</v>
      </c>
      <c r="R3851" t="s">
        <v>8320</v>
      </c>
    </row>
    <row r="3852" spans="1:18" ht="32" hidden="1" x14ac:dyDescent="0.2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s="11">
        <f>(((J3852/60/60/24)+DATE(1970,1,1)))</f>
        <v>42276.624803240738</v>
      </c>
      <c r="L3852" t="b">
        <v>0</v>
      </c>
      <c r="M3852">
        <v>161</v>
      </c>
      <c r="N3852" t="b">
        <v>0</v>
      </c>
      <c r="O3852" t="s">
        <v>8271</v>
      </c>
      <c r="P3852">
        <f>YEAR(K3852)</f>
        <v>2015</v>
      </c>
      <c r="Q3852" t="s">
        <v>8318</v>
      </c>
      <c r="R3852" t="s">
        <v>8320</v>
      </c>
    </row>
    <row r="3853" spans="1:18" ht="48" hidden="1" x14ac:dyDescent="0.2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s="11">
        <f>(((J3853/60/60/24)+DATE(1970,1,1)))</f>
        <v>41977.040185185186</v>
      </c>
      <c r="L3853" t="b">
        <v>0</v>
      </c>
      <c r="M3853">
        <v>8</v>
      </c>
      <c r="N3853" t="b">
        <v>0</v>
      </c>
      <c r="O3853" t="s">
        <v>8271</v>
      </c>
      <c r="P3853">
        <f>YEAR(K3853)</f>
        <v>2014</v>
      </c>
      <c r="Q3853" t="s">
        <v>8318</v>
      </c>
      <c r="R3853" t="s">
        <v>8320</v>
      </c>
    </row>
    <row r="3854" spans="1:18" ht="48" hidden="1" x14ac:dyDescent="0.2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s="11">
        <f>(((J3854/60/60/24)+DATE(1970,1,1)))</f>
        <v>42676.583599537036</v>
      </c>
      <c r="L3854" t="b">
        <v>0</v>
      </c>
      <c r="M3854">
        <v>76</v>
      </c>
      <c r="N3854" t="b">
        <v>0</v>
      </c>
      <c r="O3854" t="s">
        <v>8271</v>
      </c>
      <c r="P3854">
        <f>YEAR(K3854)</f>
        <v>2016</v>
      </c>
      <c r="Q3854" t="s">
        <v>8318</v>
      </c>
      <c r="R3854" t="s">
        <v>8320</v>
      </c>
    </row>
    <row r="3855" spans="1:18" ht="48" hidden="1" x14ac:dyDescent="0.2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s="11">
        <f>(((J3855/60/60/24)+DATE(1970,1,1)))</f>
        <v>42702.809201388889</v>
      </c>
      <c r="L3855" t="b">
        <v>0</v>
      </c>
      <c r="M3855">
        <v>1</v>
      </c>
      <c r="N3855" t="b">
        <v>0</v>
      </c>
      <c r="O3855" t="s">
        <v>8271</v>
      </c>
      <c r="P3855">
        <f>YEAR(K3855)</f>
        <v>2016</v>
      </c>
      <c r="Q3855" t="s">
        <v>8318</v>
      </c>
      <c r="R3855" t="s">
        <v>8320</v>
      </c>
    </row>
    <row r="3856" spans="1:18" ht="48" hidden="1" x14ac:dyDescent="0.2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s="11">
        <f>(((J3856/60/60/24)+DATE(1970,1,1)))</f>
        <v>42510.604699074072</v>
      </c>
      <c r="L3856" t="b">
        <v>0</v>
      </c>
      <c r="M3856">
        <v>101</v>
      </c>
      <c r="N3856" t="b">
        <v>0</v>
      </c>
      <c r="O3856" t="s">
        <v>8271</v>
      </c>
      <c r="P3856">
        <f>YEAR(K3856)</f>
        <v>2016</v>
      </c>
      <c r="Q3856" t="s">
        <v>8318</v>
      </c>
      <c r="R3856" t="s">
        <v>8320</v>
      </c>
    </row>
    <row r="3857" spans="1:18" ht="48" hidden="1" x14ac:dyDescent="0.2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s="11">
        <f>(((J3857/60/60/24)+DATE(1970,1,1)))</f>
        <v>42561.829421296294</v>
      </c>
      <c r="L3857" t="b">
        <v>0</v>
      </c>
      <c r="M3857">
        <v>4</v>
      </c>
      <c r="N3857" t="b">
        <v>0</v>
      </c>
      <c r="O3857" t="s">
        <v>8271</v>
      </c>
      <c r="P3857">
        <f>YEAR(K3857)</f>
        <v>2016</v>
      </c>
      <c r="Q3857" t="s">
        <v>8318</v>
      </c>
      <c r="R3857" t="s">
        <v>8320</v>
      </c>
    </row>
    <row r="3858" spans="1:18" ht="48" hidden="1" x14ac:dyDescent="0.2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s="11">
        <f>(((J3858/60/60/24)+DATE(1970,1,1)))</f>
        <v>41946.898090277777</v>
      </c>
      <c r="L3858" t="b">
        <v>0</v>
      </c>
      <c r="M3858">
        <v>1</v>
      </c>
      <c r="N3858" t="b">
        <v>0</v>
      </c>
      <c r="O3858" t="s">
        <v>8271</v>
      </c>
      <c r="P3858">
        <f>YEAR(K3858)</f>
        <v>2014</v>
      </c>
      <c r="Q3858" t="s">
        <v>8318</v>
      </c>
      <c r="R3858" t="s">
        <v>8320</v>
      </c>
    </row>
    <row r="3859" spans="1:18" ht="48" hidden="1" x14ac:dyDescent="0.2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s="11">
        <f>(((J3859/60/60/24)+DATE(1970,1,1)))</f>
        <v>42714.440416666665</v>
      </c>
      <c r="L3859" t="b">
        <v>0</v>
      </c>
      <c r="M3859">
        <v>775</v>
      </c>
      <c r="N3859" t="b">
        <v>0</v>
      </c>
      <c r="O3859" t="s">
        <v>8271</v>
      </c>
      <c r="P3859">
        <f>YEAR(K3859)</f>
        <v>2016</v>
      </c>
      <c r="Q3859" t="s">
        <v>8318</v>
      </c>
      <c r="R3859" t="s">
        <v>8320</v>
      </c>
    </row>
    <row r="3860" spans="1:18" ht="48" hidden="1" x14ac:dyDescent="0.2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s="11">
        <f>(((J3860/60/60/24)+DATE(1970,1,1)))</f>
        <v>42339.833981481483</v>
      </c>
      <c r="L3860" t="b">
        <v>0</v>
      </c>
      <c r="M3860">
        <v>90</v>
      </c>
      <c r="N3860" t="b">
        <v>0</v>
      </c>
      <c r="O3860" t="s">
        <v>8271</v>
      </c>
      <c r="P3860">
        <f>YEAR(K3860)</f>
        <v>2015</v>
      </c>
      <c r="Q3860" t="s">
        <v>8318</v>
      </c>
      <c r="R3860" t="s">
        <v>8320</v>
      </c>
    </row>
    <row r="3861" spans="1:18" ht="32" hidden="1" x14ac:dyDescent="0.2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s="11">
        <f>(((J3861/60/60/24)+DATE(1970,1,1)))</f>
        <v>41955.002488425926</v>
      </c>
      <c r="L3861" t="b">
        <v>0</v>
      </c>
      <c r="M3861">
        <v>16</v>
      </c>
      <c r="N3861" t="b">
        <v>0</v>
      </c>
      <c r="O3861" t="s">
        <v>8271</v>
      </c>
      <c r="P3861">
        <f>YEAR(K3861)</f>
        <v>2014</v>
      </c>
      <c r="Q3861" t="s">
        <v>8318</v>
      </c>
      <c r="R3861" t="s">
        <v>8320</v>
      </c>
    </row>
    <row r="3862" spans="1:18" ht="32" hidden="1" x14ac:dyDescent="0.2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s="11">
        <f>(((J3862/60/60/24)+DATE(1970,1,1)))</f>
        <v>42303.878414351857</v>
      </c>
      <c r="L3862" t="b">
        <v>0</v>
      </c>
      <c r="M3862">
        <v>6</v>
      </c>
      <c r="N3862" t="b">
        <v>0</v>
      </c>
      <c r="O3862" t="s">
        <v>8271</v>
      </c>
      <c r="P3862">
        <f>YEAR(K3862)</f>
        <v>2015</v>
      </c>
      <c r="Q3862" t="s">
        <v>8318</v>
      </c>
      <c r="R3862" t="s">
        <v>8320</v>
      </c>
    </row>
    <row r="3863" spans="1:18" ht="48" hidden="1" x14ac:dyDescent="0.2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s="11">
        <f>(((J3863/60/60/24)+DATE(1970,1,1)))</f>
        <v>42422.107129629629</v>
      </c>
      <c r="L3863" t="b">
        <v>0</v>
      </c>
      <c r="M3863">
        <v>38</v>
      </c>
      <c r="N3863" t="b">
        <v>0</v>
      </c>
      <c r="O3863" t="s">
        <v>8271</v>
      </c>
      <c r="P3863">
        <f>YEAR(K3863)</f>
        <v>2016</v>
      </c>
      <c r="Q3863" t="s">
        <v>8318</v>
      </c>
      <c r="R3863" t="s">
        <v>8320</v>
      </c>
    </row>
    <row r="3864" spans="1:18" ht="48" hidden="1" x14ac:dyDescent="0.2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s="11">
        <f>(((J3864/60/60/24)+DATE(1970,1,1)))</f>
        <v>42289.675173611111</v>
      </c>
      <c r="L3864" t="b">
        <v>0</v>
      </c>
      <c r="M3864">
        <v>355</v>
      </c>
      <c r="N3864" t="b">
        <v>0</v>
      </c>
      <c r="O3864" t="s">
        <v>8271</v>
      </c>
      <c r="P3864">
        <f>YEAR(K3864)</f>
        <v>2015</v>
      </c>
      <c r="Q3864" t="s">
        <v>8318</v>
      </c>
      <c r="R3864" t="s">
        <v>8320</v>
      </c>
    </row>
    <row r="3865" spans="1:18" ht="48" hidden="1" x14ac:dyDescent="0.2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s="11">
        <f>(((J3865/60/60/24)+DATE(1970,1,1)))</f>
        <v>42535.492280092592</v>
      </c>
      <c r="L3865" t="b">
        <v>0</v>
      </c>
      <c r="M3865">
        <v>7</v>
      </c>
      <c r="N3865" t="b">
        <v>0</v>
      </c>
      <c r="O3865" t="s">
        <v>8271</v>
      </c>
      <c r="P3865">
        <f>YEAR(K3865)</f>
        <v>2016</v>
      </c>
      <c r="Q3865" t="s">
        <v>8318</v>
      </c>
      <c r="R3865" t="s">
        <v>8320</v>
      </c>
    </row>
    <row r="3866" spans="1:18" ht="32" hidden="1" x14ac:dyDescent="0.2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s="11">
        <f>(((J3866/60/60/24)+DATE(1970,1,1)))</f>
        <v>42009.973946759259</v>
      </c>
      <c r="L3866" t="b">
        <v>0</v>
      </c>
      <c r="M3866">
        <v>400</v>
      </c>
      <c r="N3866" t="b">
        <v>0</v>
      </c>
      <c r="O3866" t="s">
        <v>8271</v>
      </c>
      <c r="P3866">
        <f>YEAR(K3866)</f>
        <v>2015</v>
      </c>
      <c r="Q3866" t="s">
        <v>8318</v>
      </c>
      <c r="R3866" t="s">
        <v>8320</v>
      </c>
    </row>
    <row r="3867" spans="1:18" ht="48" hidden="1" x14ac:dyDescent="0.2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s="11">
        <f>(((J3867/60/60/24)+DATE(1970,1,1)))</f>
        <v>42579.708437499998</v>
      </c>
      <c r="L3867" t="b">
        <v>0</v>
      </c>
      <c r="M3867">
        <v>1</v>
      </c>
      <c r="N3867" t="b">
        <v>0</v>
      </c>
      <c r="O3867" t="s">
        <v>8279</v>
      </c>
      <c r="P3867">
        <f>YEAR(K3867)</f>
        <v>2016</v>
      </c>
      <c r="Q3867" t="s">
        <v>8330</v>
      </c>
      <c r="R3867" t="s">
        <v>8331</v>
      </c>
    </row>
    <row r="3868" spans="1:18" ht="48" hidden="1" x14ac:dyDescent="0.2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s="11">
        <f>(((J3868/60/60/24)+DATE(1970,1,1)))</f>
        <v>41831.060092592597</v>
      </c>
      <c r="L3868" t="b">
        <v>0</v>
      </c>
      <c r="M3868">
        <v>0</v>
      </c>
      <c r="N3868" t="b">
        <v>0</v>
      </c>
      <c r="O3868" t="s">
        <v>8279</v>
      </c>
      <c r="P3868">
        <f>YEAR(K3868)</f>
        <v>2014</v>
      </c>
      <c r="Q3868" t="s">
        <v>8330</v>
      </c>
      <c r="R3868" t="s">
        <v>8331</v>
      </c>
    </row>
    <row r="3869" spans="1:18" ht="48" hidden="1" x14ac:dyDescent="0.2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s="11">
        <f>(((J3869/60/60/24)+DATE(1970,1,1)))</f>
        <v>41851.696157407408</v>
      </c>
      <c r="L3869" t="b">
        <v>0</v>
      </c>
      <c r="M3869">
        <v>1</v>
      </c>
      <c r="N3869" t="b">
        <v>0</v>
      </c>
      <c r="O3869" t="s">
        <v>8279</v>
      </c>
      <c r="P3869">
        <f>YEAR(K3869)</f>
        <v>2014</v>
      </c>
      <c r="Q3869" t="s">
        <v>8330</v>
      </c>
      <c r="R3869" t="s">
        <v>8331</v>
      </c>
    </row>
    <row r="3870" spans="1:18" ht="48" hidden="1" x14ac:dyDescent="0.2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s="11">
        <f>(((J3870/60/60/24)+DATE(1970,1,1)))</f>
        <v>42114.252951388888</v>
      </c>
      <c r="L3870" t="b">
        <v>0</v>
      </c>
      <c r="M3870">
        <v>292</v>
      </c>
      <c r="N3870" t="b">
        <v>0</v>
      </c>
      <c r="O3870" t="s">
        <v>8279</v>
      </c>
      <c r="P3870">
        <f>YEAR(K3870)</f>
        <v>2015</v>
      </c>
      <c r="Q3870" t="s">
        <v>8330</v>
      </c>
      <c r="R3870" t="s">
        <v>8331</v>
      </c>
    </row>
    <row r="3871" spans="1:18" ht="48" hidden="1" x14ac:dyDescent="0.2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s="11">
        <f>(((J3871/60/60/24)+DATE(1970,1,1)))</f>
        <v>42011.925937499997</v>
      </c>
      <c r="L3871" t="b">
        <v>0</v>
      </c>
      <c r="M3871">
        <v>2</v>
      </c>
      <c r="N3871" t="b">
        <v>0</v>
      </c>
      <c r="O3871" t="s">
        <v>8279</v>
      </c>
      <c r="P3871">
        <f>YEAR(K3871)</f>
        <v>2015</v>
      </c>
      <c r="Q3871" t="s">
        <v>8330</v>
      </c>
      <c r="R3871" t="s">
        <v>8331</v>
      </c>
    </row>
    <row r="3872" spans="1:18" ht="48" hidden="1" x14ac:dyDescent="0.2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s="11">
        <f>(((J3872/60/60/24)+DATE(1970,1,1)))</f>
        <v>41844.874421296299</v>
      </c>
      <c r="L3872" t="b">
        <v>0</v>
      </c>
      <c r="M3872">
        <v>8</v>
      </c>
      <c r="N3872" t="b">
        <v>0</v>
      </c>
      <c r="O3872" t="s">
        <v>8279</v>
      </c>
      <c r="P3872">
        <f>YEAR(K3872)</f>
        <v>2014</v>
      </c>
      <c r="Q3872" t="s">
        <v>8330</v>
      </c>
      <c r="R3872" t="s">
        <v>8331</v>
      </c>
    </row>
    <row r="3873" spans="1:18" ht="48" hidden="1" x14ac:dyDescent="0.2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s="11">
        <f>(((J3873/60/60/24)+DATE(1970,1,1)))</f>
        <v>42319.851388888885</v>
      </c>
      <c r="L3873" t="b">
        <v>0</v>
      </c>
      <c r="M3873">
        <v>0</v>
      </c>
      <c r="N3873" t="b">
        <v>0</v>
      </c>
      <c r="O3873" t="s">
        <v>8279</v>
      </c>
      <c r="P3873">
        <f>YEAR(K3873)</f>
        <v>2015</v>
      </c>
      <c r="Q3873" t="s">
        <v>8330</v>
      </c>
      <c r="R3873" t="s">
        <v>8331</v>
      </c>
    </row>
    <row r="3874" spans="1:18" ht="48" hidden="1" x14ac:dyDescent="0.2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s="11">
        <f>(((J3874/60/60/24)+DATE(1970,1,1)))</f>
        <v>41918.818460648145</v>
      </c>
      <c r="L3874" t="b">
        <v>0</v>
      </c>
      <c r="M3874">
        <v>1</v>
      </c>
      <c r="N3874" t="b">
        <v>0</v>
      </c>
      <c r="O3874" t="s">
        <v>8279</v>
      </c>
      <c r="P3874">
        <f>YEAR(K3874)</f>
        <v>2014</v>
      </c>
      <c r="Q3874" t="s">
        <v>8330</v>
      </c>
      <c r="R3874" t="s">
        <v>8331</v>
      </c>
    </row>
    <row r="3875" spans="1:18" ht="48" hidden="1" x14ac:dyDescent="0.2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s="11">
        <f>(((J3875/60/60/24)+DATE(1970,1,1)))</f>
        <v>42598.053113425922</v>
      </c>
      <c r="L3875" t="b">
        <v>0</v>
      </c>
      <c r="M3875">
        <v>4</v>
      </c>
      <c r="N3875" t="b">
        <v>0</v>
      </c>
      <c r="O3875" t="s">
        <v>8279</v>
      </c>
      <c r="P3875">
        <f>YEAR(K3875)</f>
        <v>2016</v>
      </c>
      <c r="Q3875" t="s">
        <v>8330</v>
      </c>
      <c r="R3875" t="s">
        <v>8331</v>
      </c>
    </row>
    <row r="3876" spans="1:18" ht="16" hidden="1" x14ac:dyDescent="0.2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s="11">
        <f>(((J3876/60/60/24)+DATE(1970,1,1)))</f>
        <v>42382.431076388893</v>
      </c>
      <c r="L3876" t="b">
        <v>0</v>
      </c>
      <c r="M3876">
        <v>0</v>
      </c>
      <c r="N3876" t="b">
        <v>0</v>
      </c>
      <c r="O3876" t="s">
        <v>8279</v>
      </c>
      <c r="P3876">
        <f>YEAR(K3876)</f>
        <v>2016</v>
      </c>
      <c r="Q3876" t="s">
        <v>8330</v>
      </c>
      <c r="R3876" t="s">
        <v>8331</v>
      </c>
    </row>
    <row r="3877" spans="1:18" ht="16" hidden="1" x14ac:dyDescent="0.2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s="11">
        <f>(((J3877/60/60/24)+DATE(1970,1,1)))</f>
        <v>42231.7971875</v>
      </c>
      <c r="L3877" t="b">
        <v>0</v>
      </c>
      <c r="M3877">
        <v>0</v>
      </c>
      <c r="N3877" t="b">
        <v>0</v>
      </c>
      <c r="O3877" t="s">
        <v>8279</v>
      </c>
      <c r="P3877">
        <f>YEAR(K3877)</f>
        <v>2015</v>
      </c>
      <c r="Q3877" t="s">
        <v>8330</v>
      </c>
      <c r="R3877" t="s">
        <v>8331</v>
      </c>
    </row>
    <row r="3878" spans="1:18" ht="48" hidden="1" x14ac:dyDescent="0.2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s="11">
        <f>(((J3878/60/60/24)+DATE(1970,1,1)))</f>
        <v>41850.014178240745</v>
      </c>
      <c r="L3878" t="b">
        <v>0</v>
      </c>
      <c r="M3878">
        <v>0</v>
      </c>
      <c r="N3878" t="b">
        <v>0</v>
      </c>
      <c r="O3878" t="s">
        <v>8279</v>
      </c>
      <c r="P3878">
        <f>YEAR(K3878)</f>
        <v>2014</v>
      </c>
      <c r="Q3878" t="s">
        <v>8330</v>
      </c>
      <c r="R3878" t="s">
        <v>8331</v>
      </c>
    </row>
    <row r="3879" spans="1:18" ht="64" hidden="1" x14ac:dyDescent="0.2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s="11">
        <f>(((J3879/60/60/24)+DATE(1970,1,1)))</f>
        <v>42483.797395833331</v>
      </c>
      <c r="L3879" t="b">
        <v>0</v>
      </c>
      <c r="M3879">
        <v>0</v>
      </c>
      <c r="N3879" t="b">
        <v>0</v>
      </c>
      <c r="O3879" t="s">
        <v>8279</v>
      </c>
      <c r="P3879">
        <f>YEAR(K3879)</f>
        <v>2016</v>
      </c>
      <c r="Q3879" t="s">
        <v>8330</v>
      </c>
      <c r="R3879" t="s">
        <v>8331</v>
      </c>
    </row>
    <row r="3880" spans="1:18" ht="48" hidden="1" x14ac:dyDescent="0.2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s="11">
        <f>(((J3880/60/60/24)+DATE(1970,1,1)))</f>
        <v>42775.172824074078</v>
      </c>
      <c r="L3880" t="b">
        <v>0</v>
      </c>
      <c r="M3880">
        <v>1</v>
      </c>
      <c r="N3880" t="b">
        <v>0</v>
      </c>
      <c r="O3880" t="s">
        <v>8279</v>
      </c>
      <c r="P3880">
        <f>YEAR(K3880)</f>
        <v>2017</v>
      </c>
      <c r="Q3880" t="s">
        <v>8330</v>
      </c>
      <c r="R3880" t="s">
        <v>8331</v>
      </c>
    </row>
    <row r="3881" spans="1:18" ht="48" hidden="1" x14ac:dyDescent="0.2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s="11">
        <f>(((J3881/60/60/24)+DATE(1970,1,1)))</f>
        <v>41831.851840277777</v>
      </c>
      <c r="L3881" t="b">
        <v>0</v>
      </c>
      <c r="M3881">
        <v>0</v>
      </c>
      <c r="N3881" t="b">
        <v>0</v>
      </c>
      <c r="O3881" t="s">
        <v>8279</v>
      </c>
      <c r="P3881">
        <f>YEAR(K3881)</f>
        <v>2014</v>
      </c>
      <c r="Q3881" t="s">
        <v>8330</v>
      </c>
      <c r="R3881" t="s">
        <v>8331</v>
      </c>
    </row>
    <row r="3882" spans="1:18" ht="48" hidden="1" x14ac:dyDescent="0.2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s="11">
        <f>(((J3882/60/60/24)+DATE(1970,1,1)))</f>
        <v>42406.992418981477</v>
      </c>
      <c r="L3882" t="b">
        <v>0</v>
      </c>
      <c r="M3882">
        <v>0</v>
      </c>
      <c r="N3882" t="b">
        <v>0</v>
      </c>
      <c r="O3882" t="s">
        <v>8279</v>
      </c>
      <c r="P3882">
        <f>YEAR(K3882)</f>
        <v>2016</v>
      </c>
      <c r="Q3882" t="s">
        <v>8330</v>
      </c>
      <c r="R3882" t="s">
        <v>8331</v>
      </c>
    </row>
    <row r="3883" spans="1:18" ht="48" hidden="1" x14ac:dyDescent="0.2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s="11">
        <f>(((J3883/60/60/24)+DATE(1970,1,1)))</f>
        <v>42058.719641203701</v>
      </c>
      <c r="L3883" t="b">
        <v>0</v>
      </c>
      <c r="M3883">
        <v>0</v>
      </c>
      <c r="N3883" t="b">
        <v>0</v>
      </c>
      <c r="O3883" t="s">
        <v>8279</v>
      </c>
      <c r="P3883">
        <f>YEAR(K3883)</f>
        <v>2015</v>
      </c>
      <c r="Q3883" t="s">
        <v>8330</v>
      </c>
      <c r="R3883" t="s">
        <v>8331</v>
      </c>
    </row>
    <row r="3884" spans="1:18" ht="32" hidden="1" x14ac:dyDescent="0.2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s="11">
        <f>(((J3884/60/60/24)+DATE(1970,1,1)))</f>
        <v>42678.871331018512</v>
      </c>
      <c r="L3884" t="b">
        <v>0</v>
      </c>
      <c r="M3884">
        <v>0</v>
      </c>
      <c r="N3884" t="b">
        <v>0</v>
      </c>
      <c r="O3884" t="s">
        <v>8279</v>
      </c>
      <c r="P3884">
        <f>YEAR(K3884)</f>
        <v>2016</v>
      </c>
      <c r="Q3884" t="s">
        <v>8330</v>
      </c>
      <c r="R3884" t="s">
        <v>8331</v>
      </c>
    </row>
    <row r="3885" spans="1:18" ht="48" hidden="1" x14ac:dyDescent="0.2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s="11">
        <f>(((J3885/60/60/24)+DATE(1970,1,1)))</f>
        <v>42047.900960648149</v>
      </c>
      <c r="L3885" t="b">
        <v>0</v>
      </c>
      <c r="M3885">
        <v>0</v>
      </c>
      <c r="N3885" t="b">
        <v>0</v>
      </c>
      <c r="O3885" t="s">
        <v>8279</v>
      </c>
      <c r="P3885">
        <f>YEAR(K3885)</f>
        <v>2015</v>
      </c>
      <c r="Q3885" t="s">
        <v>8330</v>
      </c>
      <c r="R3885" t="s">
        <v>8331</v>
      </c>
    </row>
    <row r="3886" spans="1:18" ht="16" hidden="1" x14ac:dyDescent="0.2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s="11">
        <f>(((J3886/60/60/24)+DATE(1970,1,1)))</f>
        <v>42046.79</v>
      </c>
      <c r="L3886" t="b">
        <v>0</v>
      </c>
      <c r="M3886">
        <v>0</v>
      </c>
      <c r="N3886" t="b">
        <v>0</v>
      </c>
      <c r="O3886" t="s">
        <v>8279</v>
      </c>
      <c r="P3886">
        <f>YEAR(K3886)</f>
        <v>2015</v>
      </c>
      <c r="Q3886" t="s">
        <v>8330</v>
      </c>
      <c r="R3886" t="s">
        <v>8331</v>
      </c>
    </row>
    <row r="3887" spans="1:18" ht="48" hidden="1" x14ac:dyDescent="0.2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s="11">
        <f>(((J3887/60/60/24)+DATE(1970,1,1)))</f>
        <v>42079.913113425922</v>
      </c>
      <c r="L3887" t="b">
        <v>0</v>
      </c>
      <c r="M3887">
        <v>1</v>
      </c>
      <c r="N3887" t="b">
        <v>0</v>
      </c>
      <c r="O3887" t="s">
        <v>8279</v>
      </c>
      <c r="P3887">
        <f>YEAR(K3887)</f>
        <v>2015</v>
      </c>
      <c r="Q3887" t="s">
        <v>8330</v>
      </c>
      <c r="R3887" t="s">
        <v>8331</v>
      </c>
    </row>
    <row r="3888" spans="1:18" ht="32" hidden="1" x14ac:dyDescent="0.2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s="11">
        <f>(((J3888/60/60/24)+DATE(1970,1,1)))</f>
        <v>42432.276712962965</v>
      </c>
      <c r="L3888" t="b">
        <v>0</v>
      </c>
      <c r="M3888">
        <v>0</v>
      </c>
      <c r="N3888" t="b">
        <v>0</v>
      </c>
      <c r="O3888" t="s">
        <v>8279</v>
      </c>
      <c r="P3888">
        <f>YEAR(K3888)</f>
        <v>2016</v>
      </c>
      <c r="Q3888" t="s">
        <v>8330</v>
      </c>
      <c r="R3888" t="s">
        <v>8331</v>
      </c>
    </row>
    <row r="3889" spans="1:18" ht="16" hidden="1" x14ac:dyDescent="0.2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s="11">
        <f>(((J3889/60/60/24)+DATE(1970,1,1)))</f>
        <v>42556.807187500002</v>
      </c>
      <c r="L3889" t="b">
        <v>0</v>
      </c>
      <c r="M3889">
        <v>4</v>
      </c>
      <c r="N3889" t="b">
        <v>0</v>
      </c>
      <c r="O3889" t="s">
        <v>8279</v>
      </c>
      <c r="P3889">
        <f>YEAR(K3889)</f>
        <v>2016</v>
      </c>
      <c r="Q3889" t="s">
        <v>8330</v>
      </c>
      <c r="R3889" t="s">
        <v>8331</v>
      </c>
    </row>
    <row r="3890" spans="1:18" ht="48" hidden="1" x14ac:dyDescent="0.2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s="11">
        <f>(((J3890/60/60/24)+DATE(1970,1,1)))</f>
        <v>42583.030810185184</v>
      </c>
      <c r="L3890" t="b">
        <v>0</v>
      </c>
      <c r="M3890">
        <v>0</v>
      </c>
      <c r="N3890" t="b">
        <v>0</v>
      </c>
      <c r="O3890" t="s">
        <v>8279</v>
      </c>
      <c r="P3890">
        <f>YEAR(K3890)</f>
        <v>2016</v>
      </c>
      <c r="Q3890" t="s">
        <v>8330</v>
      </c>
      <c r="R3890" t="s">
        <v>8331</v>
      </c>
    </row>
    <row r="3891" spans="1:18" ht="32" hidden="1" x14ac:dyDescent="0.2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s="11">
        <f>(((J3891/60/60/24)+DATE(1970,1,1)))</f>
        <v>41736.549791666665</v>
      </c>
      <c r="L3891" t="b">
        <v>0</v>
      </c>
      <c r="M3891">
        <v>18</v>
      </c>
      <c r="N3891" t="b">
        <v>0</v>
      </c>
      <c r="O3891" t="s">
        <v>8284</v>
      </c>
      <c r="P3891">
        <f>YEAR(K3891)</f>
        <v>2014</v>
      </c>
      <c r="Q3891" t="s">
        <v>8324</v>
      </c>
      <c r="R3891" t="s">
        <v>8339</v>
      </c>
    </row>
    <row r="3892" spans="1:18" ht="48" hidden="1" x14ac:dyDescent="0.2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s="11">
        <f>(((J3892/60/60/24)+DATE(1970,1,1)))</f>
        <v>41509.905995370369</v>
      </c>
      <c r="L3892" t="b">
        <v>0</v>
      </c>
      <c r="M3892">
        <v>3</v>
      </c>
      <c r="N3892" t="b">
        <v>0</v>
      </c>
      <c r="O3892" t="s">
        <v>8284</v>
      </c>
      <c r="P3892">
        <f>YEAR(K3892)</f>
        <v>2013</v>
      </c>
      <c r="Q3892" t="s">
        <v>8324</v>
      </c>
      <c r="R3892" t="s">
        <v>8339</v>
      </c>
    </row>
    <row r="3893" spans="1:18" ht="48" hidden="1" x14ac:dyDescent="0.2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s="11">
        <f>(((J3893/60/60/24)+DATE(1970,1,1)))</f>
        <v>41715.874780092592</v>
      </c>
      <c r="L3893" t="b">
        <v>0</v>
      </c>
      <c r="M3893">
        <v>40</v>
      </c>
      <c r="N3893" t="b">
        <v>0</v>
      </c>
      <c r="O3893" t="s">
        <v>8284</v>
      </c>
      <c r="P3893">
        <f>YEAR(K3893)</f>
        <v>2014</v>
      </c>
      <c r="Q3893" t="s">
        <v>8324</v>
      </c>
      <c r="R3893" t="s">
        <v>8339</v>
      </c>
    </row>
    <row r="3894" spans="1:18" ht="48" hidden="1" x14ac:dyDescent="0.2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s="11">
        <f>(((J3894/60/60/24)+DATE(1970,1,1)))</f>
        <v>41827.919166666667</v>
      </c>
      <c r="L3894" t="b">
        <v>0</v>
      </c>
      <c r="M3894">
        <v>0</v>
      </c>
      <c r="N3894" t="b">
        <v>0</v>
      </c>
      <c r="O3894" t="s">
        <v>8284</v>
      </c>
      <c r="P3894">
        <f>YEAR(K3894)</f>
        <v>2014</v>
      </c>
      <c r="Q3894" t="s">
        <v>8324</v>
      </c>
      <c r="R3894" t="s">
        <v>8339</v>
      </c>
    </row>
    <row r="3895" spans="1:18" ht="32" hidden="1" x14ac:dyDescent="0.2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s="11">
        <f>(((J3895/60/60/24)+DATE(1970,1,1)))</f>
        <v>40754.729259259257</v>
      </c>
      <c r="L3895" t="b">
        <v>0</v>
      </c>
      <c r="M3895">
        <v>24</v>
      </c>
      <c r="N3895" t="b">
        <v>0</v>
      </c>
      <c r="O3895" t="s">
        <v>8284</v>
      </c>
      <c r="P3895">
        <f>YEAR(K3895)</f>
        <v>2011</v>
      </c>
      <c r="Q3895" t="s">
        <v>8324</v>
      </c>
      <c r="R3895" t="s">
        <v>8339</v>
      </c>
    </row>
    <row r="3896" spans="1:18" ht="48" hidden="1" x14ac:dyDescent="0.2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s="11">
        <f>(((J3896/60/60/24)+DATE(1970,1,1)))</f>
        <v>40985.459803240738</v>
      </c>
      <c r="L3896" t="b">
        <v>0</v>
      </c>
      <c r="M3896">
        <v>1</v>
      </c>
      <c r="N3896" t="b">
        <v>0</v>
      </c>
      <c r="O3896" t="s">
        <v>8284</v>
      </c>
      <c r="P3896">
        <f>YEAR(K3896)</f>
        <v>2012</v>
      </c>
      <c r="Q3896" t="s">
        <v>8324</v>
      </c>
      <c r="R3896" t="s">
        <v>8339</v>
      </c>
    </row>
    <row r="3897" spans="1:18" ht="48" hidden="1" x14ac:dyDescent="0.2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s="11">
        <f>(((J3897/60/60/24)+DATE(1970,1,1)))</f>
        <v>40568.972569444442</v>
      </c>
      <c r="L3897" t="b">
        <v>0</v>
      </c>
      <c r="M3897">
        <v>0</v>
      </c>
      <c r="N3897" t="b">
        <v>0</v>
      </c>
      <c r="O3897" t="s">
        <v>8284</v>
      </c>
      <c r="P3897">
        <f>YEAR(K3897)</f>
        <v>2011</v>
      </c>
      <c r="Q3897" t="s">
        <v>8324</v>
      </c>
      <c r="R3897" t="s">
        <v>8339</v>
      </c>
    </row>
    <row r="3898" spans="1:18" ht="48" hidden="1" x14ac:dyDescent="0.2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s="11">
        <f>(((J3898/60/60/24)+DATE(1970,1,1)))</f>
        <v>42193.941759259258</v>
      </c>
      <c r="L3898" t="b">
        <v>0</v>
      </c>
      <c r="M3898">
        <v>0</v>
      </c>
      <c r="N3898" t="b">
        <v>0</v>
      </c>
      <c r="O3898" t="s">
        <v>8284</v>
      </c>
      <c r="P3898">
        <f>YEAR(K3898)</f>
        <v>2015</v>
      </c>
      <c r="Q3898" t="s">
        <v>8324</v>
      </c>
      <c r="R3898" t="s">
        <v>8339</v>
      </c>
    </row>
    <row r="3899" spans="1:18" ht="48" hidden="1" x14ac:dyDescent="0.2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s="11">
        <f>(((J3899/60/60/24)+DATE(1970,1,1)))</f>
        <v>41506.848032407412</v>
      </c>
      <c r="L3899" t="b">
        <v>0</v>
      </c>
      <c r="M3899">
        <v>1</v>
      </c>
      <c r="N3899" t="b">
        <v>0</v>
      </c>
      <c r="O3899" t="s">
        <v>8284</v>
      </c>
      <c r="P3899">
        <f>YEAR(K3899)</f>
        <v>2013</v>
      </c>
      <c r="Q3899" t="s">
        <v>8324</v>
      </c>
      <c r="R3899" t="s">
        <v>8339</v>
      </c>
    </row>
    <row r="3900" spans="1:18" ht="48" hidden="1" x14ac:dyDescent="0.2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s="11">
        <f>(((J3900/60/60/24)+DATE(1970,1,1)))</f>
        <v>40939.948773148149</v>
      </c>
      <c r="L3900" t="b">
        <v>0</v>
      </c>
      <c r="M3900">
        <v>6</v>
      </c>
      <c r="N3900" t="b">
        <v>0</v>
      </c>
      <c r="O3900" t="s">
        <v>8284</v>
      </c>
      <c r="P3900">
        <f>YEAR(K3900)</f>
        <v>2012</v>
      </c>
      <c r="Q3900" t="s">
        <v>8324</v>
      </c>
      <c r="R3900" t="s">
        <v>8339</v>
      </c>
    </row>
    <row r="3901" spans="1:18" ht="48" hidden="1" x14ac:dyDescent="0.2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s="11">
        <f>(((J3901/60/60/24)+DATE(1970,1,1)))</f>
        <v>42007.788680555561</v>
      </c>
      <c r="L3901" t="b">
        <v>0</v>
      </c>
      <c r="M3901">
        <v>0</v>
      </c>
      <c r="N3901" t="b">
        <v>0</v>
      </c>
      <c r="O3901" t="s">
        <v>8284</v>
      </c>
      <c r="P3901">
        <f>YEAR(K3901)</f>
        <v>2015</v>
      </c>
      <c r="Q3901" t="s">
        <v>8324</v>
      </c>
      <c r="R3901" t="s">
        <v>8339</v>
      </c>
    </row>
    <row r="3902" spans="1:18" ht="48" hidden="1" x14ac:dyDescent="0.2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s="11">
        <f>(((J3902/60/60/24)+DATE(1970,1,1)))</f>
        <v>41583.135405092595</v>
      </c>
      <c r="L3902" t="b">
        <v>0</v>
      </c>
      <c r="M3902">
        <v>6</v>
      </c>
      <c r="N3902" t="b">
        <v>0</v>
      </c>
      <c r="O3902" t="s">
        <v>8284</v>
      </c>
      <c r="P3902">
        <f>YEAR(K3902)</f>
        <v>2013</v>
      </c>
      <c r="Q3902" t="s">
        <v>8324</v>
      </c>
      <c r="R3902" t="s">
        <v>8339</v>
      </c>
    </row>
    <row r="3903" spans="1:18" ht="16" hidden="1" x14ac:dyDescent="0.2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s="11">
        <f>(((J3903/60/60/24)+DATE(1970,1,1)))</f>
        <v>41110.680138888885</v>
      </c>
      <c r="L3903" t="b">
        <v>0</v>
      </c>
      <c r="M3903">
        <v>0</v>
      </c>
      <c r="N3903" t="b">
        <v>0</v>
      </c>
      <c r="O3903" t="s">
        <v>8284</v>
      </c>
      <c r="P3903">
        <f>YEAR(K3903)</f>
        <v>2012</v>
      </c>
      <c r="Q3903" t="s">
        <v>8324</v>
      </c>
      <c r="R3903" t="s">
        <v>8339</v>
      </c>
    </row>
    <row r="3904" spans="1:18" ht="48" hidden="1" x14ac:dyDescent="0.2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s="11">
        <f>(((J3904/60/60/24)+DATE(1970,1,1)))</f>
        <v>41125.283159722225</v>
      </c>
      <c r="L3904" t="b">
        <v>0</v>
      </c>
      <c r="M3904">
        <v>0</v>
      </c>
      <c r="N3904" t="b">
        <v>0</v>
      </c>
      <c r="O3904" t="s">
        <v>8284</v>
      </c>
      <c r="P3904">
        <f>YEAR(K3904)</f>
        <v>2012</v>
      </c>
      <c r="Q3904" t="s">
        <v>8324</v>
      </c>
      <c r="R3904" t="s">
        <v>8339</v>
      </c>
    </row>
    <row r="3905" spans="1:18" ht="48" hidden="1" x14ac:dyDescent="0.2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s="11">
        <f>(((J3905/60/60/24)+DATE(1970,1,1)))</f>
        <v>40731.61037037037</v>
      </c>
      <c r="L3905" t="b">
        <v>0</v>
      </c>
      <c r="M3905">
        <v>3</v>
      </c>
      <c r="N3905" t="b">
        <v>0</v>
      </c>
      <c r="O3905" t="s">
        <v>8284</v>
      </c>
      <c r="P3905">
        <f>YEAR(K3905)</f>
        <v>2011</v>
      </c>
      <c r="Q3905" t="s">
        <v>8324</v>
      </c>
      <c r="R3905" t="s">
        <v>8339</v>
      </c>
    </row>
    <row r="3906" spans="1:18" ht="32" hidden="1" x14ac:dyDescent="0.2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s="11">
        <f>(((J3906/60/60/24)+DATE(1970,1,1)))</f>
        <v>40883.962581018517</v>
      </c>
      <c r="L3906" t="b">
        <v>0</v>
      </c>
      <c r="M3906">
        <v>0</v>
      </c>
      <c r="N3906" t="b">
        <v>0</v>
      </c>
      <c r="O3906" t="s">
        <v>8284</v>
      </c>
      <c r="P3906">
        <f>YEAR(K3906)</f>
        <v>2011</v>
      </c>
      <c r="Q3906" t="s">
        <v>8324</v>
      </c>
      <c r="R3906" t="s">
        <v>8339</v>
      </c>
    </row>
    <row r="3907" spans="1:18" ht="32" hidden="1" x14ac:dyDescent="0.2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s="11">
        <f>(((J3907/60/60/24)+DATE(1970,1,1)))</f>
        <v>41409.040011574078</v>
      </c>
      <c r="L3907" t="b">
        <v>0</v>
      </c>
      <c r="M3907">
        <v>8</v>
      </c>
      <c r="N3907" t="b">
        <v>0</v>
      </c>
      <c r="O3907" t="s">
        <v>8284</v>
      </c>
      <c r="P3907">
        <f>YEAR(K3907)</f>
        <v>2013</v>
      </c>
      <c r="Q3907" t="s">
        <v>8324</v>
      </c>
      <c r="R3907" t="s">
        <v>8339</v>
      </c>
    </row>
    <row r="3908" spans="1:18" ht="48" hidden="1" x14ac:dyDescent="0.2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s="11">
        <f>(((J3908/60/60/24)+DATE(1970,1,1)))</f>
        <v>41923.837731481479</v>
      </c>
      <c r="L3908" t="b">
        <v>0</v>
      </c>
      <c r="M3908">
        <v>34</v>
      </c>
      <c r="N3908" t="b">
        <v>0</v>
      </c>
      <c r="O3908" t="s">
        <v>8284</v>
      </c>
      <c r="P3908">
        <f>YEAR(K3908)</f>
        <v>2014</v>
      </c>
      <c r="Q3908" t="s">
        <v>8324</v>
      </c>
      <c r="R3908" t="s">
        <v>8339</v>
      </c>
    </row>
    <row r="3909" spans="1:18" ht="48" hidden="1" x14ac:dyDescent="0.2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s="11">
        <f>(((J3909/60/60/24)+DATE(1970,1,1)))</f>
        <v>40782.165532407409</v>
      </c>
      <c r="L3909" t="b">
        <v>0</v>
      </c>
      <c r="M3909">
        <v>1</v>
      </c>
      <c r="N3909" t="b">
        <v>0</v>
      </c>
      <c r="O3909" t="s">
        <v>8284</v>
      </c>
      <c r="P3909">
        <f>YEAR(K3909)</f>
        <v>2011</v>
      </c>
      <c r="Q3909" t="s">
        <v>8324</v>
      </c>
      <c r="R3909" t="s">
        <v>8339</v>
      </c>
    </row>
    <row r="3910" spans="1:18" ht="48" hidden="1" x14ac:dyDescent="0.2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s="11">
        <f>(((J3910/60/60/24)+DATE(1970,1,1)))</f>
        <v>40671.879293981481</v>
      </c>
      <c r="L3910" t="b">
        <v>0</v>
      </c>
      <c r="M3910">
        <v>38</v>
      </c>
      <c r="N3910" t="b">
        <v>0</v>
      </c>
      <c r="O3910" t="s">
        <v>8284</v>
      </c>
      <c r="P3910">
        <f>YEAR(K3910)</f>
        <v>2011</v>
      </c>
      <c r="Q3910" t="s">
        <v>8324</v>
      </c>
      <c r="R3910" t="s">
        <v>8339</v>
      </c>
    </row>
    <row r="3911" spans="1:18" ht="48" hidden="1" x14ac:dyDescent="0.2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s="11">
        <f>(((J3911/60/60/24)+DATE(1970,1,1)))</f>
        <v>42747.194502314815</v>
      </c>
      <c r="L3911" t="b">
        <v>0</v>
      </c>
      <c r="M3911">
        <v>104</v>
      </c>
      <c r="N3911" t="b">
        <v>0</v>
      </c>
      <c r="O3911" t="s">
        <v>8271</v>
      </c>
      <c r="P3911">
        <f>YEAR(K3911)</f>
        <v>2017</v>
      </c>
      <c r="Q3911" t="s">
        <v>8318</v>
      </c>
      <c r="R3911" t="s">
        <v>8320</v>
      </c>
    </row>
    <row r="3912" spans="1:18" ht="48" hidden="1" x14ac:dyDescent="0.2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s="11">
        <f>(((J3912/60/60/24)+DATE(1970,1,1)))</f>
        <v>42543.665601851855</v>
      </c>
      <c r="L3912" t="b">
        <v>0</v>
      </c>
      <c r="M3912">
        <v>86</v>
      </c>
      <c r="N3912" t="b">
        <v>0</v>
      </c>
      <c r="O3912" t="s">
        <v>8271</v>
      </c>
      <c r="P3912">
        <f>YEAR(K3912)</f>
        <v>2016</v>
      </c>
      <c r="Q3912" t="s">
        <v>8318</v>
      </c>
      <c r="R3912" t="s">
        <v>8320</v>
      </c>
    </row>
    <row r="3913" spans="1:18" ht="64" hidden="1" x14ac:dyDescent="0.2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s="11">
        <f>(((J3913/60/60/24)+DATE(1970,1,1)))</f>
        <v>41947.457569444443</v>
      </c>
      <c r="L3913" t="b">
        <v>0</v>
      </c>
      <c r="M3913">
        <v>356</v>
      </c>
      <c r="N3913" t="b">
        <v>0</v>
      </c>
      <c r="O3913" t="s">
        <v>8271</v>
      </c>
      <c r="P3913">
        <f>YEAR(K3913)</f>
        <v>2014</v>
      </c>
      <c r="Q3913" t="s">
        <v>8318</v>
      </c>
      <c r="R3913" t="s">
        <v>8320</v>
      </c>
    </row>
    <row r="3914" spans="1:18" ht="32" hidden="1" x14ac:dyDescent="0.2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s="11">
        <f>(((J3914/60/60/24)+DATE(1970,1,1)))</f>
        <v>42387.503229166665</v>
      </c>
      <c r="L3914" t="b">
        <v>0</v>
      </c>
      <c r="M3914">
        <v>45</v>
      </c>
      <c r="N3914" t="b">
        <v>0</v>
      </c>
      <c r="O3914" t="s">
        <v>8271</v>
      </c>
      <c r="P3914">
        <f>YEAR(K3914)</f>
        <v>2016</v>
      </c>
      <c r="Q3914" t="s">
        <v>8318</v>
      </c>
      <c r="R3914" t="s">
        <v>8320</v>
      </c>
    </row>
    <row r="3915" spans="1:18" ht="32" hidden="1" x14ac:dyDescent="0.2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s="11">
        <f>(((J3915/60/60/24)+DATE(1970,1,1)))</f>
        <v>42611.613564814819</v>
      </c>
      <c r="L3915" t="b">
        <v>0</v>
      </c>
      <c r="M3915">
        <v>38</v>
      </c>
      <c r="N3915" t="b">
        <v>0</v>
      </c>
      <c r="O3915" t="s">
        <v>8271</v>
      </c>
      <c r="P3915">
        <f>YEAR(K3915)</f>
        <v>2016</v>
      </c>
      <c r="Q3915" t="s">
        <v>8318</v>
      </c>
      <c r="R3915" t="s">
        <v>8320</v>
      </c>
    </row>
    <row r="3916" spans="1:18" ht="32" hidden="1" x14ac:dyDescent="0.2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s="11">
        <f>(((J3916/60/60/24)+DATE(1970,1,1)))</f>
        <v>42257.882731481484</v>
      </c>
      <c r="L3916" t="b">
        <v>0</v>
      </c>
      <c r="M3916">
        <v>35</v>
      </c>
      <c r="N3916" t="b">
        <v>0</v>
      </c>
      <c r="O3916" t="s">
        <v>8271</v>
      </c>
      <c r="P3916">
        <f>YEAR(K3916)</f>
        <v>2015</v>
      </c>
      <c r="Q3916" t="s">
        <v>8318</v>
      </c>
      <c r="R3916" t="s">
        <v>8320</v>
      </c>
    </row>
    <row r="3917" spans="1:18" ht="32" hidden="1" x14ac:dyDescent="0.2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s="11">
        <f>(((J3917/60/60/24)+DATE(1970,1,1)))</f>
        <v>42556.667245370365</v>
      </c>
      <c r="L3917" t="b">
        <v>0</v>
      </c>
      <c r="M3917">
        <v>24</v>
      </c>
      <c r="N3917" t="b">
        <v>0</v>
      </c>
      <c r="O3917" t="s">
        <v>8271</v>
      </c>
      <c r="P3917">
        <f>YEAR(K3917)</f>
        <v>2016</v>
      </c>
      <c r="Q3917" t="s">
        <v>8318</v>
      </c>
      <c r="R3917" t="s">
        <v>8320</v>
      </c>
    </row>
    <row r="3918" spans="1:18" ht="48" hidden="1" x14ac:dyDescent="0.2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s="11">
        <f>(((J3918/60/60/24)+DATE(1970,1,1)))</f>
        <v>42669.802303240736</v>
      </c>
      <c r="L3918" t="b">
        <v>0</v>
      </c>
      <c r="M3918">
        <v>100</v>
      </c>
      <c r="N3918" t="b">
        <v>0</v>
      </c>
      <c r="O3918" t="s">
        <v>8271</v>
      </c>
      <c r="P3918">
        <f>YEAR(K3918)</f>
        <v>2016</v>
      </c>
      <c r="Q3918" t="s">
        <v>8318</v>
      </c>
      <c r="R3918" t="s">
        <v>8320</v>
      </c>
    </row>
    <row r="3919" spans="1:18" ht="48" hidden="1" x14ac:dyDescent="0.2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s="11">
        <f>(((J3919/60/60/24)+DATE(1970,1,1)))</f>
        <v>42082.702800925923</v>
      </c>
      <c r="L3919" t="b">
        <v>0</v>
      </c>
      <c r="M3919">
        <v>1</v>
      </c>
      <c r="N3919" t="b">
        <v>0</v>
      </c>
      <c r="O3919" t="s">
        <v>8271</v>
      </c>
      <c r="P3919">
        <f>YEAR(K3919)</f>
        <v>2015</v>
      </c>
      <c r="Q3919" t="s">
        <v>8318</v>
      </c>
      <c r="R3919" t="s">
        <v>8320</v>
      </c>
    </row>
    <row r="3920" spans="1:18" ht="48" hidden="1" x14ac:dyDescent="0.2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s="11">
        <f>(((J3920/60/60/24)+DATE(1970,1,1)))</f>
        <v>42402.709652777776</v>
      </c>
      <c r="L3920" t="b">
        <v>0</v>
      </c>
      <c r="M3920">
        <v>122</v>
      </c>
      <c r="N3920" t="b">
        <v>0</v>
      </c>
      <c r="O3920" t="s">
        <v>8271</v>
      </c>
      <c r="P3920">
        <f>YEAR(K3920)</f>
        <v>2016</v>
      </c>
      <c r="Q3920" t="s">
        <v>8318</v>
      </c>
      <c r="R3920" t="s">
        <v>8320</v>
      </c>
    </row>
    <row r="3921" spans="1:18" ht="48" hidden="1" x14ac:dyDescent="0.2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s="11">
        <f>(((J3921/60/60/24)+DATE(1970,1,1)))</f>
        <v>42604.669675925921</v>
      </c>
      <c r="L3921" t="b">
        <v>0</v>
      </c>
      <c r="M3921">
        <v>11</v>
      </c>
      <c r="N3921" t="b">
        <v>0</v>
      </c>
      <c r="O3921" t="s">
        <v>8271</v>
      </c>
      <c r="P3921">
        <f>YEAR(K3921)</f>
        <v>2016</v>
      </c>
      <c r="Q3921" t="s">
        <v>8318</v>
      </c>
      <c r="R3921" t="s">
        <v>8320</v>
      </c>
    </row>
    <row r="3922" spans="1:18" ht="32" hidden="1" x14ac:dyDescent="0.2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s="11">
        <f>(((J3922/60/60/24)+DATE(1970,1,1)))</f>
        <v>42278.498240740737</v>
      </c>
      <c r="L3922" t="b">
        <v>0</v>
      </c>
      <c r="M3922">
        <v>248</v>
      </c>
      <c r="N3922" t="b">
        <v>0</v>
      </c>
      <c r="O3922" t="s">
        <v>8271</v>
      </c>
      <c r="P3922">
        <f>YEAR(K3922)</f>
        <v>2015</v>
      </c>
      <c r="Q3922" t="s">
        <v>8318</v>
      </c>
      <c r="R3922" t="s">
        <v>8320</v>
      </c>
    </row>
    <row r="3923" spans="1:18" ht="48" hidden="1" x14ac:dyDescent="0.2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s="11">
        <f>(((J3923/60/60/24)+DATE(1970,1,1)))</f>
        <v>42393.961909722217</v>
      </c>
      <c r="L3923" t="b">
        <v>0</v>
      </c>
      <c r="M3923">
        <v>1</v>
      </c>
      <c r="N3923" t="b">
        <v>0</v>
      </c>
      <c r="O3923" t="s">
        <v>8271</v>
      </c>
      <c r="P3923">
        <f>YEAR(K3923)</f>
        <v>2016</v>
      </c>
      <c r="Q3923" t="s">
        <v>8318</v>
      </c>
      <c r="R3923" t="s">
        <v>8320</v>
      </c>
    </row>
    <row r="3924" spans="1:18" ht="48" hidden="1" x14ac:dyDescent="0.2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s="11">
        <f>(((J3924/60/60/24)+DATE(1970,1,1)))</f>
        <v>42520.235486111109</v>
      </c>
      <c r="L3924" t="b">
        <v>0</v>
      </c>
      <c r="M3924">
        <v>19</v>
      </c>
      <c r="N3924" t="b">
        <v>0</v>
      </c>
      <c r="O3924" t="s">
        <v>8271</v>
      </c>
      <c r="P3924">
        <f>YEAR(K3924)</f>
        <v>2016</v>
      </c>
      <c r="Q3924" t="s">
        <v>8318</v>
      </c>
      <c r="R3924" t="s">
        <v>8320</v>
      </c>
    </row>
    <row r="3925" spans="1:18" ht="48" hidden="1" x14ac:dyDescent="0.2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s="11">
        <f>(((J3925/60/60/24)+DATE(1970,1,1)))</f>
        <v>41985.043657407412</v>
      </c>
      <c r="L3925" t="b">
        <v>0</v>
      </c>
      <c r="M3925">
        <v>135</v>
      </c>
      <c r="N3925" t="b">
        <v>0</v>
      </c>
      <c r="O3925" t="s">
        <v>8271</v>
      </c>
      <c r="P3925">
        <f>YEAR(K3925)</f>
        <v>2014</v>
      </c>
      <c r="Q3925" t="s">
        <v>8318</v>
      </c>
      <c r="R3925" t="s">
        <v>8320</v>
      </c>
    </row>
    <row r="3926" spans="1:18" ht="48" hidden="1" x14ac:dyDescent="0.2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s="11">
        <f>(((J3926/60/60/24)+DATE(1970,1,1)))</f>
        <v>41816.812094907407</v>
      </c>
      <c r="L3926" t="b">
        <v>0</v>
      </c>
      <c r="M3926">
        <v>9</v>
      </c>
      <c r="N3926" t="b">
        <v>0</v>
      </c>
      <c r="O3926" t="s">
        <v>8271</v>
      </c>
      <c r="P3926">
        <f>YEAR(K3926)</f>
        <v>2014</v>
      </c>
      <c r="Q3926" t="s">
        <v>8318</v>
      </c>
      <c r="R3926" t="s">
        <v>8320</v>
      </c>
    </row>
    <row r="3927" spans="1:18" ht="48" hidden="1" x14ac:dyDescent="0.2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s="11">
        <f>(((J3927/60/60/24)+DATE(1970,1,1)))</f>
        <v>42705.690347222218</v>
      </c>
      <c r="L3927" t="b">
        <v>0</v>
      </c>
      <c r="M3927">
        <v>3</v>
      </c>
      <c r="N3927" t="b">
        <v>0</v>
      </c>
      <c r="O3927" t="s">
        <v>8271</v>
      </c>
      <c r="P3927">
        <f>YEAR(K3927)</f>
        <v>2016</v>
      </c>
      <c r="Q3927" t="s">
        <v>8318</v>
      </c>
      <c r="R3927" t="s">
        <v>8320</v>
      </c>
    </row>
    <row r="3928" spans="1:18" ht="48" hidden="1" x14ac:dyDescent="0.2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s="11">
        <f>(((J3928/60/60/24)+DATE(1970,1,1)))</f>
        <v>42697.74927083333</v>
      </c>
      <c r="L3928" t="b">
        <v>0</v>
      </c>
      <c r="M3928">
        <v>7</v>
      </c>
      <c r="N3928" t="b">
        <v>0</v>
      </c>
      <c r="O3928" t="s">
        <v>8271</v>
      </c>
      <c r="P3928">
        <f>YEAR(K3928)</f>
        <v>2016</v>
      </c>
      <c r="Q3928" t="s">
        <v>8318</v>
      </c>
      <c r="R3928" t="s">
        <v>8320</v>
      </c>
    </row>
    <row r="3929" spans="1:18" ht="48" hidden="1" x14ac:dyDescent="0.2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s="11">
        <f>(((J3929/60/60/24)+DATE(1970,1,1)))</f>
        <v>42115.656539351854</v>
      </c>
      <c r="L3929" t="b">
        <v>0</v>
      </c>
      <c r="M3929">
        <v>4</v>
      </c>
      <c r="N3929" t="b">
        <v>0</v>
      </c>
      <c r="O3929" t="s">
        <v>8271</v>
      </c>
      <c r="P3929">
        <f>YEAR(K3929)</f>
        <v>2015</v>
      </c>
      <c r="Q3929" t="s">
        <v>8318</v>
      </c>
      <c r="R3929" t="s">
        <v>8320</v>
      </c>
    </row>
    <row r="3930" spans="1:18" ht="48" hidden="1" x14ac:dyDescent="0.2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s="11">
        <f>(((J3930/60/60/24)+DATE(1970,1,1)))</f>
        <v>42451.698449074072</v>
      </c>
      <c r="L3930" t="b">
        <v>0</v>
      </c>
      <c r="M3930">
        <v>44</v>
      </c>
      <c r="N3930" t="b">
        <v>0</v>
      </c>
      <c r="O3930" t="s">
        <v>8271</v>
      </c>
      <c r="P3930">
        <f>YEAR(K3930)</f>
        <v>2016</v>
      </c>
      <c r="Q3930" t="s">
        <v>8318</v>
      </c>
      <c r="R3930" t="s">
        <v>8320</v>
      </c>
    </row>
    <row r="3931" spans="1:18" ht="48" hidden="1" x14ac:dyDescent="0.2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s="11">
        <f>(((J3931/60/60/24)+DATE(1970,1,1)))</f>
        <v>42626.633703703701</v>
      </c>
      <c r="L3931" t="b">
        <v>0</v>
      </c>
      <c r="M3931">
        <v>90</v>
      </c>
      <c r="N3931" t="b">
        <v>0</v>
      </c>
      <c r="O3931" t="s">
        <v>8271</v>
      </c>
      <c r="P3931">
        <f>YEAR(K3931)</f>
        <v>2016</v>
      </c>
      <c r="Q3931" t="s">
        <v>8318</v>
      </c>
      <c r="R3931" t="s">
        <v>8320</v>
      </c>
    </row>
    <row r="3932" spans="1:18" ht="48" hidden="1" x14ac:dyDescent="0.2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s="11">
        <f>(((J3932/60/60/24)+DATE(1970,1,1)))</f>
        <v>42704.086053240739</v>
      </c>
      <c r="L3932" t="b">
        <v>0</v>
      </c>
      <c r="M3932">
        <v>8</v>
      </c>
      <c r="N3932" t="b">
        <v>0</v>
      </c>
      <c r="O3932" t="s">
        <v>8271</v>
      </c>
      <c r="P3932">
        <f>YEAR(K3932)</f>
        <v>2016</v>
      </c>
      <c r="Q3932" t="s">
        <v>8318</v>
      </c>
      <c r="R3932" t="s">
        <v>8320</v>
      </c>
    </row>
    <row r="3933" spans="1:18" ht="48" hidden="1" x14ac:dyDescent="0.2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s="11">
        <f>(((J3933/60/60/24)+DATE(1970,1,1)))</f>
        <v>41974.791990740734</v>
      </c>
      <c r="L3933" t="b">
        <v>0</v>
      </c>
      <c r="M3933">
        <v>11</v>
      </c>
      <c r="N3933" t="b">
        <v>0</v>
      </c>
      <c r="O3933" t="s">
        <v>8271</v>
      </c>
      <c r="P3933">
        <f>YEAR(K3933)</f>
        <v>2014</v>
      </c>
      <c r="Q3933" t="s">
        <v>8318</v>
      </c>
      <c r="R3933" t="s">
        <v>8320</v>
      </c>
    </row>
    <row r="3934" spans="1:18" ht="48" hidden="1" x14ac:dyDescent="0.2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s="11">
        <f>(((J3934/60/60/24)+DATE(1970,1,1)))</f>
        <v>42123.678645833337</v>
      </c>
      <c r="L3934" t="b">
        <v>0</v>
      </c>
      <c r="M3934">
        <v>41</v>
      </c>
      <c r="N3934" t="b">
        <v>0</v>
      </c>
      <c r="O3934" t="s">
        <v>8271</v>
      </c>
      <c r="P3934">
        <f>YEAR(K3934)</f>
        <v>2015</v>
      </c>
      <c r="Q3934" t="s">
        <v>8318</v>
      </c>
      <c r="R3934" t="s">
        <v>8320</v>
      </c>
    </row>
    <row r="3935" spans="1:18" ht="48" hidden="1" x14ac:dyDescent="0.2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s="11">
        <f>(((J3935/60/60/24)+DATE(1970,1,1)))</f>
        <v>42612.642754629633</v>
      </c>
      <c r="L3935" t="b">
        <v>0</v>
      </c>
      <c r="M3935">
        <v>15</v>
      </c>
      <c r="N3935" t="b">
        <v>0</v>
      </c>
      <c r="O3935" t="s">
        <v>8271</v>
      </c>
      <c r="P3935">
        <f>YEAR(K3935)</f>
        <v>2016</v>
      </c>
      <c r="Q3935" t="s">
        <v>8318</v>
      </c>
      <c r="R3935" t="s">
        <v>8320</v>
      </c>
    </row>
    <row r="3936" spans="1:18" ht="48" hidden="1" x14ac:dyDescent="0.2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s="11">
        <f>(((J3936/60/60/24)+DATE(1970,1,1)))</f>
        <v>41935.221585648149</v>
      </c>
      <c r="L3936" t="b">
        <v>0</v>
      </c>
      <c r="M3936">
        <v>9</v>
      </c>
      <c r="N3936" t="b">
        <v>0</v>
      </c>
      <c r="O3936" t="s">
        <v>8271</v>
      </c>
      <c r="P3936">
        <f>YEAR(K3936)</f>
        <v>2014</v>
      </c>
      <c r="Q3936" t="s">
        <v>8318</v>
      </c>
      <c r="R3936" t="s">
        <v>8320</v>
      </c>
    </row>
    <row r="3937" spans="1:18" ht="48" hidden="1" x14ac:dyDescent="0.2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s="11">
        <f>(((J3937/60/60/24)+DATE(1970,1,1)))</f>
        <v>42522.276724537034</v>
      </c>
      <c r="L3937" t="b">
        <v>0</v>
      </c>
      <c r="M3937">
        <v>50</v>
      </c>
      <c r="N3937" t="b">
        <v>0</v>
      </c>
      <c r="O3937" t="s">
        <v>8271</v>
      </c>
      <c r="P3937">
        <f>YEAR(K3937)</f>
        <v>2016</v>
      </c>
      <c r="Q3937" t="s">
        <v>8318</v>
      </c>
      <c r="R3937" t="s">
        <v>8320</v>
      </c>
    </row>
    <row r="3938" spans="1:18" ht="48" hidden="1" x14ac:dyDescent="0.2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s="11">
        <f>(((J3938/60/60/24)+DATE(1970,1,1)))</f>
        <v>42569.50409722222</v>
      </c>
      <c r="L3938" t="b">
        <v>0</v>
      </c>
      <c r="M3938">
        <v>34</v>
      </c>
      <c r="N3938" t="b">
        <v>0</v>
      </c>
      <c r="O3938" t="s">
        <v>8271</v>
      </c>
      <c r="P3938">
        <f>YEAR(K3938)</f>
        <v>2016</v>
      </c>
      <c r="Q3938" t="s">
        <v>8318</v>
      </c>
      <c r="R3938" t="s">
        <v>8320</v>
      </c>
    </row>
    <row r="3939" spans="1:18" ht="48" hidden="1" x14ac:dyDescent="0.2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s="11">
        <f>(((J3939/60/60/24)+DATE(1970,1,1)))</f>
        <v>42732.060277777782</v>
      </c>
      <c r="L3939" t="b">
        <v>0</v>
      </c>
      <c r="M3939">
        <v>0</v>
      </c>
      <c r="N3939" t="b">
        <v>0</v>
      </c>
      <c r="O3939" t="s">
        <v>8271</v>
      </c>
      <c r="P3939">
        <f>YEAR(K3939)</f>
        <v>2016</v>
      </c>
      <c r="Q3939" t="s">
        <v>8318</v>
      </c>
      <c r="R3939" t="s">
        <v>8320</v>
      </c>
    </row>
    <row r="3940" spans="1:18" ht="48" hidden="1" x14ac:dyDescent="0.2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s="11">
        <f>(((J3940/60/60/24)+DATE(1970,1,1)))</f>
        <v>41806.106770833336</v>
      </c>
      <c r="L3940" t="b">
        <v>0</v>
      </c>
      <c r="M3940">
        <v>0</v>
      </c>
      <c r="N3940" t="b">
        <v>0</v>
      </c>
      <c r="O3940" t="s">
        <v>8271</v>
      </c>
      <c r="P3940">
        <f>YEAR(K3940)</f>
        <v>2014</v>
      </c>
      <c r="Q3940" t="s">
        <v>8318</v>
      </c>
      <c r="R3940" t="s">
        <v>8320</v>
      </c>
    </row>
    <row r="3941" spans="1:18" ht="48" hidden="1" x14ac:dyDescent="0.2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s="11">
        <f>(((J3941/60/60/24)+DATE(1970,1,1)))</f>
        <v>42410.774155092593</v>
      </c>
      <c r="L3941" t="b">
        <v>0</v>
      </c>
      <c r="M3941">
        <v>276</v>
      </c>
      <c r="N3941" t="b">
        <v>0</v>
      </c>
      <c r="O3941" t="s">
        <v>8271</v>
      </c>
      <c r="P3941">
        <f>YEAR(K3941)</f>
        <v>2016</v>
      </c>
      <c r="Q3941" t="s">
        <v>8318</v>
      </c>
      <c r="R3941" t="s">
        <v>8320</v>
      </c>
    </row>
    <row r="3942" spans="1:18" ht="48" hidden="1" x14ac:dyDescent="0.2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s="11">
        <f>(((J3942/60/60/24)+DATE(1970,1,1)))</f>
        <v>42313.936365740738</v>
      </c>
      <c r="L3942" t="b">
        <v>0</v>
      </c>
      <c r="M3942">
        <v>16</v>
      </c>
      <c r="N3942" t="b">
        <v>0</v>
      </c>
      <c r="O3942" t="s">
        <v>8271</v>
      </c>
      <c r="P3942">
        <f>YEAR(K3942)</f>
        <v>2015</v>
      </c>
      <c r="Q3942" t="s">
        <v>8318</v>
      </c>
      <c r="R3942" t="s">
        <v>8320</v>
      </c>
    </row>
    <row r="3943" spans="1:18" ht="48" hidden="1" x14ac:dyDescent="0.2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s="11">
        <f>(((J3943/60/60/24)+DATE(1970,1,1)))</f>
        <v>41955.863750000004</v>
      </c>
      <c r="L3943" t="b">
        <v>0</v>
      </c>
      <c r="M3943">
        <v>224</v>
      </c>
      <c r="N3943" t="b">
        <v>0</v>
      </c>
      <c r="O3943" t="s">
        <v>8271</v>
      </c>
      <c r="P3943">
        <f>YEAR(K3943)</f>
        <v>2014</v>
      </c>
      <c r="Q3943" t="s">
        <v>8318</v>
      </c>
      <c r="R3943" t="s">
        <v>8320</v>
      </c>
    </row>
    <row r="3944" spans="1:18" ht="48" hidden="1" x14ac:dyDescent="0.2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s="11">
        <f>(((J3944/60/60/24)+DATE(1970,1,1)))</f>
        <v>42767.577303240745</v>
      </c>
      <c r="L3944" t="b">
        <v>0</v>
      </c>
      <c r="M3944">
        <v>140</v>
      </c>
      <c r="N3944" t="b">
        <v>0</v>
      </c>
      <c r="O3944" t="s">
        <v>8271</v>
      </c>
      <c r="P3944">
        <f>YEAR(K3944)</f>
        <v>2017</v>
      </c>
      <c r="Q3944" t="s">
        <v>8318</v>
      </c>
      <c r="R3944" t="s">
        <v>8320</v>
      </c>
    </row>
    <row r="3945" spans="1:18" ht="48" hidden="1" x14ac:dyDescent="0.2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s="11">
        <f>(((J3945/60/60/24)+DATE(1970,1,1)))</f>
        <v>42188.803622685184</v>
      </c>
      <c r="L3945" t="b">
        <v>0</v>
      </c>
      <c r="M3945">
        <v>15</v>
      </c>
      <c r="N3945" t="b">
        <v>0</v>
      </c>
      <c r="O3945" t="s">
        <v>8271</v>
      </c>
      <c r="P3945">
        <f>YEAR(K3945)</f>
        <v>2015</v>
      </c>
      <c r="Q3945" t="s">
        <v>8318</v>
      </c>
      <c r="R3945" t="s">
        <v>8320</v>
      </c>
    </row>
    <row r="3946" spans="1:18" ht="32" hidden="1" x14ac:dyDescent="0.2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s="11">
        <f>(((J3946/60/60/24)+DATE(1970,1,1)))</f>
        <v>41936.647164351853</v>
      </c>
      <c r="L3946" t="b">
        <v>0</v>
      </c>
      <c r="M3946">
        <v>37</v>
      </c>
      <c r="N3946" t="b">
        <v>0</v>
      </c>
      <c r="O3946" t="s">
        <v>8271</v>
      </c>
      <c r="P3946">
        <f>YEAR(K3946)</f>
        <v>2014</v>
      </c>
      <c r="Q3946" t="s">
        <v>8318</v>
      </c>
      <c r="R3946" t="s">
        <v>8320</v>
      </c>
    </row>
    <row r="3947" spans="1:18" ht="48" hidden="1" x14ac:dyDescent="0.2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s="11">
        <f>(((J3947/60/60/24)+DATE(1970,1,1)))</f>
        <v>41836.595520833333</v>
      </c>
      <c r="L3947" t="b">
        <v>0</v>
      </c>
      <c r="M3947">
        <v>0</v>
      </c>
      <c r="N3947" t="b">
        <v>0</v>
      </c>
      <c r="O3947" t="s">
        <v>8271</v>
      </c>
      <c r="P3947">
        <f>YEAR(K3947)</f>
        <v>2014</v>
      </c>
      <c r="Q3947" t="s">
        <v>8318</v>
      </c>
      <c r="R3947" t="s">
        <v>8320</v>
      </c>
    </row>
    <row r="3948" spans="1:18" ht="48" hidden="1" x14ac:dyDescent="0.2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s="11">
        <f>(((J3948/60/60/24)+DATE(1970,1,1)))</f>
        <v>42612.624039351853</v>
      </c>
      <c r="L3948" t="b">
        <v>0</v>
      </c>
      <c r="M3948">
        <v>46</v>
      </c>
      <c r="N3948" t="b">
        <v>0</v>
      </c>
      <c r="O3948" t="s">
        <v>8271</v>
      </c>
      <c r="P3948">
        <f>YEAR(K3948)</f>
        <v>2016</v>
      </c>
      <c r="Q3948" t="s">
        <v>8318</v>
      </c>
      <c r="R3948" t="s">
        <v>8320</v>
      </c>
    </row>
    <row r="3949" spans="1:18" ht="48" hidden="1" x14ac:dyDescent="0.2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s="11">
        <f>(((J3949/60/60/24)+DATE(1970,1,1)))</f>
        <v>42172.816423611104</v>
      </c>
      <c r="L3949" t="b">
        <v>0</v>
      </c>
      <c r="M3949">
        <v>1</v>
      </c>
      <c r="N3949" t="b">
        <v>0</v>
      </c>
      <c r="O3949" t="s">
        <v>8271</v>
      </c>
      <c r="P3949">
        <f>YEAR(K3949)</f>
        <v>2015</v>
      </c>
      <c r="Q3949" t="s">
        <v>8318</v>
      </c>
      <c r="R3949" t="s">
        <v>8320</v>
      </c>
    </row>
    <row r="3950" spans="1:18" ht="48" hidden="1" x14ac:dyDescent="0.2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s="11">
        <f>(((J3950/60/60/24)+DATE(1970,1,1)))</f>
        <v>42542.526423611111</v>
      </c>
      <c r="L3950" t="b">
        <v>0</v>
      </c>
      <c r="M3950">
        <v>323</v>
      </c>
      <c r="N3950" t="b">
        <v>0</v>
      </c>
      <c r="O3950" t="s">
        <v>8271</v>
      </c>
      <c r="P3950">
        <f>YEAR(K3950)</f>
        <v>2016</v>
      </c>
      <c r="Q3950" t="s">
        <v>8318</v>
      </c>
      <c r="R3950" t="s">
        <v>8320</v>
      </c>
    </row>
    <row r="3951" spans="1:18" ht="32" hidden="1" x14ac:dyDescent="0.2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s="11">
        <f>(((J3951/60/60/24)+DATE(1970,1,1)))</f>
        <v>41931.959016203706</v>
      </c>
      <c r="L3951" t="b">
        <v>0</v>
      </c>
      <c r="M3951">
        <v>2</v>
      </c>
      <c r="N3951" t="b">
        <v>0</v>
      </c>
      <c r="O3951" t="s">
        <v>8285</v>
      </c>
      <c r="P3951">
        <f>YEAR(K3951)</f>
        <v>2014</v>
      </c>
      <c r="Q3951" t="s">
        <v>8321</v>
      </c>
      <c r="R3951" t="s">
        <v>8340</v>
      </c>
    </row>
    <row r="3952" spans="1:18" ht="32" hidden="1" x14ac:dyDescent="0.2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s="11">
        <f>(((J3952/60/60/24)+DATE(1970,1,1)))</f>
        <v>41818.703275462962</v>
      </c>
      <c r="L3952" t="b">
        <v>0</v>
      </c>
      <c r="M3952">
        <v>0</v>
      </c>
      <c r="N3952" t="b">
        <v>0</v>
      </c>
      <c r="O3952" t="s">
        <v>8285</v>
      </c>
      <c r="P3952">
        <f>YEAR(K3952)</f>
        <v>2014</v>
      </c>
      <c r="Q3952" t="s">
        <v>8321</v>
      </c>
      <c r="R3952" t="s">
        <v>8340</v>
      </c>
    </row>
    <row r="3953" spans="1:18" ht="48" hidden="1" x14ac:dyDescent="0.2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s="11">
        <f>(((J3953/60/60/24)+DATE(1970,1,1)))</f>
        <v>42795.696145833332</v>
      </c>
      <c r="L3953" t="b">
        <v>0</v>
      </c>
      <c r="M3953">
        <v>0</v>
      </c>
      <c r="N3953" t="b">
        <v>0</v>
      </c>
      <c r="O3953" t="s">
        <v>8285</v>
      </c>
      <c r="P3953">
        <f>YEAR(K3953)</f>
        <v>2017</v>
      </c>
      <c r="Q3953" t="s">
        <v>8321</v>
      </c>
      <c r="R3953" t="s">
        <v>8340</v>
      </c>
    </row>
    <row r="3954" spans="1:18" ht="48" hidden="1" x14ac:dyDescent="0.2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s="11">
        <f>(((J3954/60/60/24)+DATE(1970,1,1)))</f>
        <v>42463.866666666669</v>
      </c>
      <c r="L3954" t="b">
        <v>0</v>
      </c>
      <c r="M3954">
        <v>1</v>
      </c>
      <c r="N3954" t="b">
        <v>0</v>
      </c>
      <c r="O3954" t="s">
        <v>8285</v>
      </c>
      <c r="P3954">
        <f>YEAR(K3954)</f>
        <v>2016</v>
      </c>
      <c r="Q3954" t="s">
        <v>8321</v>
      </c>
      <c r="R3954" t="s">
        <v>8340</v>
      </c>
    </row>
    <row r="3955" spans="1:18" ht="48" hidden="1" x14ac:dyDescent="0.2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s="11">
        <f>(((J3955/60/60/24)+DATE(1970,1,1)))</f>
        <v>41832.672685185185</v>
      </c>
      <c r="L3955" t="b">
        <v>0</v>
      </c>
      <c r="M3955">
        <v>7</v>
      </c>
      <c r="N3955" t="b">
        <v>0</v>
      </c>
      <c r="O3955" t="s">
        <v>8285</v>
      </c>
      <c r="P3955">
        <f>YEAR(K3955)</f>
        <v>2014</v>
      </c>
      <c r="Q3955" t="s">
        <v>8321</v>
      </c>
      <c r="R3955" t="s">
        <v>8340</v>
      </c>
    </row>
    <row r="3956" spans="1:18" ht="16" hidden="1" x14ac:dyDescent="0.2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s="11">
        <f>(((J3956/60/60/24)+DATE(1970,1,1)))</f>
        <v>42708.668576388889</v>
      </c>
      <c r="L3956" t="b">
        <v>0</v>
      </c>
      <c r="M3956">
        <v>3</v>
      </c>
      <c r="N3956" t="b">
        <v>0</v>
      </c>
      <c r="O3956" t="s">
        <v>8285</v>
      </c>
      <c r="P3956">
        <f>YEAR(K3956)</f>
        <v>2016</v>
      </c>
      <c r="Q3956" t="s">
        <v>8321</v>
      </c>
      <c r="R3956" t="s">
        <v>8340</v>
      </c>
    </row>
    <row r="3957" spans="1:18" ht="32" hidden="1" x14ac:dyDescent="0.2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s="11">
        <f>(((J3957/60/60/24)+DATE(1970,1,1)))</f>
        <v>42289.89634259259</v>
      </c>
      <c r="L3957" t="b">
        <v>0</v>
      </c>
      <c r="M3957">
        <v>0</v>
      </c>
      <c r="N3957" t="b">
        <v>0</v>
      </c>
      <c r="O3957" t="s">
        <v>8285</v>
      </c>
      <c r="P3957">
        <f>YEAR(K3957)</f>
        <v>2015</v>
      </c>
      <c r="Q3957" t="s">
        <v>8321</v>
      </c>
      <c r="R3957" t="s">
        <v>8340</v>
      </c>
    </row>
    <row r="3958" spans="1:18" ht="48" hidden="1" x14ac:dyDescent="0.2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s="11">
        <f>(((J3958/60/60/24)+DATE(1970,1,1)))</f>
        <v>41831.705555555556</v>
      </c>
      <c r="L3958" t="b">
        <v>0</v>
      </c>
      <c r="M3958">
        <v>0</v>
      </c>
      <c r="N3958" t="b">
        <v>0</v>
      </c>
      <c r="O3958" t="s">
        <v>8285</v>
      </c>
      <c r="P3958">
        <f>YEAR(K3958)</f>
        <v>2014</v>
      </c>
      <c r="Q3958" t="s">
        <v>8321</v>
      </c>
      <c r="R3958" t="s">
        <v>8340</v>
      </c>
    </row>
    <row r="3959" spans="1:18" ht="48" hidden="1" x14ac:dyDescent="0.2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s="11">
        <f>(((J3959/60/60/24)+DATE(1970,1,1)))</f>
        <v>42312.204814814817</v>
      </c>
      <c r="L3959" t="b">
        <v>0</v>
      </c>
      <c r="M3959">
        <v>0</v>
      </c>
      <c r="N3959" t="b">
        <v>0</v>
      </c>
      <c r="O3959" t="s">
        <v>8285</v>
      </c>
      <c r="P3959">
        <f>YEAR(K3959)</f>
        <v>2015</v>
      </c>
      <c r="Q3959" t="s">
        <v>8321</v>
      </c>
      <c r="R3959" t="s">
        <v>8340</v>
      </c>
    </row>
    <row r="3960" spans="1:18" ht="48" hidden="1" x14ac:dyDescent="0.2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s="11">
        <f>(((J3960/60/60/24)+DATE(1970,1,1)))</f>
        <v>41915.896967592591</v>
      </c>
      <c r="L3960" t="b">
        <v>0</v>
      </c>
      <c r="M3960">
        <v>0</v>
      </c>
      <c r="N3960" t="b">
        <v>0</v>
      </c>
      <c r="O3960" t="s">
        <v>8285</v>
      </c>
      <c r="P3960">
        <f>YEAR(K3960)</f>
        <v>2014</v>
      </c>
      <c r="Q3960" t="s">
        <v>8321</v>
      </c>
      <c r="R3960" t="s">
        <v>8340</v>
      </c>
    </row>
    <row r="3961" spans="1:18" ht="48" hidden="1" x14ac:dyDescent="0.2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s="11">
        <f>(((J3961/60/60/24)+DATE(1970,1,1)))</f>
        <v>41555.041701388887</v>
      </c>
      <c r="L3961" t="b">
        <v>0</v>
      </c>
      <c r="M3961">
        <v>1</v>
      </c>
      <c r="N3961" t="b">
        <v>0</v>
      </c>
      <c r="O3961" t="s">
        <v>8288</v>
      </c>
      <c r="P3961">
        <f>YEAR(K3961)</f>
        <v>2013</v>
      </c>
      <c r="Q3961" t="s">
        <v>8321</v>
      </c>
      <c r="R3961" t="s">
        <v>8343</v>
      </c>
    </row>
    <row r="3962" spans="1:18" ht="48" hidden="1" x14ac:dyDescent="0.2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s="11">
        <f>(((J3962/60/60/24)+DATE(1970,1,1)))</f>
        <v>40079.566157407404</v>
      </c>
      <c r="L3962" t="b">
        <v>0</v>
      </c>
      <c r="M3962">
        <v>0</v>
      </c>
      <c r="N3962" t="b">
        <v>0</v>
      </c>
      <c r="O3962" t="s">
        <v>8288</v>
      </c>
      <c r="P3962">
        <f>YEAR(K3962)</f>
        <v>2009</v>
      </c>
      <c r="Q3962" t="s">
        <v>8321</v>
      </c>
      <c r="R3962" t="s">
        <v>8343</v>
      </c>
    </row>
    <row r="3963" spans="1:18" ht="48" hidden="1" x14ac:dyDescent="0.2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s="11">
        <f>(((J3963/60/60/24)+DATE(1970,1,1)))</f>
        <v>41652.742488425924</v>
      </c>
      <c r="L3963" t="b">
        <v>0</v>
      </c>
      <c r="M3963">
        <v>2</v>
      </c>
      <c r="N3963" t="b">
        <v>0</v>
      </c>
      <c r="O3963" t="s">
        <v>8288</v>
      </c>
      <c r="P3963">
        <f>YEAR(K3963)</f>
        <v>2014</v>
      </c>
      <c r="Q3963" t="s">
        <v>8321</v>
      </c>
      <c r="R3963" t="s">
        <v>8343</v>
      </c>
    </row>
    <row r="3964" spans="1:18" ht="48" hidden="1" x14ac:dyDescent="0.2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s="11">
        <f>(((J3964/60/60/24)+DATE(1970,1,1)))</f>
        <v>42121.367002314815</v>
      </c>
      <c r="L3964" t="b">
        <v>0</v>
      </c>
      <c r="M3964">
        <v>1</v>
      </c>
      <c r="N3964" t="b">
        <v>0</v>
      </c>
      <c r="O3964" t="s">
        <v>8288</v>
      </c>
      <c r="P3964">
        <f>YEAR(K3964)</f>
        <v>2015</v>
      </c>
      <c r="Q3964" t="s">
        <v>8321</v>
      </c>
      <c r="R3964" t="s">
        <v>8343</v>
      </c>
    </row>
    <row r="3965" spans="1:18" ht="48" hidden="1" x14ac:dyDescent="0.2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s="11">
        <f>(((J3965/60/60/24)+DATE(1970,1,1)))</f>
        <v>40672.729872685188</v>
      </c>
      <c r="L3965" t="b">
        <v>0</v>
      </c>
      <c r="M3965">
        <v>1</v>
      </c>
      <c r="N3965" t="b">
        <v>0</v>
      </c>
      <c r="O3965" t="s">
        <v>8288</v>
      </c>
      <c r="P3965">
        <f>YEAR(K3965)</f>
        <v>2011</v>
      </c>
      <c r="Q3965" t="s">
        <v>8321</v>
      </c>
      <c r="R3965" t="s">
        <v>8343</v>
      </c>
    </row>
    <row r="3966" spans="1:18" ht="48" hidden="1" x14ac:dyDescent="0.2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s="11">
        <f>(((J3966/60/60/24)+DATE(1970,1,1)))</f>
        <v>42549.916712962964</v>
      </c>
      <c r="L3966" t="b">
        <v>0</v>
      </c>
      <c r="M3966">
        <v>59</v>
      </c>
      <c r="N3966" t="b">
        <v>0</v>
      </c>
      <c r="O3966" t="s">
        <v>8288</v>
      </c>
      <c r="P3966">
        <f>YEAR(K3966)</f>
        <v>2016</v>
      </c>
      <c r="Q3966" t="s">
        <v>8321</v>
      </c>
      <c r="R3966" t="s">
        <v>8343</v>
      </c>
    </row>
    <row r="3967" spans="1:18" ht="48" hidden="1" x14ac:dyDescent="0.2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s="11">
        <f>(((J3967/60/60/24)+DATE(1970,1,1)))</f>
        <v>41671.936863425923</v>
      </c>
      <c r="L3967" t="b">
        <v>0</v>
      </c>
      <c r="M3967">
        <v>13</v>
      </c>
      <c r="N3967" t="b">
        <v>0</v>
      </c>
      <c r="O3967" t="s">
        <v>8288</v>
      </c>
      <c r="P3967">
        <f>YEAR(K3967)</f>
        <v>2014</v>
      </c>
      <c r="Q3967" t="s">
        <v>8321</v>
      </c>
      <c r="R3967" t="s">
        <v>8343</v>
      </c>
    </row>
    <row r="3968" spans="1:18" ht="48" hidden="1" x14ac:dyDescent="0.2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s="11">
        <f>(((J3968/60/60/24)+DATE(1970,1,1)))</f>
        <v>41962.062326388885</v>
      </c>
      <c r="L3968" t="b">
        <v>0</v>
      </c>
      <c r="M3968">
        <v>22</v>
      </c>
      <c r="N3968" t="b">
        <v>0</v>
      </c>
      <c r="O3968" t="s">
        <v>8288</v>
      </c>
      <c r="P3968">
        <f>YEAR(K3968)</f>
        <v>2014</v>
      </c>
      <c r="Q3968" t="s">
        <v>8321</v>
      </c>
      <c r="R3968" t="s">
        <v>8343</v>
      </c>
    </row>
    <row r="3969" spans="1:18" ht="16" hidden="1" x14ac:dyDescent="0.2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s="11">
        <f>(((J3969/60/60/24)+DATE(1970,1,1)))</f>
        <v>41389.679560185185</v>
      </c>
      <c r="L3969" t="b">
        <v>0</v>
      </c>
      <c r="M3969">
        <v>0</v>
      </c>
      <c r="N3969" t="b">
        <v>0</v>
      </c>
      <c r="O3969" t="s">
        <v>8288</v>
      </c>
      <c r="P3969">
        <f>YEAR(K3969)</f>
        <v>2013</v>
      </c>
      <c r="Q3969" t="s">
        <v>8321</v>
      </c>
      <c r="R3969" t="s">
        <v>8343</v>
      </c>
    </row>
    <row r="3970" spans="1:18" ht="32" hidden="1" x14ac:dyDescent="0.2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s="11">
        <f>(((J3970/60/60/24)+DATE(1970,1,1)))</f>
        <v>42438.813449074078</v>
      </c>
      <c r="L3970" t="b">
        <v>0</v>
      </c>
      <c r="M3970">
        <v>52</v>
      </c>
      <c r="N3970" t="b">
        <v>0</v>
      </c>
      <c r="O3970" t="s">
        <v>8288</v>
      </c>
      <c r="P3970">
        <f>YEAR(K3970)</f>
        <v>2016</v>
      </c>
      <c r="Q3970" t="s">
        <v>8321</v>
      </c>
      <c r="R3970" t="s">
        <v>8343</v>
      </c>
    </row>
    <row r="3971" spans="1:18" ht="48" hidden="1" x14ac:dyDescent="0.2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s="11">
        <f>(((J3971/60/60/24)+DATE(1970,1,1)))</f>
        <v>42144.769479166673</v>
      </c>
      <c r="L3971" t="b">
        <v>0</v>
      </c>
      <c r="M3971">
        <v>4</v>
      </c>
      <c r="N3971" t="b">
        <v>0</v>
      </c>
      <c r="O3971" t="s">
        <v>8288</v>
      </c>
      <c r="P3971">
        <f>YEAR(K3971)</f>
        <v>2015</v>
      </c>
      <c r="Q3971" t="s">
        <v>8321</v>
      </c>
      <c r="R3971" t="s">
        <v>8343</v>
      </c>
    </row>
    <row r="3972" spans="1:18" ht="48" hidden="1" x14ac:dyDescent="0.2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s="11">
        <f>(((J3972/60/60/24)+DATE(1970,1,1)))</f>
        <v>42404.033090277779</v>
      </c>
      <c r="L3972" t="b">
        <v>0</v>
      </c>
      <c r="M3972">
        <v>3</v>
      </c>
      <c r="N3972" t="b">
        <v>0</v>
      </c>
      <c r="O3972" t="s">
        <v>8288</v>
      </c>
      <c r="P3972">
        <f>YEAR(K3972)</f>
        <v>2016</v>
      </c>
      <c r="Q3972" t="s">
        <v>8321</v>
      </c>
      <c r="R3972" t="s">
        <v>8343</v>
      </c>
    </row>
    <row r="3973" spans="1:18" ht="48" hidden="1" x14ac:dyDescent="0.2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s="11">
        <f>(((J3973/60/60/24)+DATE(1970,1,1)))</f>
        <v>42786.000023148154</v>
      </c>
      <c r="L3973" t="b">
        <v>0</v>
      </c>
      <c r="M3973">
        <v>3</v>
      </c>
      <c r="N3973" t="b">
        <v>0</v>
      </c>
      <c r="O3973" t="s">
        <v>8288</v>
      </c>
      <c r="P3973">
        <f>YEAR(K3973)</f>
        <v>2017</v>
      </c>
      <c r="Q3973" t="s">
        <v>8321</v>
      </c>
      <c r="R3973" t="s">
        <v>8343</v>
      </c>
    </row>
    <row r="3974" spans="1:18" ht="48" hidden="1" x14ac:dyDescent="0.2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s="11">
        <f>(((J3974/60/60/24)+DATE(1970,1,1)))</f>
        <v>42017.927418981482</v>
      </c>
      <c r="L3974" t="b">
        <v>0</v>
      </c>
      <c r="M3974">
        <v>6</v>
      </c>
      <c r="N3974" t="b">
        <v>0</v>
      </c>
      <c r="O3974" t="s">
        <v>8288</v>
      </c>
      <c r="P3974">
        <f>YEAR(K3974)</f>
        <v>2015</v>
      </c>
      <c r="Q3974" t="s">
        <v>8321</v>
      </c>
      <c r="R3974" t="s">
        <v>8343</v>
      </c>
    </row>
    <row r="3975" spans="1:18" ht="48" hidden="1" x14ac:dyDescent="0.2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s="11">
        <f>(((J3975/60/60/24)+DATE(1970,1,1)))</f>
        <v>41799.524259259262</v>
      </c>
      <c r="L3975" t="b">
        <v>0</v>
      </c>
      <c r="M3975">
        <v>35</v>
      </c>
      <c r="N3975" t="b">
        <v>0</v>
      </c>
      <c r="O3975" t="s">
        <v>8288</v>
      </c>
      <c r="P3975">
        <f>YEAR(K3975)</f>
        <v>2014</v>
      </c>
      <c r="Q3975" t="s">
        <v>8321</v>
      </c>
      <c r="R3975" t="s">
        <v>8343</v>
      </c>
    </row>
    <row r="3976" spans="1:18" ht="32" hidden="1" x14ac:dyDescent="0.2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s="11">
        <f>(((J3976/60/60/24)+DATE(1970,1,1)))</f>
        <v>42140.879259259258</v>
      </c>
      <c r="L3976" t="b">
        <v>0</v>
      </c>
      <c r="M3976">
        <v>10</v>
      </c>
      <c r="N3976" t="b">
        <v>0</v>
      </c>
      <c r="O3976" t="s">
        <v>8288</v>
      </c>
      <c r="P3976">
        <f>YEAR(K3976)</f>
        <v>2015</v>
      </c>
      <c r="Q3976" t="s">
        <v>8321</v>
      </c>
      <c r="R3976" t="s">
        <v>8343</v>
      </c>
    </row>
    <row r="3977" spans="1:18" ht="48" hidden="1" x14ac:dyDescent="0.2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s="11">
        <f>(((J3977/60/60/24)+DATE(1970,1,1)))</f>
        <v>41054.847777777781</v>
      </c>
      <c r="L3977" t="b">
        <v>0</v>
      </c>
      <c r="M3977">
        <v>2</v>
      </c>
      <c r="N3977" t="b">
        <v>0</v>
      </c>
      <c r="O3977" t="s">
        <v>8288</v>
      </c>
      <c r="P3977">
        <f>YEAR(K3977)</f>
        <v>2012</v>
      </c>
      <c r="Q3977" t="s">
        <v>8321</v>
      </c>
      <c r="R3977" t="s">
        <v>8343</v>
      </c>
    </row>
    <row r="3978" spans="1:18" ht="64" hidden="1" x14ac:dyDescent="0.2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s="11">
        <f>(((J3978/60/60/24)+DATE(1970,1,1)))</f>
        <v>40399.065868055557</v>
      </c>
      <c r="L3978" t="b">
        <v>0</v>
      </c>
      <c r="M3978">
        <v>4</v>
      </c>
      <c r="N3978" t="b">
        <v>0</v>
      </c>
      <c r="O3978" t="s">
        <v>8288</v>
      </c>
      <c r="P3978">
        <f>YEAR(K3978)</f>
        <v>2010</v>
      </c>
      <c r="Q3978" t="s">
        <v>8321</v>
      </c>
      <c r="R3978" t="s">
        <v>8343</v>
      </c>
    </row>
    <row r="3979" spans="1:18" ht="32" hidden="1" x14ac:dyDescent="0.2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s="11">
        <f>(((J3979/60/60/24)+DATE(1970,1,1)))</f>
        <v>41481.996423611112</v>
      </c>
      <c r="L3979" t="b">
        <v>0</v>
      </c>
      <c r="M3979">
        <v>2</v>
      </c>
      <c r="N3979" t="b">
        <v>0</v>
      </c>
      <c r="O3979" t="s">
        <v>8288</v>
      </c>
      <c r="P3979">
        <f>YEAR(K3979)</f>
        <v>2013</v>
      </c>
      <c r="Q3979" t="s">
        <v>8321</v>
      </c>
      <c r="R3979" t="s">
        <v>8343</v>
      </c>
    </row>
    <row r="3980" spans="1:18" ht="48" hidden="1" x14ac:dyDescent="0.2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s="11">
        <f>(((J3980/60/60/24)+DATE(1970,1,1)))</f>
        <v>40990.050069444449</v>
      </c>
      <c r="L3980" t="b">
        <v>0</v>
      </c>
      <c r="M3980">
        <v>0</v>
      </c>
      <c r="N3980" t="b">
        <v>0</v>
      </c>
      <c r="O3980" t="s">
        <v>8288</v>
      </c>
      <c r="P3980">
        <f>YEAR(K3980)</f>
        <v>2012</v>
      </c>
      <c r="Q3980" t="s">
        <v>8321</v>
      </c>
      <c r="R3980" t="s">
        <v>8343</v>
      </c>
    </row>
    <row r="3981" spans="1:18" ht="48" hidden="1" x14ac:dyDescent="0.2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s="11">
        <f>(((J3981/60/60/24)+DATE(1970,1,1)))</f>
        <v>42167.813703703709</v>
      </c>
      <c r="L3981" t="b">
        <v>0</v>
      </c>
      <c r="M3981">
        <v>0</v>
      </c>
      <c r="N3981" t="b">
        <v>0</v>
      </c>
      <c r="O3981" t="s">
        <v>8270</v>
      </c>
      <c r="P3981">
        <f>YEAR(K3981)</f>
        <v>2015</v>
      </c>
      <c r="Q3981" t="s">
        <v>8318</v>
      </c>
      <c r="R3981" t="s">
        <v>8319</v>
      </c>
    </row>
    <row r="3982" spans="1:18" ht="48" hidden="1" x14ac:dyDescent="0.2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s="11">
        <f>(((J3982/60/60/24)+DATE(1970,1,1)))</f>
        <v>41897.702199074076</v>
      </c>
      <c r="L3982" t="b">
        <v>0</v>
      </c>
      <c r="M3982">
        <v>0</v>
      </c>
      <c r="N3982" t="b">
        <v>0</v>
      </c>
      <c r="O3982" t="s">
        <v>8270</v>
      </c>
      <c r="P3982">
        <f>YEAR(K3982)</f>
        <v>2014</v>
      </c>
      <c r="Q3982" t="s">
        <v>8318</v>
      </c>
      <c r="R3982" t="s">
        <v>8319</v>
      </c>
    </row>
    <row r="3983" spans="1:18" ht="48" hidden="1" x14ac:dyDescent="0.2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s="11">
        <f>(((J3983/60/60/24)+DATE(1970,1,1)))</f>
        <v>42327.825289351851</v>
      </c>
      <c r="L3983" t="b">
        <v>0</v>
      </c>
      <c r="M3983">
        <v>1</v>
      </c>
      <c r="N3983" t="b">
        <v>0</v>
      </c>
      <c r="O3983" t="s">
        <v>8270</v>
      </c>
      <c r="P3983">
        <f>YEAR(K3983)</f>
        <v>2015</v>
      </c>
      <c r="Q3983" t="s">
        <v>8318</v>
      </c>
      <c r="R3983" t="s">
        <v>8319</v>
      </c>
    </row>
    <row r="3984" spans="1:18" ht="48" hidden="1" x14ac:dyDescent="0.2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s="11">
        <f>(((J3984/60/60/24)+DATE(1970,1,1)))</f>
        <v>42515.727650462963</v>
      </c>
      <c r="L3984" t="b">
        <v>0</v>
      </c>
      <c r="M3984">
        <v>1</v>
      </c>
      <c r="N3984" t="b">
        <v>0</v>
      </c>
      <c r="O3984" t="s">
        <v>8270</v>
      </c>
      <c r="P3984">
        <f>YEAR(K3984)</f>
        <v>2016</v>
      </c>
      <c r="Q3984" t="s">
        <v>8318</v>
      </c>
      <c r="R3984" t="s">
        <v>8319</v>
      </c>
    </row>
    <row r="3985" spans="1:18" ht="48" hidden="1" x14ac:dyDescent="0.2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s="11">
        <f>(((J3985/60/60/24)+DATE(1970,1,1)))</f>
        <v>42060.001805555556</v>
      </c>
      <c r="L3985" t="b">
        <v>0</v>
      </c>
      <c r="M3985">
        <v>0</v>
      </c>
      <c r="N3985" t="b">
        <v>0</v>
      </c>
      <c r="O3985" t="s">
        <v>8270</v>
      </c>
      <c r="P3985">
        <f>YEAR(K3985)</f>
        <v>2015</v>
      </c>
      <c r="Q3985" t="s">
        <v>8318</v>
      </c>
      <c r="R3985" t="s">
        <v>8319</v>
      </c>
    </row>
    <row r="3986" spans="1:18" ht="48" hidden="1" x14ac:dyDescent="0.2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s="11">
        <f>(((J3986/60/60/24)+DATE(1970,1,1)))</f>
        <v>42615.79896990741</v>
      </c>
      <c r="L3986" t="b">
        <v>0</v>
      </c>
      <c r="M3986">
        <v>3</v>
      </c>
      <c r="N3986" t="b">
        <v>0</v>
      </c>
      <c r="O3986" t="s">
        <v>8270</v>
      </c>
      <c r="P3986">
        <f>YEAR(K3986)</f>
        <v>2016</v>
      </c>
      <c r="Q3986" t="s">
        <v>8318</v>
      </c>
      <c r="R3986" t="s">
        <v>8319</v>
      </c>
    </row>
    <row r="3987" spans="1:18" ht="48" hidden="1" x14ac:dyDescent="0.2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s="11">
        <f>(((J3987/60/60/24)+DATE(1970,1,1)))</f>
        <v>42577.607361111113</v>
      </c>
      <c r="L3987" t="b">
        <v>0</v>
      </c>
      <c r="M3987">
        <v>1</v>
      </c>
      <c r="N3987" t="b">
        <v>0</v>
      </c>
      <c r="O3987" t="s">
        <v>8270</v>
      </c>
      <c r="P3987">
        <f>YEAR(K3987)</f>
        <v>2016</v>
      </c>
      <c r="Q3987" t="s">
        <v>8318</v>
      </c>
      <c r="R3987" t="s">
        <v>8319</v>
      </c>
    </row>
    <row r="3988" spans="1:18" ht="48" hidden="1" x14ac:dyDescent="0.2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s="11">
        <f>(((J3988/60/60/24)+DATE(1970,1,1)))</f>
        <v>42360.932152777779</v>
      </c>
      <c r="L3988" t="b">
        <v>0</v>
      </c>
      <c r="M3988">
        <v>5</v>
      </c>
      <c r="N3988" t="b">
        <v>0</v>
      </c>
      <c r="O3988" t="s">
        <v>8270</v>
      </c>
      <c r="P3988">
        <f>YEAR(K3988)</f>
        <v>2015</v>
      </c>
      <c r="Q3988" t="s">
        <v>8318</v>
      </c>
      <c r="R3988" t="s">
        <v>8319</v>
      </c>
    </row>
    <row r="3989" spans="1:18" ht="48" hidden="1" x14ac:dyDescent="0.2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s="11">
        <f>(((J3989/60/60/24)+DATE(1970,1,1)))</f>
        <v>42198.775787037041</v>
      </c>
      <c r="L3989" t="b">
        <v>0</v>
      </c>
      <c r="M3989">
        <v>0</v>
      </c>
      <c r="N3989" t="b">
        <v>0</v>
      </c>
      <c r="O3989" t="s">
        <v>8270</v>
      </c>
      <c r="P3989">
        <f>YEAR(K3989)</f>
        <v>2015</v>
      </c>
      <c r="Q3989" t="s">
        <v>8318</v>
      </c>
      <c r="R3989" t="s">
        <v>8319</v>
      </c>
    </row>
    <row r="3990" spans="1:18" ht="32" hidden="1" x14ac:dyDescent="0.2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s="11">
        <f>(((J3990/60/60/24)+DATE(1970,1,1)))</f>
        <v>42708.842245370368</v>
      </c>
      <c r="L3990" t="b">
        <v>0</v>
      </c>
      <c r="M3990">
        <v>0</v>
      </c>
      <c r="N3990" t="b">
        <v>0</v>
      </c>
      <c r="O3990" t="s">
        <v>8270</v>
      </c>
      <c r="P3990">
        <f>YEAR(K3990)</f>
        <v>2016</v>
      </c>
      <c r="Q3990" t="s">
        <v>8318</v>
      </c>
      <c r="R3990" t="s">
        <v>8319</v>
      </c>
    </row>
    <row r="3991" spans="1:18" ht="32" hidden="1" x14ac:dyDescent="0.2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s="11">
        <f>(((J3991/60/60/24)+DATE(1970,1,1)))</f>
        <v>42094.101145833338</v>
      </c>
      <c r="L3991" t="b">
        <v>0</v>
      </c>
      <c r="M3991">
        <v>7</v>
      </c>
      <c r="N3991" t="b">
        <v>0</v>
      </c>
      <c r="O3991" t="s">
        <v>8270</v>
      </c>
      <c r="P3991">
        <f>YEAR(K3991)</f>
        <v>2015</v>
      </c>
      <c r="Q3991" t="s">
        <v>8318</v>
      </c>
      <c r="R3991" t="s">
        <v>8319</v>
      </c>
    </row>
    <row r="3992" spans="1:18" ht="48" hidden="1" x14ac:dyDescent="0.2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s="11">
        <f>(((J3992/60/60/24)+DATE(1970,1,1)))</f>
        <v>42101.633703703701</v>
      </c>
      <c r="L3992" t="b">
        <v>0</v>
      </c>
      <c r="M3992">
        <v>0</v>
      </c>
      <c r="N3992" t="b">
        <v>0</v>
      </c>
      <c r="O3992" t="s">
        <v>8270</v>
      </c>
      <c r="P3992">
        <f>YEAR(K3992)</f>
        <v>2015</v>
      </c>
      <c r="Q3992" t="s">
        <v>8318</v>
      </c>
      <c r="R3992" t="s">
        <v>8319</v>
      </c>
    </row>
    <row r="3993" spans="1:18" ht="48" hidden="1" x14ac:dyDescent="0.2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s="11">
        <f>(((J3993/60/60/24)+DATE(1970,1,1)))</f>
        <v>42103.676180555558</v>
      </c>
      <c r="L3993" t="b">
        <v>0</v>
      </c>
      <c r="M3993">
        <v>0</v>
      </c>
      <c r="N3993" t="b">
        <v>0</v>
      </c>
      <c r="O3993" t="s">
        <v>8270</v>
      </c>
      <c r="P3993">
        <f>YEAR(K3993)</f>
        <v>2015</v>
      </c>
      <c r="Q3993" t="s">
        <v>8318</v>
      </c>
      <c r="R3993" t="s">
        <v>8319</v>
      </c>
    </row>
    <row r="3994" spans="1:18" ht="48" hidden="1" x14ac:dyDescent="0.2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s="11">
        <f>(((J3994/60/60/24)+DATE(1970,1,1)))</f>
        <v>41954.722916666666</v>
      </c>
      <c r="L3994" t="b">
        <v>0</v>
      </c>
      <c r="M3994">
        <v>1</v>
      </c>
      <c r="N3994" t="b">
        <v>0</v>
      </c>
      <c r="O3994" t="s">
        <v>8270</v>
      </c>
      <c r="P3994">
        <f>YEAR(K3994)</f>
        <v>2014</v>
      </c>
      <c r="Q3994" t="s">
        <v>8318</v>
      </c>
      <c r="R3994" t="s">
        <v>8319</v>
      </c>
    </row>
    <row r="3995" spans="1:18" ht="48" hidden="1" x14ac:dyDescent="0.2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s="11">
        <f>(((J3995/60/60/24)+DATE(1970,1,1)))</f>
        <v>42096.918240740735</v>
      </c>
      <c r="L3995" t="b">
        <v>0</v>
      </c>
      <c r="M3995">
        <v>2</v>
      </c>
      <c r="N3995" t="b">
        <v>0</v>
      </c>
      <c r="O3995" t="s">
        <v>8270</v>
      </c>
      <c r="P3995">
        <f>YEAR(K3995)</f>
        <v>2015</v>
      </c>
      <c r="Q3995" t="s">
        <v>8318</v>
      </c>
      <c r="R3995" t="s">
        <v>8319</v>
      </c>
    </row>
    <row r="3996" spans="1:18" ht="32" hidden="1" x14ac:dyDescent="0.2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s="11">
        <f>(((J3996/60/60/24)+DATE(1970,1,1)))</f>
        <v>42130.78361111111</v>
      </c>
      <c r="L3996" t="b">
        <v>0</v>
      </c>
      <c r="M3996">
        <v>0</v>
      </c>
      <c r="N3996" t="b">
        <v>0</v>
      </c>
      <c r="O3996" t="s">
        <v>8270</v>
      </c>
      <c r="P3996">
        <f>YEAR(K3996)</f>
        <v>2015</v>
      </c>
      <c r="Q3996" t="s">
        <v>8318</v>
      </c>
      <c r="R3996" t="s">
        <v>8319</v>
      </c>
    </row>
    <row r="3997" spans="1:18" ht="32" hidden="1" x14ac:dyDescent="0.2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s="11">
        <f>(((J3997/60/60/24)+DATE(1970,1,1)))</f>
        <v>42264.620115740734</v>
      </c>
      <c r="L3997" t="b">
        <v>0</v>
      </c>
      <c r="M3997">
        <v>0</v>
      </c>
      <c r="N3997" t="b">
        <v>0</v>
      </c>
      <c r="O3997" t="s">
        <v>8270</v>
      </c>
      <c r="P3997">
        <f>YEAR(K3997)</f>
        <v>2015</v>
      </c>
      <c r="Q3997" t="s">
        <v>8318</v>
      </c>
      <c r="R3997" t="s">
        <v>8319</v>
      </c>
    </row>
    <row r="3998" spans="1:18" ht="48" hidden="1" x14ac:dyDescent="0.2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s="11">
        <f>(((J3998/60/60/24)+DATE(1970,1,1)))</f>
        <v>41978.930972222224</v>
      </c>
      <c r="L3998" t="b">
        <v>0</v>
      </c>
      <c r="M3998">
        <v>0</v>
      </c>
      <c r="N3998" t="b">
        <v>0</v>
      </c>
      <c r="O3998" t="s">
        <v>8270</v>
      </c>
      <c r="P3998">
        <f>YEAR(K3998)</f>
        <v>2014</v>
      </c>
      <c r="Q3998" t="s">
        <v>8318</v>
      </c>
      <c r="R3998" t="s">
        <v>8319</v>
      </c>
    </row>
    <row r="3999" spans="1:18" ht="48" hidden="1" x14ac:dyDescent="0.2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s="11">
        <f>(((J3999/60/60/24)+DATE(1970,1,1)))</f>
        <v>42159.649583333332</v>
      </c>
      <c r="L3999" t="b">
        <v>0</v>
      </c>
      <c r="M3999">
        <v>3</v>
      </c>
      <c r="N3999" t="b">
        <v>0</v>
      </c>
      <c r="O3999" t="s">
        <v>8270</v>
      </c>
      <c r="P3999">
        <f>YEAR(K3999)</f>
        <v>2015</v>
      </c>
      <c r="Q3999" t="s">
        <v>8318</v>
      </c>
      <c r="R3999" t="s">
        <v>8319</v>
      </c>
    </row>
    <row r="4000" spans="1:18" ht="48" hidden="1" x14ac:dyDescent="0.2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s="11">
        <f>(((J4000/60/60/24)+DATE(1970,1,1)))</f>
        <v>42377.70694444445</v>
      </c>
      <c r="L4000" t="b">
        <v>0</v>
      </c>
      <c r="M4000">
        <v>1</v>
      </c>
      <c r="N4000" t="b">
        <v>0</v>
      </c>
      <c r="O4000" t="s">
        <v>8270</v>
      </c>
      <c r="P4000">
        <f>YEAR(K4000)</f>
        <v>2016</v>
      </c>
      <c r="Q4000" t="s">
        <v>8318</v>
      </c>
      <c r="R4000" t="s">
        <v>8319</v>
      </c>
    </row>
    <row r="4001" spans="1:18" ht="48" hidden="1" x14ac:dyDescent="0.2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s="11">
        <f>(((J4001/60/60/24)+DATE(1970,1,1)))</f>
        <v>42466.858888888892</v>
      </c>
      <c r="L4001" t="b">
        <v>0</v>
      </c>
      <c r="M4001">
        <v>0</v>
      </c>
      <c r="N4001" t="b">
        <v>0</v>
      </c>
      <c r="O4001" t="s">
        <v>8270</v>
      </c>
      <c r="P4001">
        <f>YEAR(K4001)</f>
        <v>2016</v>
      </c>
      <c r="Q4001" t="s">
        <v>8318</v>
      </c>
      <c r="R4001" t="s">
        <v>8319</v>
      </c>
    </row>
    <row r="4002" spans="1:18" ht="32" hidden="1" x14ac:dyDescent="0.2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s="11">
        <f>(((J4002/60/60/24)+DATE(1970,1,1)))</f>
        <v>41954.688310185185</v>
      </c>
      <c r="L4002" t="b">
        <v>0</v>
      </c>
      <c r="M4002">
        <v>2</v>
      </c>
      <c r="N4002" t="b">
        <v>0</v>
      </c>
      <c r="O4002" t="s">
        <v>8270</v>
      </c>
      <c r="P4002">
        <f>YEAR(K4002)</f>
        <v>2014</v>
      </c>
      <c r="Q4002" t="s">
        <v>8318</v>
      </c>
      <c r="R4002" t="s">
        <v>8319</v>
      </c>
    </row>
    <row r="4003" spans="1:18" ht="48" hidden="1" x14ac:dyDescent="0.2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s="11">
        <f>(((J4003/60/60/24)+DATE(1970,1,1)))</f>
        <v>42322.011574074073</v>
      </c>
      <c r="L4003" t="b">
        <v>0</v>
      </c>
      <c r="M4003">
        <v>0</v>
      </c>
      <c r="N4003" t="b">
        <v>0</v>
      </c>
      <c r="O4003" t="s">
        <v>8270</v>
      </c>
      <c r="P4003">
        <f>YEAR(K4003)</f>
        <v>2015</v>
      </c>
      <c r="Q4003" t="s">
        <v>8318</v>
      </c>
      <c r="R4003" t="s">
        <v>8319</v>
      </c>
    </row>
    <row r="4004" spans="1:18" ht="32" hidden="1" x14ac:dyDescent="0.2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s="11">
        <f>(((J4004/60/60/24)+DATE(1970,1,1)))</f>
        <v>42248.934675925921</v>
      </c>
      <c r="L4004" t="b">
        <v>0</v>
      </c>
      <c r="M4004">
        <v>0</v>
      </c>
      <c r="N4004" t="b">
        <v>0</v>
      </c>
      <c r="O4004" t="s">
        <v>8270</v>
      </c>
      <c r="P4004">
        <f>YEAR(K4004)</f>
        <v>2015</v>
      </c>
      <c r="Q4004" t="s">
        <v>8318</v>
      </c>
      <c r="R4004" t="s">
        <v>8319</v>
      </c>
    </row>
    <row r="4005" spans="1:18" ht="48" hidden="1" x14ac:dyDescent="0.2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s="11">
        <f>(((J4005/60/60/24)+DATE(1970,1,1)))</f>
        <v>42346.736400462964</v>
      </c>
      <c r="L4005" t="b">
        <v>0</v>
      </c>
      <c r="M4005">
        <v>0</v>
      </c>
      <c r="N4005" t="b">
        <v>0</v>
      </c>
      <c r="O4005" t="s">
        <v>8270</v>
      </c>
      <c r="P4005">
        <f>YEAR(K4005)</f>
        <v>2015</v>
      </c>
      <c r="Q4005" t="s">
        <v>8318</v>
      </c>
      <c r="R4005" t="s">
        <v>8319</v>
      </c>
    </row>
    <row r="4006" spans="1:18" ht="48" hidden="1" x14ac:dyDescent="0.2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s="11">
        <f>(((J4006/60/60/24)+DATE(1970,1,1)))</f>
        <v>42268.531631944439</v>
      </c>
      <c r="L4006" t="b">
        <v>0</v>
      </c>
      <c r="M4006">
        <v>27</v>
      </c>
      <c r="N4006" t="b">
        <v>0</v>
      </c>
      <c r="O4006" t="s">
        <v>8270</v>
      </c>
      <c r="P4006">
        <f>YEAR(K4006)</f>
        <v>2015</v>
      </c>
      <c r="Q4006" t="s">
        <v>8318</v>
      </c>
      <c r="R4006" t="s">
        <v>8319</v>
      </c>
    </row>
    <row r="4007" spans="1:18" ht="48" hidden="1" x14ac:dyDescent="0.2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s="11">
        <f>(((J4007/60/60/24)+DATE(1970,1,1)))</f>
        <v>42425.970092592594</v>
      </c>
      <c r="L4007" t="b">
        <v>0</v>
      </c>
      <c r="M4007">
        <v>14</v>
      </c>
      <c r="N4007" t="b">
        <v>0</v>
      </c>
      <c r="O4007" t="s">
        <v>8270</v>
      </c>
      <c r="P4007">
        <f>YEAR(K4007)</f>
        <v>2016</v>
      </c>
      <c r="Q4007" t="s">
        <v>8318</v>
      </c>
      <c r="R4007" t="s">
        <v>8319</v>
      </c>
    </row>
    <row r="4008" spans="1:18" ht="48" hidden="1" x14ac:dyDescent="0.2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s="11">
        <f>(((J4008/60/60/24)+DATE(1970,1,1)))</f>
        <v>42063.721817129626</v>
      </c>
      <c r="L4008" t="b">
        <v>0</v>
      </c>
      <c r="M4008">
        <v>2</v>
      </c>
      <c r="N4008" t="b">
        <v>0</v>
      </c>
      <c r="O4008" t="s">
        <v>8270</v>
      </c>
      <c r="P4008">
        <f>YEAR(K4008)</f>
        <v>2015</v>
      </c>
      <c r="Q4008" t="s">
        <v>8318</v>
      </c>
      <c r="R4008" t="s">
        <v>8319</v>
      </c>
    </row>
    <row r="4009" spans="1:18" ht="48" hidden="1" x14ac:dyDescent="0.2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s="11">
        <f>(((J4009/60/60/24)+DATE(1970,1,1)))</f>
        <v>42380.812627314815</v>
      </c>
      <c r="L4009" t="b">
        <v>0</v>
      </c>
      <c r="M4009">
        <v>0</v>
      </c>
      <c r="N4009" t="b">
        <v>0</v>
      </c>
      <c r="O4009" t="s">
        <v>8270</v>
      </c>
      <c r="P4009">
        <f>YEAR(K4009)</f>
        <v>2016</v>
      </c>
      <c r="Q4009" t="s">
        <v>8318</v>
      </c>
      <c r="R4009" t="s">
        <v>8319</v>
      </c>
    </row>
    <row r="4010" spans="1:18" ht="48" hidden="1" x14ac:dyDescent="0.2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s="11">
        <f>(((J4010/60/60/24)+DATE(1970,1,1)))</f>
        <v>41961.18913194444</v>
      </c>
      <c r="L4010" t="b">
        <v>0</v>
      </c>
      <c r="M4010">
        <v>4</v>
      </c>
      <c r="N4010" t="b">
        <v>0</v>
      </c>
      <c r="O4010" t="s">
        <v>8270</v>
      </c>
      <c r="P4010">
        <f>YEAR(K4010)</f>
        <v>2014</v>
      </c>
      <c r="Q4010" t="s">
        <v>8318</v>
      </c>
      <c r="R4010" t="s">
        <v>8319</v>
      </c>
    </row>
    <row r="4011" spans="1:18" ht="48" hidden="1" x14ac:dyDescent="0.2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s="11">
        <f>(((J4011/60/60/24)+DATE(1970,1,1)))</f>
        <v>42150.777731481481</v>
      </c>
      <c r="L4011" t="b">
        <v>0</v>
      </c>
      <c r="M4011">
        <v>0</v>
      </c>
      <c r="N4011" t="b">
        <v>0</v>
      </c>
      <c r="O4011" t="s">
        <v>8270</v>
      </c>
      <c r="P4011">
        <f>YEAR(K4011)</f>
        <v>2015</v>
      </c>
      <c r="Q4011" t="s">
        <v>8318</v>
      </c>
      <c r="R4011" t="s">
        <v>8319</v>
      </c>
    </row>
    <row r="4012" spans="1:18" ht="48" hidden="1" x14ac:dyDescent="0.2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s="11">
        <f>(((J4012/60/60/24)+DATE(1970,1,1)))</f>
        <v>42088.069108796291</v>
      </c>
      <c r="L4012" t="b">
        <v>0</v>
      </c>
      <c r="M4012">
        <v>6</v>
      </c>
      <c r="N4012" t="b">
        <v>0</v>
      </c>
      <c r="O4012" t="s">
        <v>8270</v>
      </c>
      <c r="P4012">
        <f>YEAR(K4012)</f>
        <v>2015</v>
      </c>
      <c r="Q4012" t="s">
        <v>8318</v>
      </c>
      <c r="R4012" t="s">
        <v>8319</v>
      </c>
    </row>
    <row r="4013" spans="1:18" ht="32" hidden="1" x14ac:dyDescent="0.2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s="11">
        <f>(((J4013/60/60/24)+DATE(1970,1,1)))</f>
        <v>42215.662314814821</v>
      </c>
      <c r="L4013" t="b">
        <v>0</v>
      </c>
      <c r="M4013">
        <v>1</v>
      </c>
      <c r="N4013" t="b">
        <v>0</v>
      </c>
      <c r="O4013" t="s">
        <v>8270</v>
      </c>
      <c r="P4013">
        <f>YEAR(K4013)</f>
        <v>2015</v>
      </c>
      <c r="Q4013" t="s">
        <v>8318</v>
      </c>
      <c r="R4013" t="s">
        <v>8319</v>
      </c>
    </row>
    <row r="4014" spans="1:18" ht="48" hidden="1" x14ac:dyDescent="0.2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s="11">
        <f>(((J4014/60/60/24)+DATE(1970,1,1)))</f>
        <v>42017.843287037031</v>
      </c>
      <c r="L4014" t="b">
        <v>0</v>
      </c>
      <c r="M4014">
        <v>1</v>
      </c>
      <c r="N4014" t="b">
        <v>0</v>
      </c>
      <c r="O4014" t="s">
        <v>8270</v>
      </c>
      <c r="P4014">
        <f>YEAR(K4014)</f>
        <v>2015</v>
      </c>
      <c r="Q4014" t="s">
        <v>8318</v>
      </c>
      <c r="R4014" t="s">
        <v>8319</v>
      </c>
    </row>
    <row r="4015" spans="1:18" ht="48" hidden="1" x14ac:dyDescent="0.2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s="11">
        <f>(((J4015/60/60/24)+DATE(1970,1,1)))</f>
        <v>42592.836076388892</v>
      </c>
      <c r="L4015" t="b">
        <v>0</v>
      </c>
      <c r="M4015">
        <v>0</v>
      </c>
      <c r="N4015" t="b">
        <v>0</v>
      </c>
      <c r="O4015" t="s">
        <v>8270</v>
      </c>
      <c r="P4015">
        <f>YEAR(K4015)</f>
        <v>2016</v>
      </c>
      <c r="Q4015" t="s">
        <v>8318</v>
      </c>
      <c r="R4015" t="s">
        <v>8319</v>
      </c>
    </row>
    <row r="4016" spans="1:18" ht="48" hidden="1" x14ac:dyDescent="0.2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s="11">
        <f>(((J4016/60/60/24)+DATE(1970,1,1)))</f>
        <v>42318.925532407404</v>
      </c>
      <c r="L4016" t="b">
        <v>0</v>
      </c>
      <c r="M4016">
        <v>4</v>
      </c>
      <c r="N4016" t="b">
        <v>0</v>
      </c>
      <c r="O4016" t="s">
        <v>8270</v>
      </c>
      <c r="P4016">
        <f>YEAR(K4016)</f>
        <v>2015</v>
      </c>
      <c r="Q4016" t="s">
        <v>8318</v>
      </c>
      <c r="R4016" t="s">
        <v>8319</v>
      </c>
    </row>
    <row r="4017" spans="1:18" ht="48" hidden="1" x14ac:dyDescent="0.2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s="11">
        <f>(((J4017/60/60/24)+DATE(1970,1,1)))</f>
        <v>42669.870173611111</v>
      </c>
      <c r="L4017" t="b">
        <v>0</v>
      </c>
      <c r="M4017">
        <v>0</v>
      </c>
      <c r="N4017" t="b">
        <v>0</v>
      </c>
      <c r="O4017" t="s">
        <v>8270</v>
      </c>
      <c r="P4017">
        <f>YEAR(K4017)</f>
        <v>2016</v>
      </c>
      <c r="Q4017" t="s">
        <v>8318</v>
      </c>
      <c r="R4017" t="s">
        <v>8319</v>
      </c>
    </row>
    <row r="4018" spans="1:18" ht="32" hidden="1" x14ac:dyDescent="0.2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s="11">
        <f>(((J4018/60/60/24)+DATE(1970,1,1)))</f>
        <v>42213.013078703705</v>
      </c>
      <c r="L4018" t="b">
        <v>0</v>
      </c>
      <c r="M4018">
        <v>0</v>
      </c>
      <c r="N4018" t="b">
        <v>0</v>
      </c>
      <c r="O4018" t="s">
        <v>8270</v>
      </c>
      <c r="P4018">
        <f>YEAR(K4018)</f>
        <v>2015</v>
      </c>
      <c r="Q4018" t="s">
        <v>8318</v>
      </c>
      <c r="R4018" t="s">
        <v>8319</v>
      </c>
    </row>
    <row r="4019" spans="1:18" ht="32" hidden="1" x14ac:dyDescent="0.2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s="11">
        <f>(((J4019/60/60/24)+DATE(1970,1,1)))</f>
        <v>42237.016388888893</v>
      </c>
      <c r="L4019" t="b">
        <v>0</v>
      </c>
      <c r="M4019">
        <v>0</v>
      </c>
      <c r="N4019" t="b">
        <v>0</v>
      </c>
      <c r="O4019" t="s">
        <v>8270</v>
      </c>
      <c r="P4019">
        <f>YEAR(K4019)</f>
        <v>2015</v>
      </c>
      <c r="Q4019" t="s">
        <v>8318</v>
      </c>
      <c r="R4019" t="s">
        <v>8319</v>
      </c>
    </row>
    <row r="4020" spans="1:18" ht="48" hidden="1" x14ac:dyDescent="0.2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s="11">
        <f>(((J4020/60/60/24)+DATE(1970,1,1)))</f>
        <v>42248.793310185181</v>
      </c>
      <c r="L4020" t="b">
        <v>0</v>
      </c>
      <c r="M4020">
        <v>3</v>
      </c>
      <c r="N4020" t="b">
        <v>0</v>
      </c>
      <c r="O4020" t="s">
        <v>8270</v>
      </c>
      <c r="P4020">
        <f>YEAR(K4020)</f>
        <v>2015</v>
      </c>
      <c r="Q4020" t="s">
        <v>8318</v>
      </c>
      <c r="R4020" t="s">
        <v>8319</v>
      </c>
    </row>
    <row r="4021" spans="1:18" ht="48" hidden="1" x14ac:dyDescent="0.2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s="11">
        <f>(((J4021/60/60/24)+DATE(1970,1,1)))</f>
        <v>42074.935740740737</v>
      </c>
      <c r="L4021" t="b">
        <v>0</v>
      </c>
      <c r="M4021">
        <v>7</v>
      </c>
      <c r="N4021" t="b">
        <v>0</v>
      </c>
      <c r="O4021" t="s">
        <v>8270</v>
      </c>
      <c r="P4021">
        <f>YEAR(K4021)</f>
        <v>2015</v>
      </c>
      <c r="Q4021" t="s">
        <v>8318</v>
      </c>
      <c r="R4021" t="s">
        <v>8319</v>
      </c>
    </row>
    <row r="4022" spans="1:18" ht="64" hidden="1" x14ac:dyDescent="0.2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s="11">
        <f>(((J4022/60/60/24)+DATE(1970,1,1)))</f>
        <v>42195.187534722223</v>
      </c>
      <c r="L4022" t="b">
        <v>0</v>
      </c>
      <c r="M4022">
        <v>2</v>
      </c>
      <c r="N4022" t="b">
        <v>0</v>
      </c>
      <c r="O4022" t="s">
        <v>8270</v>
      </c>
      <c r="P4022">
        <f>YEAR(K4022)</f>
        <v>2015</v>
      </c>
      <c r="Q4022" t="s">
        <v>8318</v>
      </c>
      <c r="R4022" t="s">
        <v>8319</v>
      </c>
    </row>
    <row r="4023" spans="1:18" ht="48" hidden="1" x14ac:dyDescent="0.2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s="11">
        <f>(((J4023/60/60/24)+DATE(1970,1,1)))</f>
        <v>42027.056793981479</v>
      </c>
      <c r="L4023" t="b">
        <v>0</v>
      </c>
      <c r="M4023">
        <v>3</v>
      </c>
      <c r="N4023" t="b">
        <v>0</v>
      </c>
      <c r="O4023" t="s">
        <v>8270</v>
      </c>
      <c r="P4023">
        <f>YEAR(K4023)</f>
        <v>2015</v>
      </c>
      <c r="Q4023" t="s">
        <v>8318</v>
      </c>
      <c r="R4023" t="s">
        <v>8319</v>
      </c>
    </row>
    <row r="4024" spans="1:18" ht="48" hidden="1" x14ac:dyDescent="0.2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s="11">
        <f>(((J4024/60/60/24)+DATE(1970,1,1)))</f>
        <v>41927.067627314813</v>
      </c>
      <c r="L4024" t="b">
        <v>0</v>
      </c>
      <c r="M4024">
        <v>8</v>
      </c>
      <c r="N4024" t="b">
        <v>0</v>
      </c>
      <c r="O4024" t="s">
        <v>8270</v>
      </c>
      <c r="P4024">
        <f>YEAR(K4024)</f>
        <v>2014</v>
      </c>
      <c r="Q4024" t="s">
        <v>8318</v>
      </c>
      <c r="R4024" t="s">
        <v>8319</v>
      </c>
    </row>
    <row r="4025" spans="1:18" ht="48" hidden="1" x14ac:dyDescent="0.2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s="11">
        <f>(((J4025/60/60/24)+DATE(1970,1,1)))</f>
        <v>42191.70175925926</v>
      </c>
      <c r="L4025" t="b">
        <v>0</v>
      </c>
      <c r="M4025">
        <v>7</v>
      </c>
      <c r="N4025" t="b">
        <v>0</v>
      </c>
      <c r="O4025" t="s">
        <v>8270</v>
      </c>
      <c r="P4025">
        <f>YEAR(K4025)</f>
        <v>2015</v>
      </c>
      <c r="Q4025" t="s">
        <v>8318</v>
      </c>
      <c r="R4025" t="s">
        <v>8319</v>
      </c>
    </row>
    <row r="4026" spans="1:18" ht="48" hidden="1" x14ac:dyDescent="0.2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s="11">
        <f>(((J4026/60/60/24)+DATE(1970,1,1)))</f>
        <v>41954.838240740741</v>
      </c>
      <c r="L4026" t="b">
        <v>0</v>
      </c>
      <c r="M4026">
        <v>0</v>
      </c>
      <c r="N4026" t="b">
        <v>0</v>
      </c>
      <c r="O4026" t="s">
        <v>8270</v>
      </c>
      <c r="P4026">
        <f>YEAR(K4026)</f>
        <v>2014</v>
      </c>
      <c r="Q4026" t="s">
        <v>8318</v>
      </c>
      <c r="R4026" t="s">
        <v>8319</v>
      </c>
    </row>
    <row r="4027" spans="1:18" ht="48" hidden="1" x14ac:dyDescent="0.2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s="11">
        <f>(((J4027/60/60/24)+DATE(1970,1,1)))</f>
        <v>42528.626620370371</v>
      </c>
      <c r="L4027" t="b">
        <v>0</v>
      </c>
      <c r="M4027">
        <v>3</v>
      </c>
      <c r="N4027" t="b">
        <v>0</v>
      </c>
      <c r="O4027" t="s">
        <v>8270</v>
      </c>
      <c r="P4027">
        <f>YEAR(K4027)</f>
        <v>2016</v>
      </c>
      <c r="Q4027" t="s">
        <v>8318</v>
      </c>
      <c r="R4027" t="s">
        <v>8319</v>
      </c>
    </row>
    <row r="4028" spans="1:18" ht="48" hidden="1" x14ac:dyDescent="0.2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s="11">
        <f>(((J4028/60/60/24)+DATE(1970,1,1)))</f>
        <v>41989.853692129633</v>
      </c>
      <c r="L4028" t="b">
        <v>0</v>
      </c>
      <c r="M4028">
        <v>8</v>
      </c>
      <c r="N4028" t="b">
        <v>0</v>
      </c>
      <c r="O4028" t="s">
        <v>8270</v>
      </c>
      <c r="P4028">
        <f>YEAR(K4028)</f>
        <v>2014</v>
      </c>
      <c r="Q4028" t="s">
        <v>8318</v>
      </c>
      <c r="R4028" t="s">
        <v>8319</v>
      </c>
    </row>
    <row r="4029" spans="1:18" ht="48" hidden="1" x14ac:dyDescent="0.2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s="11">
        <f>(((J4029/60/60/24)+DATE(1970,1,1)))</f>
        <v>42179.653379629628</v>
      </c>
      <c r="L4029" t="b">
        <v>0</v>
      </c>
      <c r="M4029">
        <v>1</v>
      </c>
      <c r="N4029" t="b">
        <v>0</v>
      </c>
      <c r="O4029" t="s">
        <v>8270</v>
      </c>
      <c r="P4029">
        <f>YEAR(K4029)</f>
        <v>2015</v>
      </c>
      <c r="Q4029" t="s">
        <v>8318</v>
      </c>
      <c r="R4029" t="s">
        <v>8319</v>
      </c>
    </row>
    <row r="4030" spans="1:18" ht="48" hidden="1" x14ac:dyDescent="0.2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s="11">
        <f>(((J4030/60/60/24)+DATE(1970,1,1)))</f>
        <v>41968.262314814812</v>
      </c>
      <c r="L4030" t="b">
        <v>0</v>
      </c>
      <c r="M4030">
        <v>0</v>
      </c>
      <c r="N4030" t="b">
        <v>0</v>
      </c>
      <c r="O4030" t="s">
        <v>8270</v>
      </c>
      <c r="P4030">
        <f>YEAR(K4030)</f>
        <v>2014</v>
      </c>
      <c r="Q4030" t="s">
        <v>8318</v>
      </c>
      <c r="R4030" t="s">
        <v>8319</v>
      </c>
    </row>
    <row r="4031" spans="1:18" ht="32" hidden="1" x14ac:dyDescent="0.2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s="11">
        <f>(((J4031/60/60/24)+DATE(1970,1,1)))</f>
        <v>42064.794490740736</v>
      </c>
      <c r="L4031" t="b">
        <v>0</v>
      </c>
      <c r="M4031">
        <v>1</v>
      </c>
      <c r="N4031" t="b">
        <v>0</v>
      </c>
      <c r="O4031" t="s">
        <v>8270</v>
      </c>
      <c r="P4031">
        <f>YEAR(K4031)</f>
        <v>2015</v>
      </c>
      <c r="Q4031" t="s">
        <v>8318</v>
      </c>
      <c r="R4031" t="s">
        <v>8319</v>
      </c>
    </row>
    <row r="4032" spans="1:18" ht="48" hidden="1" x14ac:dyDescent="0.2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s="11">
        <f>(((J4032/60/60/24)+DATE(1970,1,1)))</f>
        <v>42276.120636574073</v>
      </c>
      <c r="L4032" t="b">
        <v>0</v>
      </c>
      <c r="M4032">
        <v>0</v>
      </c>
      <c r="N4032" t="b">
        <v>0</v>
      </c>
      <c r="O4032" t="s">
        <v>8270</v>
      </c>
      <c r="P4032">
        <f>YEAR(K4032)</f>
        <v>2015</v>
      </c>
      <c r="Q4032" t="s">
        <v>8318</v>
      </c>
      <c r="R4032" t="s">
        <v>8319</v>
      </c>
    </row>
    <row r="4033" spans="1:18" ht="48" hidden="1" x14ac:dyDescent="0.2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s="11">
        <f>(((J4033/60/60/24)+DATE(1970,1,1)))</f>
        <v>42194.648344907408</v>
      </c>
      <c r="L4033" t="b">
        <v>0</v>
      </c>
      <c r="M4033">
        <v>1</v>
      </c>
      <c r="N4033" t="b">
        <v>0</v>
      </c>
      <c r="O4033" t="s">
        <v>8270</v>
      </c>
      <c r="P4033">
        <f>YEAR(K4033)</f>
        <v>2015</v>
      </c>
      <c r="Q4033" t="s">
        <v>8318</v>
      </c>
      <c r="R4033" t="s">
        <v>8319</v>
      </c>
    </row>
    <row r="4034" spans="1:18" ht="48" hidden="1" x14ac:dyDescent="0.2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s="11">
        <f>(((J4034/60/60/24)+DATE(1970,1,1)))</f>
        <v>42031.362187499995</v>
      </c>
      <c r="L4034" t="b">
        <v>0</v>
      </c>
      <c r="M4034">
        <v>2</v>
      </c>
      <c r="N4034" t="b">
        <v>0</v>
      </c>
      <c r="O4034" t="s">
        <v>8270</v>
      </c>
      <c r="P4034">
        <f>YEAR(K4034)</f>
        <v>2015</v>
      </c>
      <c r="Q4034" t="s">
        <v>8318</v>
      </c>
      <c r="R4034" t="s">
        <v>8319</v>
      </c>
    </row>
    <row r="4035" spans="1:18" ht="48" hidden="1" x14ac:dyDescent="0.2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s="11">
        <f>(((J4035/60/60/24)+DATE(1970,1,1)))</f>
        <v>42717.121377314819</v>
      </c>
      <c r="L4035" t="b">
        <v>0</v>
      </c>
      <c r="M4035">
        <v>0</v>
      </c>
      <c r="N4035" t="b">
        <v>0</v>
      </c>
      <c r="O4035" t="s">
        <v>8270</v>
      </c>
      <c r="P4035">
        <f>YEAR(K4035)</f>
        <v>2016</v>
      </c>
      <c r="Q4035" t="s">
        <v>8318</v>
      </c>
      <c r="R4035" t="s">
        <v>8319</v>
      </c>
    </row>
    <row r="4036" spans="1:18" ht="48" hidden="1" x14ac:dyDescent="0.2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s="11">
        <f>(((J4036/60/60/24)+DATE(1970,1,1)))</f>
        <v>42262.849050925928</v>
      </c>
      <c r="L4036" t="b">
        <v>0</v>
      </c>
      <c r="M4036">
        <v>1</v>
      </c>
      <c r="N4036" t="b">
        <v>0</v>
      </c>
      <c r="O4036" t="s">
        <v>8270</v>
      </c>
      <c r="P4036">
        <f>YEAR(K4036)</f>
        <v>2015</v>
      </c>
      <c r="Q4036" t="s">
        <v>8318</v>
      </c>
      <c r="R4036" t="s">
        <v>8319</v>
      </c>
    </row>
    <row r="4037" spans="1:18" ht="48" hidden="1" x14ac:dyDescent="0.2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s="11">
        <f>(((J4037/60/60/24)+DATE(1970,1,1)))</f>
        <v>41976.88490740741</v>
      </c>
      <c r="L4037" t="b">
        <v>0</v>
      </c>
      <c r="M4037">
        <v>0</v>
      </c>
      <c r="N4037" t="b">
        <v>0</v>
      </c>
      <c r="O4037" t="s">
        <v>8270</v>
      </c>
      <c r="P4037">
        <f>YEAR(K4037)</f>
        <v>2014</v>
      </c>
      <c r="Q4037" t="s">
        <v>8318</v>
      </c>
      <c r="R4037" t="s">
        <v>8319</v>
      </c>
    </row>
    <row r="4038" spans="1:18" ht="48" hidden="1" x14ac:dyDescent="0.2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s="11">
        <f>(((J4038/60/60/24)+DATE(1970,1,1)))</f>
        <v>42157.916481481487</v>
      </c>
      <c r="L4038" t="b">
        <v>0</v>
      </c>
      <c r="M4038">
        <v>0</v>
      </c>
      <c r="N4038" t="b">
        <v>0</v>
      </c>
      <c r="O4038" t="s">
        <v>8270</v>
      </c>
      <c r="P4038">
        <f>YEAR(K4038)</f>
        <v>2015</v>
      </c>
      <c r="Q4038" t="s">
        <v>8318</v>
      </c>
      <c r="R4038" t="s">
        <v>8319</v>
      </c>
    </row>
    <row r="4039" spans="1:18" ht="48" hidden="1" x14ac:dyDescent="0.2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s="11">
        <f>(((J4039/60/60/24)+DATE(1970,1,1)))</f>
        <v>41956.853078703702</v>
      </c>
      <c r="L4039" t="b">
        <v>0</v>
      </c>
      <c r="M4039">
        <v>0</v>
      </c>
      <c r="N4039" t="b">
        <v>0</v>
      </c>
      <c r="O4039" t="s">
        <v>8270</v>
      </c>
      <c r="P4039">
        <f>YEAR(K4039)</f>
        <v>2014</v>
      </c>
      <c r="Q4039" t="s">
        <v>8318</v>
      </c>
      <c r="R4039" t="s">
        <v>8319</v>
      </c>
    </row>
    <row r="4040" spans="1:18" ht="48" hidden="1" x14ac:dyDescent="0.2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s="11">
        <f>(((J4040/60/60/24)+DATE(1970,1,1)))</f>
        <v>42444.268101851849</v>
      </c>
      <c r="L4040" t="b">
        <v>0</v>
      </c>
      <c r="M4040">
        <v>0</v>
      </c>
      <c r="N4040" t="b">
        <v>0</v>
      </c>
      <c r="O4040" t="s">
        <v>8270</v>
      </c>
      <c r="P4040">
        <f>YEAR(K4040)</f>
        <v>2016</v>
      </c>
      <c r="Q4040" t="s">
        <v>8318</v>
      </c>
      <c r="R4040" t="s">
        <v>8319</v>
      </c>
    </row>
    <row r="4041" spans="1:18" ht="48" hidden="1" x14ac:dyDescent="0.2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s="11">
        <f>(((J4041/60/60/24)+DATE(1970,1,1)))</f>
        <v>42260.528807870374</v>
      </c>
      <c r="L4041" t="b">
        <v>0</v>
      </c>
      <c r="M4041">
        <v>0</v>
      </c>
      <c r="N4041" t="b">
        <v>0</v>
      </c>
      <c r="O4041" t="s">
        <v>8282</v>
      </c>
      <c r="P4041">
        <f>YEAR(K4041)</f>
        <v>2015</v>
      </c>
      <c r="Q4041" t="s">
        <v>8335</v>
      </c>
      <c r="R4041" t="s">
        <v>8336</v>
      </c>
    </row>
    <row r="4042" spans="1:18" ht="48" hidden="1" x14ac:dyDescent="0.2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s="11">
        <f>(((J4042/60/60/24)+DATE(1970,1,1)))</f>
        <v>42594.524756944447</v>
      </c>
      <c r="L4042" t="b">
        <v>0</v>
      </c>
      <c r="M4042">
        <v>3</v>
      </c>
      <c r="N4042" t="b">
        <v>0</v>
      </c>
      <c r="O4042" t="s">
        <v>8282</v>
      </c>
      <c r="P4042">
        <f>YEAR(K4042)</f>
        <v>2016</v>
      </c>
      <c r="Q4042" t="s">
        <v>8335</v>
      </c>
      <c r="R4042" t="s">
        <v>8336</v>
      </c>
    </row>
    <row r="4043" spans="1:18" ht="32" hidden="1" x14ac:dyDescent="0.2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s="11">
        <f>(((J4043/60/60/24)+DATE(1970,1,1)))</f>
        <v>42155.139479166668</v>
      </c>
      <c r="L4043" t="b">
        <v>0</v>
      </c>
      <c r="M4043">
        <v>0</v>
      </c>
      <c r="N4043" t="b">
        <v>0</v>
      </c>
      <c r="O4043" t="s">
        <v>8282</v>
      </c>
      <c r="P4043">
        <f>YEAR(K4043)</f>
        <v>2015</v>
      </c>
      <c r="Q4043" t="s">
        <v>8335</v>
      </c>
      <c r="R4043" t="s">
        <v>8336</v>
      </c>
    </row>
    <row r="4044" spans="1:18" ht="48" hidden="1" x14ac:dyDescent="0.2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s="11">
        <f>(((J4044/60/60/24)+DATE(1970,1,1)))</f>
        <v>41822.040497685186</v>
      </c>
      <c r="L4044" t="b">
        <v>0</v>
      </c>
      <c r="M4044">
        <v>0</v>
      </c>
      <c r="N4044" t="b">
        <v>0</v>
      </c>
      <c r="O4044" t="s">
        <v>8282</v>
      </c>
      <c r="P4044">
        <f>YEAR(K4044)</f>
        <v>2014</v>
      </c>
      <c r="Q4044" t="s">
        <v>8335</v>
      </c>
      <c r="R4044" t="s">
        <v>8336</v>
      </c>
    </row>
    <row r="4045" spans="1:18" ht="48" hidden="1" x14ac:dyDescent="0.2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s="11">
        <f>(((J4045/60/60/24)+DATE(1970,1,1)))</f>
        <v>42440.650335648148</v>
      </c>
      <c r="L4045" t="b">
        <v>0</v>
      </c>
      <c r="M4045">
        <v>1</v>
      </c>
      <c r="N4045" t="b">
        <v>0</v>
      </c>
      <c r="O4045" t="s">
        <v>8282</v>
      </c>
      <c r="P4045">
        <f>YEAR(K4045)</f>
        <v>2016</v>
      </c>
      <c r="Q4045" t="s">
        <v>8335</v>
      </c>
      <c r="R4045" t="s">
        <v>8336</v>
      </c>
    </row>
    <row r="4046" spans="1:18" ht="48" hidden="1" x14ac:dyDescent="0.2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s="11">
        <f>(((J4046/60/60/24)+DATE(1970,1,1)))</f>
        <v>41842.980879629627</v>
      </c>
      <c r="L4046" t="b">
        <v>0</v>
      </c>
      <c r="M4046">
        <v>0</v>
      </c>
      <c r="N4046" t="b">
        <v>0</v>
      </c>
      <c r="O4046" t="s">
        <v>8282</v>
      </c>
      <c r="P4046">
        <f>YEAR(K4046)</f>
        <v>2014</v>
      </c>
      <c r="Q4046" t="s">
        <v>8335</v>
      </c>
      <c r="R4046" t="s">
        <v>8336</v>
      </c>
    </row>
    <row r="4047" spans="1:18" ht="48" hidden="1" x14ac:dyDescent="0.2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s="11">
        <f>(((J4047/60/60/24)+DATE(1970,1,1)))</f>
        <v>42087.878912037035</v>
      </c>
      <c r="L4047" t="b">
        <v>0</v>
      </c>
      <c r="M4047">
        <v>2</v>
      </c>
      <c r="N4047" t="b">
        <v>0</v>
      </c>
      <c r="O4047" t="s">
        <v>8282</v>
      </c>
      <c r="P4047">
        <f>YEAR(K4047)</f>
        <v>2015</v>
      </c>
      <c r="Q4047" t="s">
        <v>8335</v>
      </c>
      <c r="R4047" t="s">
        <v>8336</v>
      </c>
    </row>
    <row r="4048" spans="1:18" ht="48" hidden="1" x14ac:dyDescent="0.2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s="11">
        <f>(((J4048/60/60/24)+DATE(1970,1,1)))</f>
        <v>42584.666597222225</v>
      </c>
      <c r="L4048" t="b">
        <v>0</v>
      </c>
      <c r="M4048">
        <v>1</v>
      </c>
      <c r="N4048" t="b">
        <v>0</v>
      </c>
      <c r="O4048" t="s">
        <v>8282</v>
      </c>
      <c r="P4048">
        <f>YEAR(K4048)</f>
        <v>2016</v>
      </c>
      <c r="Q4048" t="s">
        <v>8335</v>
      </c>
      <c r="R4048" t="s">
        <v>8336</v>
      </c>
    </row>
    <row r="4049" spans="1:18" ht="48" hidden="1" x14ac:dyDescent="0.2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s="11">
        <f>(((J4049/60/60/24)+DATE(1970,1,1)))</f>
        <v>42234.105462962965</v>
      </c>
      <c r="L4049" t="b">
        <v>0</v>
      </c>
      <c r="M4049">
        <v>2</v>
      </c>
      <c r="N4049" t="b">
        <v>0</v>
      </c>
      <c r="O4049" t="s">
        <v>8282</v>
      </c>
      <c r="P4049">
        <f>YEAR(K4049)</f>
        <v>2015</v>
      </c>
      <c r="Q4049" t="s">
        <v>8335</v>
      </c>
      <c r="R4049" t="s">
        <v>8336</v>
      </c>
    </row>
    <row r="4050" spans="1:18" ht="48" hidden="1" x14ac:dyDescent="0.2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s="11">
        <f>(((J4050/60/60/24)+DATE(1970,1,1)))</f>
        <v>42744.903182870374</v>
      </c>
      <c r="L4050" t="b">
        <v>0</v>
      </c>
      <c r="M4050">
        <v>2</v>
      </c>
      <c r="N4050" t="b">
        <v>0</v>
      </c>
      <c r="O4050" t="s">
        <v>8282</v>
      </c>
      <c r="P4050">
        <f>YEAR(K4050)</f>
        <v>2017</v>
      </c>
      <c r="Q4050" t="s">
        <v>8335</v>
      </c>
      <c r="R4050" t="s">
        <v>8336</v>
      </c>
    </row>
    <row r="4051" spans="1:18" ht="48" hidden="1" x14ac:dyDescent="0.2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s="11">
        <f>(((J4051/60/60/24)+DATE(1970,1,1)))</f>
        <v>42449.341678240744</v>
      </c>
      <c r="L4051" t="b">
        <v>0</v>
      </c>
      <c r="M4051">
        <v>4</v>
      </c>
      <c r="N4051" t="b">
        <v>0</v>
      </c>
      <c r="O4051" t="s">
        <v>8282</v>
      </c>
      <c r="P4051">
        <f>YEAR(K4051)</f>
        <v>2016</v>
      </c>
      <c r="Q4051" t="s">
        <v>8335</v>
      </c>
      <c r="R4051" t="s">
        <v>8336</v>
      </c>
    </row>
    <row r="4052" spans="1:18" ht="48" hidden="1" x14ac:dyDescent="0.2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s="11">
        <f>(((J4052/60/60/24)+DATE(1970,1,1)))</f>
        <v>42077.119409722218</v>
      </c>
      <c r="L4052" t="b">
        <v>0</v>
      </c>
      <c r="M4052">
        <v>0</v>
      </c>
      <c r="N4052" t="b">
        <v>0</v>
      </c>
      <c r="O4052" t="s">
        <v>8282</v>
      </c>
      <c r="P4052">
        <f>YEAR(K4052)</f>
        <v>2015</v>
      </c>
      <c r="Q4052" t="s">
        <v>8335</v>
      </c>
      <c r="R4052" t="s">
        <v>8336</v>
      </c>
    </row>
    <row r="4053" spans="1:18" ht="48" hidden="1" x14ac:dyDescent="0.2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s="11">
        <f>(((J4053/60/60/24)+DATE(1970,1,1)))</f>
        <v>41829.592002314814</v>
      </c>
      <c r="L4053" t="b">
        <v>0</v>
      </c>
      <c r="M4053">
        <v>0</v>
      </c>
      <c r="N4053" t="b">
        <v>0</v>
      </c>
      <c r="O4053" t="s">
        <v>8282</v>
      </c>
      <c r="P4053">
        <f>YEAR(K4053)</f>
        <v>2014</v>
      </c>
      <c r="Q4053" t="s">
        <v>8335</v>
      </c>
      <c r="R4053" t="s">
        <v>8336</v>
      </c>
    </row>
    <row r="4054" spans="1:18" ht="48" hidden="1" x14ac:dyDescent="0.2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s="11">
        <f>(((J4054/60/60/24)+DATE(1970,1,1)))</f>
        <v>42487.825752314813</v>
      </c>
      <c r="L4054" t="b">
        <v>0</v>
      </c>
      <c r="M4054">
        <v>0</v>
      </c>
      <c r="N4054" t="b">
        <v>0</v>
      </c>
      <c r="O4054" t="s">
        <v>8282</v>
      </c>
      <c r="P4054">
        <f>YEAR(K4054)</f>
        <v>2016</v>
      </c>
      <c r="Q4054" t="s">
        <v>8335</v>
      </c>
      <c r="R4054" t="s">
        <v>8336</v>
      </c>
    </row>
    <row r="4055" spans="1:18" ht="48" hidden="1" x14ac:dyDescent="0.2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s="11">
        <f>(((J4055/60/60/24)+DATE(1970,1,1)))</f>
        <v>41986.108726851846</v>
      </c>
      <c r="L4055" t="b">
        <v>0</v>
      </c>
      <c r="M4055">
        <v>0</v>
      </c>
      <c r="N4055" t="b">
        <v>0</v>
      </c>
      <c r="O4055" t="s">
        <v>8282</v>
      </c>
      <c r="P4055">
        <f>YEAR(K4055)</f>
        <v>2014</v>
      </c>
      <c r="Q4055" t="s">
        <v>8335</v>
      </c>
      <c r="R4055" t="s">
        <v>8336</v>
      </c>
    </row>
    <row r="4056" spans="1:18" ht="32" hidden="1" x14ac:dyDescent="0.2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s="11">
        <f>(((J4056/60/60/24)+DATE(1970,1,1)))</f>
        <v>42060.00980324074</v>
      </c>
      <c r="L4056" t="b">
        <v>0</v>
      </c>
      <c r="M4056">
        <v>0</v>
      </c>
      <c r="N4056" t="b">
        <v>0</v>
      </c>
      <c r="O4056" t="s">
        <v>8282</v>
      </c>
      <c r="P4056">
        <f>YEAR(K4056)</f>
        <v>2015</v>
      </c>
      <c r="Q4056" t="s">
        <v>8335</v>
      </c>
      <c r="R4056" t="s">
        <v>8336</v>
      </c>
    </row>
    <row r="4057" spans="1:18" ht="48" hidden="1" x14ac:dyDescent="0.2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s="11">
        <f>(((J4057/60/60/24)+DATE(1970,1,1)))</f>
        <v>41830.820567129631</v>
      </c>
      <c r="L4057" t="b">
        <v>0</v>
      </c>
      <c r="M4057">
        <v>0</v>
      </c>
      <c r="N4057" t="b">
        <v>0</v>
      </c>
      <c r="O4057" t="s">
        <v>8282</v>
      </c>
      <c r="P4057">
        <f>YEAR(K4057)</f>
        <v>2014</v>
      </c>
      <c r="Q4057" t="s">
        <v>8335</v>
      </c>
      <c r="R4057" t="s">
        <v>8336</v>
      </c>
    </row>
    <row r="4058" spans="1:18" ht="48" hidden="1" x14ac:dyDescent="0.2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s="11">
        <f>(((J4058/60/60/24)+DATE(1970,1,1)))</f>
        <v>42238.022905092599</v>
      </c>
      <c r="L4058" t="b">
        <v>0</v>
      </c>
      <c r="M4058">
        <v>0</v>
      </c>
      <c r="N4058" t="b">
        <v>0</v>
      </c>
      <c r="O4058" t="s">
        <v>8282</v>
      </c>
      <c r="P4058">
        <f>YEAR(K4058)</f>
        <v>2015</v>
      </c>
      <c r="Q4058" t="s">
        <v>8335</v>
      </c>
      <c r="R4058" t="s">
        <v>8336</v>
      </c>
    </row>
    <row r="4059" spans="1:18" ht="48" hidden="1" x14ac:dyDescent="0.2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s="11">
        <f>(((J4059/60/60/24)+DATE(1970,1,1)))</f>
        <v>41837.829895833333</v>
      </c>
      <c r="L4059" t="b">
        <v>0</v>
      </c>
      <c r="M4059">
        <v>12</v>
      </c>
      <c r="N4059" t="b">
        <v>0</v>
      </c>
      <c r="O4059" t="s">
        <v>8282</v>
      </c>
      <c r="P4059">
        <f>YEAR(K4059)</f>
        <v>2014</v>
      </c>
      <c r="Q4059" t="s">
        <v>8335</v>
      </c>
      <c r="R4059" t="s">
        <v>8336</v>
      </c>
    </row>
    <row r="4060" spans="1:18" ht="48" hidden="1" x14ac:dyDescent="0.2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s="11">
        <f>(((J4060/60/60/24)+DATE(1970,1,1)))</f>
        <v>42110.326423611114</v>
      </c>
      <c r="L4060" t="b">
        <v>0</v>
      </c>
      <c r="M4060">
        <v>2</v>
      </c>
      <c r="N4060" t="b">
        <v>0</v>
      </c>
      <c r="O4060" t="s">
        <v>8282</v>
      </c>
      <c r="P4060">
        <f>YEAR(K4060)</f>
        <v>2015</v>
      </c>
      <c r="Q4060" t="s">
        <v>8335</v>
      </c>
      <c r="R4060" t="s">
        <v>8336</v>
      </c>
    </row>
    <row r="4061" spans="1:18" ht="48" hidden="1" x14ac:dyDescent="0.2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s="11">
        <f>(((J4061/60/60/24)+DATE(1970,1,1)))</f>
        <v>42689.582349537035</v>
      </c>
      <c r="L4061" t="b">
        <v>1</v>
      </c>
      <c r="M4061">
        <v>1501</v>
      </c>
      <c r="N4061" t="b">
        <v>0</v>
      </c>
      <c r="O4061" t="s">
        <v>8299</v>
      </c>
      <c r="P4061">
        <f>YEAR(K4061)</f>
        <v>2016</v>
      </c>
      <c r="Q4061" t="s">
        <v>8318</v>
      </c>
      <c r="R4061" t="s">
        <v>8354</v>
      </c>
    </row>
    <row r="4062" spans="1:18" ht="48" hidden="1" x14ac:dyDescent="0.2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s="11">
        <f>(((J4062/60/60/24)+DATE(1970,1,1)))</f>
        <v>42774.792071759264</v>
      </c>
      <c r="L4062" t="b">
        <v>1</v>
      </c>
      <c r="M4062">
        <v>52</v>
      </c>
      <c r="N4062" t="b">
        <v>0</v>
      </c>
      <c r="O4062" t="s">
        <v>8299</v>
      </c>
      <c r="P4062">
        <f>YEAR(K4062)</f>
        <v>2017</v>
      </c>
      <c r="Q4062" t="s">
        <v>8318</v>
      </c>
      <c r="R4062" t="s">
        <v>8354</v>
      </c>
    </row>
    <row r="4063" spans="1:18" ht="48" hidden="1" x14ac:dyDescent="0.2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s="11">
        <f>(((J4063/60/60/24)+DATE(1970,1,1)))</f>
        <v>41921.842627314814</v>
      </c>
      <c r="L4063" t="b">
        <v>1</v>
      </c>
      <c r="M4063">
        <v>23</v>
      </c>
      <c r="N4063" t="b">
        <v>0</v>
      </c>
      <c r="O4063" t="s">
        <v>8299</v>
      </c>
      <c r="P4063">
        <f>YEAR(K4063)</f>
        <v>2014</v>
      </c>
      <c r="Q4063" t="s">
        <v>8318</v>
      </c>
      <c r="R4063" t="s">
        <v>8354</v>
      </c>
    </row>
    <row r="4064" spans="1:18" ht="48" hidden="1" x14ac:dyDescent="0.2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s="11">
        <f>(((J4064/60/60/24)+DATE(1970,1,1)))</f>
        <v>42226.313298611116</v>
      </c>
      <c r="L4064" t="b">
        <v>1</v>
      </c>
      <c r="M4064">
        <v>535</v>
      </c>
      <c r="N4064" t="b">
        <v>0</v>
      </c>
      <c r="O4064" t="s">
        <v>8299</v>
      </c>
      <c r="P4064">
        <f>YEAR(K4064)</f>
        <v>2015</v>
      </c>
      <c r="Q4064" t="s">
        <v>8318</v>
      </c>
      <c r="R4064" t="s">
        <v>8354</v>
      </c>
    </row>
    <row r="4065" spans="1:18" ht="48" hidden="1" x14ac:dyDescent="0.2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s="11">
        <f>(((J4065/60/60/24)+DATE(1970,1,1)))</f>
        <v>42200.261793981481</v>
      </c>
      <c r="L4065" t="b">
        <v>0</v>
      </c>
      <c r="M4065">
        <v>3</v>
      </c>
      <c r="N4065" t="b">
        <v>0</v>
      </c>
      <c r="O4065" t="s">
        <v>8299</v>
      </c>
      <c r="P4065">
        <f>YEAR(K4065)</f>
        <v>2015</v>
      </c>
      <c r="Q4065" t="s">
        <v>8318</v>
      </c>
      <c r="R4065" t="s">
        <v>8354</v>
      </c>
    </row>
    <row r="4066" spans="1:18" ht="48" hidden="1" x14ac:dyDescent="0.2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s="11">
        <f>(((J4066/60/60/24)+DATE(1970,1,1)))</f>
        <v>42408.714814814812</v>
      </c>
      <c r="L4066" t="b">
        <v>0</v>
      </c>
      <c r="M4066">
        <v>6</v>
      </c>
      <c r="N4066" t="b">
        <v>0</v>
      </c>
      <c r="O4066" t="s">
        <v>8299</v>
      </c>
      <c r="P4066">
        <f>YEAR(K4066)</f>
        <v>2016</v>
      </c>
      <c r="Q4066" t="s">
        <v>8318</v>
      </c>
      <c r="R4066" t="s">
        <v>8354</v>
      </c>
    </row>
    <row r="4067" spans="1:18" ht="16" hidden="1" x14ac:dyDescent="0.2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s="11">
        <f>(((J4067/60/60/24)+DATE(1970,1,1)))</f>
        <v>42341.99700231482</v>
      </c>
      <c r="L4067" t="b">
        <v>0</v>
      </c>
      <c r="M4067">
        <v>3</v>
      </c>
      <c r="N4067" t="b">
        <v>0</v>
      </c>
      <c r="O4067" t="s">
        <v>8299</v>
      </c>
      <c r="P4067">
        <f>YEAR(K4067)</f>
        <v>2015</v>
      </c>
      <c r="Q4067" t="s">
        <v>8318</v>
      </c>
      <c r="R4067" t="s">
        <v>8354</v>
      </c>
    </row>
    <row r="4068" spans="1:18" ht="48" hidden="1" x14ac:dyDescent="0.2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s="11">
        <f>(((J4068/60/60/24)+DATE(1970,1,1)))</f>
        <v>42695.624340277776</v>
      </c>
      <c r="L4068" t="b">
        <v>0</v>
      </c>
      <c r="M4068">
        <v>5</v>
      </c>
      <c r="N4068" t="b">
        <v>0</v>
      </c>
      <c r="O4068" t="s">
        <v>8299</v>
      </c>
      <c r="P4068">
        <f>YEAR(K4068)</f>
        <v>2016</v>
      </c>
      <c r="Q4068" t="s">
        <v>8318</v>
      </c>
      <c r="R4068" t="s">
        <v>8354</v>
      </c>
    </row>
    <row r="4069" spans="1:18" ht="48" hidden="1" x14ac:dyDescent="0.2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s="11">
        <f>(((J4069/60/60/24)+DATE(1970,1,1)))</f>
        <v>42327.805659722217</v>
      </c>
      <c r="L4069" t="b">
        <v>0</v>
      </c>
      <c r="M4069">
        <v>17</v>
      </c>
      <c r="N4069" t="b">
        <v>0</v>
      </c>
      <c r="O4069" t="s">
        <v>8299</v>
      </c>
      <c r="P4069">
        <f>YEAR(K4069)</f>
        <v>2015</v>
      </c>
      <c r="Q4069" t="s">
        <v>8318</v>
      </c>
      <c r="R4069" t="s">
        <v>8354</v>
      </c>
    </row>
    <row r="4070" spans="1:18" ht="48" hidden="1" x14ac:dyDescent="0.2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s="11">
        <f>(((J4070/60/60/24)+DATE(1970,1,1)))</f>
        <v>41953.158854166672</v>
      </c>
      <c r="L4070" t="b">
        <v>0</v>
      </c>
      <c r="M4070">
        <v>11</v>
      </c>
      <c r="N4070" t="b">
        <v>0</v>
      </c>
      <c r="O4070" t="s">
        <v>8299</v>
      </c>
      <c r="P4070">
        <f>YEAR(K4070)</f>
        <v>2014</v>
      </c>
      <c r="Q4070" t="s">
        <v>8318</v>
      </c>
      <c r="R4070" t="s">
        <v>8354</v>
      </c>
    </row>
    <row r="4071" spans="1:18" ht="48" hidden="1" x14ac:dyDescent="0.2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s="11">
        <f>(((J4071/60/60/24)+DATE(1970,1,1)))</f>
        <v>41771.651932870373</v>
      </c>
      <c r="L4071" t="b">
        <v>0</v>
      </c>
      <c r="M4071">
        <v>70</v>
      </c>
      <c r="N4071" t="b">
        <v>0</v>
      </c>
      <c r="O4071" t="s">
        <v>8299</v>
      </c>
      <c r="P4071">
        <f>YEAR(K4071)</f>
        <v>2014</v>
      </c>
      <c r="Q4071" t="s">
        <v>8318</v>
      </c>
      <c r="R4071" t="s">
        <v>8354</v>
      </c>
    </row>
    <row r="4072" spans="1:18" ht="48" hidden="1" x14ac:dyDescent="0.2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s="11">
        <f>(((J4072/60/60/24)+DATE(1970,1,1)))</f>
        <v>42055.600995370376</v>
      </c>
      <c r="L4072" t="b">
        <v>0</v>
      </c>
      <c r="M4072">
        <v>6</v>
      </c>
      <c r="N4072" t="b">
        <v>0</v>
      </c>
      <c r="O4072" t="s">
        <v>8299</v>
      </c>
      <c r="P4072">
        <f>YEAR(K4072)</f>
        <v>2015</v>
      </c>
      <c r="Q4072" t="s">
        <v>8318</v>
      </c>
      <c r="R4072" t="s">
        <v>8354</v>
      </c>
    </row>
    <row r="4073" spans="1:18" ht="16" hidden="1" x14ac:dyDescent="0.2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s="11">
        <f>(((J4073/60/60/24)+DATE(1970,1,1)))</f>
        <v>42381.866284722222</v>
      </c>
      <c r="L4073" t="b">
        <v>0</v>
      </c>
      <c r="M4073">
        <v>43</v>
      </c>
      <c r="N4073" t="b">
        <v>0</v>
      </c>
      <c r="O4073" t="s">
        <v>8299</v>
      </c>
      <c r="P4073">
        <f>YEAR(K4073)</f>
        <v>2016</v>
      </c>
      <c r="Q4073" t="s">
        <v>8318</v>
      </c>
      <c r="R4073" t="s">
        <v>8354</v>
      </c>
    </row>
    <row r="4074" spans="1:18" ht="32" hidden="1" x14ac:dyDescent="0.2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s="11">
        <f>(((J4074/60/60/24)+DATE(1970,1,1)))</f>
        <v>42767.688518518517</v>
      </c>
      <c r="L4074" t="b">
        <v>0</v>
      </c>
      <c r="M4074">
        <v>152</v>
      </c>
      <c r="N4074" t="b">
        <v>0</v>
      </c>
      <c r="O4074" t="s">
        <v>8299</v>
      </c>
      <c r="P4074">
        <f>YEAR(K4074)</f>
        <v>2017</v>
      </c>
      <c r="Q4074" t="s">
        <v>8318</v>
      </c>
      <c r="R4074" t="s">
        <v>8354</v>
      </c>
    </row>
    <row r="4075" spans="1:18" ht="48" hidden="1" x14ac:dyDescent="0.2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s="11">
        <f>(((J4075/60/60/24)+DATE(1970,1,1)))</f>
        <v>42551.928854166668</v>
      </c>
      <c r="L4075" t="b">
        <v>0</v>
      </c>
      <c r="M4075">
        <v>59</v>
      </c>
      <c r="N4075" t="b">
        <v>0</v>
      </c>
      <c r="O4075" t="s">
        <v>8299</v>
      </c>
      <c r="P4075">
        <f>YEAR(K4075)</f>
        <v>2016</v>
      </c>
      <c r="Q4075" t="s">
        <v>8318</v>
      </c>
      <c r="R4075" t="s">
        <v>8354</v>
      </c>
    </row>
    <row r="4076" spans="1:18" ht="48" hidden="1" x14ac:dyDescent="0.2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s="11">
        <f>(((J4076/60/60/24)+DATE(1970,1,1)))</f>
        <v>42551.884189814817</v>
      </c>
      <c r="L4076" t="b">
        <v>0</v>
      </c>
      <c r="M4076">
        <v>4</v>
      </c>
      <c r="N4076" t="b">
        <v>0</v>
      </c>
      <c r="O4076" t="s">
        <v>8299</v>
      </c>
      <c r="P4076">
        <f>YEAR(K4076)</f>
        <v>2016</v>
      </c>
      <c r="Q4076" t="s">
        <v>8318</v>
      </c>
      <c r="R4076" t="s">
        <v>8354</v>
      </c>
    </row>
    <row r="4077" spans="1:18" ht="16" hidden="1" x14ac:dyDescent="0.2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s="11">
        <f>(((J4077/60/60/24)+DATE(1970,1,1)))</f>
        <v>42082.069560185191</v>
      </c>
      <c r="L4077" t="b">
        <v>0</v>
      </c>
      <c r="M4077">
        <v>10</v>
      </c>
      <c r="N4077" t="b">
        <v>0</v>
      </c>
      <c r="O4077" t="s">
        <v>8299</v>
      </c>
      <c r="P4077">
        <f>YEAR(K4077)</f>
        <v>2015</v>
      </c>
      <c r="Q4077" t="s">
        <v>8318</v>
      </c>
      <c r="R4077" t="s">
        <v>8354</v>
      </c>
    </row>
    <row r="4078" spans="1:18" ht="48" hidden="1" x14ac:dyDescent="0.2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s="11">
        <f>(((J4078/60/60/24)+DATE(1970,1,1)))</f>
        <v>42272.713171296295</v>
      </c>
      <c r="L4078" t="b">
        <v>0</v>
      </c>
      <c r="M4078">
        <v>5</v>
      </c>
      <c r="N4078" t="b">
        <v>0</v>
      </c>
      <c r="O4078" t="s">
        <v>8299</v>
      </c>
      <c r="P4078">
        <f>YEAR(K4078)</f>
        <v>2015</v>
      </c>
      <c r="Q4078" t="s">
        <v>8318</v>
      </c>
      <c r="R4078" t="s">
        <v>8354</v>
      </c>
    </row>
    <row r="4079" spans="1:18" ht="64" hidden="1" x14ac:dyDescent="0.2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s="11">
        <f>(((J4079/60/60/24)+DATE(1970,1,1)))</f>
        <v>41872.802928240737</v>
      </c>
      <c r="L4079" t="b">
        <v>0</v>
      </c>
      <c r="M4079">
        <v>58</v>
      </c>
      <c r="N4079" t="b">
        <v>0</v>
      </c>
      <c r="O4079" t="s">
        <v>8301</v>
      </c>
      <c r="P4079">
        <f>YEAR(K4079)</f>
        <v>2014</v>
      </c>
      <c r="Q4079" t="s">
        <v>8316</v>
      </c>
      <c r="R4079" t="s">
        <v>8356</v>
      </c>
    </row>
    <row r="4080" spans="1:18" ht="48" hidden="1" x14ac:dyDescent="0.2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s="11">
        <f>(((J4080/60/60/24)+DATE(1970,1,1)))</f>
        <v>42628.690266203703</v>
      </c>
      <c r="L4080" t="b">
        <v>0</v>
      </c>
      <c r="M4080">
        <v>8</v>
      </c>
      <c r="N4080" t="b">
        <v>0</v>
      </c>
      <c r="O4080" t="s">
        <v>8301</v>
      </c>
      <c r="P4080">
        <f>YEAR(K4080)</f>
        <v>2016</v>
      </c>
      <c r="Q4080" t="s">
        <v>8316</v>
      </c>
      <c r="R4080" t="s">
        <v>8356</v>
      </c>
    </row>
    <row r="4081" spans="1:18" ht="48" hidden="1" x14ac:dyDescent="0.2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s="11">
        <f>(((J4081/60/60/24)+DATE(1970,1,1)))</f>
        <v>42255.791909722218</v>
      </c>
      <c r="L4081" t="b">
        <v>0</v>
      </c>
      <c r="M4081">
        <v>3</v>
      </c>
      <c r="N4081" t="b">
        <v>0</v>
      </c>
      <c r="O4081" t="s">
        <v>8301</v>
      </c>
      <c r="P4081">
        <f>YEAR(K4081)</f>
        <v>2015</v>
      </c>
      <c r="Q4081" t="s">
        <v>8316</v>
      </c>
      <c r="R4081" t="s">
        <v>8356</v>
      </c>
    </row>
    <row r="4082" spans="1:18" ht="48" hidden="1" x14ac:dyDescent="0.2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s="11">
        <f>(((J4082/60/60/24)+DATE(1970,1,1)))</f>
        <v>42790.583368055552</v>
      </c>
      <c r="L4082" t="b">
        <v>0</v>
      </c>
      <c r="M4082">
        <v>0</v>
      </c>
      <c r="N4082" t="b">
        <v>0</v>
      </c>
      <c r="O4082" t="s">
        <v>8301</v>
      </c>
      <c r="P4082">
        <f>YEAR(K4082)</f>
        <v>2017</v>
      </c>
      <c r="Q4082" t="s">
        <v>8316</v>
      </c>
      <c r="R4082" t="s">
        <v>8356</v>
      </c>
    </row>
    <row r="4083" spans="1:18" ht="32" hidden="1" x14ac:dyDescent="0.2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s="11">
        <f>(((J4083/60/60/24)+DATE(1970,1,1)))</f>
        <v>42141.741307870368</v>
      </c>
      <c r="L4083" t="b">
        <v>0</v>
      </c>
      <c r="M4083">
        <v>11</v>
      </c>
      <c r="N4083" t="b">
        <v>0</v>
      </c>
      <c r="O4083" t="s">
        <v>8301</v>
      </c>
      <c r="P4083">
        <f>YEAR(K4083)</f>
        <v>2015</v>
      </c>
      <c r="Q4083" t="s">
        <v>8316</v>
      </c>
      <c r="R4083" t="s">
        <v>8356</v>
      </c>
    </row>
    <row r="4084" spans="1:18" ht="48" hidden="1" x14ac:dyDescent="0.2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s="11">
        <f>(((J4084/60/60/24)+DATE(1970,1,1)))</f>
        <v>42464.958912037036</v>
      </c>
      <c r="L4084" t="b">
        <v>0</v>
      </c>
      <c r="M4084">
        <v>20</v>
      </c>
      <c r="N4084" t="b">
        <v>0</v>
      </c>
      <c r="O4084" t="s">
        <v>8301</v>
      </c>
      <c r="P4084">
        <f>YEAR(K4084)</f>
        <v>2016</v>
      </c>
      <c r="Q4084" t="s">
        <v>8316</v>
      </c>
      <c r="R4084" t="s">
        <v>8356</v>
      </c>
    </row>
    <row r="4085" spans="1:18" ht="48" hidden="1" x14ac:dyDescent="0.2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s="11">
        <f>(((J4085/60/60/24)+DATE(1970,1,1)))</f>
        <v>42031.011249999996</v>
      </c>
      <c r="L4085" t="b">
        <v>0</v>
      </c>
      <c r="M4085">
        <v>3</v>
      </c>
      <c r="N4085" t="b">
        <v>0</v>
      </c>
      <c r="O4085" t="s">
        <v>8301</v>
      </c>
      <c r="P4085">
        <f>YEAR(K4085)</f>
        <v>2015</v>
      </c>
      <c r="Q4085" t="s">
        <v>8316</v>
      </c>
      <c r="R4085" t="s">
        <v>8356</v>
      </c>
    </row>
    <row r="4086" spans="1:18" ht="48" hidden="1" x14ac:dyDescent="0.2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s="11">
        <f>(((J4086/60/60/24)+DATE(1970,1,1)))</f>
        <v>42438.779131944444</v>
      </c>
      <c r="L4086" t="b">
        <v>0</v>
      </c>
      <c r="M4086">
        <v>0</v>
      </c>
      <c r="N4086" t="b">
        <v>0</v>
      </c>
      <c r="O4086" t="s">
        <v>8301</v>
      </c>
      <c r="P4086">
        <f>YEAR(K4086)</f>
        <v>2016</v>
      </c>
      <c r="Q4086" t="s">
        <v>8316</v>
      </c>
      <c r="R4086" t="s">
        <v>8356</v>
      </c>
    </row>
    <row r="4087" spans="1:18" ht="48" hidden="1" x14ac:dyDescent="0.2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s="11">
        <f>(((J4087/60/60/24)+DATE(1970,1,1)))</f>
        <v>42498.008391203708</v>
      </c>
      <c r="L4087" t="b">
        <v>0</v>
      </c>
      <c r="M4087">
        <v>0</v>
      </c>
      <c r="N4087" t="b">
        <v>0</v>
      </c>
      <c r="O4087" t="s">
        <v>8301</v>
      </c>
      <c r="P4087">
        <f>YEAR(K4087)</f>
        <v>2016</v>
      </c>
      <c r="Q4087" t="s">
        <v>8316</v>
      </c>
      <c r="R4087" t="s">
        <v>8356</v>
      </c>
    </row>
    <row r="4088" spans="1:18" ht="48" hidden="1" x14ac:dyDescent="0.2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s="11">
        <f>(((J4088/60/60/24)+DATE(1970,1,1)))</f>
        <v>41863.757210648146</v>
      </c>
      <c r="L4088" t="b">
        <v>0</v>
      </c>
      <c r="M4088">
        <v>0</v>
      </c>
      <c r="N4088" t="b">
        <v>0</v>
      </c>
      <c r="O4088" t="s">
        <v>8301</v>
      </c>
      <c r="P4088">
        <f>YEAR(K4088)</f>
        <v>2014</v>
      </c>
      <c r="Q4088" t="s">
        <v>8316</v>
      </c>
      <c r="R4088" t="s">
        <v>8356</v>
      </c>
    </row>
    <row r="4089" spans="1:18" ht="32" hidden="1" x14ac:dyDescent="0.2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s="11">
        <f>(((J4089/60/60/24)+DATE(1970,1,1)))</f>
        <v>41848.679803240739</v>
      </c>
      <c r="L4089" t="b">
        <v>0</v>
      </c>
      <c r="M4089">
        <v>1</v>
      </c>
      <c r="N4089" t="b">
        <v>0</v>
      </c>
      <c r="O4089" t="s">
        <v>8301</v>
      </c>
      <c r="P4089">
        <f>YEAR(K4089)</f>
        <v>2014</v>
      </c>
      <c r="Q4089" t="s">
        <v>8316</v>
      </c>
      <c r="R4089" t="s">
        <v>8356</v>
      </c>
    </row>
    <row r="4090" spans="1:18" ht="16" hidden="1" x14ac:dyDescent="0.2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s="11">
        <f>(((J4090/60/60/24)+DATE(1970,1,1)))</f>
        <v>42678.932083333333</v>
      </c>
      <c r="L4090" t="b">
        <v>0</v>
      </c>
      <c r="M4090">
        <v>2</v>
      </c>
      <c r="N4090" t="b">
        <v>0</v>
      </c>
      <c r="O4090" t="s">
        <v>8301</v>
      </c>
      <c r="P4090">
        <f>YEAR(K4090)</f>
        <v>2016</v>
      </c>
      <c r="Q4090" t="s">
        <v>8316</v>
      </c>
      <c r="R4090" t="s">
        <v>8356</v>
      </c>
    </row>
    <row r="4091" spans="1:18" ht="48" hidden="1" x14ac:dyDescent="0.2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s="11">
        <f>(((J4091/60/60/24)+DATE(1970,1,1)))</f>
        <v>42530.993032407408</v>
      </c>
      <c r="L4091" t="b">
        <v>0</v>
      </c>
      <c r="M4091">
        <v>348</v>
      </c>
      <c r="N4091" t="b">
        <v>0</v>
      </c>
      <c r="O4091" t="s">
        <v>8301</v>
      </c>
      <c r="P4091">
        <f>YEAR(K4091)</f>
        <v>2016</v>
      </c>
      <c r="Q4091" t="s">
        <v>8316</v>
      </c>
      <c r="R4091" t="s">
        <v>8356</v>
      </c>
    </row>
    <row r="4092" spans="1:18" ht="32" hidden="1" x14ac:dyDescent="0.2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s="11">
        <f>(((J4092/60/60/24)+DATE(1970,1,1)))</f>
        <v>41977.780104166668</v>
      </c>
      <c r="L4092" t="b">
        <v>0</v>
      </c>
      <c r="M4092">
        <v>4</v>
      </c>
      <c r="N4092" t="b">
        <v>0</v>
      </c>
      <c r="O4092" t="s">
        <v>8301</v>
      </c>
      <c r="P4092">
        <f>YEAR(K4092)</f>
        <v>2014</v>
      </c>
      <c r="Q4092" t="s">
        <v>8316</v>
      </c>
      <c r="R4092" t="s">
        <v>8356</v>
      </c>
    </row>
    <row r="4093" spans="1:18" ht="16" hidden="1" x14ac:dyDescent="0.2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s="11">
        <f>(((J4093/60/60/24)+DATE(1970,1,1)))</f>
        <v>42346.20685185185</v>
      </c>
      <c r="L4093" t="b">
        <v>0</v>
      </c>
      <c r="M4093">
        <v>0</v>
      </c>
      <c r="N4093" t="b">
        <v>0</v>
      </c>
      <c r="O4093" t="s">
        <v>8301</v>
      </c>
      <c r="P4093">
        <f>YEAR(K4093)</f>
        <v>2015</v>
      </c>
      <c r="Q4093" t="s">
        <v>8316</v>
      </c>
      <c r="R4093" t="s">
        <v>8356</v>
      </c>
    </row>
    <row r="4094" spans="1:18" ht="80" hidden="1" x14ac:dyDescent="0.2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s="11">
        <f>(((J4094/60/60/24)+DATE(1970,1,1)))</f>
        <v>42427.01807870371</v>
      </c>
      <c r="L4094" t="b">
        <v>0</v>
      </c>
      <c r="M4094">
        <v>17</v>
      </c>
      <c r="N4094" t="b">
        <v>0</v>
      </c>
      <c r="O4094" t="s">
        <v>8301</v>
      </c>
      <c r="P4094">
        <f>YEAR(K4094)</f>
        <v>2016</v>
      </c>
      <c r="Q4094" t="s">
        <v>8316</v>
      </c>
      <c r="R4094" t="s">
        <v>8356</v>
      </c>
    </row>
    <row r="4095" spans="1:18" ht="48" hidden="1" x14ac:dyDescent="0.2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s="11">
        <f>(((J4095/60/60/24)+DATE(1970,1,1)))</f>
        <v>42034.856817129628</v>
      </c>
      <c r="L4095" t="b">
        <v>0</v>
      </c>
      <c r="M4095">
        <v>0</v>
      </c>
      <c r="N4095" t="b">
        <v>0</v>
      </c>
      <c r="O4095" t="s">
        <v>8301</v>
      </c>
      <c r="P4095">
        <f>YEAR(K4095)</f>
        <v>2015</v>
      </c>
      <c r="Q4095" t="s">
        <v>8316</v>
      </c>
      <c r="R4095" t="s">
        <v>8356</v>
      </c>
    </row>
    <row r="4096" spans="1:18" ht="16" hidden="1" x14ac:dyDescent="0.2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s="11">
        <f>(((J4096/60/60/24)+DATE(1970,1,1)))</f>
        <v>41865.659780092588</v>
      </c>
      <c r="L4096" t="b">
        <v>0</v>
      </c>
      <c r="M4096">
        <v>1</v>
      </c>
      <c r="N4096" t="b">
        <v>0</v>
      </c>
      <c r="O4096" t="s">
        <v>8303</v>
      </c>
      <c r="P4096">
        <f>YEAR(K4096)</f>
        <v>2014</v>
      </c>
      <c r="Q4096" t="s">
        <v>8316</v>
      </c>
      <c r="R4096" t="s">
        <v>8358</v>
      </c>
    </row>
    <row r="4097" spans="1:18" ht="32" hidden="1" x14ac:dyDescent="0.2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s="11">
        <f>(((J4097/60/60/24)+DATE(1970,1,1)))</f>
        <v>42047.724444444444</v>
      </c>
      <c r="L4097" t="b">
        <v>0</v>
      </c>
      <c r="M4097">
        <v>15</v>
      </c>
      <c r="N4097" t="b">
        <v>0</v>
      </c>
      <c r="O4097" t="s">
        <v>8303</v>
      </c>
      <c r="P4097">
        <f>YEAR(K4097)</f>
        <v>2015</v>
      </c>
      <c r="Q4097" t="s">
        <v>8316</v>
      </c>
      <c r="R4097" t="s">
        <v>8358</v>
      </c>
    </row>
    <row r="4098" spans="1:18" ht="48" hidden="1" x14ac:dyDescent="0.2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s="11">
        <f>(((J4098/60/60/24)+DATE(1970,1,1)))</f>
        <v>41793.17219907407</v>
      </c>
      <c r="L4098" t="b">
        <v>0</v>
      </c>
      <c r="M4098">
        <v>10</v>
      </c>
      <c r="N4098" t="b">
        <v>0</v>
      </c>
      <c r="O4098" t="s">
        <v>8303</v>
      </c>
      <c r="P4098">
        <f>YEAR(K4098)</f>
        <v>2014</v>
      </c>
      <c r="Q4098" t="s">
        <v>8316</v>
      </c>
      <c r="R4098" t="s">
        <v>8358</v>
      </c>
    </row>
    <row r="4099" spans="1:18" ht="32" hidden="1" x14ac:dyDescent="0.2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s="11">
        <f>(((J4099/60/60/24)+DATE(1970,1,1)))</f>
        <v>42763.780671296292</v>
      </c>
      <c r="L4099" t="b">
        <v>0</v>
      </c>
      <c r="M4099">
        <v>3</v>
      </c>
      <c r="N4099" t="b">
        <v>0</v>
      </c>
      <c r="O4099" t="s">
        <v>8303</v>
      </c>
      <c r="P4099">
        <f>YEAR(K4099)</f>
        <v>2017</v>
      </c>
      <c r="Q4099" t="s">
        <v>8316</v>
      </c>
      <c r="R4099" t="s">
        <v>8358</v>
      </c>
    </row>
    <row r="4100" spans="1:18" ht="48" hidden="1" x14ac:dyDescent="0.2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s="11">
        <f>(((J4100/60/60/24)+DATE(1970,1,1)))</f>
        <v>42180.145787037036</v>
      </c>
      <c r="L4100" t="b">
        <v>0</v>
      </c>
      <c r="M4100">
        <v>0</v>
      </c>
      <c r="N4100" t="b">
        <v>0</v>
      </c>
      <c r="O4100" t="s">
        <v>8303</v>
      </c>
      <c r="P4100">
        <f>YEAR(K4100)</f>
        <v>2015</v>
      </c>
      <c r="Q4100" t="s">
        <v>8316</v>
      </c>
      <c r="R4100" t="s">
        <v>8358</v>
      </c>
    </row>
    <row r="4101" spans="1:18" ht="48" hidden="1" x14ac:dyDescent="0.2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s="11">
        <f>(((J4101/60/60/24)+DATE(1970,1,1)))</f>
        <v>42255.696006944447</v>
      </c>
      <c r="L4101" t="b">
        <v>0</v>
      </c>
      <c r="M4101">
        <v>0</v>
      </c>
      <c r="N4101" t="b">
        <v>0</v>
      </c>
      <c r="O4101" t="s">
        <v>8303</v>
      </c>
      <c r="P4101">
        <f>YEAR(K4101)</f>
        <v>2015</v>
      </c>
      <c r="Q4101" t="s">
        <v>8316</v>
      </c>
      <c r="R4101" t="s">
        <v>8358</v>
      </c>
    </row>
    <row r="4102" spans="1:18" ht="48" hidden="1" x14ac:dyDescent="0.2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s="11">
        <f>(((J4102/60/60/24)+DATE(1970,1,1)))</f>
        <v>42007.016458333332</v>
      </c>
      <c r="L4102" t="b">
        <v>0</v>
      </c>
      <c r="M4102">
        <v>0</v>
      </c>
      <c r="N4102" t="b">
        <v>0</v>
      </c>
      <c r="O4102" t="s">
        <v>8303</v>
      </c>
      <c r="P4102">
        <f>YEAR(K4102)</f>
        <v>2015</v>
      </c>
      <c r="Q4102" t="s">
        <v>8316</v>
      </c>
      <c r="R4102" t="s">
        <v>8358</v>
      </c>
    </row>
    <row r="4103" spans="1:18" ht="48" hidden="1" x14ac:dyDescent="0.2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s="11">
        <f>(((J4103/60/60/24)+DATE(1970,1,1)))</f>
        <v>42615.346817129626</v>
      </c>
      <c r="L4103" t="b">
        <v>0</v>
      </c>
      <c r="M4103">
        <v>0</v>
      </c>
      <c r="N4103" t="b">
        <v>0</v>
      </c>
      <c r="O4103" t="s">
        <v>8303</v>
      </c>
      <c r="P4103">
        <f>YEAR(K4103)</f>
        <v>2016</v>
      </c>
      <c r="Q4103" t="s">
        <v>8316</v>
      </c>
      <c r="R4103" t="s">
        <v>8358</v>
      </c>
    </row>
    <row r="4104" spans="1:18" ht="48" hidden="1" x14ac:dyDescent="0.2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s="11">
        <f>(((J4104/60/60/24)+DATE(1970,1,1)))</f>
        <v>42372.624166666668</v>
      </c>
      <c r="L4104" t="b">
        <v>0</v>
      </c>
      <c r="M4104">
        <v>46</v>
      </c>
      <c r="N4104" t="b">
        <v>0</v>
      </c>
      <c r="O4104" t="s">
        <v>8303</v>
      </c>
      <c r="P4104">
        <f>YEAR(K4104)</f>
        <v>2016</v>
      </c>
      <c r="Q4104" t="s">
        <v>8316</v>
      </c>
      <c r="R4104" t="s">
        <v>8358</v>
      </c>
    </row>
    <row r="4105" spans="1:18" ht="48" hidden="1" x14ac:dyDescent="0.2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s="11">
        <f>(((J4105/60/60/24)+DATE(1970,1,1)))</f>
        <v>42682.67768518519</v>
      </c>
      <c r="L4105" t="b">
        <v>0</v>
      </c>
      <c r="M4105">
        <v>14</v>
      </c>
      <c r="N4105" t="b">
        <v>0</v>
      </c>
      <c r="O4105" t="s">
        <v>8303</v>
      </c>
      <c r="P4105">
        <f>YEAR(K4105)</f>
        <v>2016</v>
      </c>
      <c r="Q4105" t="s">
        <v>8316</v>
      </c>
      <c r="R4105" t="s">
        <v>8358</v>
      </c>
    </row>
    <row r="4106" spans="1:18" ht="48" hidden="1" x14ac:dyDescent="0.2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s="11">
        <f>(((J4106/60/60/24)+DATE(1970,1,1)))</f>
        <v>42154.818819444445</v>
      </c>
      <c r="L4106" t="b">
        <v>0</v>
      </c>
      <c r="M4106">
        <v>1</v>
      </c>
      <c r="N4106" t="b">
        <v>0</v>
      </c>
      <c r="O4106" t="s">
        <v>8303</v>
      </c>
      <c r="P4106">
        <f>YEAR(K4106)</f>
        <v>2015</v>
      </c>
      <c r="Q4106" t="s">
        <v>8316</v>
      </c>
      <c r="R4106" t="s">
        <v>8358</v>
      </c>
    </row>
    <row r="4107" spans="1:18" ht="48" hidden="1" x14ac:dyDescent="0.2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s="11">
        <f>(((J4107/60/60/24)+DATE(1970,1,1)))</f>
        <v>41999.861064814817</v>
      </c>
      <c r="L4107" t="b">
        <v>0</v>
      </c>
      <c r="M4107">
        <v>0</v>
      </c>
      <c r="N4107" t="b">
        <v>0</v>
      </c>
      <c r="O4107" t="s">
        <v>8303</v>
      </c>
      <c r="P4107">
        <f>YEAR(K4107)</f>
        <v>2014</v>
      </c>
      <c r="Q4107" t="s">
        <v>8316</v>
      </c>
      <c r="R4107" t="s">
        <v>8358</v>
      </c>
    </row>
    <row r="4108" spans="1:18" ht="48" hidden="1" x14ac:dyDescent="0.2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s="11">
        <f>(((J4108/60/60/24)+DATE(1970,1,1)))</f>
        <v>41815.815046296295</v>
      </c>
      <c r="L4108" t="b">
        <v>0</v>
      </c>
      <c r="M4108">
        <v>17</v>
      </c>
      <c r="N4108" t="b">
        <v>0</v>
      </c>
      <c r="O4108" t="s">
        <v>8303</v>
      </c>
      <c r="P4108">
        <f>YEAR(K4108)</f>
        <v>2014</v>
      </c>
      <c r="Q4108" t="s">
        <v>8316</v>
      </c>
      <c r="R4108" t="s">
        <v>8358</v>
      </c>
    </row>
    <row r="4109" spans="1:18" ht="32" hidden="1" x14ac:dyDescent="0.2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s="11">
        <f>(((J4109/60/60/24)+DATE(1970,1,1)))</f>
        <v>42756.018506944441</v>
      </c>
      <c r="L4109" t="b">
        <v>0</v>
      </c>
      <c r="M4109">
        <v>1</v>
      </c>
      <c r="N4109" t="b">
        <v>0</v>
      </c>
      <c r="O4109" t="s">
        <v>8303</v>
      </c>
      <c r="P4109">
        <f>YEAR(K4109)</f>
        <v>2017</v>
      </c>
      <c r="Q4109" t="s">
        <v>8316</v>
      </c>
      <c r="R4109" t="s">
        <v>8358</v>
      </c>
    </row>
    <row r="4110" spans="1:18" ht="48" hidden="1" x14ac:dyDescent="0.2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s="11">
        <f>(((J4110/60/60/24)+DATE(1970,1,1)))</f>
        <v>42373.983449074076</v>
      </c>
      <c r="L4110" t="b">
        <v>0</v>
      </c>
      <c r="M4110">
        <v>0</v>
      </c>
      <c r="N4110" t="b">
        <v>0</v>
      </c>
      <c r="O4110" t="s">
        <v>8303</v>
      </c>
      <c r="P4110">
        <f>YEAR(K4110)</f>
        <v>2016</v>
      </c>
      <c r="Q4110" t="s">
        <v>8316</v>
      </c>
      <c r="R4110" t="s">
        <v>8358</v>
      </c>
    </row>
    <row r="4111" spans="1:18" ht="48" hidden="1" x14ac:dyDescent="0.2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s="11">
        <f>(((J4111/60/60/24)+DATE(1970,1,1)))</f>
        <v>41854.602650462963</v>
      </c>
      <c r="L4111" t="b">
        <v>0</v>
      </c>
      <c r="M4111">
        <v>0</v>
      </c>
      <c r="N4111" t="b">
        <v>0</v>
      </c>
      <c r="O4111" t="s">
        <v>8303</v>
      </c>
      <c r="P4111">
        <f>YEAR(K4111)</f>
        <v>2014</v>
      </c>
      <c r="Q4111" t="s">
        <v>8316</v>
      </c>
      <c r="R4111" t="s">
        <v>8358</v>
      </c>
    </row>
    <row r="4112" spans="1:18" ht="48" hidden="1" x14ac:dyDescent="0.2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s="11">
        <f>(((J4112/60/60/24)+DATE(1970,1,1)))</f>
        <v>42065.791574074072</v>
      </c>
      <c r="L4112" t="b">
        <v>0</v>
      </c>
      <c r="M4112">
        <v>0</v>
      </c>
      <c r="N4112" t="b">
        <v>0</v>
      </c>
      <c r="O4112" t="s">
        <v>8303</v>
      </c>
      <c r="P4112">
        <f>YEAR(K4112)</f>
        <v>2015</v>
      </c>
      <c r="Q4112" t="s">
        <v>8316</v>
      </c>
      <c r="R4112" t="s">
        <v>8358</v>
      </c>
    </row>
    <row r="4113" spans="1:18" ht="48" hidden="1" x14ac:dyDescent="0.2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s="11">
        <f>(((J4113/60/60/24)+DATE(1970,1,1)))</f>
        <v>42469.951284722221</v>
      </c>
      <c r="L4113" t="b">
        <v>0</v>
      </c>
      <c r="M4113">
        <v>0</v>
      </c>
      <c r="N4113" t="b">
        <v>0</v>
      </c>
      <c r="O4113" t="s">
        <v>8303</v>
      </c>
      <c r="P4113">
        <f>YEAR(K4113)</f>
        <v>2016</v>
      </c>
      <c r="Q4113" t="s">
        <v>8316</v>
      </c>
      <c r="R4113" t="s">
        <v>8358</v>
      </c>
    </row>
    <row r="4114" spans="1:18" ht="16" hidden="1" x14ac:dyDescent="0.2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s="11">
        <f>(((J4114/60/60/24)+DATE(1970,1,1)))</f>
        <v>41954.228032407409</v>
      </c>
      <c r="L4114" t="b">
        <v>0</v>
      </c>
      <c r="M4114">
        <v>0</v>
      </c>
      <c r="N4114" t="b">
        <v>0</v>
      </c>
      <c r="O4114" t="s">
        <v>8303</v>
      </c>
      <c r="P4114">
        <f>YEAR(K4114)</f>
        <v>2014</v>
      </c>
      <c r="Q4114" t="s">
        <v>8316</v>
      </c>
      <c r="R4114" t="s">
        <v>8358</v>
      </c>
    </row>
    <row r="4115" spans="1:18" ht="48" hidden="1" x14ac:dyDescent="0.2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s="11">
        <f>(((J4115/60/60/24)+DATE(1970,1,1)))</f>
        <v>42079.857974537037</v>
      </c>
      <c r="L4115" t="b">
        <v>0</v>
      </c>
      <c r="M4115">
        <v>2</v>
      </c>
      <c r="N4115" t="b">
        <v>0</v>
      </c>
      <c r="O4115" t="s">
        <v>8303</v>
      </c>
      <c r="P4115">
        <f>YEAR(K4115)</f>
        <v>2015</v>
      </c>
      <c r="Q4115" t="s">
        <v>8316</v>
      </c>
      <c r="R4115" t="s">
        <v>8358</v>
      </c>
    </row>
  </sheetData>
  <autoFilter ref="A1:R4115" xr:uid="{00000000-0001-0000-0000-000000000000}">
    <filterColumn colId="3">
      <customFilters>
        <customFilter operator="greaterThan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  <sortState xmlns:xlrd2="http://schemas.microsoft.com/office/spreadsheetml/2017/richdata2" ref="A2:R4115">
      <sortCondition descending="1" ref="F1:F411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B9267-01AF-E748-996F-5526521492CE}">
  <dimension ref="A1:I13"/>
  <sheetViews>
    <sheetView tabSelected="1" zoomScale="157" workbookViewId="0">
      <selection activeCell="F2" sqref="F2"/>
    </sheetView>
  </sheetViews>
  <sheetFormatPr baseColWidth="10" defaultRowHeight="15" x14ac:dyDescent="0.2"/>
  <cols>
    <col min="1" max="1" width="20" customWidth="1"/>
    <col min="2" max="2" width="15.5" customWidth="1"/>
    <col min="3" max="3" width="15" customWidth="1"/>
    <col min="4" max="4" width="15.33203125" customWidth="1"/>
    <col min="5" max="5" width="17.5" customWidth="1"/>
    <col min="6" max="6" width="19.6640625" customWidth="1"/>
    <col min="7" max="7" width="14.5" customWidth="1"/>
    <col min="8" max="8" width="18.5" customWidth="1"/>
    <col min="9" max="9" width="18.33203125" customWidth="1"/>
  </cols>
  <sheetData>
    <row r="1" spans="1:9" x14ac:dyDescent="0.2">
      <c r="A1" s="1" t="s">
        <v>8377</v>
      </c>
      <c r="B1" s="1" t="s">
        <v>8378</v>
      </c>
      <c r="C1" s="1" t="s">
        <v>8379</v>
      </c>
      <c r="D1" s="1" t="s">
        <v>8380</v>
      </c>
      <c r="E1" s="1" t="s">
        <v>8381</v>
      </c>
      <c r="F1" s="1" t="s">
        <v>8382</v>
      </c>
      <c r="G1" s="1" t="s">
        <v>8383</v>
      </c>
      <c r="H1" s="1" t="s">
        <v>8384</v>
      </c>
      <c r="I1" s="1"/>
    </row>
    <row r="2" spans="1:9" x14ac:dyDescent="0.2">
      <c r="A2" t="s">
        <v>8385</v>
      </c>
      <c r="B2">
        <f>COUNTIFS(Kickstarter!$R:$R, "plays", Kickstarter!$F:$F, "successful", Kickstarter!$D:$D, "&lt;1000")</f>
        <v>141</v>
      </c>
      <c r="C2">
        <f>COUNTIFS(Kickstarter!$R:$R, "plays", Kickstarter!$F:$F, "failed", Kickstarter!$D:$D, "&lt;1000")</f>
        <v>45</v>
      </c>
      <c r="D2">
        <f>COUNTIFS(Kickstarter!$R:$R, "plays", Kickstarter!$F:$F, "canceled", Kickstarter!$D:$D, "&lt;1000")</f>
        <v>0</v>
      </c>
      <c r="E2">
        <f>SUM(B2:D2)</f>
        <v>186</v>
      </c>
      <c r="F2" s="12">
        <f>IFERROR(((B2/E2)*100),0)</f>
        <v>75.806451612903231</v>
      </c>
      <c r="G2" s="12">
        <f>IFERROR(((C2/E2)*100),0)</f>
        <v>24.193548387096776</v>
      </c>
      <c r="H2">
        <f>IFERROR(((D2/E2)*100),0)</f>
        <v>0</v>
      </c>
    </row>
    <row r="3" spans="1:9" x14ac:dyDescent="0.2">
      <c r="A3" t="s">
        <v>8386</v>
      </c>
      <c r="B3">
        <f>COUNTIFS(Kickstarter!$R:$R, "plays", Kickstarter!$F:$F, "successful", Kickstarter!$D:$D, "&gt;999",Kickstarter!$D:$D,"&lt;4999")</f>
        <v>387</v>
      </c>
      <c r="C3">
        <f>COUNTIFS(Kickstarter!$R:$R, "plays", Kickstarter!$F:$F, "failed", Kickstarter!$D:$D, "&gt;999",Kickstarter!$D:$D,"&lt;4999")</f>
        <v>146</v>
      </c>
      <c r="D3">
        <f>COUNTIFS(Kickstarter!$R:$R, "plays", Kickstarter!$F:$F, "canceled", Kickstarter!$D:$D, "&gt;999",Kickstarter!$D:$D,"&lt;4999")</f>
        <v>0</v>
      </c>
      <c r="E3">
        <f t="shared" ref="E3:E13" si="0">SUM(B3:D3)</f>
        <v>533</v>
      </c>
      <c r="F3" s="12">
        <f t="shared" ref="F3:F13" si="1">IFERROR(((B3/E3)*100),0)</f>
        <v>72.607879924953096</v>
      </c>
      <c r="G3" s="12">
        <f t="shared" ref="G3:G13" si="2">IFERROR(((C3/E3)*100),0)</f>
        <v>27.392120075046904</v>
      </c>
      <c r="H3">
        <f t="shared" ref="H3:H13" si="3">IFERROR(((D3/E3)*100),0)</f>
        <v>0</v>
      </c>
    </row>
    <row r="4" spans="1:9" x14ac:dyDescent="0.2">
      <c r="A4" t="s">
        <v>8387</v>
      </c>
      <c r="B4">
        <f>COUNTIFS(Kickstarter!$R:$R, "plays", Kickstarter!$F:$F, "successful", Kickstarter!$D:$D, "&gt;4999",Kickstarter!$D:$D,"&lt;10000")</f>
        <v>93</v>
      </c>
      <c r="C4">
        <f>COUNTIFS(Kickstarter!$R:$R, "plays", Kickstarter!$F:$F, "failed", Kickstarter!$D:$D, "&gt;4999",Kickstarter!$D:$D,"&lt;10000")</f>
        <v>76</v>
      </c>
      <c r="D4">
        <f>COUNTIFS(Kickstarter!$R:$R, "plays", Kickstarter!$F:$F, "canceled", Kickstarter!$D:$D, "&gt;4999",Kickstarter!$D:$D,"&lt;10000")</f>
        <v>0</v>
      </c>
      <c r="E4">
        <f t="shared" si="0"/>
        <v>169</v>
      </c>
      <c r="F4" s="12">
        <f t="shared" si="1"/>
        <v>55.029585798816569</v>
      </c>
      <c r="G4" s="12">
        <f t="shared" si="2"/>
        <v>44.970414201183431</v>
      </c>
      <c r="H4">
        <f t="shared" si="3"/>
        <v>0</v>
      </c>
    </row>
    <row r="5" spans="1:9" x14ac:dyDescent="0.2">
      <c r="A5" t="s">
        <v>8388</v>
      </c>
      <c r="B5">
        <f>COUNTIFS(Kickstarter!$R:$R, "plays", Kickstarter!$F:$F, "successful", Kickstarter!$D:$D, "&gt;9999",Kickstarter!$D:$D,"&lt;15000")</f>
        <v>39</v>
      </c>
      <c r="C5">
        <f>COUNTIFS(Kickstarter!$R:$R, "plays", Kickstarter!$F:$F, "failed", Kickstarter!$D:$D, "&gt;9999",Kickstarter!$D:$D,"&lt;15000")</f>
        <v>33</v>
      </c>
      <c r="D5">
        <f>COUNTIFS(Kickstarter!$R:$R, "plays", Kickstarter!$F:$F, "canceled", Kickstarter!$D:$D, "&gt;9999",Kickstarter!$D:$D,"&lt;15000")</f>
        <v>0</v>
      </c>
      <c r="E5">
        <f t="shared" si="0"/>
        <v>72</v>
      </c>
      <c r="F5" s="12">
        <f t="shared" si="1"/>
        <v>54.166666666666664</v>
      </c>
      <c r="G5" s="12">
        <f t="shared" si="2"/>
        <v>45.833333333333329</v>
      </c>
      <c r="H5">
        <f t="shared" si="3"/>
        <v>0</v>
      </c>
    </row>
    <row r="6" spans="1:9" x14ac:dyDescent="0.2">
      <c r="A6" t="s">
        <v>8389</v>
      </c>
      <c r="B6">
        <f>COUNTIFS(Kickstarter!$R:$R, "plays", Kickstarter!$F:$F, "successful", Kickstarter!$D:$D, "&gt;14999",Kickstarter!$D:$D,"&lt;20000")</f>
        <v>12</v>
      </c>
      <c r="C6">
        <f>COUNTIFS(Kickstarter!$R:$R, "plays", Kickstarter!$F:$F, "failed", Kickstarter!$D:$D, "&gt;14999",Kickstarter!$D:$D,"&lt;20000")</f>
        <v>12</v>
      </c>
      <c r="D6">
        <f>COUNTIFS(Kickstarter!$R:$R, "plays", Kickstarter!$F:$F, "canceled", Kickstarter!$D:$D, "&gt;14999",Kickstarter!$D:$D,"&lt;20000")</f>
        <v>0</v>
      </c>
      <c r="E6">
        <f t="shared" si="0"/>
        <v>24</v>
      </c>
      <c r="F6" s="12">
        <f t="shared" si="1"/>
        <v>50</v>
      </c>
      <c r="G6" s="12">
        <f t="shared" si="2"/>
        <v>50</v>
      </c>
      <c r="H6">
        <f t="shared" si="3"/>
        <v>0</v>
      </c>
    </row>
    <row r="7" spans="1:9" x14ac:dyDescent="0.2">
      <c r="A7" t="s">
        <v>8390</v>
      </c>
      <c r="B7">
        <f>COUNTIFS(Kickstarter!$R:$R, "plays", Kickstarter!$F:$F, "successful", Kickstarter!$D:$D, "&gt;19999",Kickstarter!$D:$D,"&lt;25000")</f>
        <v>9</v>
      </c>
      <c r="C7">
        <f>COUNTIFS(Kickstarter!$R:$R, "plays", Kickstarter!$F:$F, "failed", Kickstarter!$D:$D, "&gt;19999",Kickstarter!$D:$D,"&lt;25000")</f>
        <v>11</v>
      </c>
      <c r="D7">
        <f>COUNTIFS(Kickstarter!$R:$R, "plays", Kickstarter!$F:$F, "canceled", Kickstarter!$D:$D, "&gt;19999",Kickstarter!$D:$D,"&lt;25000")</f>
        <v>0</v>
      </c>
      <c r="E7">
        <f t="shared" si="0"/>
        <v>20</v>
      </c>
      <c r="F7" s="12">
        <f t="shared" si="1"/>
        <v>45</v>
      </c>
      <c r="G7" s="12">
        <f t="shared" si="2"/>
        <v>55.000000000000007</v>
      </c>
      <c r="H7">
        <f t="shared" si="3"/>
        <v>0</v>
      </c>
    </row>
    <row r="8" spans="1:9" x14ac:dyDescent="0.2">
      <c r="A8" t="s">
        <v>8391</v>
      </c>
      <c r="B8">
        <f>COUNTIFS(Kickstarter!$R:$R, "plays", Kickstarter!$F:$F, "successful", Kickstarter!$D:$D, "&gt;24999",Kickstarter!$D:$D,"&lt;30000")</f>
        <v>1</v>
      </c>
      <c r="C8">
        <f>COUNTIFS(Kickstarter!$R:$R, "plays", Kickstarter!$F:$F, "failed", Kickstarter!$D:$D, "&gt;24999",Kickstarter!$D:$D,"&lt;30000")</f>
        <v>4</v>
      </c>
      <c r="D8">
        <f>COUNTIFS(Kickstarter!$R:$R, "plays", Kickstarter!$F:$F, "canceled", Kickstarter!$D:$D, "&gt;24999",Kickstarter!$D:$D,"&lt;30000")</f>
        <v>0</v>
      </c>
      <c r="E8">
        <f t="shared" si="0"/>
        <v>5</v>
      </c>
      <c r="F8" s="12">
        <f t="shared" si="1"/>
        <v>20</v>
      </c>
      <c r="G8" s="12">
        <f t="shared" si="2"/>
        <v>80</v>
      </c>
      <c r="H8">
        <f t="shared" si="3"/>
        <v>0</v>
      </c>
    </row>
    <row r="9" spans="1:9" x14ac:dyDescent="0.2">
      <c r="A9" t="s">
        <v>8392</v>
      </c>
      <c r="B9">
        <f>COUNTIFS(Kickstarter!$R:$R, "plays", Kickstarter!$F:$F, "successful", Kickstarter!$D:$D, "&gt;29999",Kickstarter!$D:$D,"&lt;35000")</f>
        <v>3</v>
      </c>
      <c r="C9">
        <f>COUNTIFS(Kickstarter!$R:$R, "plays", Kickstarter!$F:$F, "failed", Kickstarter!$D:$D, "&gt;29999",Kickstarter!$D:$D,"&lt;35000")</f>
        <v>8</v>
      </c>
      <c r="D9">
        <f>COUNTIFS(Kickstarter!$R:$R, "plays", Kickstarter!$F:$F, "canceled", Kickstarter!$D:$D, "&gt;29999",Kickstarter!$D:$D,"&lt;35000")</f>
        <v>0</v>
      </c>
      <c r="E9">
        <f t="shared" si="0"/>
        <v>11</v>
      </c>
      <c r="F9" s="12">
        <f t="shared" si="1"/>
        <v>27.27272727272727</v>
      </c>
      <c r="G9" s="12">
        <f t="shared" si="2"/>
        <v>72.727272727272734</v>
      </c>
      <c r="H9">
        <f t="shared" si="3"/>
        <v>0</v>
      </c>
    </row>
    <row r="10" spans="1:9" x14ac:dyDescent="0.2">
      <c r="A10" t="s">
        <v>8393</v>
      </c>
      <c r="B10">
        <f>COUNTIFS(Kickstarter!$R:$R, "plays", Kickstarter!$F:$F, "successful", Kickstarter!$D:$D, "&gt;34999",Kickstarter!$D:$D,"&lt;40000")</f>
        <v>4</v>
      </c>
      <c r="C10">
        <f>COUNTIFS(Kickstarter!$R:$R, "plays", Kickstarter!$F:$F, "failed", Kickstarter!$D:$D, "&gt;34999",Kickstarter!$D:$D,"&lt;40000")</f>
        <v>2</v>
      </c>
      <c r="D10">
        <f>COUNTIFS(Kickstarter!$R:$R, "plays", Kickstarter!$F:$F, "canceled", Kickstarter!$D:$D, "&gt;34999",Kickstarter!$D:$D,"&lt;40000")</f>
        <v>0</v>
      </c>
      <c r="E10">
        <f t="shared" si="0"/>
        <v>6</v>
      </c>
      <c r="F10" s="12">
        <f t="shared" si="1"/>
        <v>66.666666666666657</v>
      </c>
      <c r="G10" s="12">
        <f t="shared" si="2"/>
        <v>33.333333333333329</v>
      </c>
      <c r="H10">
        <f t="shared" si="3"/>
        <v>0</v>
      </c>
    </row>
    <row r="11" spans="1:9" x14ac:dyDescent="0.2">
      <c r="A11" t="s">
        <v>8394</v>
      </c>
      <c r="B11">
        <f>COUNTIFS(Kickstarter!$R:$R, "plays", Kickstarter!$F:$F, "successful", Kickstarter!$D:$D, "&gt;39999",Kickstarter!$D:$D,"&lt;45000")</f>
        <v>2</v>
      </c>
      <c r="C11">
        <f>COUNTIFS(Kickstarter!$R:$R, "plays", Kickstarter!$F:$F, "failed", Kickstarter!$D:$D, "&gt;39999",Kickstarter!$D:$D,"&lt;45000")</f>
        <v>1</v>
      </c>
      <c r="D11">
        <f>COUNTIFS(Kickstarter!$R:$R, "plays", Kickstarter!$F:$F, "canceled", Kickstarter!$D:$D, "&gt;39999",Kickstarter!$D:$D,"&lt;45000")</f>
        <v>0</v>
      </c>
      <c r="E11">
        <f t="shared" si="0"/>
        <v>3</v>
      </c>
      <c r="F11" s="12">
        <f t="shared" si="1"/>
        <v>66.666666666666657</v>
      </c>
      <c r="G11" s="12">
        <f t="shared" si="2"/>
        <v>33.333333333333329</v>
      </c>
      <c r="H11">
        <f t="shared" si="3"/>
        <v>0</v>
      </c>
    </row>
    <row r="12" spans="1:9" x14ac:dyDescent="0.2">
      <c r="A12" t="s">
        <v>8395</v>
      </c>
      <c r="B12">
        <f>COUNTIFS(Kickstarter!$R:$R, "plays", Kickstarter!$F:$F, "successful", Kickstarter!$D:$D, "&gt;44999",Kickstarter!$D:$D,"&lt;50000")</f>
        <v>0</v>
      </c>
      <c r="C12">
        <f>COUNTIFS(Kickstarter!$R:$R, "plays", Kickstarter!$F:$F, "failed", Kickstarter!$D:$D, "&gt;44999",Kickstarter!$D:$D,"&lt;50000")</f>
        <v>1</v>
      </c>
      <c r="D12">
        <f>COUNTIFS(Kickstarter!$R:$R, "plays", Kickstarter!$F:$F, "canceled", Kickstarter!$D:$D, "&gt;44999",Kickstarter!$D:$D,"&lt;50000")</f>
        <v>0</v>
      </c>
      <c r="E12">
        <f t="shared" si="0"/>
        <v>1</v>
      </c>
      <c r="F12" s="12">
        <f t="shared" si="1"/>
        <v>0</v>
      </c>
      <c r="G12" s="12">
        <f t="shared" si="2"/>
        <v>100</v>
      </c>
      <c r="H12">
        <f t="shared" si="3"/>
        <v>0</v>
      </c>
    </row>
    <row r="13" spans="1:9" x14ac:dyDescent="0.2">
      <c r="A13" t="s">
        <v>8396</v>
      </c>
      <c r="B13">
        <f>COUNTIFS(Kickstarter!$R:$R, "plays", Kickstarter!$F:$F, "successful", Kickstarter!$D:$D, "&gt;50000")</f>
        <v>2</v>
      </c>
      <c r="C13">
        <f>COUNTIFS(Kickstarter!$R:$R, "plays", Kickstarter!$F:$F, "failed", Kickstarter!$D:$D, "&gt;50000")</f>
        <v>10</v>
      </c>
      <c r="D13">
        <f>COUNTIFS(Kickstarter!$R:$R, "plays", Kickstarter!$F:$F, "canceled", Kickstarter!$D:$D, "&gt;50000")</f>
        <v>0</v>
      </c>
      <c r="E13">
        <f t="shared" si="0"/>
        <v>12</v>
      </c>
      <c r="F13" s="12">
        <f t="shared" si="1"/>
        <v>16.666666666666664</v>
      </c>
      <c r="G13" s="12">
        <f t="shared" si="2"/>
        <v>83.333333333333343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205DC-C4C2-D84F-83FA-39F06E0528F1}">
  <dimension ref="A1:D14"/>
  <sheetViews>
    <sheetView workbookViewId="0">
      <selection activeCell="F12" sqref="F12"/>
    </sheetView>
  </sheetViews>
  <sheetFormatPr baseColWidth="10" defaultRowHeight="15" x14ac:dyDescent="0.2"/>
  <cols>
    <col min="1" max="1" width="16" bestFit="1" customWidth="1"/>
    <col min="2" max="2" width="23.33203125" bestFit="1" customWidth="1"/>
    <col min="3" max="3" width="20.6640625" bestFit="1" customWidth="1"/>
    <col min="4" max="4" width="24" bestFit="1" customWidth="1"/>
  </cols>
  <sheetData>
    <row r="1" spans="1:4" x14ac:dyDescent="0.2">
      <c r="A1" s="13" t="s">
        <v>8364</v>
      </c>
      <c r="B1" t="s">
        <v>8399</v>
      </c>
      <c r="C1" t="s">
        <v>8398</v>
      </c>
      <c r="D1" t="s">
        <v>8397</v>
      </c>
    </row>
    <row r="2" spans="1:4" x14ac:dyDescent="0.2">
      <c r="A2" s="14" t="s">
        <v>8385</v>
      </c>
      <c r="B2" s="9">
        <v>0</v>
      </c>
      <c r="C2" s="12">
        <v>24.193548387096776</v>
      </c>
      <c r="D2" s="12">
        <v>75.806451612903231</v>
      </c>
    </row>
    <row r="3" spans="1:4" x14ac:dyDescent="0.2">
      <c r="A3" s="14" t="s">
        <v>8386</v>
      </c>
      <c r="B3" s="9">
        <v>0</v>
      </c>
      <c r="C3" s="12">
        <v>27.392120075046904</v>
      </c>
      <c r="D3" s="12">
        <v>72.607879924953096</v>
      </c>
    </row>
    <row r="4" spans="1:4" x14ac:dyDescent="0.2">
      <c r="A4" s="14" t="s">
        <v>8387</v>
      </c>
      <c r="B4" s="9">
        <v>0</v>
      </c>
      <c r="C4" s="12">
        <v>44.970414201183431</v>
      </c>
      <c r="D4" s="12">
        <v>55.029585798816569</v>
      </c>
    </row>
    <row r="5" spans="1:4" x14ac:dyDescent="0.2">
      <c r="A5" s="14" t="s">
        <v>8388</v>
      </c>
      <c r="B5" s="9">
        <v>0</v>
      </c>
      <c r="C5" s="12">
        <v>45.833333333333329</v>
      </c>
      <c r="D5" s="12">
        <v>54.166666666666664</v>
      </c>
    </row>
    <row r="6" spans="1:4" x14ac:dyDescent="0.2">
      <c r="A6" s="14" t="s">
        <v>8389</v>
      </c>
      <c r="B6" s="9">
        <v>0</v>
      </c>
      <c r="C6" s="12">
        <v>50</v>
      </c>
      <c r="D6" s="12">
        <v>50</v>
      </c>
    </row>
    <row r="7" spans="1:4" x14ac:dyDescent="0.2">
      <c r="A7" s="14" t="s">
        <v>8390</v>
      </c>
      <c r="B7" s="9">
        <v>0</v>
      </c>
      <c r="C7" s="12">
        <v>55.000000000000007</v>
      </c>
      <c r="D7" s="12">
        <v>45</v>
      </c>
    </row>
    <row r="8" spans="1:4" x14ac:dyDescent="0.2">
      <c r="A8" s="14" t="s">
        <v>8391</v>
      </c>
      <c r="B8" s="9">
        <v>0</v>
      </c>
      <c r="C8" s="12">
        <v>80</v>
      </c>
      <c r="D8" s="12">
        <v>20</v>
      </c>
    </row>
    <row r="9" spans="1:4" x14ac:dyDescent="0.2">
      <c r="A9" s="14" t="s">
        <v>8392</v>
      </c>
      <c r="B9" s="9">
        <v>0</v>
      </c>
      <c r="C9" s="12">
        <v>72.727272727272734</v>
      </c>
      <c r="D9" s="12">
        <v>27.27272727272727</v>
      </c>
    </row>
    <row r="10" spans="1:4" x14ac:dyDescent="0.2">
      <c r="A10" s="14" t="s">
        <v>8393</v>
      </c>
      <c r="B10" s="9">
        <v>0</v>
      </c>
      <c r="C10" s="12">
        <v>33.333333333333329</v>
      </c>
      <c r="D10" s="12">
        <v>66.666666666666657</v>
      </c>
    </row>
    <row r="11" spans="1:4" x14ac:dyDescent="0.2">
      <c r="A11" s="14" t="s">
        <v>8394</v>
      </c>
      <c r="B11" s="9">
        <v>0</v>
      </c>
      <c r="C11" s="12">
        <v>33.333333333333329</v>
      </c>
      <c r="D11" s="12">
        <v>66.666666666666657</v>
      </c>
    </row>
    <row r="12" spans="1:4" x14ac:dyDescent="0.2">
      <c r="A12" s="14" t="s">
        <v>8395</v>
      </c>
      <c r="B12" s="9">
        <v>0</v>
      </c>
      <c r="C12" s="12">
        <v>100</v>
      </c>
      <c r="D12" s="12">
        <v>0</v>
      </c>
    </row>
    <row r="13" spans="1:4" x14ac:dyDescent="0.2">
      <c r="A13" s="14" t="s">
        <v>8396</v>
      </c>
      <c r="B13" s="9">
        <v>0</v>
      </c>
      <c r="C13" s="12">
        <v>83.333333333333343</v>
      </c>
      <c r="D13" s="12">
        <v>16.666666666666664</v>
      </c>
    </row>
    <row r="14" spans="1:4" x14ac:dyDescent="0.2">
      <c r="A14" s="14" t="s">
        <v>8362</v>
      </c>
      <c r="B14" s="9">
        <v>0</v>
      </c>
      <c r="C14" s="9">
        <v>650.11668872393318</v>
      </c>
      <c r="D14" s="9">
        <v>549.88331127606671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Theatre Outcomes by Launch Date</vt:lpstr>
      <vt:lpstr>Kickstarter</vt:lpstr>
      <vt:lpstr>Outcomes Based on Goals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Hartzell - Student</cp:lastModifiedBy>
  <dcterms:created xsi:type="dcterms:W3CDTF">2017-04-20T15:17:24Z</dcterms:created>
  <dcterms:modified xsi:type="dcterms:W3CDTF">2021-09-16T21:14:40Z</dcterms:modified>
</cp:coreProperties>
</file>