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PWM" sheetId="1" r:id="rId1"/>
  </sheets>
  <calcPr calcId="125725"/>
</workbook>
</file>

<file path=xl/calcChain.xml><?xml version="1.0" encoding="utf-8"?>
<calcChain xmlns="http://schemas.openxmlformats.org/spreadsheetml/2006/main">
  <c r="J15" i="1"/>
  <c r="I15"/>
  <c r="H15"/>
  <c r="J13"/>
  <c r="I13"/>
  <c r="H13"/>
  <c r="J11"/>
  <c r="I11"/>
  <c r="H11"/>
  <c r="J9"/>
  <c r="I9"/>
  <c r="H9"/>
  <c r="I7"/>
  <c r="J7"/>
  <c r="H7"/>
  <c r="G6"/>
  <c r="J6"/>
  <c r="G14"/>
  <c r="G12"/>
  <c r="G10"/>
  <c r="G8"/>
  <c r="J14"/>
  <c r="L14" s="1"/>
  <c r="I14"/>
  <c r="H14"/>
  <c r="K14" s="1"/>
  <c r="J12"/>
  <c r="L12" s="1"/>
  <c r="I12"/>
  <c r="H12"/>
  <c r="K12" s="1"/>
  <c r="J10"/>
  <c r="L10" s="1"/>
  <c r="I10"/>
  <c r="H10"/>
  <c r="K10" s="1"/>
  <c r="J8"/>
  <c r="L8" s="1"/>
  <c r="I8"/>
  <c r="H8"/>
  <c r="S5"/>
  <c r="K8" l="1"/>
  <c r="L6"/>
  <c r="H6"/>
  <c r="I6"/>
  <c r="K6" l="1"/>
</calcChain>
</file>

<file path=xl/sharedStrings.xml><?xml version="1.0" encoding="utf-8"?>
<sst xmlns="http://schemas.openxmlformats.org/spreadsheetml/2006/main" count="27" uniqueCount="19">
  <si>
    <t>№ п/п</t>
  </si>
  <si>
    <t>1 такт, сек</t>
  </si>
  <si>
    <t>Тактов на период</t>
  </si>
  <si>
    <t>Период</t>
  </si>
  <si>
    <t>Частота</t>
  </si>
  <si>
    <t>min</t>
  </si>
  <si>
    <t>max</t>
  </si>
  <si>
    <t>шаг</t>
  </si>
  <si>
    <t>разрядность</t>
  </si>
  <si>
    <t>реализация</t>
  </si>
  <si>
    <t>ШИМ</t>
  </si>
  <si>
    <t>меандр</t>
  </si>
  <si>
    <t>вид</t>
  </si>
  <si>
    <t>степень</t>
  </si>
  <si>
    <t>отображения</t>
  </si>
  <si>
    <t>ЕИ</t>
  </si>
  <si>
    <t>точка</t>
  </si>
  <si>
    <t>ms</t>
  </si>
  <si>
    <t>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</si>
</sst>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T43"/>
  <sheetViews>
    <sheetView tabSelected="1" topLeftCell="D1" workbookViewId="0">
      <selection activeCell="I21" sqref="I21"/>
    </sheetView>
  </sheetViews>
  <sheetFormatPr defaultRowHeight="15"/>
  <cols>
    <col min="2" max="2" width="13.5703125" customWidth="1"/>
    <col min="3" max="3" width="12.7109375" customWidth="1"/>
    <col min="4" max="4" width="12.28515625" customWidth="1"/>
    <col min="5" max="6" width="10.28515625" customWidth="1"/>
    <col min="7" max="7" width="10.42578125" customWidth="1"/>
    <col min="8" max="8" width="9.42578125" customWidth="1"/>
    <col min="9" max="9" width="12.140625" customWidth="1"/>
    <col min="10" max="10" width="11.42578125" customWidth="1"/>
    <col min="11" max="12" width="9.42578125" customWidth="1"/>
    <col min="13" max="13" width="3.42578125" customWidth="1"/>
    <col min="14" max="16" width="11.5703125" customWidth="1"/>
    <col min="17" max="17" width="3.42578125" customWidth="1"/>
    <col min="18" max="18" width="10.5703125" customWidth="1"/>
    <col min="19" max="19" width="12.28515625" customWidth="1"/>
  </cols>
  <sheetData>
    <row r="4" spans="1:20">
      <c r="A4" s="2" t="s">
        <v>0</v>
      </c>
      <c r="B4" s="2" t="s">
        <v>12</v>
      </c>
      <c r="C4" s="2" t="s">
        <v>9</v>
      </c>
      <c r="D4" s="2" t="s">
        <v>8</v>
      </c>
      <c r="E4" s="9" t="s">
        <v>2</v>
      </c>
      <c r="F4" s="9"/>
      <c r="G4" s="9"/>
      <c r="H4" s="9" t="s">
        <v>3</v>
      </c>
      <c r="I4" s="9"/>
      <c r="J4" s="9"/>
      <c r="K4" s="9" t="s">
        <v>4</v>
      </c>
      <c r="L4" s="9"/>
      <c r="N4" s="8" t="s">
        <v>13</v>
      </c>
      <c r="O4" s="8" t="s">
        <v>16</v>
      </c>
      <c r="P4" s="8" t="s">
        <v>15</v>
      </c>
    </row>
    <row r="5" spans="1:20">
      <c r="A5" s="3"/>
      <c r="E5" s="3" t="s">
        <v>5</v>
      </c>
      <c r="F5" s="3" t="s">
        <v>7</v>
      </c>
      <c r="G5" s="3" t="s">
        <v>6</v>
      </c>
      <c r="H5" s="3" t="s">
        <v>5</v>
      </c>
      <c r="I5" s="3" t="s">
        <v>7</v>
      </c>
      <c r="J5" s="3" t="s">
        <v>6</v>
      </c>
      <c r="K5" s="3" t="s">
        <v>5</v>
      </c>
      <c r="L5" s="3" t="s">
        <v>6</v>
      </c>
      <c r="N5" s="8" t="s">
        <v>14</v>
      </c>
      <c r="O5" s="8"/>
      <c r="P5" s="8"/>
      <c r="R5" t="s">
        <v>1</v>
      </c>
      <c r="S5" s="1">
        <f>1/16000000</f>
        <v>6.2499999999999997E-8</v>
      </c>
    </row>
    <row r="6" spans="1:20">
      <c r="A6" s="3"/>
      <c r="B6" s="3" t="s">
        <v>11</v>
      </c>
      <c r="C6" s="3" t="s">
        <v>10</v>
      </c>
      <c r="D6" s="3">
        <v>16</v>
      </c>
      <c r="E6" s="3">
        <v>2</v>
      </c>
      <c r="F6" s="3">
        <v>1</v>
      </c>
      <c r="G6" s="3">
        <f>65536*F6</f>
        <v>65536</v>
      </c>
      <c r="H6" s="4">
        <f>$S$5*E6</f>
        <v>1.2499999999999999E-7</v>
      </c>
      <c r="I6" s="4">
        <f>$S$5*F6</f>
        <v>6.2499999999999997E-8</v>
      </c>
      <c r="J6" s="4">
        <f>$S$5*G6</f>
        <v>4.0959999999999998E-3</v>
      </c>
      <c r="K6" s="4">
        <f>1/H6</f>
        <v>8000000</v>
      </c>
      <c r="L6" s="4">
        <f>1/J6</f>
        <v>244.140625</v>
      </c>
      <c r="N6" s="3"/>
      <c r="O6" s="3"/>
      <c r="P6" s="3"/>
    </row>
    <row r="7" spans="1:20">
      <c r="A7" s="3"/>
      <c r="B7" s="3"/>
      <c r="C7" s="3"/>
      <c r="D7" s="3"/>
      <c r="E7" s="3"/>
      <c r="F7" s="3"/>
      <c r="G7" s="3"/>
      <c r="H7" s="7">
        <f>H6*POWER(10,$N7)</f>
        <v>1250</v>
      </c>
      <c r="I7" s="7">
        <f t="shared" ref="I7:J7" si="0">I6*POWER(10,$N7)</f>
        <v>625</v>
      </c>
      <c r="J7" s="7">
        <f t="shared" si="0"/>
        <v>40960000</v>
      </c>
      <c r="K7" s="4"/>
      <c r="L7" s="4"/>
      <c r="N7" s="3">
        <v>10</v>
      </c>
      <c r="O7" s="3">
        <v>5</v>
      </c>
      <c r="P7" s="3" t="s">
        <v>18</v>
      </c>
    </row>
    <row r="8" spans="1:20">
      <c r="A8" s="3"/>
      <c r="B8" s="3"/>
      <c r="C8" s="3"/>
      <c r="D8" s="3"/>
      <c r="E8" s="3">
        <v>16</v>
      </c>
      <c r="F8" s="3">
        <v>8</v>
      </c>
      <c r="G8" s="3">
        <f>65536*F8</f>
        <v>524288</v>
      </c>
      <c r="H8" s="4">
        <f t="shared" ref="H8:H14" si="1">$S$5*E8</f>
        <v>9.9999999999999995E-7</v>
      </c>
      <c r="I8" s="4">
        <f t="shared" ref="I8:I14" si="2">$S$5*F8</f>
        <v>4.9999999999999998E-7</v>
      </c>
      <c r="J8" s="4">
        <f t="shared" ref="J8:J14" si="3">$S$5*G8</f>
        <v>3.2767999999999999E-2</v>
      </c>
      <c r="K8" s="4">
        <f t="shared" ref="K8:K14" si="4">1/H8</f>
        <v>1000000</v>
      </c>
      <c r="L8" s="4">
        <f t="shared" ref="L8:L14" si="5">1/J8</f>
        <v>30.517578125</v>
      </c>
      <c r="N8" s="3"/>
      <c r="O8" s="3"/>
      <c r="P8" s="3"/>
    </row>
    <row r="9" spans="1:20">
      <c r="A9" s="3"/>
      <c r="B9" s="3"/>
      <c r="C9" s="3"/>
      <c r="D9" s="3"/>
      <c r="E9" s="3"/>
      <c r="F9" s="3"/>
      <c r="G9" s="3"/>
      <c r="H9" s="7">
        <f>H8*POWER(10,$N9)</f>
        <v>10</v>
      </c>
      <c r="I9" s="7">
        <f t="shared" ref="I9" si="6">I8*POWER(10,$N9)</f>
        <v>5</v>
      </c>
      <c r="J9" s="7">
        <f t="shared" ref="J9" si="7">J8*POWER(10,$N9)</f>
        <v>327680</v>
      </c>
      <c r="K9" s="4"/>
      <c r="L9" s="4"/>
      <c r="N9" s="3">
        <v>7</v>
      </c>
      <c r="O9" s="3">
        <v>2</v>
      </c>
      <c r="P9" s="3" t="s">
        <v>18</v>
      </c>
    </row>
    <row r="10" spans="1:20">
      <c r="A10" s="3"/>
      <c r="B10" s="3"/>
      <c r="C10" s="3"/>
      <c r="D10" s="3"/>
      <c r="E10" s="3">
        <v>128</v>
      </c>
      <c r="F10" s="3">
        <v>64</v>
      </c>
      <c r="G10" s="3">
        <f>65536*F10</f>
        <v>4194304</v>
      </c>
      <c r="H10" s="4">
        <f t="shared" si="1"/>
        <v>7.9999999999999996E-6</v>
      </c>
      <c r="I10" s="4">
        <f t="shared" si="2"/>
        <v>3.9999999999999998E-6</v>
      </c>
      <c r="J10" s="4">
        <f t="shared" si="3"/>
        <v>0.26214399999999999</v>
      </c>
      <c r="K10" s="4">
        <f t="shared" si="4"/>
        <v>125000</v>
      </c>
      <c r="L10" s="4">
        <f t="shared" si="5"/>
        <v>3.814697265625</v>
      </c>
      <c r="N10" s="3"/>
      <c r="O10" s="3"/>
      <c r="P10" s="3"/>
    </row>
    <row r="11" spans="1:20">
      <c r="A11" s="3"/>
      <c r="B11" s="3"/>
      <c r="C11" s="3"/>
      <c r="D11" s="3"/>
      <c r="E11" s="3"/>
      <c r="F11" s="3"/>
      <c r="G11" s="3"/>
      <c r="H11" s="7">
        <f>H10*POWER(10,$N11)</f>
        <v>8</v>
      </c>
      <c r="I11" s="7">
        <f t="shared" ref="I11" si="8">I10*POWER(10,$N11)</f>
        <v>4</v>
      </c>
      <c r="J11" s="7">
        <f t="shared" ref="J11" si="9">J10*POWER(10,$N11)</f>
        <v>262144</v>
      </c>
      <c r="K11" s="4"/>
      <c r="L11" s="4"/>
      <c r="N11" s="3">
        <v>6</v>
      </c>
      <c r="O11" s="3">
        <v>4</v>
      </c>
      <c r="P11" s="3" t="s">
        <v>17</v>
      </c>
    </row>
    <row r="12" spans="1:20">
      <c r="A12" s="3"/>
      <c r="B12" s="3"/>
      <c r="C12" s="3"/>
      <c r="D12" s="3"/>
      <c r="E12" s="3">
        <v>512</v>
      </c>
      <c r="F12" s="3">
        <v>256</v>
      </c>
      <c r="G12" s="3">
        <f>65536*F12</f>
        <v>16777216</v>
      </c>
      <c r="H12" s="4">
        <f t="shared" si="1"/>
        <v>3.1999999999999999E-5</v>
      </c>
      <c r="I12" s="4">
        <f t="shared" si="2"/>
        <v>1.5999999999999999E-5</v>
      </c>
      <c r="J12" s="4">
        <f t="shared" si="3"/>
        <v>1.048576</v>
      </c>
      <c r="K12" s="4">
        <f t="shared" si="4"/>
        <v>31250</v>
      </c>
      <c r="L12" s="4">
        <f t="shared" si="5"/>
        <v>0.95367431640625</v>
      </c>
      <c r="N12" s="3"/>
      <c r="O12" s="3"/>
      <c r="P12" s="3"/>
    </row>
    <row r="13" spans="1:20">
      <c r="A13" s="3"/>
      <c r="B13" s="3"/>
      <c r="C13" s="3"/>
      <c r="D13" s="3"/>
      <c r="E13" s="3"/>
      <c r="F13" s="3"/>
      <c r="G13" s="3"/>
      <c r="H13" s="7">
        <f>H12*POWER(10,$N13)</f>
        <v>32</v>
      </c>
      <c r="I13" s="7">
        <f t="shared" ref="I13" si="10">I12*POWER(10,$N13)</f>
        <v>16</v>
      </c>
      <c r="J13" s="7">
        <f t="shared" ref="J13" si="11">J12*POWER(10,$N13)</f>
        <v>1048576</v>
      </c>
      <c r="K13" s="4"/>
      <c r="L13" s="4"/>
      <c r="N13" s="3">
        <v>6</v>
      </c>
      <c r="O13" s="3">
        <v>4</v>
      </c>
      <c r="P13" s="3" t="s">
        <v>17</v>
      </c>
    </row>
    <row r="14" spans="1:20">
      <c r="A14" s="3"/>
      <c r="B14" s="3"/>
      <c r="C14" s="3"/>
      <c r="D14" s="3"/>
      <c r="E14" s="3">
        <v>2048</v>
      </c>
      <c r="F14" s="3">
        <v>1024</v>
      </c>
      <c r="G14" s="3">
        <f>65536*F14</f>
        <v>67108864</v>
      </c>
      <c r="H14" s="4">
        <f t="shared" si="1"/>
        <v>1.2799999999999999E-4</v>
      </c>
      <c r="I14" s="4">
        <f t="shared" si="2"/>
        <v>6.3999999999999997E-5</v>
      </c>
      <c r="J14" s="4">
        <f t="shared" si="3"/>
        <v>4.1943039999999998</v>
      </c>
      <c r="K14" s="4">
        <f t="shared" si="4"/>
        <v>7812.5</v>
      </c>
      <c r="L14" s="4">
        <f t="shared" si="5"/>
        <v>0.2384185791015625</v>
      </c>
      <c r="N14" s="3"/>
      <c r="O14" s="3"/>
      <c r="P14" s="3"/>
    </row>
    <row r="15" spans="1:20">
      <c r="A15" s="3"/>
      <c r="B15" s="3"/>
      <c r="C15" s="3"/>
      <c r="D15" s="5"/>
      <c r="E15" s="5"/>
      <c r="F15" s="5"/>
      <c r="G15" s="5"/>
      <c r="H15" s="7">
        <f>H14*POWER(10,$N15)</f>
        <v>128</v>
      </c>
      <c r="I15" s="7">
        <f t="shared" ref="I15" si="12">I14*POWER(10,$N15)</f>
        <v>64</v>
      </c>
      <c r="J15" s="7">
        <f t="shared" ref="J15" si="13">J14*POWER(10,$N15)</f>
        <v>4194304</v>
      </c>
      <c r="K15" s="6"/>
      <c r="L15" s="6"/>
      <c r="N15" s="8">
        <v>6</v>
      </c>
      <c r="O15" s="8">
        <v>4</v>
      </c>
      <c r="P15" s="8" t="s">
        <v>17</v>
      </c>
      <c r="R15" s="1"/>
      <c r="S15" s="1"/>
    </row>
    <row r="16" spans="1:20">
      <c r="A16" s="3"/>
      <c r="B16" s="3"/>
      <c r="C16" s="3"/>
      <c r="D16" s="5"/>
      <c r="E16" s="5"/>
      <c r="F16" s="5"/>
      <c r="G16" s="5"/>
      <c r="H16" s="6"/>
      <c r="I16" s="6"/>
      <c r="J16" s="6"/>
      <c r="K16" s="6"/>
      <c r="L16" s="6"/>
      <c r="R16" s="1"/>
      <c r="S16" s="1"/>
      <c r="T16" s="1"/>
    </row>
    <row r="17" spans="1:20">
      <c r="A17" s="3"/>
      <c r="B17" s="3"/>
      <c r="C17" s="3"/>
      <c r="D17" s="3"/>
      <c r="E17" s="3"/>
      <c r="F17" s="3"/>
      <c r="G17" s="3"/>
      <c r="H17" s="4"/>
      <c r="I17" s="4"/>
      <c r="J17" s="4"/>
      <c r="K17" s="4"/>
      <c r="L17" s="4"/>
      <c r="R17" s="1"/>
      <c r="T17" s="1"/>
    </row>
    <row r="18" spans="1:20">
      <c r="A18" s="3"/>
      <c r="B18" s="3"/>
      <c r="C18" s="3"/>
      <c r="D18" s="3"/>
      <c r="E18" s="3"/>
      <c r="F18" s="3"/>
      <c r="G18" s="3"/>
      <c r="H18" s="4"/>
      <c r="I18" s="4"/>
      <c r="J18" s="4"/>
      <c r="K18" s="4"/>
      <c r="L18" s="4"/>
      <c r="R18" s="1"/>
      <c r="T18" s="1"/>
    </row>
    <row r="19" spans="1:20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R19" s="1"/>
      <c r="T19" s="1"/>
    </row>
    <row r="20" spans="1: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R20" s="1"/>
      <c r="T20" s="1"/>
    </row>
    <row r="21" spans="1:20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R21" s="1"/>
      <c r="T21" s="1"/>
    </row>
    <row r="22" spans="1:20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R22" s="1"/>
      <c r="T22" s="1"/>
    </row>
    <row r="23" spans="1:20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20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20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20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20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</sheetData>
  <mergeCells count="3">
    <mergeCell ref="E4:G4"/>
    <mergeCell ref="H4:J4"/>
    <mergeCell ref="K4:L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PWM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2014-01-06T22:14:18Z</dcterms:modified>
</cp:coreProperties>
</file>