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 工作-时间排序\201706\0605-0611\"/>
    </mc:Choice>
  </mc:AlternateContent>
  <bookViews>
    <workbookView xWindow="0" yWindow="0" windowWidth="20490" windowHeight="7920"/>
  </bookViews>
  <sheets>
    <sheet name="Sheet2" sheetId="2" r:id="rId1"/>
    <sheet name="Sheet1 (2)" sheetId="4" r:id="rId2"/>
  </sheets>
  <definedNames>
    <definedName name="_xlnm.Print_Area" localSheetId="1">'Sheet1 (2)'!$B$1:$F$31</definedName>
    <definedName name="_xlnm.Print_Titles" localSheetId="1">'Sheet1 (2)'!$1:$2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F6" i="2" l="1"/>
  <c r="F21" i="2" l="1"/>
  <c r="G21" i="2" s="1"/>
  <c r="F24" i="2"/>
  <c r="F23" i="2"/>
  <c r="G23" i="2"/>
  <c r="F25" i="2"/>
  <c r="G25" i="2" s="1"/>
  <c r="G24" i="2"/>
  <c r="F20" i="2"/>
  <c r="G20" i="2" s="1"/>
  <c r="F19" i="2"/>
  <c r="G19" i="2" s="1"/>
  <c r="F27" i="2"/>
  <c r="G27" i="2" s="1"/>
  <c r="F26" i="2"/>
  <c r="G26" i="2" s="1"/>
  <c r="F22" i="2"/>
  <c r="G22" i="2" s="1"/>
  <c r="F17" i="2"/>
  <c r="G17" i="2" s="1"/>
  <c r="F16" i="2"/>
  <c r="G16" i="2" s="1"/>
  <c r="F14" i="2"/>
  <c r="G14" i="2" s="1"/>
  <c r="F13" i="2"/>
  <c r="G13" i="2" s="1"/>
  <c r="F15" i="2"/>
  <c r="G15" i="2" s="1"/>
  <c r="F18" i="2"/>
  <c r="G18" i="2" s="1"/>
  <c r="F11" i="2"/>
  <c r="G11" i="2" s="1"/>
  <c r="F12" i="2"/>
  <c r="G12" i="2" s="1"/>
  <c r="F10" i="2"/>
  <c r="G10" i="2" s="1"/>
  <c r="G6" i="2"/>
  <c r="F9" i="2"/>
  <c r="G9" i="2" s="1"/>
  <c r="F8" i="2"/>
  <c r="G8" i="2" s="1"/>
  <c r="G7" i="2"/>
  <c r="G28" i="2"/>
</calcChain>
</file>

<file path=xl/comments1.xml><?xml version="1.0" encoding="utf-8"?>
<comments xmlns="http://schemas.openxmlformats.org/spreadsheetml/2006/main">
  <authors>
    <author>曾珍</author>
  </authors>
  <commentList>
    <comment ref="B5" authorId="0" shapeId="0">
      <text>
        <r>
          <rPr>
            <b/>
            <sz val="9"/>
            <color indexed="81"/>
            <rFont val="宋体"/>
            <charset val="134"/>
          </rPr>
          <t>曾珍:</t>
        </r>
        <r>
          <rPr>
            <sz val="9"/>
            <color indexed="81"/>
            <rFont val="宋体"/>
            <charset val="134"/>
          </rPr>
          <t xml:space="preserve">
船：Cerulean
15号到上海港装运</t>
        </r>
      </text>
    </comment>
    <comment ref="B6" authorId="0" shapeId="0">
      <text>
        <r>
          <rPr>
            <b/>
            <sz val="9"/>
            <color indexed="81"/>
            <rFont val="宋体"/>
            <charset val="134"/>
          </rPr>
          <t>曾珍:</t>
        </r>
        <r>
          <rPr>
            <sz val="9"/>
            <color indexed="81"/>
            <rFont val="宋体"/>
            <charset val="134"/>
          </rPr>
          <t xml:space="preserve">
船：RUYI
发运时间 5月9号</t>
        </r>
      </text>
    </comment>
    <comment ref="B7" authorId="0" shapeId="0">
      <text>
        <r>
          <rPr>
            <b/>
            <sz val="9"/>
            <color indexed="81"/>
            <rFont val="宋体"/>
            <charset val="134"/>
          </rPr>
          <t>曾珍:</t>
        </r>
        <r>
          <rPr>
            <sz val="9"/>
            <color indexed="81"/>
            <rFont val="宋体"/>
            <charset val="134"/>
          </rPr>
          <t xml:space="preserve">
CHONG MING V.K1707E</t>
        </r>
      </text>
    </comment>
    <comment ref="B8" authorId="0" shapeId="0">
      <text>
        <r>
          <rPr>
            <b/>
            <sz val="9"/>
            <color indexed="81"/>
            <rFont val="宋体"/>
            <charset val="134"/>
          </rPr>
          <t>曾珍:</t>
        </r>
        <r>
          <rPr>
            <sz val="9"/>
            <color indexed="81"/>
            <rFont val="宋体"/>
            <charset val="134"/>
          </rPr>
          <t xml:space="preserve">
船 MV.CS FORTUNE OR SUB
5月30日发</t>
        </r>
      </text>
    </comment>
    <comment ref="B9" authorId="0" shapeId="0">
      <text>
        <r>
          <rPr>
            <b/>
            <sz val="9"/>
            <color indexed="81"/>
            <rFont val="宋体"/>
            <charset val="134"/>
          </rPr>
          <t>曾珍:</t>
        </r>
        <r>
          <rPr>
            <sz val="9"/>
            <color indexed="81"/>
            <rFont val="宋体"/>
            <charset val="134"/>
          </rPr>
          <t xml:space="preserve">
RUYI </t>
        </r>
      </text>
    </comment>
    <comment ref="B10" authorId="0" shapeId="0">
      <text>
        <r>
          <rPr>
            <b/>
            <sz val="9"/>
            <color indexed="81"/>
            <rFont val="宋体"/>
            <charset val="134"/>
          </rPr>
          <t>曾珍:</t>
        </r>
        <r>
          <rPr>
            <sz val="9"/>
            <color indexed="81"/>
            <rFont val="宋体"/>
            <charset val="134"/>
          </rPr>
          <t xml:space="preserve">
HANLI</t>
        </r>
      </text>
    </comment>
    <comment ref="B11" authorId="0" shapeId="0">
      <text>
        <r>
          <rPr>
            <b/>
            <sz val="9"/>
            <color indexed="81"/>
            <rFont val="宋体"/>
            <charset val="134"/>
          </rPr>
          <t>曾珍:</t>
        </r>
        <r>
          <rPr>
            <sz val="9"/>
            <color indexed="81"/>
            <rFont val="宋体"/>
            <charset val="134"/>
          </rPr>
          <t xml:space="preserve">
YUCANG</t>
        </r>
      </text>
    </comment>
    <comment ref="B12" authorId="0" shapeId="0">
      <text>
        <r>
          <rPr>
            <b/>
            <sz val="9"/>
            <color indexed="81"/>
            <rFont val="宋体"/>
            <charset val="134"/>
          </rPr>
          <t>曾珍:</t>
        </r>
        <r>
          <rPr>
            <sz val="9"/>
            <color indexed="81"/>
            <rFont val="宋体"/>
            <charset val="134"/>
          </rPr>
          <t xml:space="preserve">
CHONGMING</t>
        </r>
      </text>
    </comment>
    <comment ref="B13" authorId="0" shapeId="0">
      <text>
        <r>
          <rPr>
            <b/>
            <sz val="9"/>
            <color indexed="81"/>
            <rFont val="宋体"/>
            <charset val="134"/>
          </rPr>
          <t>曾珍:</t>
        </r>
        <r>
          <rPr>
            <sz val="9"/>
            <color indexed="81"/>
            <rFont val="宋体"/>
            <charset val="134"/>
          </rPr>
          <t xml:space="preserve">
RUYI </t>
        </r>
      </text>
    </comment>
    <comment ref="B14" authorId="0" shapeId="0">
      <text>
        <r>
          <rPr>
            <b/>
            <sz val="9"/>
            <color indexed="81"/>
            <rFont val="宋体"/>
            <charset val="134"/>
          </rPr>
          <t>曾珍:</t>
        </r>
        <r>
          <rPr>
            <sz val="9"/>
            <color indexed="81"/>
            <rFont val="宋体"/>
            <charset val="134"/>
          </rPr>
          <t xml:space="preserve">
RUYI </t>
        </r>
      </text>
    </comment>
    <comment ref="B15" authorId="0" shapeId="0">
      <text>
        <r>
          <rPr>
            <b/>
            <sz val="9"/>
            <color indexed="81"/>
            <rFont val="宋体"/>
            <charset val="134"/>
          </rPr>
          <t>曾珍:</t>
        </r>
        <r>
          <rPr>
            <sz val="9"/>
            <color indexed="81"/>
            <rFont val="宋体"/>
            <charset val="134"/>
          </rPr>
          <t xml:space="preserve">
RUYI </t>
        </r>
      </text>
    </comment>
    <comment ref="B16" authorId="0" shapeId="0">
      <text>
        <r>
          <rPr>
            <b/>
            <sz val="9"/>
            <color indexed="81"/>
            <rFont val="宋体"/>
            <charset val="134"/>
          </rPr>
          <t>曾珍:</t>
        </r>
        <r>
          <rPr>
            <sz val="9"/>
            <color indexed="81"/>
            <rFont val="宋体"/>
            <charset val="134"/>
          </rPr>
          <t xml:space="preserve">
RUYI </t>
        </r>
      </text>
    </comment>
    <comment ref="D17" authorId="0" shapeId="0">
      <text>
        <r>
          <rPr>
            <b/>
            <sz val="9"/>
            <color indexed="81"/>
            <rFont val="宋体"/>
            <charset val="134"/>
          </rPr>
          <t>曾珍:</t>
        </r>
        <r>
          <rPr>
            <sz val="9"/>
            <color indexed="81"/>
            <rFont val="宋体"/>
            <charset val="134"/>
          </rPr>
          <t xml:space="preserve">
实际日期取决于业主审批进度</t>
        </r>
      </text>
    </comment>
    <comment ref="B18" authorId="0" shapeId="0">
      <text>
        <r>
          <rPr>
            <b/>
            <sz val="9"/>
            <color indexed="81"/>
            <rFont val="宋体"/>
            <charset val="134"/>
          </rPr>
          <t>曾珍:</t>
        </r>
        <r>
          <rPr>
            <sz val="9"/>
            <color indexed="81"/>
            <rFont val="宋体"/>
            <charset val="134"/>
          </rPr>
          <t xml:space="preserve">
CERULEAN</t>
        </r>
      </text>
    </comment>
    <comment ref="B23" authorId="0" shapeId="0">
      <text>
        <r>
          <rPr>
            <b/>
            <sz val="9"/>
            <color indexed="81"/>
            <rFont val="宋体"/>
            <charset val="134"/>
          </rPr>
          <t>曾珍:</t>
        </r>
        <r>
          <rPr>
            <sz val="9"/>
            <color indexed="81"/>
            <rFont val="宋体"/>
            <charset val="134"/>
          </rPr>
          <t xml:space="preserve">
业主和电网审查中</t>
        </r>
      </text>
    </comment>
    <comment ref="B24" authorId="0" shapeId="0">
      <text>
        <r>
          <rPr>
            <b/>
            <sz val="9"/>
            <color indexed="81"/>
            <rFont val="宋体"/>
            <charset val="134"/>
          </rPr>
          <t>曾珍:</t>
        </r>
        <r>
          <rPr>
            <sz val="9"/>
            <color indexed="81"/>
            <rFont val="宋体"/>
            <charset val="134"/>
          </rPr>
          <t xml:space="preserve">
合同已经签订，但等电网审批</t>
        </r>
      </text>
    </comment>
    <comment ref="B25" authorId="0" shapeId="0">
      <text>
        <r>
          <rPr>
            <b/>
            <sz val="9"/>
            <color indexed="81"/>
            <rFont val="宋体"/>
            <charset val="134"/>
          </rPr>
          <t>曾珍:</t>
        </r>
        <r>
          <rPr>
            <sz val="9"/>
            <color indexed="81"/>
            <rFont val="宋体"/>
            <charset val="134"/>
          </rPr>
          <t xml:space="preserve">
from Germany</t>
        </r>
      </text>
    </comment>
    <comment ref="B26" authorId="0" shapeId="0">
      <text>
        <r>
          <rPr>
            <b/>
            <sz val="9"/>
            <color indexed="81"/>
            <rFont val="宋体"/>
            <charset val="134"/>
          </rPr>
          <t>曾珍:</t>
        </r>
        <r>
          <rPr>
            <sz val="9"/>
            <color indexed="81"/>
            <rFont val="宋体"/>
            <charset val="134"/>
          </rPr>
          <t xml:space="preserve">
尚未送审资料</t>
        </r>
      </text>
    </comment>
    <comment ref="E26" authorId="0" shapeId="0">
      <text>
        <r>
          <rPr>
            <b/>
            <sz val="9"/>
            <color indexed="81"/>
            <rFont val="宋体"/>
            <charset val="134"/>
          </rPr>
          <t>曾珍:</t>
        </r>
        <r>
          <rPr>
            <sz val="9"/>
            <color indexed="81"/>
            <rFont val="宋体"/>
            <charset val="134"/>
          </rPr>
          <t xml:space="preserve">
实际日期取决于业主审批进度</t>
        </r>
      </text>
    </comment>
    <comment ref="B27" authorId="0" shapeId="0">
      <text>
        <r>
          <rPr>
            <b/>
            <sz val="9"/>
            <color indexed="81"/>
            <rFont val="宋体"/>
            <charset val="134"/>
          </rPr>
          <t>曾珍:</t>
        </r>
        <r>
          <rPr>
            <sz val="9"/>
            <color indexed="81"/>
            <rFont val="宋体"/>
            <charset val="134"/>
          </rPr>
          <t xml:space="preserve">
尚未送审资料</t>
        </r>
      </text>
    </comment>
    <comment ref="E27" authorId="0" shapeId="0">
      <text>
        <r>
          <rPr>
            <b/>
            <sz val="9"/>
            <color indexed="81"/>
            <rFont val="宋体"/>
            <charset val="134"/>
          </rPr>
          <t>曾珍:</t>
        </r>
        <r>
          <rPr>
            <sz val="9"/>
            <color indexed="81"/>
            <rFont val="宋体"/>
            <charset val="134"/>
          </rPr>
          <t xml:space="preserve">
实际日期取决于业主审批进度</t>
        </r>
      </text>
    </comment>
  </commentList>
</comments>
</file>

<file path=xl/sharedStrings.xml><?xml version="1.0" encoding="utf-8"?>
<sst xmlns="http://schemas.openxmlformats.org/spreadsheetml/2006/main" count="135" uniqueCount="87">
  <si>
    <t>Equipment Name</t>
  </si>
  <si>
    <t>PO Status</t>
  </si>
  <si>
    <t>Shipping Date (Tentative)</t>
  </si>
  <si>
    <t>Arrival at Karachi Port(+40)</t>
  </si>
  <si>
    <t>Arrival at Site (+20)</t>
  </si>
  <si>
    <t>% complete Actual</t>
  </si>
  <si>
    <t>% complete Cumulative Planned</t>
  </si>
  <si>
    <t>Anchor Cage</t>
  </si>
  <si>
    <t>Issued</t>
  </si>
  <si>
    <t>/</t>
  </si>
  <si>
    <t>Blade 1st  Batch</t>
  </si>
  <si>
    <t>Blade 3rd  Batch</t>
  </si>
  <si>
    <t>Earthing Material</t>
  </si>
  <si>
    <t>Main Transformer</t>
  </si>
  <si>
    <t>GSU, RMU</t>
  </si>
  <si>
    <t>MV.  Switchgear</t>
  </si>
  <si>
    <t>Capacitor Bank</t>
  </si>
  <si>
    <t>Cable</t>
  </si>
  <si>
    <t>DC System</t>
  </si>
  <si>
    <t>CCTV</t>
  </si>
  <si>
    <t>Fire alarm System</t>
  </si>
  <si>
    <t>Protection</t>
  </si>
  <si>
    <t>Surge Arrester</t>
  </si>
  <si>
    <t>issued</t>
  </si>
  <si>
    <t>备注</t>
  </si>
  <si>
    <t>风机</t>
  </si>
  <si>
    <t>一次</t>
  </si>
  <si>
    <t>二次及其他</t>
  </si>
  <si>
    <t>NO</t>
  </si>
  <si>
    <t xml:space="preserve">Commutation </t>
  </si>
  <si>
    <t xml:space="preserve"> SCADA System</t>
  </si>
  <si>
    <t>FAT Time
(Tentative)</t>
  </si>
  <si>
    <r>
      <t>Nacelle/Hub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Batch</t>
    </r>
  </si>
  <si>
    <r>
      <t>Nacelle/Hub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Batch</t>
    </r>
  </si>
  <si>
    <r>
      <t>Nacelle/Hub 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Batch</t>
    </r>
  </si>
  <si>
    <r>
      <t>Tower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Batch</t>
    </r>
  </si>
  <si>
    <r>
      <t>Tower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Batch</t>
    </r>
  </si>
  <si>
    <r>
      <t>Tower 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Batch</t>
    </r>
  </si>
  <si>
    <r>
      <t>Blade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Batch</t>
    </r>
  </si>
  <si>
    <r>
      <t>Shipment and FAT schedule -HAWA
Updated time</t>
    </r>
    <r>
      <rPr>
        <sz val="14"/>
        <rFont val="宋体"/>
        <family val="3"/>
        <charset val="134"/>
      </rPr>
      <t>：</t>
    </r>
    <r>
      <rPr>
        <sz val="14"/>
        <rFont val="Times New Roman"/>
        <family val="1"/>
      </rPr>
      <t>2017/5/20</t>
    </r>
  </si>
  <si>
    <t>SN</t>
  </si>
  <si>
    <t>Description</t>
    <phoneticPr fontId="0" type="noConversion"/>
  </si>
  <si>
    <t>Units</t>
    <phoneticPr fontId="0" type="noConversion"/>
  </si>
  <si>
    <t xml:space="preserve">Tentative FAT Time </t>
  </si>
  <si>
    <t>Venue for FAT</t>
  </si>
  <si>
    <t>Remark</t>
    <phoneticPr fontId="0" type="noConversion"/>
  </si>
  <si>
    <t>Batch</t>
  </si>
  <si>
    <t xml:space="preserve">1st 10 units of Tower </t>
    <phoneticPr fontId="0" type="noConversion"/>
  </si>
  <si>
    <t>Completed</t>
    <phoneticPr fontId="0" type="noConversion"/>
  </si>
  <si>
    <t>1st 10 units of WTG's nacelle</t>
    <phoneticPr fontId="0" type="noConversion"/>
  </si>
  <si>
    <t>1st 10 units of WTG's hub</t>
    <phoneticPr fontId="0" type="noConversion"/>
  </si>
  <si>
    <t>1st 10 units of WTG 's blade</t>
    <phoneticPr fontId="0" type="noConversion"/>
  </si>
  <si>
    <t>2nd 10 units of WTG's nacelle</t>
    <phoneticPr fontId="0" type="noConversion"/>
  </si>
  <si>
    <t>2nd10 units of WTG's hub</t>
    <phoneticPr fontId="0" type="noConversion"/>
  </si>
  <si>
    <t>2nd 10units of Tower</t>
    <phoneticPr fontId="0" type="noConversion"/>
  </si>
  <si>
    <t>2nd 10units of WTG's blade</t>
    <phoneticPr fontId="0" type="noConversion"/>
  </si>
  <si>
    <t>3rd 9 units of WTG's nacelle</t>
    <phoneticPr fontId="0" type="noConversion"/>
  </si>
  <si>
    <t>3rd 9 units of WTG's hub</t>
    <phoneticPr fontId="0" type="noConversion"/>
  </si>
  <si>
    <t>3rd 9 units of Tower</t>
    <phoneticPr fontId="0" type="noConversion"/>
  </si>
  <si>
    <t>3rd 9 units of WTG's blade</t>
    <phoneticPr fontId="0" type="noConversion"/>
  </si>
  <si>
    <t xml:space="preserve">Set up Transformers </t>
    <phoneticPr fontId="0" type="noConversion"/>
  </si>
  <si>
    <t>1 lot</t>
    <phoneticPr fontId="0" type="noConversion"/>
  </si>
  <si>
    <t>2017/5/23
2017/5/24</t>
  </si>
  <si>
    <t xml:space="preserve">WTG Transformers </t>
    <phoneticPr fontId="0" type="noConversion"/>
  </si>
  <si>
    <t xml:space="preserve">132kV AIS </t>
    <phoneticPr fontId="0" type="noConversion"/>
  </si>
  <si>
    <t>2017/5/25
2017/5/26</t>
    <phoneticPr fontId="0" type="noConversion"/>
  </si>
  <si>
    <t>Medium Voltage Switchgear</t>
    <phoneticPr fontId="0" type="noConversion"/>
  </si>
  <si>
    <t>Cable</t>
    <phoneticPr fontId="0" type="noConversion"/>
  </si>
  <si>
    <t>DC</t>
    <phoneticPr fontId="0" type="noConversion"/>
  </si>
  <si>
    <t>1 lot</t>
  </si>
  <si>
    <t>/</t>
    <phoneticPr fontId="0" type="noConversion"/>
  </si>
  <si>
    <t>CCTV</t>
    <phoneticPr fontId="0" type="noConversion"/>
  </si>
  <si>
    <t>Fire alarm System</t>
    <phoneticPr fontId="0" type="noConversion"/>
  </si>
  <si>
    <t>Protection</t>
    <phoneticPr fontId="0" type="noConversion"/>
  </si>
  <si>
    <t>Control</t>
    <phoneticPr fontId="0" type="noConversion"/>
  </si>
  <si>
    <t>Commucation and SCADA System and Relay</t>
  </si>
  <si>
    <t>Metering HV CT/VT/CVT</t>
  </si>
  <si>
    <t>Surge Arrestor</t>
  </si>
  <si>
    <t>Note: FAT &amp; Shipment time is tentative and will be adjusted according to actual manufacturing progress</t>
    <phoneticPr fontId="0" type="noConversion"/>
  </si>
  <si>
    <t>132kV AIS</t>
  </si>
  <si>
    <t>Metering CT/VT
Protection CT/VT/CVT</t>
  </si>
  <si>
    <t>国外</t>
  </si>
  <si>
    <t>德国</t>
  </si>
  <si>
    <t>土耳其</t>
  </si>
  <si>
    <t>HAWA-Tentative FAT and shipment schedule</t>
  </si>
  <si>
    <t>预计批次</t>
  </si>
  <si>
    <t>updated date: 2017-6-7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</si>
</sst>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name val="Calibri"/>
      <family val="2"/>
      <charset val="134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Calibri"/>
      <family val="2"/>
      <charset val="134"/>
      <scheme val="minor"/>
    </font>
    <font>
      <vertAlign val="superscript"/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Times New Roman"/>
      <family val="1"/>
    </font>
    <font>
      <sz val="14"/>
      <name val="Times New Roman"/>
      <family val="1"/>
    </font>
    <font>
      <sz val="14"/>
      <name val="宋体"/>
      <family val="3"/>
      <charset val="134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color theme="1"/>
      <name val="Times New Roman"/>
      <family val="1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b/>
      <sz val="11"/>
      <name val="Calibri"/>
      <family val="2"/>
      <charset val="134"/>
      <scheme val="minor"/>
    </font>
    <font>
      <sz val="10"/>
      <color rgb="FFFF0000"/>
      <name val="Arial"/>
      <family val="2"/>
    </font>
    <font>
      <sz val="9"/>
      <color rgb="FFFF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>
      <alignment vertical="center"/>
    </xf>
  </cellStyleXfs>
  <cellXfs count="80">
    <xf numFmtId="0" fontId="0" fillId="0" borderId="0" xfId="0"/>
    <xf numFmtId="14" fontId="1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/>
    </xf>
    <xf numFmtId="0" fontId="4" fillId="0" borderId="0" xfId="0" applyFont="1"/>
    <xf numFmtId="0" fontId="1" fillId="0" borderId="1" xfId="0" applyFont="1" applyFill="1" applyBorder="1" applyAlignment="1">
      <alignment horizontal="center" vertical="center" wrapText="1"/>
    </xf>
    <xf numFmtId="0" fontId="4" fillId="0" borderId="0" xfId="0" applyFont="1" applyFill="1"/>
    <xf numFmtId="0" fontId="1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/>
    <xf numFmtId="0" fontId="10" fillId="0" borderId="1" xfId="1" applyFont="1" applyBorder="1">
      <alignment vertical="center"/>
    </xf>
    <xf numFmtId="0" fontId="10" fillId="0" borderId="0" xfId="1" applyFont="1">
      <alignment vertical="center"/>
    </xf>
    <xf numFmtId="0" fontId="13" fillId="0" borderId="1" xfId="1" applyFont="1" applyBorder="1" applyAlignment="1">
      <alignment vertical="center" wrapText="1"/>
    </xf>
    <xf numFmtId="0" fontId="14" fillId="0" borderId="1" xfId="1" applyFont="1" applyBorder="1" applyAlignment="1">
      <alignment horizontal="center" vertical="center" wrapText="1"/>
    </xf>
    <xf numFmtId="14" fontId="14" fillId="0" borderId="1" xfId="1" applyNumberFormat="1" applyFont="1" applyFill="1" applyBorder="1" applyAlignment="1">
      <alignment horizontal="center" vertical="center" wrapText="1"/>
    </xf>
    <xf numFmtId="0" fontId="15" fillId="0" borderId="1" xfId="1" applyFont="1" applyBorder="1" applyAlignment="1">
      <alignment vertical="center" wrapText="1"/>
    </xf>
    <xf numFmtId="0" fontId="13" fillId="0" borderId="0" xfId="1" applyFont="1" applyAlignment="1">
      <alignment vertical="center" wrapText="1"/>
    </xf>
    <xf numFmtId="0" fontId="16" fillId="0" borderId="1" xfId="1" applyFont="1" applyBorder="1" applyAlignment="1">
      <alignment vertical="center" wrapText="1"/>
    </xf>
    <xf numFmtId="0" fontId="16" fillId="0" borderId="1" xfId="1" applyFont="1" applyBorder="1" applyAlignment="1">
      <alignment horizontal="center" vertical="center"/>
    </xf>
    <xf numFmtId="14" fontId="16" fillId="0" borderId="1" xfId="1" applyNumberFormat="1" applyFont="1" applyFill="1" applyBorder="1" applyAlignment="1">
      <alignment horizontal="center" vertical="center"/>
    </xf>
    <xf numFmtId="14" fontId="16" fillId="3" borderId="1" xfId="1" applyNumberFormat="1" applyFont="1" applyFill="1" applyBorder="1" applyAlignment="1">
      <alignment horizontal="center" vertical="center"/>
    </xf>
    <xf numFmtId="0" fontId="16" fillId="0" borderId="1" xfId="1" applyFont="1" applyBorder="1">
      <alignment vertical="center"/>
    </xf>
    <xf numFmtId="14" fontId="1" fillId="0" borderId="4" xfId="1" applyNumberFormat="1" applyFont="1" applyFill="1" applyBorder="1" applyAlignment="1">
      <alignment horizontal="center" vertical="center" wrapText="1"/>
    </xf>
    <xf numFmtId="14" fontId="16" fillId="0" borderId="1" xfId="1" applyNumberFormat="1" applyFont="1" applyBorder="1" applyAlignment="1">
      <alignment horizontal="center" vertical="center"/>
    </xf>
    <xf numFmtId="14" fontId="4" fillId="0" borderId="4" xfId="1" applyNumberFormat="1" applyFont="1" applyFill="1" applyBorder="1" applyAlignment="1">
      <alignment horizontal="center"/>
    </xf>
    <xf numFmtId="0" fontId="16" fillId="0" borderId="1" xfId="1" applyFont="1" applyFill="1" applyBorder="1" applyAlignment="1">
      <alignment vertical="center" wrapText="1"/>
    </xf>
    <xf numFmtId="0" fontId="16" fillId="0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horizontal="center" vertical="center"/>
    </xf>
    <xf numFmtId="14" fontId="16" fillId="4" borderId="1" xfId="1" applyNumberFormat="1" applyFont="1" applyFill="1" applyBorder="1" applyAlignment="1">
      <alignment horizontal="center" vertical="center"/>
    </xf>
    <xf numFmtId="0" fontId="16" fillId="4" borderId="1" xfId="1" applyFont="1" applyFill="1" applyBorder="1">
      <alignment vertical="center"/>
    </xf>
    <xf numFmtId="0" fontId="10" fillId="4" borderId="1" xfId="1" applyFont="1" applyFill="1" applyBorder="1">
      <alignment vertical="center"/>
    </xf>
    <xf numFmtId="0" fontId="10" fillId="4" borderId="0" xfId="1" applyFont="1" applyFill="1">
      <alignment vertical="center"/>
    </xf>
    <xf numFmtId="14" fontId="16" fillId="3" borderId="1" xfId="1" applyNumberFormat="1" applyFont="1" applyFill="1" applyBorder="1" applyAlignment="1">
      <alignment horizontal="center" vertical="center" wrapText="1"/>
    </xf>
    <xf numFmtId="0" fontId="16" fillId="0" borderId="1" xfId="1" applyFont="1" applyFill="1" applyBorder="1">
      <alignment vertical="center"/>
    </xf>
    <xf numFmtId="14" fontId="10" fillId="0" borderId="1" xfId="1" applyNumberFormat="1" applyFont="1" applyFill="1" applyBorder="1">
      <alignment vertical="center"/>
    </xf>
    <xf numFmtId="0" fontId="10" fillId="0" borderId="0" xfId="1" applyFont="1" applyFill="1">
      <alignment vertical="center"/>
    </xf>
    <xf numFmtId="0" fontId="10" fillId="0" borderId="1" xfId="1" applyFont="1" applyFill="1" applyBorder="1">
      <alignment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14" fontId="16" fillId="0" borderId="0" xfId="1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1" fontId="4" fillId="0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 vertical="center" wrapText="1"/>
    </xf>
    <xf numFmtId="9" fontId="1" fillId="5" borderId="1" xfId="0" applyNumberFormat="1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14" fontId="4" fillId="5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" fontId="6" fillId="2" borderId="2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7" fillId="0" borderId="1" xfId="1" applyFont="1" applyBorder="1" applyAlignment="1">
      <alignment horizontal="left" vertical="center" wrapText="1"/>
    </xf>
    <xf numFmtId="0" fontId="19" fillId="0" borderId="0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14" fontId="21" fillId="0" borderId="1" xfId="0" applyNumberFormat="1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 vertical="center" wrapText="1"/>
    </xf>
    <xf numFmtId="14" fontId="20" fillId="5" borderId="1" xfId="0" applyNumberFormat="1" applyFont="1" applyFill="1" applyBorder="1" applyAlignment="1">
      <alignment horizontal="center"/>
    </xf>
    <xf numFmtId="14" fontId="22" fillId="5" borderId="1" xfId="0" applyNumberFormat="1" applyFont="1" applyFill="1" applyBorder="1" applyAlignment="1">
      <alignment horizontal="center" vertical="center" wrapText="1"/>
    </xf>
    <xf numFmtId="9" fontId="22" fillId="5" borderId="1" xfId="0" applyNumberFormat="1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vertical="center"/>
    </xf>
    <xf numFmtId="0" fontId="20" fillId="0" borderId="0" xfId="0" applyFont="1" applyFill="1"/>
    <xf numFmtId="1" fontId="20" fillId="5" borderId="1" xfId="0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9" fontId="1" fillId="0" borderId="2" xfId="0" applyNumberFormat="1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9"/>
  <sheetViews>
    <sheetView tabSelected="1" workbookViewId="0">
      <selection activeCell="B4" sqref="B4"/>
    </sheetView>
  </sheetViews>
  <sheetFormatPr defaultRowHeight="15"/>
  <cols>
    <col min="1" max="1" width="9.140625" style="3"/>
    <col min="2" max="2" width="23.28515625" style="3" customWidth="1"/>
    <col min="3" max="3" width="15.5703125" style="3" customWidth="1"/>
    <col min="4" max="4" width="15.5703125" style="9" customWidth="1"/>
    <col min="5" max="7" width="15.5703125" style="3" customWidth="1"/>
    <col min="8" max="9" width="15.5703125" style="3" hidden="1" customWidth="1"/>
    <col min="10" max="10" width="17.140625" style="10" hidden="1" customWidth="1"/>
    <col min="11" max="11" width="11" style="76" customWidth="1"/>
    <col min="12" max="16384" width="9.140625" style="3"/>
  </cols>
  <sheetData>
    <row r="1" spans="2:11" ht="15" customHeight="1">
      <c r="B1" s="65" t="s">
        <v>84</v>
      </c>
      <c r="C1" s="65"/>
      <c r="D1" s="65"/>
      <c r="E1" s="65"/>
      <c r="F1" s="65"/>
      <c r="G1" s="65"/>
      <c r="H1" s="65"/>
      <c r="I1" s="65"/>
      <c r="J1" s="65"/>
      <c r="K1" s="60"/>
    </row>
    <row r="2" spans="2:11" ht="15" customHeight="1">
      <c r="B2" s="65"/>
      <c r="C2" s="65"/>
      <c r="D2" s="65"/>
      <c r="E2" s="65"/>
      <c r="F2" s="65"/>
      <c r="G2" s="65"/>
      <c r="H2" s="65"/>
      <c r="I2" s="65"/>
      <c r="J2" s="65"/>
      <c r="K2" s="60"/>
    </row>
    <row r="3" spans="2:11" ht="17.25" customHeight="1">
      <c r="B3" s="66" t="s">
        <v>86</v>
      </c>
      <c r="C3" s="66"/>
      <c r="D3" s="66"/>
      <c r="E3" s="66"/>
      <c r="F3" s="66"/>
      <c r="G3" s="66"/>
      <c r="H3" s="66"/>
      <c r="I3" s="66"/>
      <c r="J3" s="66"/>
      <c r="K3" s="61"/>
    </row>
    <row r="4" spans="2:11" ht="36">
      <c r="B4" s="54" t="s">
        <v>0</v>
      </c>
      <c r="C4" s="55" t="s">
        <v>1</v>
      </c>
      <c r="D4" s="55" t="s">
        <v>31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24</v>
      </c>
      <c r="K4" s="56" t="s">
        <v>85</v>
      </c>
    </row>
    <row r="5" spans="2:11">
      <c r="B5" s="4" t="s">
        <v>10</v>
      </c>
      <c r="C5" s="4" t="s">
        <v>8</v>
      </c>
      <c r="D5" s="2">
        <v>42814</v>
      </c>
      <c r="E5" s="1">
        <v>42881</v>
      </c>
      <c r="F5" s="67">
        <v>42897</v>
      </c>
      <c r="G5" s="2">
        <f>F5+15</f>
        <v>42912</v>
      </c>
      <c r="H5" s="77">
        <v>0.54</v>
      </c>
      <c r="I5" s="77">
        <v>0.49</v>
      </c>
      <c r="J5" s="43"/>
      <c r="K5" s="44"/>
    </row>
    <row r="6" spans="2:11">
      <c r="B6" s="4" t="s">
        <v>35</v>
      </c>
      <c r="C6" s="4" t="s">
        <v>8</v>
      </c>
      <c r="D6" s="2">
        <v>42816</v>
      </c>
      <c r="E6" s="1">
        <v>42864</v>
      </c>
      <c r="F6" s="67">
        <f>E6+20</f>
        <v>42884</v>
      </c>
      <c r="G6" s="2">
        <f>F6+20</f>
        <v>42904</v>
      </c>
      <c r="H6" s="78">
        <v>0.54</v>
      </c>
      <c r="I6" s="78">
        <v>0.49</v>
      </c>
      <c r="J6" s="51"/>
      <c r="K6" s="44"/>
    </row>
    <row r="7" spans="2:11">
      <c r="B7" s="4" t="s">
        <v>32</v>
      </c>
      <c r="C7" s="4" t="s">
        <v>8</v>
      </c>
      <c r="D7" s="1">
        <v>42817</v>
      </c>
      <c r="E7" s="1">
        <v>42836</v>
      </c>
      <c r="F7" s="68">
        <v>42864</v>
      </c>
      <c r="G7" s="2">
        <f>F7+20</f>
        <v>42884</v>
      </c>
      <c r="H7" s="78">
        <v>0.54</v>
      </c>
      <c r="I7" s="78">
        <v>0.49</v>
      </c>
      <c r="J7" s="51"/>
      <c r="K7" s="44"/>
    </row>
    <row r="8" spans="2:11">
      <c r="B8" s="45" t="s">
        <v>33</v>
      </c>
      <c r="C8" s="45" t="s">
        <v>8</v>
      </c>
      <c r="D8" s="46">
        <v>42836</v>
      </c>
      <c r="E8" s="47">
        <v>42885</v>
      </c>
      <c r="F8" s="47">
        <f>E8+40</f>
        <v>42925</v>
      </c>
      <c r="G8" s="46">
        <f>F8+20</f>
        <v>42945</v>
      </c>
      <c r="H8" s="48">
        <v>0.28000000000000003</v>
      </c>
      <c r="I8" s="48">
        <v>0.14000000000000001</v>
      </c>
      <c r="J8" s="52"/>
      <c r="K8" s="57">
        <v>1</v>
      </c>
    </row>
    <row r="9" spans="2:11">
      <c r="B9" s="45" t="s">
        <v>34</v>
      </c>
      <c r="C9" s="45" t="s">
        <v>8</v>
      </c>
      <c r="D9" s="46">
        <v>42836</v>
      </c>
      <c r="E9" s="47">
        <v>42911</v>
      </c>
      <c r="F9" s="47">
        <f>E9+40</f>
        <v>42951</v>
      </c>
      <c r="G9" s="46">
        <f>F9+20</f>
        <v>42971</v>
      </c>
      <c r="H9" s="48">
        <v>0.28000000000000003</v>
      </c>
      <c r="I9" s="48">
        <v>0.08</v>
      </c>
      <c r="J9" s="52"/>
      <c r="K9" s="57">
        <v>1</v>
      </c>
    </row>
    <row r="10" spans="2:11">
      <c r="B10" s="45" t="s">
        <v>36</v>
      </c>
      <c r="C10" s="45" t="s">
        <v>8</v>
      </c>
      <c r="D10" s="46">
        <v>42851</v>
      </c>
      <c r="E10" s="47">
        <v>42901</v>
      </c>
      <c r="F10" s="47">
        <f>E10+40</f>
        <v>42941</v>
      </c>
      <c r="G10" s="46">
        <f>F10+20</f>
        <v>42961</v>
      </c>
      <c r="H10" s="48">
        <v>0.28000000000000003</v>
      </c>
      <c r="I10" s="48">
        <v>0.14000000000000001</v>
      </c>
      <c r="J10" s="52"/>
      <c r="K10" s="57">
        <v>1</v>
      </c>
    </row>
    <row r="11" spans="2:11">
      <c r="B11" s="4" t="s">
        <v>38</v>
      </c>
      <c r="C11" s="4" t="s">
        <v>8</v>
      </c>
      <c r="D11" s="2">
        <v>42852</v>
      </c>
      <c r="E11" s="1">
        <v>42906</v>
      </c>
      <c r="F11" s="1">
        <f>E11+40</f>
        <v>42946</v>
      </c>
      <c r="G11" s="2">
        <f>F11+20</f>
        <v>42966</v>
      </c>
      <c r="H11" s="78">
        <v>0.28000000000000003</v>
      </c>
      <c r="I11" s="78">
        <v>0.14000000000000001</v>
      </c>
      <c r="J11" s="51"/>
      <c r="K11" s="58">
        <v>2</v>
      </c>
    </row>
    <row r="12" spans="2:11">
      <c r="B12" s="4" t="s">
        <v>37</v>
      </c>
      <c r="C12" s="4" t="s">
        <v>8</v>
      </c>
      <c r="D12" s="2">
        <v>42894</v>
      </c>
      <c r="E12" s="1">
        <v>42916</v>
      </c>
      <c r="F12" s="1">
        <f>E12+40</f>
        <v>42956</v>
      </c>
      <c r="G12" s="2">
        <f>F12+20</f>
        <v>42976</v>
      </c>
      <c r="H12" s="78">
        <v>0.14000000000000001</v>
      </c>
      <c r="I12" s="78">
        <v>0.08</v>
      </c>
      <c r="J12" s="51"/>
      <c r="K12" s="58">
        <v>2</v>
      </c>
    </row>
    <row r="13" spans="2:11">
      <c r="B13" s="4" t="s">
        <v>14</v>
      </c>
      <c r="C13" s="4" t="s">
        <v>8</v>
      </c>
      <c r="D13" s="2">
        <v>42895</v>
      </c>
      <c r="E13" s="1">
        <v>42911</v>
      </c>
      <c r="F13" s="1">
        <f>E13+40</f>
        <v>42951</v>
      </c>
      <c r="G13" s="2">
        <f>F13+20</f>
        <v>42971</v>
      </c>
      <c r="H13" s="79">
        <v>0.16</v>
      </c>
      <c r="I13" s="79">
        <v>0.43</v>
      </c>
      <c r="J13" s="51"/>
      <c r="K13" s="58">
        <v>2</v>
      </c>
    </row>
    <row r="14" spans="2:11" s="5" customFormat="1">
      <c r="B14" s="4" t="s">
        <v>15</v>
      </c>
      <c r="C14" s="4" t="s">
        <v>8</v>
      </c>
      <c r="D14" s="2">
        <v>42898</v>
      </c>
      <c r="E14" s="1">
        <v>42911</v>
      </c>
      <c r="F14" s="1">
        <f>E14+40</f>
        <v>42951</v>
      </c>
      <c r="G14" s="2">
        <f>F14+20</f>
        <v>42971</v>
      </c>
      <c r="H14" s="79">
        <v>0.16</v>
      </c>
      <c r="I14" s="79">
        <v>0.24</v>
      </c>
      <c r="J14" s="51"/>
      <c r="K14" s="58">
        <v>2</v>
      </c>
    </row>
    <row r="15" spans="2:11">
      <c r="B15" s="4" t="s">
        <v>13</v>
      </c>
      <c r="C15" s="4" t="s">
        <v>8</v>
      </c>
      <c r="D15" s="2">
        <v>42899</v>
      </c>
      <c r="E15" s="1">
        <v>42911</v>
      </c>
      <c r="F15" s="1">
        <f>E15+40</f>
        <v>42951</v>
      </c>
      <c r="G15" s="2">
        <f>F15+20</f>
        <v>42971</v>
      </c>
      <c r="H15" s="79">
        <v>0.16</v>
      </c>
      <c r="I15" s="79">
        <v>0.27</v>
      </c>
      <c r="J15" s="51"/>
      <c r="K15" s="58">
        <v>2</v>
      </c>
    </row>
    <row r="16" spans="2:11" s="5" customFormat="1">
      <c r="B16" s="4" t="s">
        <v>16</v>
      </c>
      <c r="C16" s="4" t="s">
        <v>8</v>
      </c>
      <c r="D16" s="2">
        <v>42902</v>
      </c>
      <c r="E16" s="1">
        <v>42911</v>
      </c>
      <c r="F16" s="1">
        <f>E16+40</f>
        <v>42951</v>
      </c>
      <c r="G16" s="2">
        <f>F16+20</f>
        <v>42971</v>
      </c>
      <c r="H16" s="79">
        <v>0.19</v>
      </c>
      <c r="I16" s="79">
        <v>0.27</v>
      </c>
      <c r="J16" s="51" t="s">
        <v>27</v>
      </c>
      <c r="K16" s="58">
        <v>2</v>
      </c>
    </row>
    <row r="17" spans="2:11" s="74" customFormat="1">
      <c r="B17" s="69" t="s">
        <v>17</v>
      </c>
      <c r="C17" s="69" t="s">
        <v>28</v>
      </c>
      <c r="D17" s="70">
        <v>42921</v>
      </c>
      <c r="E17" s="71">
        <v>42931</v>
      </c>
      <c r="F17" s="71">
        <f>E17+40</f>
        <v>42971</v>
      </c>
      <c r="G17" s="70">
        <f>F17+20</f>
        <v>42991</v>
      </c>
      <c r="H17" s="72">
        <v>0.1</v>
      </c>
      <c r="I17" s="72">
        <v>0.26</v>
      </c>
      <c r="J17" s="73"/>
      <c r="K17" s="75">
        <v>3</v>
      </c>
    </row>
    <row r="18" spans="2:11" s="5" customFormat="1">
      <c r="B18" s="45" t="s">
        <v>11</v>
      </c>
      <c r="C18" s="45" t="s">
        <v>8</v>
      </c>
      <c r="D18" s="46">
        <v>42922</v>
      </c>
      <c r="E18" s="47">
        <v>42931</v>
      </c>
      <c r="F18" s="47">
        <f>E18+40</f>
        <v>42971</v>
      </c>
      <c r="G18" s="46">
        <f>F18+20</f>
        <v>42991</v>
      </c>
      <c r="H18" s="48">
        <v>0.14000000000000001</v>
      </c>
      <c r="I18" s="48">
        <v>0.08</v>
      </c>
      <c r="J18" s="52"/>
      <c r="K18" s="59">
        <v>3</v>
      </c>
    </row>
    <row r="19" spans="2:11" s="5" customFormat="1">
      <c r="B19" s="45" t="s">
        <v>21</v>
      </c>
      <c r="C19" s="45" t="s">
        <v>8</v>
      </c>
      <c r="D19" s="46">
        <v>42926</v>
      </c>
      <c r="E19" s="47">
        <v>42936</v>
      </c>
      <c r="F19" s="47">
        <f>E19+40</f>
        <v>42976</v>
      </c>
      <c r="G19" s="46">
        <f>F19+20</f>
        <v>42996</v>
      </c>
      <c r="H19" s="48">
        <v>0.21</v>
      </c>
      <c r="I19" s="48">
        <v>0.26</v>
      </c>
      <c r="J19" s="52"/>
      <c r="K19" s="59">
        <v>3</v>
      </c>
    </row>
    <row r="20" spans="2:11" s="5" customFormat="1">
      <c r="B20" s="45" t="s">
        <v>30</v>
      </c>
      <c r="C20" s="45" t="s">
        <v>8</v>
      </c>
      <c r="D20" s="46">
        <v>42926</v>
      </c>
      <c r="E20" s="47">
        <v>42936</v>
      </c>
      <c r="F20" s="47">
        <f>E20+40</f>
        <v>42976</v>
      </c>
      <c r="G20" s="46">
        <f>F20+20</f>
        <v>42996</v>
      </c>
      <c r="H20" s="48">
        <v>0.21</v>
      </c>
      <c r="I20" s="48">
        <v>0.26</v>
      </c>
      <c r="J20" s="52"/>
      <c r="K20" s="59">
        <v>3</v>
      </c>
    </row>
    <row r="21" spans="2:11">
      <c r="B21" s="45" t="s">
        <v>79</v>
      </c>
      <c r="C21" s="45" t="s">
        <v>8</v>
      </c>
      <c r="D21" s="46">
        <v>42931</v>
      </c>
      <c r="E21" s="47">
        <v>42936</v>
      </c>
      <c r="F21" s="47">
        <f>E21+40</f>
        <v>42976</v>
      </c>
      <c r="G21" s="46">
        <f>F21+20</f>
        <v>42996</v>
      </c>
      <c r="H21" s="48">
        <v>0.16</v>
      </c>
      <c r="I21" s="48">
        <v>0.24</v>
      </c>
      <c r="J21" s="52"/>
      <c r="K21" s="59">
        <v>3</v>
      </c>
    </row>
    <row r="22" spans="2:11" s="5" customFormat="1">
      <c r="B22" s="45" t="s">
        <v>18</v>
      </c>
      <c r="C22" s="45" t="s">
        <v>8</v>
      </c>
      <c r="D22" s="46" t="s">
        <v>9</v>
      </c>
      <c r="E22" s="47">
        <v>42936</v>
      </c>
      <c r="F22" s="47">
        <f>E22+40</f>
        <v>42976</v>
      </c>
      <c r="G22" s="46">
        <f>F22+20</f>
        <v>42996</v>
      </c>
      <c r="H22" s="48">
        <v>0.19</v>
      </c>
      <c r="I22" s="48">
        <v>0.23</v>
      </c>
      <c r="J22" s="52"/>
      <c r="K22" s="59">
        <v>3</v>
      </c>
    </row>
    <row r="23" spans="2:11">
      <c r="B23" s="4" t="s">
        <v>29</v>
      </c>
      <c r="C23" s="4" t="s">
        <v>28</v>
      </c>
      <c r="D23" s="1">
        <v>42946</v>
      </c>
      <c r="E23" s="1">
        <v>42952</v>
      </c>
      <c r="F23" s="1">
        <f>E23+40</f>
        <v>42992</v>
      </c>
      <c r="G23" s="2">
        <f>F23+20</f>
        <v>43012</v>
      </c>
      <c r="H23" s="79">
        <v>0.1</v>
      </c>
      <c r="I23" s="79">
        <v>0.26</v>
      </c>
      <c r="J23" s="51"/>
      <c r="K23" s="58">
        <v>4</v>
      </c>
    </row>
    <row r="24" spans="2:11" s="42" customFormat="1" ht="28.5" customHeight="1">
      <c r="B24" s="45" t="s">
        <v>80</v>
      </c>
      <c r="C24" s="45" t="s">
        <v>8</v>
      </c>
      <c r="D24" s="53">
        <v>42972</v>
      </c>
      <c r="E24" s="47">
        <v>42977</v>
      </c>
      <c r="F24" s="53">
        <f>E24+30</f>
        <v>43007</v>
      </c>
      <c r="G24" s="47">
        <f>F24+20</f>
        <v>43027</v>
      </c>
      <c r="H24" s="48">
        <v>0.1</v>
      </c>
      <c r="I24" s="48">
        <v>0.19</v>
      </c>
      <c r="J24" s="52" t="s">
        <v>81</v>
      </c>
      <c r="K24" s="49" t="s">
        <v>83</v>
      </c>
    </row>
    <row r="25" spans="2:11" s="5" customFormat="1">
      <c r="B25" s="45" t="s">
        <v>22</v>
      </c>
      <c r="C25" s="45" t="s">
        <v>23</v>
      </c>
      <c r="D25" s="46">
        <v>42917</v>
      </c>
      <c r="E25" s="47">
        <v>42921</v>
      </c>
      <c r="F25" s="46">
        <f>E25+40</f>
        <v>42961</v>
      </c>
      <c r="G25" s="47">
        <f>F25+20</f>
        <v>42981</v>
      </c>
      <c r="H25" s="48">
        <v>0.2</v>
      </c>
      <c r="I25" s="48">
        <v>0.26</v>
      </c>
      <c r="J25" s="52"/>
      <c r="K25" s="49" t="s">
        <v>82</v>
      </c>
    </row>
    <row r="26" spans="2:11">
      <c r="B26" s="6" t="s">
        <v>19</v>
      </c>
      <c r="C26" s="4" t="s">
        <v>28</v>
      </c>
      <c r="D26" s="7" t="s">
        <v>9</v>
      </c>
      <c r="E26" s="2">
        <v>42946</v>
      </c>
      <c r="F26" s="8">
        <f>E26+40</f>
        <v>42986</v>
      </c>
      <c r="G26" s="7">
        <f>F26+20</f>
        <v>43006</v>
      </c>
      <c r="H26" s="78">
        <v>0.19</v>
      </c>
      <c r="I26" s="78">
        <v>0.23</v>
      </c>
      <c r="J26" s="51"/>
      <c r="K26" s="58">
        <v>5</v>
      </c>
    </row>
    <row r="27" spans="2:11" ht="24" customHeight="1">
      <c r="B27" s="6" t="s">
        <v>20</v>
      </c>
      <c r="C27" s="4" t="s">
        <v>28</v>
      </c>
      <c r="D27" s="7" t="s">
        <v>9</v>
      </c>
      <c r="E27" s="2">
        <v>42946</v>
      </c>
      <c r="F27" s="8">
        <f>E27+40</f>
        <v>42986</v>
      </c>
      <c r="G27" s="7">
        <f>F27+20</f>
        <v>43006</v>
      </c>
      <c r="H27" s="78">
        <v>0.19</v>
      </c>
      <c r="I27" s="78">
        <v>0.23</v>
      </c>
      <c r="J27" s="51"/>
      <c r="K27" s="58">
        <v>5</v>
      </c>
    </row>
    <row r="28" spans="2:11">
      <c r="B28" s="45" t="s">
        <v>7</v>
      </c>
      <c r="C28" s="45" t="s">
        <v>8</v>
      </c>
      <c r="D28" s="45" t="s">
        <v>9</v>
      </c>
      <c r="E28" s="47">
        <v>42751</v>
      </c>
      <c r="F28" s="46">
        <v>42792</v>
      </c>
      <c r="G28" s="46">
        <f>F28+15</f>
        <v>42807</v>
      </c>
      <c r="H28" s="48">
        <v>1</v>
      </c>
      <c r="I28" s="48">
        <v>1</v>
      </c>
      <c r="J28" s="52" t="s">
        <v>25</v>
      </c>
      <c r="K28" s="50"/>
    </row>
    <row r="29" spans="2:11" ht="23.25" customHeight="1">
      <c r="B29" s="45" t="s">
        <v>12</v>
      </c>
      <c r="C29" s="45" t="s">
        <v>8</v>
      </c>
      <c r="D29" s="46" t="s">
        <v>9</v>
      </c>
      <c r="E29" s="47">
        <v>42751</v>
      </c>
      <c r="F29" s="47">
        <v>42792</v>
      </c>
      <c r="G29" s="46">
        <v>42799</v>
      </c>
      <c r="H29" s="48">
        <v>1</v>
      </c>
      <c r="I29" s="48">
        <v>1</v>
      </c>
      <c r="J29" s="52" t="s">
        <v>26</v>
      </c>
      <c r="K29" s="50"/>
    </row>
  </sheetData>
  <sortState ref="B5:K29">
    <sortCondition ref="D5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zoomScaleSheetLayoutView="100" workbookViewId="0">
      <pane ySplit="2" topLeftCell="A18" activePane="bottomLeft" state="frozen"/>
      <selection pane="bottomLeft" sqref="A1:G31"/>
    </sheetView>
  </sheetViews>
  <sheetFormatPr defaultColWidth="9" defaultRowHeight="15"/>
  <cols>
    <col min="1" max="1" width="9" style="12"/>
    <col min="2" max="2" width="26.42578125" style="39" customWidth="1"/>
    <col min="3" max="3" width="7" style="40" customWidth="1"/>
    <col min="4" max="4" width="19.28515625" style="41" customWidth="1"/>
    <col min="5" max="5" width="21" style="40" customWidth="1"/>
    <col min="6" max="6" width="19" style="12" customWidth="1"/>
    <col min="7" max="16384" width="9" style="12"/>
  </cols>
  <sheetData>
    <row r="1" spans="1:8" ht="58.5" customHeight="1">
      <c r="A1" s="11"/>
      <c r="B1" s="62" t="s">
        <v>39</v>
      </c>
      <c r="C1" s="63"/>
      <c r="D1" s="63"/>
      <c r="E1" s="63"/>
      <c r="F1" s="63"/>
      <c r="G1" s="11"/>
    </row>
    <row r="2" spans="1:8" s="17" customFormat="1" ht="24" customHeight="1">
      <c r="A2" s="13" t="s">
        <v>40</v>
      </c>
      <c r="B2" s="14" t="s">
        <v>41</v>
      </c>
      <c r="C2" s="14" t="s">
        <v>42</v>
      </c>
      <c r="D2" s="15" t="s">
        <v>43</v>
      </c>
      <c r="E2" s="14" t="s">
        <v>44</v>
      </c>
      <c r="F2" s="16" t="s">
        <v>45</v>
      </c>
      <c r="G2" s="13" t="s">
        <v>46</v>
      </c>
    </row>
    <row r="3" spans="1:8" ht="24" customHeight="1">
      <c r="A3" s="11">
        <v>1</v>
      </c>
      <c r="B3" s="18" t="s">
        <v>47</v>
      </c>
      <c r="C3" s="19">
        <v>10</v>
      </c>
      <c r="D3" s="20">
        <v>42816</v>
      </c>
      <c r="E3" s="21"/>
      <c r="F3" s="22" t="s">
        <v>48</v>
      </c>
      <c r="G3" s="11"/>
      <c r="H3" s="23"/>
    </row>
    <row r="4" spans="1:8" ht="24" customHeight="1">
      <c r="A4" s="11">
        <v>2</v>
      </c>
      <c r="B4" s="18" t="s">
        <v>49</v>
      </c>
      <c r="C4" s="19">
        <v>10</v>
      </c>
      <c r="D4" s="20">
        <v>42817</v>
      </c>
      <c r="E4" s="24"/>
      <c r="F4" s="22" t="s">
        <v>48</v>
      </c>
      <c r="G4" s="11"/>
      <c r="H4" s="25"/>
    </row>
    <row r="5" spans="1:8" ht="24" customHeight="1">
      <c r="A5" s="11">
        <v>3</v>
      </c>
      <c r="B5" s="18" t="s">
        <v>50</v>
      </c>
      <c r="C5" s="19">
        <v>10</v>
      </c>
      <c r="D5" s="20">
        <v>42817</v>
      </c>
      <c r="E5" s="24"/>
      <c r="F5" s="22" t="s">
        <v>48</v>
      </c>
      <c r="G5" s="11"/>
      <c r="H5" s="25"/>
    </row>
    <row r="6" spans="1:8" ht="24" customHeight="1">
      <c r="A6" s="11">
        <v>4</v>
      </c>
      <c r="B6" s="18" t="s">
        <v>51</v>
      </c>
      <c r="C6" s="19">
        <v>30</v>
      </c>
      <c r="D6" s="20">
        <v>42814</v>
      </c>
      <c r="E6" s="21"/>
      <c r="F6" s="22" t="s">
        <v>48</v>
      </c>
      <c r="G6" s="11"/>
    </row>
    <row r="7" spans="1:8" ht="24" customHeight="1">
      <c r="A7" s="11">
        <v>5</v>
      </c>
      <c r="B7" s="18" t="s">
        <v>52</v>
      </c>
      <c r="C7" s="19">
        <v>10</v>
      </c>
      <c r="D7" s="20">
        <v>42836</v>
      </c>
      <c r="E7" s="24"/>
      <c r="F7" s="22" t="s">
        <v>48</v>
      </c>
      <c r="G7" s="11"/>
    </row>
    <row r="8" spans="1:8" ht="24" customHeight="1">
      <c r="A8" s="11">
        <v>6</v>
      </c>
      <c r="B8" s="18" t="s">
        <v>53</v>
      </c>
      <c r="C8" s="19">
        <v>10</v>
      </c>
      <c r="D8" s="20">
        <v>42836</v>
      </c>
      <c r="E8" s="24"/>
      <c r="F8" s="22" t="s">
        <v>48</v>
      </c>
      <c r="G8" s="11"/>
    </row>
    <row r="9" spans="1:8" ht="24" customHeight="1">
      <c r="A9" s="11">
        <v>7</v>
      </c>
      <c r="B9" s="18" t="s">
        <v>54</v>
      </c>
      <c r="C9" s="19">
        <v>10</v>
      </c>
      <c r="D9" s="20">
        <v>42851</v>
      </c>
      <c r="E9" s="24"/>
      <c r="F9" s="22"/>
      <c r="G9" s="11"/>
    </row>
    <row r="10" spans="1:8" ht="24" customHeight="1">
      <c r="A10" s="11">
        <v>8</v>
      </c>
      <c r="B10" s="18" t="s">
        <v>55</v>
      </c>
      <c r="C10" s="19">
        <v>30</v>
      </c>
      <c r="D10" s="20">
        <v>42852</v>
      </c>
      <c r="E10" s="21"/>
      <c r="F10" s="22"/>
      <c r="G10" s="11"/>
    </row>
    <row r="11" spans="1:8" ht="24" customHeight="1">
      <c r="A11" s="11">
        <v>9</v>
      </c>
      <c r="B11" s="26" t="s">
        <v>56</v>
      </c>
      <c r="C11" s="27">
        <v>9</v>
      </c>
      <c r="D11" s="20">
        <v>42836</v>
      </c>
      <c r="E11" s="24"/>
      <c r="F11" s="22" t="s">
        <v>48</v>
      </c>
      <c r="G11" s="11"/>
    </row>
    <row r="12" spans="1:8" ht="24" customHeight="1">
      <c r="A12" s="11">
        <v>10</v>
      </c>
      <c r="B12" s="26" t="s">
        <v>57</v>
      </c>
      <c r="C12" s="27">
        <v>9</v>
      </c>
      <c r="D12" s="20">
        <v>42836</v>
      </c>
      <c r="E12" s="24"/>
      <c r="F12" s="22" t="s">
        <v>48</v>
      </c>
      <c r="G12" s="11"/>
    </row>
    <row r="13" spans="1:8" ht="35.25" customHeight="1">
      <c r="A13" s="11">
        <v>11</v>
      </c>
      <c r="B13" s="26" t="s">
        <v>58</v>
      </c>
      <c r="C13" s="27">
        <v>9</v>
      </c>
      <c r="D13" s="21">
        <v>42877</v>
      </c>
      <c r="E13" s="24"/>
      <c r="F13" s="22"/>
      <c r="G13" s="11"/>
    </row>
    <row r="14" spans="1:8" s="33" customFormat="1" ht="27" customHeight="1">
      <c r="A14" s="11">
        <v>12</v>
      </c>
      <c r="B14" s="28" t="s">
        <v>59</v>
      </c>
      <c r="C14" s="29">
        <v>28</v>
      </c>
      <c r="D14" s="30">
        <v>42882</v>
      </c>
      <c r="E14" s="30"/>
      <c r="F14" s="31"/>
      <c r="G14" s="32"/>
    </row>
    <row r="15" spans="1:8" s="37" customFormat="1" ht="36.75" customHeight="1">
      <c r="A15" s="11">
        <v>13</v>
      </c>
      <c r="B15" s="26" t="s">
        <v>60</v>
      </c>
      <c r="C15" s="27" t="s">
        <v>61</v>
      </c>
      <c r="D15" s="34" t="s">
        <v>62</v>
      </c>
      <c r="E15" s="20"/>
      <c r="F15" s="35"/>
      <c r="G15" s="36"/>
    </row>
    <row r="16" spans="1:8" s="37" customFormat="1" ht="24" customHeight="1">
      <c r="A16" s="11">
        <v>14</v>
      </c>
      <c r="B16" s="26" t="s">
        <v>63</v>
      </c>
      <c r="C16" s="27" t="s">
        <v>61</v>
      </c>
      <c r="D16" s="21">
        <v>42881</v>
      </c>
      <c r="E16" s="20"/>
      <c r="F16" s="35"/>
      <c r="G16" s="36"/>
    </row>
    <row r="17" spans="1:7" s="37" customFormat="1" ht="35.25" customHeight="1">
      <c r="A17" s="11">
        <v>15</v>
      </c>
      <c r="B17" s="26" t="s">
        <v>64</v>
      </c>
      <c r="C17" s="27" t="s">
        <v>61</v>
      </c>
      <c r="D17" s="34" t="s">
        <v>65</v>
      </c>
      <c r="E17" s="20"/>
      <c r="F17" s="35"/>
      <c r="G17" s="36"/>
    </row>
    <row r="18" spans="1:7" s="37" customFormat="1" ht="24" customHeight="1">
      <c r="A18" s="11">
        <v>16</v>
      </c>
      <c r="B18" s="26" t="s">
        <v>66</v>
      </c>
      <c r="C18" s="27" t="s">
        <v>61</v>
      </c>
      <c r="D18" s="34">
        <v>42878</v>
      </c>
      <c r="E18" s="20"/>
      <c r="F18" s="35"/>
      <c r="G18" s="36"/>
    </row>
    <row r="19" spans="1:7" s="37" customFormat="1" ht="24" customHeight="1">
      <c r="A19" s="11">
        <v>17</v>
      </c>
      <c r="B19" s="26" t="s">
        <v>16</v>
      </c>
      <c r="C19" s="27" t="s">
        <v>61</v>
      </c>
      <c r="D19" s="20">
        <v>42901</v>
      </c>
      <c r="E19" s="20"/>
      <c r="F19" s="35"/>
      <c r="G19" s="36"/>
    </row>
    <row r="20" spans="1:7" s="37" customFormat="1" ht="24" customHeight="1">
      <c r="A20" s="11">
        <v>18</v>
      </c>
      <c r="B20" s="26" t="s">
        <v>67</v>
      </c>
      <c r="C20" s="27" t="s">
        <v>61</v>
      </c>
      <c r="D20" s="20">
        <v>42901</v>
      </c>
      <c r="E20" s="20"/>
      <c r="F20" s="35"/>
      <c r="G20" s="36"/>
    </row>
    <row r="21" spans="1:7" s="37" customFormat="1" ht="24" customHeight="1">
      <c r="A21" s="11">
        <v>19</v>
      </c>
      <c r="B21" s="26" t="s">
        <v>68</v>
      </c>
      <c r="C21" s="27" t="s">
        <v>69</v>
      </c>
      <c r="D21" s="20" t="s">
        <v>70</v>
      </c>
      <c r="E21" s="20"/>
      <c r="F21" s="35"/>
      <c r="G21" s="36"/>
    </row>
    <row r="22" spans="1:7" s="37" customFormat="1" ht="24" customHeight="1">
      <c r="A22" s="11">
        <v>20</v>
      </c>
      <c r="B22" s="26" t="s">
        <v>71</v>
      </c>
      <c r="C22" s="27" t="s">
        <v>69</v>
      </c>
      <c r="D22" s="20" t="s">
        <v>70</v>
      </c>
      <c r="E22" s="20"/>
      <c r="F22" s="35"/>
      <c r="G22" s="36"/>
    </row>
    <row r="23" spans="1:7" s="37" customFormat="1" ht="24" customHeight="1">
      <c r="A23" s="11">
        <v>21</v>
      </c>
      <c r="B23" s="26" t="s">
        <v>72</v>
      </c>
      <c r="C23" s="27" t="s">
        <v>61</v>
      </c>
      <c r="D23" s="20" t="s">
        <v>70</v>
      </c>
      <c r="E23" s="20"/>
      <c r="F23" s="35"/>
      <c r="G23" s="36"/>
    </row>
    <row r="24" spans="1:7" s="37" customFormat="1" ht="24" customHeight="1">
      <c r="A24" s="11">
        <v>22</v>
      </c>
      <c r="B24" s="26" t="s">
        <v>73</v>
      </c>
      <c r="C24" s="27" t="s">
        <v>69</v>
      </c>
      <c r="D24" s="20">
        <v>42908</v>
      </c>
      <c r="E24" s="20"/>
      <c r="F24" s="35"/>
      <c r="G24" s="36"/>
    </row>
    <row r="25" spans="1:7" s="37" customFormat="1" ht="24" customHeight="1">
      <c r="A25" s="11">
        <v>23</v>
      </c>
      <c r="B25" s="26" t="s">
        <v>74</v>
      </c>
      <c r="C25" s="27" t="s">
        <v>69</v>
      </c>
      <c r="D25" s="20">
        <v>42909</v>
      </c>
      <c r="E25" s="20"/>
      <c r="F25" s="35"/>
      <c r="G25" s="36"/>
    </row>
    <row r="26" spans="1:7" s="37" customFormat="1" ht="29.25" customHeight="1">
      <c r="A26" s="11">
        <v>24</v>
      </c>
      <c r="B26" s="26" t="s">
        <v>75</v>
      </c>
      <c r="C26" s="27" t="s">
        <v>61</v>
      </c>
      <c r="D26" s="20">
        <v>42910</v>
      </c>
      <c r="E26" s="20"/>
      <c r="F26" s="35"/>
      <c r="G26" s="36"/>
    </row>
    <row r="27" spans="1:7" s="37" customFormat="1" ht="24" customHeight="1">
      <c r="A27" s="11">
        <v>25</v>
      </c>
      <c r="B27" s="26" t="s">
        <v>76</v>
      </c>
      <c r="C27" s="27" t="s">
        <v>61</v>
      </c>
      <c r="D27" s="20">
        <v>42911</v>
      </c>
      <c r="E27" s="20"/>
      <c r="F27" s="35"/>
      <c r="G27" s="36"/>
    </row>
    <row r="28" spans="1:7" s="37" customFormat="1" ht="24" customHeight="1">
      <c r="A28" s="11">
        <v>26</v>
      </c>
      <c r="B28" s="26" t="s">
        <v>77</v>
      </c>
      <c r="C28" s="27" t="s">
        <v>61</v>
      </c>
      <c r="D28" s="20">
        <v>42912</v>
      </c>
      <c r="E28" s="20"/>
      <c r="F28" s="35"/>
      <c r="G28" s="38"/>
    </row>
    <row r="29" spans="1:7" s="37" customFormat="1" ht="24" customHeight="1">
      <c r="A29" s="11">
        <v>27</v>
      </c>
      <c r="B29" s="26"/>
      <c r="C29" s="27"/>
      <c r="D29" s="20"/>
      <c r="E29" s="20"/>
      <c r="F29" s="35"/>
      <c r="G29" s="38"/>
    </row>
    <row r="30" spans="1:7" s="37" customFormat="1" ht="24" customHeight="1">
      <c r="A30" s="11">
        <v>28</v>
      </c>
      <c r="B30" s="26"/>
      <c r="C30" s="27"/>
      <c r="D30" s="20"/>
      <c r="E30" s="20"/>
      <c r="F30" s="35"/>
      <c r="G30" s="38"/>
    </row>
    <row r="31" spans="1:7" ht="38.25" customHeight="1">
      <c r="A31" s="11"/>
      <c r="B31" s="64" t="s">
        <v>78</v>
      </c>
      <c r="C31" s="64"/>
      <c r="D31" s="64"/>
      <c r="E31" s="64"/>
      <c r="F31" s="64"/>
      <c r="G31" s="11"/>
    </row>
  </sheetData>
  <mergeCells count="2">
    <mergeCell ref="B1:F1"/>
    <mergeCell ref="B31:F31"/>
  </mergeCells>
  <pageMargins left="0.82677165354330717" right="0.23622047244094491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Sheet2</vt:lpstr>
      <vt:lpstr>Sheet1 (2)</vt:lpstr>
      <vt:lpstr>'Sheet1 (2)'!Print_Area</vt:lpstr>
      <vt:lpstr>'Sheet1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曾珍</dc:creator>
  <cp:lastModifiedBy>曾珍</cp:lastModifiedBy>
  <dcterms:created xsi:type="dcterms:W3CDTF">2017-05-12T11:24:37Z</dcterms:created>
  <dcterms:modified xsi:type="dcterms:W3CDTF">2017-06-07T11:39:51Z</dcterms:modified>
</cp:coreProperties>
</file>