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F270C6EA-05A9-496F-B53F-0053BF5E6706}" xr6:coauthVersionLast="36" xr6:coauthVersionMax="36" xr10:uidLastSave="{00000000-0000-0000-0000-000000000000}"/>
  <bookViews>
    <workbookView xWindow="0" yWindow="0" windowWidth="25545" windowHeight="14520" xr2:uid="{00000000-000D-0000-FFFF-FFFF00000000}"/>
  </bookViews>
  <sheets>
    <sheet name="EIAbaseTest" sheetId="19" r:id="rId1"/>
    <sheet name="testScaling" sheetId="20" r:id="rId2"/>
    <sheet name="baseScaling" sheetId="21" r:id="rId3"/>
    <sheet name="nukeStorScaling" sheetId="22" r:id="rId4"/>
    <sheet name="PGP storage decay test" sheetId="18" r:id="rId5"/>
  </sheet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6" i="22" l="1"/>
  <c r="B93" i="22"/>
  <c r="B92" i="22"/>
  <c r="D91" i="22"/>
  <c r="B88" i="22"/>
  <c r="B84" i="22"/>
  <c r="B72" i="22"/>
  <c r="D96" i="21" l="1"/>
  <c r="B93" i="21"/>
  <c r="B92" i="21"/>
  <c r="D91" i="21"/>
  <c r="B88" i="21"/>
  <c r="B84" i="21"/>
  <c r="B72" i="21"/>
  <c r="D96" i="20" l="1"/>
  <c r="B93" i="20"/>
  <c r="B92" i="20"/>
  <c r="D91" i="20"/>
  <c r="B88" i="20"/>
  <c r="B84" i="20"/>
  <c r="B72" i="20"/>
  <c r="D96" i="19"/>
  <c r="B93" i="19"/>
  <c r="B92" i="19"/>
  <c r="D91" i="19"/>
  <c r="B88" i="19"/>
  <c r="B84" i="19"/>
  <c r="B72" i="19"/>
  <c r="S106" i="18" l="1"/>
  <c r="S105" i="18"/>
  <c r="S104" i="18"/>
  <c r="D91" i="18" l="1"/>
  <c r="D96" i="18"/>
  <c r="B84" i="18" l="1"/>
  <c r="B88" i="18" l="1"/>
  <c r="B93" i="18"/>
  <c r="B92" i="18"/>
  <c r="B72" i="18"/>
</calcChain>
</file>

<file path=xl/sharedStrings.xml><?xml version="1.0" encoding="utf-8"?>
<sst xmlns="http://schemas.openxmlformats.org/spreadsheetml/2006/main" count="766" uniqueCount="136">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</sst>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12"/>
  <sheetViews>
    <sheetView tabSelected="1" topLeftCell="A40" workbookViewId="0">
      <selection activeCell="B44" sqref="B4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79</v>
      </c>
      <c r="B5" s="10"/>
    </row>
    <row r="6" spans="1:2" s="2" customFormat="1" x14ac:dyDescent="0.25">
      <c r="A6" s="2" t="s">
        <v>80</v>
      </c>
      <c r="B6" s="10"/>
    </row>
    <row r="7" spans="1:2" s="2" customFormat="1" x14ac:dyDescent="0.25">
      <c r="A7" s="2" t="s">
        <v>81</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135</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70</v>
      </c>
      <c r="B49" s="12" t="b">
        <v>1</v>
      </c>
      <c r="C49" s="2" t="s">
        <v>71</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72</v>
      </c>
      <c r="B59" s="12" t="b">
        <v>1</v>
      </c>
      <c r="C59" s="2" t="s">
        <v>73</v>
      </c>
    </row>
    <row r="60" spans="1:4" x14ac:dyDescent="0.25">
      <c r="A60" s="5"/>
      <c r="B60" s="12"/>
      <c r="C60" s="2"/>
      <c r="D60" s="2"/>
    </row>
    <row r="61" spans="1:4" x14ac:dyDescent="0.25">
      <c r="A61" s="5" t="s">
        <v>33</v>
      </c>
      <c r="B61" s="12">
        <v>2015</v>
      </c>
      <c r="C61" s="2" t="s">
        <v>102</v>
      </c>
      <c r="D61" s="2"/>
    </row>
    <row r="62" spans="1:4" x14ac:dyDescent="0.25">
      <c r="A62" s="5" t="s">
        <v>34</v>
      </c>
      <c r="B62" s="12">
        <v>1</v>
      </c>
      <c r="C62" s="2" t="s">
        <v>102</v>
      </c>
      <c r="D62" s="2"/>
    </row>
    <row r="63" spans="1:4" x14ac:dyDescent="0.25">
      <c r="A63" s="5" t="s">
        <v>35</v>
      </c>
      <c r="B63" s="12">
        <v>1</v>
      </c>
      <c r="C63" s="2" t="s">
        <v>102</v>
      </c>
      <c r="D63" s="2"/>
    </row>
    <row r="64" spans="1:4" x14ac:dyDescent="0.25">
      <c r="A64" s="5" t="s">
        <v>36</v>
      </c>
      <c r="B64" s="12">
        <v>1</v>
      </c>
      <c r="C64" s="2" t="s">
        <v>102</v>
      </c>
      <c r="D64" s="2"/>
    </row>
    <row r="65" spans="1:5" x14ac:dyDescent="0.25">
      <c r="A65" s="5" t="s">
        <v>37</v>
      </c>
      <c r="B65" s="12">
        <v>2015</v>
      </c>
      <c r="C65" s="2" t="s">
        <v>102</v>
      </c>
      <c r="D65" s="2"/>
    </row>
    <row r="66" spans="1:5" x14ac:dyDescent="0.25">
      <c r="A66" s="5" t="s">
        <v>38</v>
      </c>
      <c r="B66" s="12">
        <v>12</v>
      </c>
      <c r="C66" s="2" t="s">
        <v>102</v>
      </c>
      <c r="D66" s="2"/>
    </row>
    <row r="67" spans="1:5" x14ac:dyDescent="0.25">
      <c r="A67" s="5" t="s">
        <v>39</v>
      </c>
      <c r="B67" s="12">
        <v>31</v>
      </c>
      <c r="C67" s="2" t="s">
        <v>102</v>
      </c>
      <c r="D67" s="2"/>
    </row>
    <row r="68" spans="1:5" x14ac:dyDescent="0.25">
      <c r="A68" s="5" t="s">
        <v>40</v>
      </c>
      <c r="B68" s="12">
        <v>24</v>
      </c>
      <c r="C68" s="2" t="s">
        <v>102</v>
      </c>
      <c r="D68" s="2"/>
    </row>
    <row r="69" spans="1:5" x14ac:dyDescent="0.25">
      <c r="A69" s="5"/>
      <c r="B69" s="12"/>
      <c r="C69" s="2"/>
      <c r="D69" s="2"/>
    </row>
    <row r="70" spans="1:5" x14ac:dyDescent="0.25">
      <c r="A70" s="5" t="s">
        <v>41</v>
      </c>
      <c r="B70" s="12" t="s">
        <v>61</v>
      </c>
      <c r="C70" s="2"/>
      <c r="D70" s="2"/>
    </row>
    <row r="71" spans="1:5" x14ac:dyDescent="0.25">
      <c r="A71" s="5" t="s">
        <v>94</v>
      </c>
      <c r="B71" s="14">
        <v>2.4911838084243729E-2</v>
      </c>
      <c r="C71" s="2" t="s">
        <v>65</v>
      </c>
      <c r="D71" s="2" t="s">
        <v>67</v>
      </c>
    </row>
    <row r="72" spans="1:5" x14ac:dyDescent="0.25">
      <c r="A72" s="5" t="s">
        <v>84</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95</v>
      </c>
      <c r="B75" s="14">
        <v>2.0648572594225215E-2</v>
      </c>
      <c r="C75" s="2" t="s">
        <v>65</v>
      </c>
      <c r="D75" s="2" t="s">
        <v>68</v>
      </c>
    </row>
    <row r="76" spans="1:5" x14ac:dyDescent="0.25">
      <c r="A76" s="5" t="s">
        <v>85</v>
      </c>
      <c r="B76" s="13">
        <v>1.0999999999999999E-8</v>
      </c>
      <c r="C76" s="2" t="s">
        <v>45</v>
      </c>
      <c r="D76" s="2"/>
    </row>
    <row r="77" spans="1:5" x14ac:dyDescent="0.25">
      <c r="A77" s="5"/>
      <c r="B77" s="12"/>
      <c r="C77" s="2"/>
      <c r="D77" s="2"/>
    </row>
    <row r="78" spans="1:5" x14ac:dyDescent="0.25">
      <c r="A78" s="5" t="s">
        <v>96</v>
      </c>
      <c r="B78" s="14">
        <v>1.1841887362491711E-2</v>
      </c>
      <c r="C78" s="2" t="s">
        <v>65</v>
      </c>
      <c r="D78" s="16">
        <v>2.7271220888813726E-2</v>
      </c>
      <c r="E78" s="2" t="s">
        <v>103</v>
      </c>
    </row>
    <row r="79" spans="1:5" x14ac:dyDescent="0.25">
      <c r="A79" s="5" t="s">
        <v>86</v>
      </c>
      <c r="B79" s="14">
        <v>2.2590009128958689E-2</v>
      </c>
      <c r="C79" s="2" t="s">
        <v>44</v>
      </c>
      <c r="D79" s="16">
        <v>2.9679010772171249E-2</v>
      </c>
      <c r="E79" s="2" t="s">
        <v>103</v>
      </c>
    </row>
    <row r="80" spans="1:5" x14ac:dyDescent="0.25">
      <c r="A80" s="5"/>
      <c r="B80" s="12"/>
      <c r="C80" s="2"/>
      <c r="D80" s="2"/>
    </row>
    <row r="81" spans="1:5" x14ac:dyDescent="0.25">
      <c r="A81" s="5" t="s">
        <v>97</v>
      </c>
      <c r="B81" s="14">
        <v>6.2433901191501419E-2</v>
      </c>
      <c r="C81" s="2" t="s">
        <v>65</v>
      </c>
      <c r="D81" s="2" t="s">
        <v>69</v>
      </c>
    </row>
    <row r="82" spans="1:5" x14ac:dyDescent="0.25">
      <c r="A82" s="5" t="s">
        <v>87</v>
      </c>
      <c r="B82" s="14">
        <v>2.5158160216169324E-2</v>
      </c>
      <c r="C82" s="2" t="s">
        <v>44</v>
      </c>
      <c r="D82" s="2"/>
    </row>
    <row r="83" spans="1:5" x14ac:dyDescent="0.25">
      <c r="A83" s="5"/>
      <c r="B83" s="12"/>
      <c r="C83" s="2"/>
      <c r="D83" s="2"/>
    </row>
    <row r="84" spans="1:5" x14ac:dyDescent="0.25">
      <c r="A84" s="5" t="s">
        <v>98</v>
      </c>
      <c r="B84" s="12">
        <f>261*0.08/8760</f>
        <v>2.3835616438356165E-3</v>
      </c>
      <c r="C84" s="2" t="s">
        <v>74</v>
      </c>
      <c r="D84" s="2" t="s">
        <v>75</v>
      </c>
    </row>
    <row r="85" spans="1:5" x14ac:dyDescent="0.25">
      <c r="A85" s="5" t="s">
        <v>88</v>
      </c>
      <c r="B85" s="12">
        <v>0</v>
      </c>
      <c r="C85" s="2" t="s">
        <v>65</v>
      </c>
      <c r="D85" s="2"/>
    </row>
    <row r="86" spans="1:5" x14ac:dyDescent="0.25">
      <c r="A86" s="5" t="s">
        <v>89</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106</v>
      </c>
    </row>
    <row r="89" spans="1:5" x14ac:dyDescent="0.25">
      <c r="A89" s="5" t="s">
        <v>49</v>
      </c>
      <c r="B89" s="12">
        <v>6</v>
      </c>
      <c r="C89" s="2" t="s">
        <v>50</v>
      </c>
      <c r="D89" s="2" t="s">
        <v>76</v>
      </c>
    </row>
    <row r="90" spans="1:5" x14ac:dyDescent="0.25">
      <c r="A90" s="5"/>
      <c r="B90" s="12"/>
      <c r="C90" s="2"/>
      <c r="D90" s="2"/>
    </row>
    <row r="91" spans="1:5" x14ac:dyDescent="0.25">
      <c r="A91" s="5" t="s">
        <v>99</v>
      </c>
      <c r="B91" s="12">
        <v>2.7397260273972604E-6</v>
      </c>
      <c r="C91" s="2" t="s">
        <v>74</v>
      </c>
      <c r="D91" s="12">
        <f>0.3*0.08/8760</f>
        <v>2.7397260273972604E-6</v>
      </c>
      <c r="E91" s="2" t="s">
        <v>77</v>
      </c>
    </row>
    <row r="92" spans="1:5" x14ac:dyDescent="0.25">
      <c r="A92" s="5" t="s">
        <v>100</v>
      </c>
      <c r="B92" s="12">
        <f>1100*0.08/8760</f>
        <v>1.0045662100456621E-2</v>
      </c>
      <c r="C92" s="2" t="s">
        <v>65</v>
      </c>
      <c r="D92" s="2" t="s">
        <v>65</v>
      </c>
    </row>
    <row r="93" spans="1:5" x14ac:dyDescent="0.25">
      <c r="A93" s="5" t="s">
        <v>101</v>
      </c>
      <c r="B93" s="12">
        <f>4600*0.08/8760</f>
        <v>4.2009132420091327E-2</v>
      </c>
      <c r="C93" s="2" t="s">
        <v>65</v>
      </c>
      <c r="D93" s="2" t="s">
        <v>78</v>
      </c>
    </row>
    <row r="94" spans="1:5" x14ac:dyDescent="0.25">
      <c r="A94" s="5" t="s">
        <v>90</v>
      </c>
      <c r="B94" s="12">
        <v>0</v>
      </c>
      <c r="C94" s="2" t="s">
        <v>65</v>
      </c>
      <c r="D94" s="2"/>
    </row>
    <row r="95" spans="1:5" x14ac:dyDescent="0.25">
      <c r="A95" s="5" t="s">
        <v>91</v>
      </c>
      <c r="B95" s="12">
        <v>0</v>
      </c>
      <c r="C95" s="2" t="s">
        <v>65</v>
      </c>
      <c r="D95" s="2"/>
    </row>
    <row r="96" spans="1:5" ht="12.95" customHeight="1" x14ac:dyDescent="0.25">
      <c r="A96" s="5" t="s">
        <v>107</v>
      </c>
      <c r="B96" s="12">
        <v>1.1351367708023474E-6</v>
      </c>
      <c r="C96" s="2" t="s">
        <v>48</v>
      </c>
      <c r="D96" s="12">
        <f>1.01^(1/(24*365.24))-1</f>
        <v>1.1351367708023474E-6</v>
      </c>
      <c r="E96" s="1" t="s">
        <v>108</v>
      </c>
    </row>
    <row r="97" spans="1:18" x14ac:dyDescent="0.25">
      <c r="A97" s="5" t="s">
        <v>64</v>
      </c>
      <c r="B97" s="12">
        <v>0.3</v>
      </c>
      <c r="C97" s="2"/>
      <c r="D97" s="2"/>
    </row>
    <row r="98" spans="1:18" x14ac:dyDescent="0.25">
      <c r="A98" s="5"/>
      <c r="B98" s="12"/>
      <c r="C98" s="2"/>
      <c r="D98" s="2"/>
    </row>
    <row r="99" spans="1:18" x14ac:dyDescent="0.25">
      <c r="A99" s="5" t="s">
        <v>92</v>
      </c>
      <c r="B99" s="12">
        <v>10</v>
      </c>
      <c r="C99" s="2" t="s">
        <v>65</v>
      </c>
      <c r="D99" s="2"/>
    </row>
    <row r="100" spans="1:18" x14ac:dyDescent="0.25">
      <c r="C100" s="10"/>
    </row>
    <row r="101" spans="1:18" x14ac:dyDescent="0.25">
      <c r="C101" s="2" t="s">
        <v>120</v>
      </c>
    </row>
    <row r="102" spans="1:18" s="3" customFormat="1" x14ac:dyDescent="0.25">
      <c r="A102" s="3" t="s">
        <v>51</v>
      </c>
      <c r="B102" s="11" t="s">
        <v>82</v>
      </c>
      <c r="C102" s="4"/>
    </row>
    <row r="103" spans="1:18" s="5" customFormat="1" ht="30" x14ac:dyDescent="0.25">
      <c r="A103" s="5" t="s">
        <v>52</v>
      </c>
      <c r="B103" s="5" t="s">
        <v>94</v>
      </c>
      <c r="C103" s="5" t="s">
        <v>84</v>
      </c>
      <c r="D103" s="5" t="s">
        <v>95</v>
      </c>
      <c r="E103" s="5" t="s">
        <v>85</v>
      </c>
      <c r="F103" s="5" t="s">
        <v>96</v>
      </c>
      <c r="G103" s="5" t="s">
        <v>86</v>
      </c>
      <c r="H103" s="5" t="s">
        <v>97</v>
      </c>
      <c r="I103" s="5" t="s">
        <v>87</v>
      </c>
      <c r="J103" s="5" t="s">
        <v>98</v>
      </c>
      <c r="K103" s="5" t="s">
        <v>88</v>
      </c>
      <c r="L103" s="5" t="s">
        <v>89</v>
      </c>
      <c r="M103" s="5" t="s">
        <v>99</v>
      </c>
      <c r="N103" s="5" t="s">
        <v>100</v>
      </c>
      <c r="O103" s="5" t="s">
        <v>101</v>
      </c>
      <c r="P103" s="5" t="s">
        <v>90</v>
      </c>
      <c r="Q103" s="5" t="s">
        <v>91</v>
      </c>
      <c r="R103" s="5" t="s">
        <v>92</v>
      </c>
    </row>
    <row r="104" spans="1:18" x14ac:dyDescent="0.25">
      <c r="B104" s="1"/>
    </row>
    <row r="105" spans="1:18" s="15" customFormat="1" x14ac:dyDescent="0.25">
      <c r="A105" s="15" t="s">
        <v>105</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25">
      <c r="A106" s="8" t="s">
        <v>104</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25">
      <c r="A108" s="3" t="s">
        <v>53</v>
      </c>
      <c r="B108" s="11"/>
    </row>
    <row r="112" spans="1:18" x14ac:dyDescent="0.25">
      <c r="A112"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61" workbookViewId="0">
      <selection activeCell="A114" sqref="A11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79</v>
      </c>
      <c r="B5" s="10"/>
    </row>
    <row r="6" spans="1:2" s="2" customFormat="1" x14ac:dyDescent="0.25">
      <c r="A6" s="2" t="s">
        <v>80</v>
      </c>
      <c r="B6" s="10"/>
    </row>
    <row r="7" spans="1:2" s="2" customFormat="1" x14ac:dyDescent="0.25">
      <c r="A7" s="2" t="s">
        <v>81</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119</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70</v>
      </c>
      <c r="B49" s="12" t="b">
        <v>1</v>
      </c>
      <c r="C49" s="2" t="s">
        <v>71</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72</v>
      </c>
      <c r="B59" s="12" t="b">
        <v>1</v>
      </c>
      <c r="C59" s="2" t="s">
        <v>73</v>
      </c>
    </row>
    <row r="60" spans="1:4" x14ac:dyDescent="0.25">
      <c r="A60" s="5"/>
      <c r="B60" s="12"/>
      <c r="C60" s="2"/>
      <c r="D60" s="2"/>
    </row>
    <row r="61" spans="1:4" x14ac:dyDescent="0.25">
      <c r="A61" s="5" t="s">
        <v>33</v>
      </c>
      <c r="B61" s="12">
        <v>2015</v>
      </c>
      <c r="C61" s="2" t="s">
        <v>102</v>
      </c>
      <c r="D61" s="2"/>
    </row>
    <row r="62" spans="1:4" x14ac:dyDescent="0.25">
      <c r="A62" s="5" t="s">
        <v>34</v>
      </c>
      <c r="B62" s="12">
        <v>1</v>
      </c>
      <c r="C62" s="2" t="s">
        <v>102</v>
      </c>
      <c r="D62" s="2"/>
    </row>
    <row r="63" spans="1:4" x14ac:dyDescent="0.25">
      <c r="A63" s="5" t="s">
        <v>35</v>
      </c>
      <c r="B63" s="12">
        <v>1</v>
      </c>
      <c r="C63" s="2" t="s">
        <v>102</v>
      </c>
      <c r="D63" s="2"/>
    </row>
    <row r="64" spans="1:4" x14ac:dyDescent="0.25">
      <c r="A64" s="5" t="s">
        <v>36</v>
      </c>
      <c r="B64" s="12">
        <v>1</v>
      </c>
      <c r="C64" s="2" t="s">
        <v>102</v>
      </c>
      <c r="D64" s="2"/>
    </row>
    <row r="65" spans="1:5" x14ac:dyDescent="0.25">
      <c r="A65" s="5" t="s">
        <v>37</v>
      </c>
      <c r="B65" s="12">
        <v>2015</v>
      </c>
      <c r="C65" s="2" t="s">
        <v>102</v>
      </c>
      <c r="D65" s="2"/>
    </row>
    <row r="66" spans="1:5" x14ac:dyDescent="0.25">
      <c r="A66" s="5" t="s">
        <v>38</v>
      </c>
      <c r="B66" s="12">
        <v>12</v>
      </c>
      <c r="C66" s="2" t="s">
        <v>102</v>
      </c>
      <c r="D66" s="2"/>
    </row>
    <row r="67" spans="1:5" x14ac:dyDescent="0.25">
      <c r="A67" s="5" t="s">
        <v>39</v>
      </c>
      <c r="B67" s="12">
        <v>31</v>
      </c>
      <c r="C67" s="2" t="s">
        <v>102</v>
      </c>
      <c r="D67" s="2"/>
    </row>
    <row r="68" spans="1:5" x14ac:dyDescent="0.25">
      <c r="A68" s="5" t="s">
        <v>40</v>
      </c>
      <c r="B68" s="12">
        <v>24</v>
      </c>
      <c r="C68" s="2" t="s">
        <v>102</v>
      </c>
      <c r="D68" s="2"/>
    </row>
    <row r="69" spans="1:5" x14ac:dyDescent="0.25">
      <c r="A69" s="5"/>
      <c r="B69" s="12"/>
      <c r="C69" s="2"/>
      <c r="D69" s="2"/>
    </row>
    <row r="70" spans="1:5" x14ac:dyDescent="0.25">
      <c r="A70" s="5" t="s">
        <v>41</v>
      </c>
      <c r="B70" s="12" t="s">
        <v>61</v>
      </c>
      <c r="C70" s="2"/>
      <c r="D70" s="2"/>
    </row>
    <row r="71" spans="1:5" x14ac:dyDescent="0.25">
      <c r="A71" s="5" t="s">
        <v>94</v>
      </c>
      <c r="B71" s="14">
        <v>2.4911838084243729E-2</v>
      </c>
      <c r="C71" s="2" t="s">
        <v>65</v>
      </c>
      <c r="D71" s="2" t="s">
        <v>67</v>
      </c>
    </row>
    <row r="72" spans="1:5" x14ac:dyDescent="0.25">
      <c r="A72" s="5" t="s">
        <v>84</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95</v>
      </c>
      <c r="B75" s="14">
        <v>2.0648572594225215E-2</v>
      </c>
      <c r="C75" s="2" t="s">
        <v>65</v>
      </c>
      <c r="D75" s="2" t="s">
        <v>68</v>
      </c>
    </row>
    <row r="76" spans="1:5" x14ac:dyDescent="0.25">
      <c r="A76" s="5" t="s">
        <v>85</v>
      </c>
      <c r="B76" s="13">
        <v>1.0999999999999999E-8</v>
      </c>
      <c r="C76" s="2" t="s">
        <v>45</v>
      </c>
      <c r="D76" s="2"/>
    </row>
    <row r="77" spans="1:5" x14ac:dyDescent="0.25">
      <c r="A77" s="5"/>
      <c r="B77" s="12"/>
      <c r="C77" s="2"/>
      <c r="D77" s="2"/>
    </row>
    <row r="78" spans="1:5" x14ac:dyDescent="0.25">
      <c r="A78" s="5" t="s">
        <v>96</v>
      </c>
      <c r="B78" s="14">
        <v>1.1841887362491711E-2</v>
      </c>
      <c r="C78" s="2" t="s">
        <v>65</v>
      </c>
      <c r="D78" s="16">
        <v>2.7271220888813726E-2</v>
      </c>
      <c r="E78" s="2" t="s">
        <v>103</v>
      </c>
    </row>
    <row r="79" spans="1:5" x14ac:dyDescent="0.25">
      <c r="A79" s="5" t="s">
        <v>86</v>
      </c>
      <c r="B79" s="14">
        <v>2.2590009128958689E-2</v>
      </c>
      <c r="C79" s="2" t="s">
        <v>44</v>
      </c>
      <c r="D79" s="16">
        <v>2.9679010772171249E-2</v>
      </c>
      <c r="E79" s="2" t="s">
        <v>103</v>
      </c>
    </row>
    <row r="80" spans="1:5" x14ac:dyDescent="0.25">
      <c r="A80" s="5"/>
      <c r="B80" s="12"/>
      <c r="C80" s="2"/>
      <c r="D80" s="2"/>
    </row>
    <row r="81" spans="1:5" x14ac:dyDescent="0.25">
      <c r="A81" s="5" t="s">
        <v>97</v>
      </c>
      <c r="B81" s="14">
        <v>6.2433901191501419E-2</v>
      </c>
      <c r="C81" s="2" t="s">
        <v>65</v>
      </c>
      <c r="D81" s="2" t="s">
        <v>69</v>
      </c>
    </row>
    <row r="82" spans="1:5" x14ac:dyDescent="0.25">
      <c r="A82" s="5" t="s">
        <v>87</v>
      </c>
      <c r="B82" s="14">
        <v>2.5158160216169324E-2</v>
      </c>
      <c r="C82" s="2" t="s">
        <v>44</v>
      </c>
      <c r="D82" s="2"/>
    </row>
    <row r="83" spans="1:5" x14ac:dyDescent="0.25">
      <c r="A83" s="5"/>
      <c r="B83" s="12"/>
      <c r="C83" s="2"/>
      <c r="D83" s="2"/>
    </row>
    <row r="84" spans="1:5" x14ac:dyDescent="0.25">
      <c r="A84" s="5" t="s">
        <v>98</v>
      </c>
      <c r="B84" s="12">
        <f>261*0.08/8760</f>
        <v>2.3835616438356165E-3</v>
      </c>
      <c r="C84" s="2" t="s">
        <v>74</v>
      </c>
      <c r="D84" s="2" t="s">
        <v>75</v>
      </c>
    </row>
    <row r="85" spans="1:5" x14ac:dyDescent="0.25">
      <c r="A85" s="5" t="s">
        <v>88</v>
      </c>
      <c r="B85" s="12">
        <v>0</v>
      </c>
      <c r="C85" s="2" t="s">
        <v>65</v>
      </c>
      <c r="D85" s="2"/>
    </row>
    <row r="86" spans="1:5" x14ac:dyDescent="0.25">
      <c r="A86" s="5" t="s">
        <v>89</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106</v>
      </c>
    </row>
    <row r="89" spans="1:5" x14ac:dyDescent="0.25">
      <c r="A89" s="5" t="s">
        <v>49</v>
      </c>
      <c r="B89" s="12">
        <v>6</v>
      </c>
      <c r="C89" s="2" t="s">
        <v>50</v>
      </c>
      <c r="D89" s="2" t="s">
        <v>76</v>
      </c>
    </row>
    <row r="90" spans="1:5" x14ac:dyDescent="0.25">
      <c r="A90" s="5"/>
      <c r="B90" s="12"/>
      <c r="C90" s="2"/>
      <c r="D90" s="2"/>
    </row>
    <row r="91" spans="1:5" x14ac:dyDescent="0.25">
      <c r="A91" s="5" t="s">
        <v>99</v>
      </c>
      <c r="B91" s="12">
        <v>2.7397260273972604E-6</v>
      </c>
      <c r="C91" s="2" t="s">
        <v>74</v>
      </c>
      <c r="D91" s="12">
        <f>0.3*0.08/8760</f>
        <v>2.7397260273972604E-6</v>
      </c>
      <c r="E91" s="2" t="s">
        <v>77</v>
      </c>
    </row>
    <row r="92" spans="1:5" x14ac:dyDescent="0.25">
      <c r="A92" s="5" t="s">
        <v>100</v>
      </c>
      <c r="B92" s="12">
        <f>1100*0.08/8760</f>
        <v>1.0045662100456621E-2</v>
      </c>
      <c r="C92" s="2" t="s">
        <v>65</v>
      </c>
      <c r="D92" s="2" t="s">
        <v>65</v>
      </c>
    </row>
    <row r="93" spans="1:5" x14ac:dyDescent="0.25">
      <c r="A93" s="5" t="s">
        <v>101</v>
      </c>
      <c r="B93" s="12">
        <f>4600*0.08/8760</f>
        <v>4.2009132420091327E-2</v>
      </c>
      <c r="C93" s="2" t="s">
        <v>65</v>
      </c>
      <c r="D93" s="2" t="s">
        <v>78</v>
      </c>
    </row>
    <row r="94" spans="1:5" x14ac:dyDescent="0.25">
      <c r="A94" s="5" t="s">
        <v>90</v>
      </c>
      <c r="B94" s="12">
        <v>0</v>
      </c>
      <c r="C94" s="2" t="s">
        <v>65</v>
      </c>
      <c r="D94" s="2"/>
    </row>
    <row r="95" spans="1:5" x14ac:dyDescent="0.25">
      <c r="A95" s="5" t="s">
        <v>91</v>
      </c>
      <c r="B95" s="12">
        <v>0</v>
      </c>
      <c r="C95" s="2" t="s">
        <v>65</v>
      </c>
      <c r="D95" s="2"/>
    </row>
    <row r="96" spans="1:5" ht="12.95" customHeight="1" x14ac:dyDescent="0.25">
      <c r="A96" s="5" t="s">
        <v>107</v>
      </c>
      <c r="B96" s="12">
        <v>1.1351367708023474E-6</v>
      </c>
      <c r="C96" s="2" t="s">
        <v>48</v>
      </c>
      <c r="D96" s="12">
        <f>1.01^(1/(24*365.24))-1</f>
        <v>1.1351367708023474E-6</v>
      </c>
      <c r="E96" s="1" t="s">
        <v>108</v>
      </c>
    </row>
    <row r="97" spans="1:20" x14ac:dyDescent="0.25">
      <c r="A97" s="5" t="s">
        <v>64</v>
      </c>
      <c r="B97" s="12">
        <v>0.3</v>
      </c>
      <c r="C97" s="2"/>
      <c r="D97" s="2"/>
    </row>
    <row r="98" spans="1:20" x14ac:dyDescent="0.25">
      <c r="A98" s="5"/>
      <c r="B98" s="12"/>
      <c r="C98" s="2"/>
      <c r="D98" s="2"/>
    </row>
    <row r="99" spans="1:20" x14ac:dyDescent="0.25">
      <c r="A99" s="5" t="s">
        <v>92</v>
      </c>
      <c r="B99" s="12">
        <v>10</v>
      </c>
      <c r="C99" s="2" t="s">
        <v>65</v>
      </c>
      <c r="D99" s="2"/>
    </row>
    <row r="100" spans="1:20" x14ac:dyDescent="0.25">
      <c r="C100" s="10"/>
    </row>
    <row r="101" spans="1:20" x14ac:dyDescent="0.25">
      <c r="C101" s="2" t="s">
        <v>120</v>
      </c>
    </row>
    <row r="102" spans="1:20" s="3" customFormat="1" x14ac:dyDescent="0.25">
      <c r="A102" s="3" t="s">
        <v>51</v>
      </c>
      <c r="B102" s="11" t="s">
        <v>82</v>
      </c>
      <c r="C102" s="4"/>
    </row>
    <row r="103" spans="1:20" s="5" customFormat="1" ht="30" x14ac:dyDescent="0.25">
      <c r="A103" s="5" t="s">
        <v>52</v>
      </c>
      <c r="B103" s="5" t="s">
        <v>94</v>
      </c>
      <c r="C103" s="5" t="s">
        <v>84</v>
      </c>
      <c r="D103" s="5" t="s">
        <v>95</v>
      </c>
      <c r="E103" s="5" t="s">
        <v>85</v>
      </c>
      <c r="F103" s="5" t="s">
        <v>96</v>
      </c>
      <c r="G103" s="5" t="s">
        <v>86</v>
      </c>
      <c r="H103" s="5" t="s">
        <v>97</v>
      </c>
      <c r="I103" s="5" t="s">
        <v>87</v>
      </c>
      <c r="J103" s="5" t="s">
        <v>98</v>
      </c>
      <c r="K103" s="5" t="s">
        <v>88</v>
      </c>
      <c r="L103" s="5" t="s">
        <v>89</v>
      </c>
      <c r="M103" s="5" t="s">
        <v>99</v>
      </c>
      <c r="N103" s="5" t="s">
        <v>100</v>
      </c>
      <c r="O103" s="5" t="s">
        <v>101</v>
      </c>
      <c r="P103" s="5" t="s">
        <v>90</v>
      </c>
      <c r="Q103" s="5" t="s">
        <v>91</v>
      </c>
      <c r="R103" s="5" t="s">
        <v>92</v>
      </c>
      <c r="S103" s="5" t="s">
        <v>55</v>
      </c>
      <c r="T103" s="5" t="s">
        <v>56</v>
      </c>
    </row>
    <row r="104" spans="1:20" x14ac:dyDescent="0.25">
      <c r="B104" s="1"/>
    </row>
    <row r="105" spans="1:20" s="15" customFormat="1" x14ac:dyDescent="0.25">
      <c r="A105" s="15" t="s">
        <v>114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25">
      <c r="A106" s="15" t="s">
        <v>113</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25">
      <c r="A107" s="15" t="s">
        <v>115</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25">
      <c r="A108" s="15" t="s">
        <v>116</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25">
      <c r="A109" s="15" t="s">
        <v>117</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25">
      <c r="A110" s="15" t="s">
        <v>118</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17" workbookViewId="0">
      <selection activeCell="D44" sqref="D4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79</v>
      </c>
      <c r="B5" s="10"/>
    </row>
    <row r="6" spans="1:2" s="2" customFormat="1" x14ac:dyDescent="0.25">
      <c r="A6" s="2" t="s">
        <v>80</v>
      </c>
      <c r="B6" s="10"/>
    </row>
    <row r="7" spans="1:2" s="2" customFormat="1" x14ac:dyDescent="0.25">
      <c r="A7" s="2" t="s">
        <v>81</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127</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70</v>
      </c>
      <c r="B49" s="12" t="b">
        <v>1</v>
      </c>
      <c r="C49" s="2" t="s">
        <v>71</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72</v>
      </c>
      <c r="B59" s="12" t="b">
        <v>1</v>
      </c>
      <c r="C59" s="2" t="s">
        <v>73</v>
      </c>
    </row>
    <row r="60" spans="1:4" x14ac:dyDescent="0.25">
      <c r="A60" s="5"/>
      <c r="B60" s="12"/>
      <c r="C60" s="2"/>
      <c r="D60" s="2"/>
    </row>
    <row r="61" spans="1:4" x14ac:dyDescent="0.25">
      <c r="A61" s="5" t="s">
        <v>33</v>
      </c>
      <c r="B61" s="12">
        <v>2015</v>
      </c>
      <c r="C61" s="2" t="s">
        <v>102</v>
      </c>
      <c r="D61" s="2"/>
    </row>
    <row r="62" spans="1:4" x14ac:dyDescent="0.25">
      <c r="A62" s="5" t="s">
        <v>34</v>
      </c>
      <c r="B62" s="12">
        <v>1</v>
      </c>
      <c r="C62" s="2" t="s">
        <v>102</v>
      </c>
      <c r="D62" s="2"/>
    </row>
    <row r="63" spans="1:4" x14ac:dyDescent="0.25">
      <c r="A63" s="5" t="s">
        <v>35</v>
      </c>
      <c r="B63" s="12">
        <v>1</v>
      </c>
      <c r="C63" s="2" t="s">
        <v>102</v>
      </c>
      <c r="D63" s="2"/>
    </row>
    <row r="64" spans="1:4" x14ac:dyDescent="0.25">
      <c r="A64" s="5" t="s">
        <v>36</v>
      </c>
      <c r="B64" s="12">
        <v>1</v>
      </c>
      <c r="C64" s="2" t="s">
        <v>102</v>
      </c>
      <c r="D64" s="2"/>
    </row>
    <row r="65" spans="1:5" x14ac:dyDescent="0.25">
      <c r="A65" s="5" t="s">
        <v>37</v>
      </c>
      <c r="B65" s="12">
        <v>2015</v>
      </c>
      <c r="C65" s="2" t="s">
        <v>102</v>
      </c>
      <c r="D65" s="2"/>
    </row>
    <row r="66" spans="1:5" x14ac:dyDescent="0.25">
      <c r="A66" s="5" t="s">
        <v>38</v>
      </c>
      <c r="B66" s="12">
        <v>12</v>
      </c>
      <c r="C66" s="2" t="s">
        <v>102</v>
      </c>
      <c r="D66" s="2"/>
    </row>
    <row r="67" spans="1:5" x14ac:dyDescent="0.25">
      <c r="A67" s="5" t="s">
        <v>39</v>
      </c>
      <c r="B67" s="12">
        <v>31</v>
      </c>
      <c r="C67" s="2" t="s">
        <v>102</v>
      </c>
      <c r="D67" s="2"/>
    </row>
    <row r="68" spans="1:5" x14ac:dyDescent="0.25">
      <c r="A68" s="5" t="s">
        <v>40</v>
      </c>
      <c r="B68" s="12">
        <v>24</v>
      </c>
      <c r="C68" s="2" t="s">
        <v>102</v>
      </c>
      <c r="D68" s="2"/>
    </row>
    <row r="69" spans="1:5" x14ac:dyDescent="0.25">
      <c r="A69" s="5"/>
      <c r="B69" s="12"/>
      <c r="C69" s="2"/>
      <c r="D69" s="2"/>
    </row>
    <row r="70" spans="1:5" x14ac:dyDescent="0.25">
      <c r="A70" s="5" t="s">
        <v>41</v>
      </c>
      <c r="B70" s="12" t="s">
        <v>61</v>
      </c>
      <c r="C70" s="2"/>
      <c r="D70" s="2"/>
    </row>
    <row r="71" spans="1:5" x14ac:dyDescent="0.25">
      <c r="A71" s="5" t="s">
        <v>94</v>
      </c>
      <c r="B71" s="14">
        <v>2.4911838084243729E-2</v>
      </c>
      <c r="C71" s="2" t="s">
        <v>65</v>
      </c>
      <c r="D71" s="2" t="s">
        <v>67</v>
      </c>
    </row>
    <row r="72" spans="1:5" x14ac:dyDescent="0.25">
      <c r="A72" s="5" t="s">
        <v>84</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95</v>
      </c>
      <c r="B75" s="14">
        <v>2.0648572594225215E-2</v>
      </c>
      <c r="C75" s="2" t="s">
        <v>65</v>
      </c>
      <c r="D75" s="2" t="s">
        <v>68</v>
      </c>
    </row>
    <row r="76" spans="1:5" x14ac:dyDescent="0.25">
      <c r="A76" s="5" t="s">
        <v>85</v>
      </c>
      <c r="B76" s="13">
        <v>1.0999999999999999E-8</v>
      </c>
      <c r="C76" s="2" t="s">
        <v>45</v>
      </c>
      <c r="D76" s="2"/>
    </row>
    <row r="77" spans="1:5" x14ac:dyDescent="0.25">
      <c r="A77" s="5"/>
      <c r="B77" s="12"/>
      <c r="C77" s="2"/>
      <c r="D77" s="2"/>
    </row>
    <row r="78" spans="1:5" x14ac:dyDescent="0.25">
      <c r="A78" s="5" t="s">
        <v>96</v>
      </c>
      <c r="B78" s="14">
        <v>1.1841887362491711E-2</v>
      </c>
      <c r="C78" s="2" t="s">
        <v>65</v>
      </c>
      <c r="D78" s="16">
        <v>2.7271220888813726E-2</v>
      </c>
      <c r="E78" s="2" t="s">
        <v>103</v>
      </c>
    </row>
    <row r="79" spans="1:5" x14ac:dyDescent="0.25">
      <c r="A79" s="5" t="s">
        <v>86</v>
      </c>
      <c r="B79" s="14">
        <v>2.2590009128958689E-2</v>
      </c>
      <c r="C79" s="2" t="s">
        <v>44</v>
      </c>
      <c r="D79" s="16">
        <v>2.9679010772171249E-2</v>
      </c>
      <c r="E79" s="2" t="s">
        <v>103</v>
      </c>
    </row>
    <row r="80" spans="1:5" x14ac:dyDescent="0.25">
      <c r="A80" s="5"/>
      <c r="B80" s="12"/>
      <c r="C80" s="2"/>
      <c r="D80" s="2"/>
    </row>
    <row r="81" spans="1:5" x14ac:dyDescent="0.25">
      <c r="A81" s="5" t="s">
        <v>97</v>
      </c>
      <c r="B81" s="14">
        <v>6.2433901191501419E-2</v>
      </c>
      <c r="C81" s="2" t="s">
        <v>65</v>
      </c>
      <c r="D81" s="2" t="s">
        <v>69</v>
      </c>
    </row>
    <row r="82" spans="1:5" x14ac:dyDescent="0.25">
      <c r="A82" s="5" t="s">
        <v>87</v>
      </c>
      <c r="B82" s="14">
        <v>2.5158160216169324E-2</v>
      </c>
      <c r="C82" s="2" t="s">
        <v>44</v>
      </c>
      <c r="D82" s="2"/>
    </row>
    <row r="83" spans="1:5" x14ac:dyDescent="0.25">
      <c r="A83" s="5"/>
      <c r="B83" s="12"/>
      <c r="C83" s="2"/>
      <c r="D83" s="2"/>
    </row>
    <row r="84" spans="1:5" x14ac:dyDescent="0.25">
      <c r="A84" s="5" t="s">
        <v>98</v>
      </c>
      <c r="B84" s="12">
        <f>261*0.08/8760</f>
        <v>2.3835616438356165E-3</v>
      </c>
      <c r="C84" s="2" t="s">
        <v>74</v>
      </c>
      <c r="D84" s="2" t="s">
        <v>75</v>
      </c>
    </row>
    <row r="85" spans="1:5" x14ac:dyDescent="0.25">
      <c r="A85" s="5" t="s">
        <v>88</v>
      </c>
      <c r="B85" s="12">
        <v>0</v>
      </c>
      <c r="C85" s="2" t="s">
        <v>65</v>
      </c>
      <c r="D85" s="2"/>
    </row>
    <row r="86" spans="1:5" x14ac:dyDescent="0.25">
      <c r="A86" s="5" t="s">
        <v>89</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106</v>
      </c>
    </row>
    <row r="89" spans="1:5" x14ac:dyDescent="0.25">
      <c r="A89" s="5" t="s">
        <v>49</v>
      </c>
      <c r="B89" s="12">
        <v>6</v>
      </c>
      <c r="C89" s="2" t="s">
        <v>50</v>
      </c>
      <c r="D89" s="2" t="s">
        <v>76</v>
      </c>
    </row>
    <row r="90" spans="1:5" x14ac:dyDescent="0.25">
      <c r="A90" s="5"/>
      <c r="B90" s="12"/>
      <c r="C90" s="2"/>
      <c r="D90" s="2"/>
    </row>
    <row r="91" spans="1:5" x14ac:dyDescent="0.25">
      <c r="A91" s="5" t="s">
        <v>99</v>
      </c>
      <c r="B91" s="12">
        <v>2.7397260273972604E-6</v>
      </c>
      <c r="C91" s="2" t="s">
        <v>74</v>
      </c>
      <c r="D91" s="12">
        <f>0.3*0.08/8760</f>
        <v>2.7397260273972604E-6</v>
      </c>
      <c r="E91" s="2" t="s">
        <v>77</v>
      </c>
    </row>
    <row r="92" spans="1:5" x14ac:dyDescent="0.25">
      <c r="A92" s="5" t="s">
        <v>100</v>
      </c>
      <c r="B92" s="12">
        <f>1100*0.08/8760</f>
        <v>1.0045662100456621E-2</v>
      </c>
      <c r="C92" s="2" t="s">
        <v>65</v>
      </c>
      <c r="D92" s="2" t="s">
        <v>65</v>
      </c>
    </row>
    <row r="93" spans="1:5" x14ac:dyDescent="0.25">
      <c r="A93" s="5" t="s">
        <v>101</v>
      </c>
      <c r="B93" s="12">
        <f>4600*0.08/8760</f>
        <v>4.2009132420091327E-2</v>
      </c>
      <c r="C93" s="2" t="s">
        <v>65</v>
      </c>
      <c r="D93" s="2" t="s">
        <v>78</v>
      </c>
    </row>
    <row r="94" spans="1:5" x14ac:dyDescent="0.25">
      <c r="A94" s="5" t="s">
        <v>90</v>
      </c>
      <c r="B94" s="12">
        <v>0</v>
      </c>
      <c r="C94" s="2" t="s">
        <v>65</v>
      </c>
      <c r="D94" s="2"/>
    </row>
    <row r="95" spans="1:5" x14ac:dyDescent="0.25">
      <c r="A95" s="5" t="s">
        <v>91</v>
      </c>
      <c r="B95" s="12">
        <v>0</v>
      </c>
      <c r="C95" s="2" t="s">
        <v>65</v>
      </c>
      <c r="D95" s="2"/>
    </row>
    <row r="96" spans="1:5" ht="12.95" customHeight="1" x14ac:dyDescent="0.25">
      <c r="A96" s="5" t="s">
        <v>107</v>
      </c>
      <c r="B96" s="12">
        <v>1.1351367708023474E-6</v>
      </c>
      <c r="C96" s="2" t="s">
        <v>48</v>
      </c>
      <c r="D96" s="12">
        <f>1.01^(1/(24*365.24))-1</f>
        <v>1.1351367708023474E-6</v>
      </c>
      <c r="E96" s="1" t="s">
        <v>108</v>
      </c>
    </row>
    <row r="97" spans="1:20" x14ac:dyDescent="0.25">
      <c r="A97" s="5" t="s">
        <v>64</v>
      </c>
      <c r="B97" s="12">
        <v>0.3</v>
      </c>
      <c r="C97" s="2"/>
      <c r="D97" s="2"/>
    </row>
    <row r="98" spans="1:20" x14ac:dyDescent="0.25">
      <c r="A98" s="5"/>
      <c r="B98" s="12"/>
      <c r="C98" s="2"/>
      <c r="D98" s="2"/>
    </row>
    <row r="99" spans="1:20" x14ac:dyDescent="0.25">
      <c r="A99" s="5" t="s">
        <v>92</v>
      </c>
      <c r="B99" s="12">
        <v>10</v>
      </c>
      <c r="C99" s="2" t="s">
        <v>65</v>
      </c>
      <c r="D99" s="2"/>
    </row>
    <row r="100" spans="1:20" x14ac:dyDescent="0.25">
      <c r="C100" s="10"/>
    </row>
    <row r="101" spans="1:20" x14ac:dyDescent="0.25">
      <c r="C101" s="2" t="s">
        <v>120</v>
      </c>
    </row>
    <row r="102" spans="1:20" s="3" customFormat="1" x14ac:dyDescent="0.25">
      <c r="A102" s="3" t="s">
        <v>51</v>
      </c>
      <c r="B102" s="11" t="s">
        <v>82</v>
      </c>
      <c r="C102" s="4"/>
    </row>
    <row r="103" spans="1:20" s="5" customFormat="1" ht="30" x14ac:dyDescent="0.25">
      <c r="A103" s="5" t="s">
        <v>52</v>
      </c>
      <c r="B103" s="5" t="s">
        <v>94</v>
      </c>
      <c r="C103" s="5" t="s">
        <v>84</v>
      </c>
      <c r="D103" s="5" t="s">
        <v>95</v>
      </c>
      <c r="E103" s="5" t="s">
        <v>85</v>
      </c>
      <c r="F103" s="5" t="s">
        <v>96</v>
      </c>
      <c r="G103" s="5" t="s">
        <v>86</v>
      </c>
      <c r="H103" s="5" t="s">
        <v>97</v>
      </c>
      <c r="I103" s="5" t="s">
        <v>87</v>
      </c>
      <c r="J103" s="5" t="s">
        <v>98</v>
      </c>
      <c r="K103" s="5" t="s">
        <v>88</v>
      </c>
      <c r="L103" s="5" t="s">
        <v>89</v>
      </c>
      <c r="M103" s="5" t="s">
        <v>99</v>
      </c>
      <c r="N103" s="5" t="s">
        <v>100</v>
      </c>
      <c r="O103" s="5" t="s">
        <v>101</v>
      </c>
      <c r="P103" s="5" t="s">
        <v>90</v>
      </c>
      <c r="Q103" s="5" t="s">
        <v>91</v>
      </c>
      <c r="R103" s="5" t="s">
        <v>92</v>
      </c>
      <c r="S103" s="5" t="s">
        <v>55</v>
      </c>
      <c r="T103" s="5" t="s">
        <v>56</v>
      </c>
    </row>
    <row r="104" spans="1:20" x14ac:dyDescent="0.25">
      <c r="B104" s="1"/>
    </row>
    <row r="105" spans="1:20" s="15" customFormat="1" x14ac:dyDescent="0.25">
      <c r="A105" s="15" t="s">
        <v>121</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25">
      <c r="A106" s="15" t="s">
        <v>122</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25">
      <c r="A107" s="15" t="s">
        <v>123</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25">
      <c r="A108" s="15" t="s">
        <v>124</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25">
      <c r="A109" s="15" t="s">
        <v>125</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25">
      <c r="A110" s="15" t="s">
        <v>126</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2"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79</v>
      </c>
      <c r="B5" s="10"/>
    </row>
    <row r="6" spans="1:2" s="2" customFormat="1" x14ac:dyDescent="0.25">
      <c r="A6" s="2" t="s">
        <v>80</v>
      </c>
      <c r="B6" s="10"/>
    </row>
    <row r="7" spans="1:2" s="2" customFormat="1" x14ac:dyDescent="0.25">
      <c r="A7" s="2" t="s">
        <v>81</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134</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70</v>
      </c>
      <c r="B49" s="12" t="b">
        <v>1</v>
      </c>
      <c r="C49" s="2" t="s">
        <v>71</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72</v>
      </c>
      <c r="B59" s="12" t="b">
        <v>1</v>
      </c>
      <c r="C59" s="2" t="s">
        <v>73</v>
      </c>
    </row>
    <row r="60" spans="1:4" x14ac:dyDescent="0.25">
      <c r="A60" s="5"/>
      <c r="B60" s="12"/>
      <c r="C60" s="2"/>
      <c r="D60" s="2"/>
    </row>
    <row r="61" spans="1:4" x14ac:dyDescent="0.25">
      <c r="A61" s="5" t="s">
        <v>33</v>
      </c>
      <c r="B61" s="12">
        <v>2015</v>
      </c>
      <c r="C61" s="2" t="s">
        <v>102</v>
      </c>
      <c r="D61" s="2"/>
    </row>
    <row r="62" spans="1:4" x14ac:dyDescent="0.25">
      <c r="A62" s="5" t="s">
        <v>34</v>
      </c>
      <c r="B62" s="12">
        <v>1</v>
      </c>
      <c r="C62" s="2" t="s">
        <v>102</v>
      </c>
      <c r="D62" s="2"/>
    </row>
    <row r="63" spans="1:4" x14ac:dyDescent="0.25">
      <c r="A63" s="5" t="s">
        <v>35</v>
      </c>
      <c r="B63" s="12">
        <v>1</v>
      </c>
      <c r="C63" s="2" t="s">
        <v>102</v>
      </c>
      <c r="D63" s="2"/>
    </row>
    <row r="64" spans="1:4" x14ac:dyDescent="0.25">
      <c r="A64" s="5" t="s">
        <v>36</v>
      </c>
      <c r="B64" s="12">
        <v>1</v>
      </c>
      <c r="C64" s="2" t="s">
        <v>102</v>
      </c>
      <c r="D64" s="2"/>
    </row>
    <row r="65" spans="1:5" x14ac:dyDescent="0.25">
      <c r="A65" s="5" t="s">
        <v>37</v>
      </c>
      <c r="B65" s="12">
        <v>2015</v>
      </c>
      <c r="C65" s="2" t="s">
        <v>102</v>
      </c>
      <c r="D65" s="2"/>
    </row>
    <row r="66" spans="1:5" x14ac:dyDescent="0.25">
      <c r="A66" s="5" t="s">
        <v>38</v>
      </c>
      <c r="B66" s="12">
        <v>12</v>
      </c>
      <c r="C66" s="2" t="s">
        <v>102</v>
      </c>
      <c r="D66" s="2"/>
    </row>
    <row r="67" spans="1:5" x14ac:dyDescent="0.25">
      <c r="A67" s="5" t="s">
        <v>39</v>
      </c>
      <c r="B67" s="12">
        <v>31</v>
      </c>
      <c r="C67" s="2" t="s">
        <v>102</v>
      </c>
      <c r="D67" s="2"/>
    </row>
    <row r="68" spans="1:5" x14ac:dyDescent="0.25">
      <c r="A68" s="5" t="s">
        <v>40</v>
      </c>
      <c r="B68" s="12">
        <v>24</v>
      </c>
      <c r="C68" s="2" t="s">
        <v>102</v>
      </c>
      <c r="D68" s="2"/>
    </row>
    <row r="69" spans="1:5" x14ac:dyDescent="0.25">
      <c r="A69" s="5"/>
      <c r="B69" s="12"/>
      <c r="C69" s="2"/>
      <c r="D69" s="2"/>
    </row>
    <row r="70" spans="1:5" x14ac:dyDescent="0.25">
      <c r="A70" s="5" t="s">
        <v>41</v>
      </c>
      <c r="B70" s="12" t="s">
        <v>61</v>
      </c>
      <c r="C70" s="2"/>
      <c r="D70" s="2"/>
    </row>
    <row r="71" spans="1:5" x14ac:dyDescent="0.25">
      <c r="A71" s="5" t="s">
        <v>94</v>
      </c>
      <c r="B71" s="14">
        <v>2.4911838084243729E-2</v>
      </c>
      <c r="C71" s="2" t="s">
        <v>65</v>
      </c>
      <c r="D71" s="2" t="s">
        <v>67</v>
      </c>
    </row>
    <row r="72" spans="1:5" x14ac:dyDescent="0.25">
      <c r="A72" s="5" t="s">
        <v>84</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95</v>
      </c>
      <c r="B75" s="14">
        <v>2.0648572594225215E-2</v>
      </c>
      <c r="C75" s="2" t="s">
        <v>65</v>
      </c>
      <c r="D75" s="2" t="s">
        <v>68</v>
      </c>
    </row>
    <row r="76" spans="1:5" x14ac:dyDescent="0.25">
      <c r="A76" s="5" t="s">
        <v>85</v>
      </c>
      <c r="B76" s="13">
        <v>1.0999999999999999E-8</v>
      </c>
      <c r="C76" s="2" t="s">
        <v>45</v>
      </c>
      <c r="D76" s="2"/>
    </row>
    <row r="77" spans="1:5" x14ac:dyDescent="0.25">
      <c r="A77" s="5"/>
      <c r="B77" s="12"/>
      <c r="C77" s="2"/>
      <c r="D77" s="2"/>
    </row>
    <row r="78" spans="1:5" x14ac:dyDescent="0.25">
      <c r="A78" s="5" t="s">
        <v>96</v>
      </c>
      <c r="B78" s="14">
        <v>1.1841887362491711E-2</v>
      </c>
      <c r="C78" s="2" t="s">
        <v>65</v>
      </c>
      <c r="D78" s="16">
        <v>2.7271220888813726E-2</v>
      </c>
      <c r="E78" s="2" t="s">
        <v>103</v>
      </c>
    </row>
    <row r="79" spans="1:5" x14ac:dyDescent="0.25">
      <c r="A79" s="5" t="s">
        <v>86</v>
      </c>
      <c r="B79" s="14">
        <v>2.2590009128958689E-2</v>
      </c>
      <c r="C79" s="2" t="s">
        <v>44</v>
      </c>
      <c r="D79" s="16">
        <v>2.9679010772171249E-2</v>
      </c>
      <c r="E79" s="2" t="s">
        <v>103</v>
      </c>
    </row>
    <row r="80" spans="1:5" x14ac:dyDescent="0.25">
      <c r="A80" s="5"/>
      <c r="B80" s="12"/>
      <c r="C80" s="2"/>
      <c r="D80" s="2"/>
    </row>
    <row r="81" spans="1:5" x14ac:dyDescent="0.25">
      <c r="A81" s="5" t="s">
        <v>97</v>
      </c>
      <c r="B81" s="14">
        <v>6.2433901191501419E-2</v>
      </c>
      <c r="C81" s="2" t="s">
        <v>65</v>
      </c>
      <c r="D81" s="2" t="s">
        <v>69</v>
      </c>
    </row>
    <row r="82" spans="1:5" x14ac:dyDescent="0.25">
      <c r="A82" s="5" t="s">
        <v>87</v>
      </c>
      <c r="B82" s="14">
        <v>2.5158160216169324E-2</v>
      </c>
      <c r="C82" s="2" t="s">
        <v>44</v>
      </c>
      <c r="D82" s="2"/>
    </row>
    <row r="83" spans="1:5" x14ac:dyDescent="0.25">
      <c r="A83" s="5"/>
      <c r="B83" s="12"/>
      <c r="C83" s="2"/>
      <c r="D83" s="2"/>
    </row>
    <row r="84" spans="1:5" x14ac:dyDescent="0.25">
      <c r="A84" s="5" t="s">
        <v>98</v>
      </c>
      <c r="B84" s="12">
        <f>261*0.08/8760</f>
        <v>2.3835616438356165E-3</v>
      </c>
      <c r="C84" s="2" t="s">
        <v>74</v>
      </c>
      <c r="D84" s="2" t="s">
        <v>75</v>
      </c>
    </row>
    <row r="85" spans="1:5" x14ac:dyDescent="0.25">
      <c r="A85" s="5" t="s">
        <v>88</v>
      </c>
      <c r="B85" s="12">
        <v>0</v>
      </c>
      <c r="C85" s="2" t="s">
        <v>65</v>
      </c>
      <c r="D85" s="2"/>
    </row>
    <row r="86" spans="1:5" x14ac:dyDescent="0.25">
      <c r="A86" s="5" t="s">
        <v>89</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106</v>
      </c>
    </row>
    <row r="89" spans="1:5" x14ac:dyDescent="0.25">
      <c r="A89" s="5" t="s">
        <v>49</v>
      </c>
      <c r="B89" s="12">
        <v>6</v>
      </c>
      <c r="C89" s="2" t="s">
        <v>50</v>
      </c>
      <c r="D89" s="2" t="s">
        <v>76</v>
      </c>
    </row>
    <row r="90" spans="1:5" x14ac:dyDescent="0.25">
      <c r="A90" s="5"/>
      <c r="B90" s="12"/>
      <c r="C90" s="2"/>
      <c r="D90" s="2"/>
    </row>
    <row r="91" spans="1:5" x14ac:dyDescent="0.25">
      <c r="A91" s="5" t="s">
        <v>99</v>
      </c>
      <c r="B91" s="12">
        <v>2.7397260273972604E-6</v>
      </c>
      <c r="C91" s="2" t="s">
        <v>74</v>
      </c>
      <c r="D91" s="12">
        <f>0.3*0.08/8760</f>
        <v>2.7397260273972604E-6</v>
      </c>
      <c r="E91" s="2" t="s">
        <v>77</v>
      </c>
    </row>
    <row r="92" spans="1:5" x14ac:dyDescent="0.25">
      <c r="A92" s="5" t="s">
        <v>100</v>
      </c>
      <c r="B92" s="12">
        <f>1100*0.08/8760</f>
        <v>1.0045662100456621E-2</v>
      </c>
      <c r="C92" s="2" t="s">
        <v>65</v>
      </c>
      <c r="D92" s="2" t="s">
        <v>65</v>
      </c>
    </row>
    <row r="93" spans="1:5" x14ac:dyDescent="0.25">
      <c r="A93" s="5" t="s">
        <v>101</v>
      </c>
      <c r="B93" s="12">
        <f>4600*0.08/8760</f>
        <v>4.2009132420091327E-2</v>
      </c>
      <c r="C93" s="2" t="s">
        <v>65</v>
      </c>
      <c r="D93" s="2" t="s">
        <v>78</v>
      </c>
    </row>
    <row r="94" spans="1:5" x14ac:dyDescent="0.25">
      <c r="A94" s="5" t="s">
        <v>90</v>
      </c>
      <c r="B94" s="12">
        <v>0</v>
      </c>
      <c r="C94" s="2" t="s">
        <v>65</v>
      </c>
      <c r="D94" s="2"/>
    </row>
    <row r="95" spans="1:5" x14ac:dyDescent="0.25">
      <c r="A95" s="5" t="s">
        <v>91</v>
      </c>
      <c r="B95" s="12">
        <v>0</v>
      </c>
      <c r="C95" s="2" t="s">
        <v>65</v>
      </c>
      <c r="D95" s="2"/>
    </row>
    <row r="96" spans="1:5" ht="12.95" customHeight="1" x14ac:dyDescent="0.25">
      <c r="A96" s="5" t="s">
        <v>107</v>
      </c>
      <c r="B96" s="12">
        <v>1.1351367708023474E-6</v>
      </c>
      <c r="C96" s="2" t="s">
        <v>48</v>
      </c>
      <c r="D96" s="12">
        <f>1.01^(1/(24*365.24))-1</f>
        <v>1.1351367708023474E-6</v>
      </c>
      <c r="E96" s="1" t="s">
        <v>108</v>
      </c>
    </row>
    <row r="97" spans="1:20" x14ac:dyDescent="0.25">
      <c r="A97" s="5" t="s">
        <v>64</v>
      </c>
      <c r="B97" s="12">
        <v>0.3</v>
      </c>
      <c r="C97" s="2"/>
      <c r="D97" s="2"/>
    </row>
    <row r="98" spans="1:20" x14ac:dyDescent="0.25">
      <c r="A98" s="5"/>
      <c r="B98" s="12"/>
      <c r="C98" s="2"/>
      <c r="D98" s="2"/>
    </row>
    <row r="99" spans="1:20" x14ac:dyDescent="0.25">
      <c r="A99" s="5" t="s">
        <v>92</v>
      </c>
      <c r="B99" s="12">
        <v>10</v>
      </c>
      <c r="C99" s="2" t="s">
        <v>65</v>
      </c>
      <c r="D99" s="2"/>
    </row>
    <row r="100" spans="1:20" x14ac:dyDescent="0.25">
      <c r="C100" s="10"/>
    </row>
    <row r="101" spans="1:20" x14ac:dyDescent="0.25">
      <c r="C101" s="2" t="s">
        <v>120</v>
      </c>
    </row>
    <row r="102" spans="1:20" s="3" customFormat="1" x14ac:dyDescent="0.25">
      <c r="A102" s="3" t="s">
        <v>51</v>
      </c>
      <c r="B102" s="11" t="s">
        <v>82</v>
      </c>
      <c r="C102" s="4"/>
    </row>
    <row r="103" spans="1:20" s="5" customFormat="1" ht="30" x14ac:dyDescent="0.25">
      <c r="A103" s="5" t="s">
        <v>52</v>
      </c>
      <c r="B103" s="5" t="s">
        <v>94</v>
      </c>
      <c r="C103" s="5" t="s">
        <v>84</v>
      </c>
      <c r="D103" s="5" t="s">
        <v>95</v>
      </c>
      <c r="E103" s="5" t="s">
        <v>85</v>
      </c>
      <c r="F103" s="5" t="s">
        <v>96</v>
      </c>
      <c r="G103" s="5" t="s">
        <v>86</v>
      </c>
      <c r="H103" s="5" t="s">
        <v>97</v>
      </c>
      <c r="I103" s="5" t="s">
        <v>87</v>
      </c>
      <c r="J103" s="5" t="s">
        <v>98</v>
      </c>
      <c r="K103" s="5" t="s">
        <v>88</v>
      </c>
      <c r="L103" s="5" t="s">
        <v>89</v>
      </c>
      <c r="M103" s="5" t="s">
        <v>99</v>
      </c>
      <c r="N103" s="5" t="s">
        <v>100</v>
      </c>
      <c r="O103" s="5" t="s">
        <v>101</v>
      </c>
      <c r="P103" s="5" t="s">
        <v>90</v>
      </c>
      <c r="Q103" s="5" t="s">
        <v>91</v>
      </c>
      <c r="R103" s="5" t="s">
        <v>92</v>
      </c>
      <c r="S103" s="5" t="s">
        <v>55</v>
      </c>
      <c r="T103" s="5" t="s">
        <v>56</v>
      </c>
    </row>
    <row r="104" spans="1:20" x14ac:dyDescent="0.25">
      <c r="B104" s="1"/>
    </row>
    <row r="105" spans="1:20" s="15" customFormat="1" x14ac:dyDescent="0.25">
      <c r="A105" s="15" t="s">
        <v>128</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25">
      <c r="A106" s="15" t="s">
        <v>129</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25">
      <c r="A107" s="15" t="s">
        <v>130</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25">
      <c r="A108" s="15" t="s">
        <v>131</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25">
      <c r="A109" s="15" t="s">
        <v>132</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25">
      <c r="A110" s="15" t="s">
        <v>133</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workbookViewId="0">
      <selection activeCell="A100" sqref="A1:XFD100"/>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79</v>
      </c>
      <c r="B5" s="10"/>
    </row>
    <row r="6" spans="1:2" s="2" customFormat="1" x14ac:dyDescent="0.25">
      <c r="A6" s="2" t="s">
        <v>80</v>
      </c>
      <c r="B6" s="10"/>
    </row>
    <row r="7" spans="1:2" s="2" customFormat="1" x14ac:dyDescent="0.25">
      <c r="A7" s="2" t="s">
        <v>81</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112</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70</v>
      </c>
      <c r="B49" s="12" t="b">
        <v>1</v>
      </c>
      <c r="C49" s="2" t="s">
        <v>71</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72</v>
      </c>
      <c r="B59" s="12" t="b">
        <v>1</v>
      </c>
      <c r="C59" s="2" t="s">
        <v>73</v>
      </c>
    </row>
    <row r="60" spans="1:4" x14ac:dyDescent="0.25">
      <c r="A60" s="5"/>
      <c r="B60" s="12"/>
      <c r="C60" s="2"/>
      <c r="D60" s="2"/>
    </row>
    <row r="61" spans="1:4" x14ac:dyDescent="0.25">
      <c r="A61" s="5" t="s">
        <v>33</v>
      </c>
      <c r="B61" s="12">
        <v>2015</v>
      </c>
      <c r="C61" s="2" t="s">
        <v>102</v>
      </c>
      <c r="D61" s="2"/>
    </row>
    <row r="62" spans="1:4" x14ac:dyDescent="0.25">
      <c r="A62" s="5" t="s">
        <v>34</v>
      </c>
      <c r="B62" s="12">
        <v>1</v>
      </c>
      <c r="C62" s="2" t="s">
        <v>102</v>
      </c>
      <c r="D62" s="2"/>
    </row>
    <row r="63" spans="1:4" x14ac:dyDescent="0.25">
      <c r="A63" s="5" t="s">
        <v>35</v>
      </c>
      <c r="B63" s="12">
        <v>1</v>
      </c>
      <c r="C63" s="2" t="s">
        <v>102</v>
      </c>
      <c r="D63" s="2"/>
    </row>
    <row r="64" spans="1:4" x14ac:dyDescent="0.25">
      <c r="A64" s="5" t="s">
        <v>36</v>
      </c>
      <c r="B64" s="12">
        <v>1</v>
      </c>
      <c r="C64" s="2" t="s">
        <v>102</v>
      </c>
      <c r="D64" s="2"/>
    </row>
    <row r="65" spans="1:5" x14ac:dyDescent="0.25">
      <c r="A65" s="5" t="s">
        <v>37</v>
      </c>
      <c r="B65" s="12">
        <v>2015</v>
      </c>
      <c r="C65" s="2" t="s">
        <v>102</v>
      </c>
      <c r="D65" s="2"/>
    </row>
    <row r="66" spans="1:5" x14ac:dyDescent="0.25">
      <c r="A66" s="5" t="s">
        <v>38</v>
      </c>
      <c r="B66" s="12">
        <v>12</v>
      </c>
      <c r="C66" s="2" t="s">
        <v>102</v>
      </c>
      <c r="D66" s="2"/>
    </row>
    <row r="67" spans="1:5" x14ac:dyDescent="0.25">
      <c r="A67" s="5" t="s">
        <v>39</v>
      </c>
      <c r="B67" s="12">
        <v>31</v>
      </c>
      <c r="C67" s="2" t="s">
        <v>102</v>
      </c>
      <c r="D67" s="2"/>
    </row>
    <row r="68" spans="1:5" x14ac:dyDescent="0.25">
      <c r="A68" s="5" t="s">
        <v>40</v>
      </c>
      <c r="B68" s="12">
        <v>24</v>
      </c>
      <c r="C68" s="2" t="s">
        <v>102</v>
      </c>
      <c r="D68" s="2"/>
    </row>
    <row r="69" spans="1:5" x14ac:dyDescent="0.25">
      <c r="A69" s="5"/>
      <c r="B69" s="12"/>
      <c r="C69" s="2"/>
      <c r="D69" s="2"/>
    </row>
    <row r="70" spans="1:5" x14ac:dyDescent="0.25">
      <c r="A70" s="5" t="s">
        <v>41</v>
      </c>
      <c r="B70" s="12" t="s">
        <v>61</v>
      </c>
      <c r="C70" s="2"/>
      <c r="D70" s="2"/>
    </row>
    <row r="71" spans="1:5" x14ac:dyDescent="0.25">
      <c r="A71" s="5" t="s">
        <v>94</v>
      </c>
      <c r="B71" s="14">
        <v>2.4911838084243729E-2</v>
      </c>
      <c r="C71" s="2" t="s">
        <v>65</v>
      </c>
      <c r="D71" s="2" t="s">
        <v>67</v>
      </c>
    </row>
    <row r="72" spans="1:5" x14ac:dyDescent="0.25">
      <c r="A72" s="5" t="s">
        <v>84</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95</v>
      </c>
      <c r="B75" s="14">
        <v>2.0648572594225215E-2</v>
      </c>
      <c r="C75" s="2" t="s">
        <v>65</v>
      </c>
      <c r="D75" s="2" t="s">
        <v>68</v>
      </c>
    </row>
    <row r="76" spans="1:5" x14ac:dyDescent="0.25">
      <c r="A76" s="5" t="s">
        <v>85</v>
      </c>
      <c r="B76" s="13">
        <v>1.0999999999999999E-8</v>
      </c>
      <c r="C76" s="2" t="s">
        <v>45</v>
      </c>
      <c r="D76" s="2"/>
    </row>
    <row r="77" spans="1:5" x14ac:dyDescent="0.25">
      <c r="A77" s="5"/>
      <c r="B77" s="12"/>
      <c r="C77" s="2"/>
      <c r="D77" s="2"/>
    </row>
    <row r="78" spans="1:5" x14ac:dyDescent="0.25">
      <c r="A78" s="5" t="s">
        <v>96</v>
      </c>
      <c r="B78" s="14">
        <v>1.1841887362491711E-2</v>
      </c>
      <c r="C78" s="2" t="s">
        <v>65</v>
      </c>
      <c r="D78" s="16">
        <v>2.7271220888813726E-2</v>
      </c>
      <c r="E78" s="2" t="s">
        <v>103</v>
      </c>
    </row>
    <row r="79" spans="1:5" x14ac:dyDescent="0.25">
      <c r="A79" s="5" t="s">
        <v>86</v>
      </c>
      <c r="B79" s="14">
        <v>2.2590009128958689E-2</v>
      </c>
      <c r="C79" s="2" t="s">
        <v>44</v>
      </c>
      <c r="D79" s="16">
        <v>2.9679010772171249E-2</v>
      </c>
      <c r="E79" s="2" t="s">
        <v>103</v>
      </c>
    </row>
    <row r="80" spans="1:5" x14ac:dyDescent="0.25">
      <c r="A80" s="5"/>
      <c r="B80" s="12"/>
      <c r="C80" s="2"/>
      <c r="D80" s="2"/>
    </row>
    <row r="81" spans="1:5" x14ac:dyDescent="0.25">
      <c r="A81" s="5" t="s">
        <v>97</v>
      </c>
      <c r="B81" s="14">
        <v>6.2433901191501419E-2</v>
      </c>
      <c r="C81" s="2" t="s">
        <v>65</v>
      </c>
      <c r="D81" s="2" t="s">
        <v>69</v>
      </c>
    </row>
    <row r="82" spans="1:5" x14ac:dyDescent="0.25">
      <c r="A82" s="5" t="s">
        <v>87</v>
      </c>
      <c r="B82" s="14">
        <v>2.5158160216169324E-2</v>
      </c>
      <c r="C82" s="2" t="s">
        <v>44</v>
      </c>
      <c r="D82" s="2"/>
    </row>
    <row r="83" spans="1:5" x14ac:dyDescent="0.25">
      <c r="A83" s="5"/>
      <c r="B83" s="12"/>
      <c r="C83" s="2"/>
      <c r="D83" s="2"/>
    </row>
    <row r="84" spans="1:5" x14ac:dyDescent="0.25">
      <c r="A84" s="5" t="s">
        <v>98</v>
      </c>
      <c r="B84" s="12">
        <f>261*0.08/8760</f>
        <v>2.3835616438356165E-3</v>
      </c>
      <c r="C84" s="2" t="s">
        <v>74</v>
      </c>
      <c r="D84" s="2" t="s">
        <v>75</v>
      </c>
    </row>
    <row r="85" spans="1:5" x14ac:dyDescent="0.25">
      <c r="A85" s="5" t="s">
        <v>88</v>
      </c>
      <c r="B85" s="12">
        <v>0</v>
      </c>
      <c r="C85" s="2" t="s">
        <v>65</v>
      </c>
      <c r="D85" s="2"/>
    </row>
    <row r="86" spans="1:5" x14ac:dyDescent="0.25">
      <c r="A86" s="5" t="s">
        <v>89</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106</v>
      </c>
    </row>
    <row r="89" spans="1:5" x14ac:dyDescent="0.25">
      <c r="A89" s="5" t="s">
        <v>49</v>
      </c>
      <c r="B89" s="12">
        <v>6</v>
      </c>
      <c r="C89" s="2" t="s">
        <v>50</v>
      </c>
      <c r="D89" s="2" t="s">
        <v>76</v>
      </c>
    </row>
    <row r="90" spans="1:5" x14ac:dyDescent="0.25">
      <c r="A90" s="5"/>
      <c r="B90" s="12"/>
      <c r="C90" s="2"/>
      <c r="D90" s="2"/>
    </row>
    <row r="91" spans="1:5" x14ac:dyDescent="0.25">
      <c r="A91" s="5" t="s">
        <v>99</v>
      </c>
      <c r="B91" s="12">
        <v>2.7397260273972604E-6</v>
      </c>
      <c r="C91" s="2" t="s">
        <v>74</v>
      </c>
      <c r="D91" s="12">
        <f>0.3*0.08/8760</f>
        <v>2.7397260273972604E-6</v>
      </c>
      <c r="E91" s="2" t="s">
        <v>77</v>
      </c>
    </row>
    <row r="92" spans="1:5" x14ac:dyDescent="0.25">
      <c r="A92" s="5" t="s">
        <v>100</v>
      </c>
      <c r="B92" s="12">
        <f>1100*0.08/8760</f>
        <v>1.0045662100456621E-2</v>
      </c>
      <c r="C92" s="2" t="s">
        <v>65</v>
      </c>
      <c r="D92" s="2" t="s">
        <v>65</v>
      </c>
    </row>
    <row r="93" spans="1:5" x14ac:dyDescent="0.25">
      <c r="A93" s="5" t="s">
        <v>101</v>
      </c>
      <c r="B93" s="12">
        <f>4600*0.08/8760</f>
        <v>4.2009132420091327E-2</v>
      </c>
      <c r="C93" s="2" t="s">
        <v>65</v>
      </c>
      <c r="D93" s="2" t="s">
        <v>78</v>
      </c>
    </row>
    <row r="94" spans="1:5" x14ac:dyDescent="0.25">
      <c r="A94" s="5" t="s">
        <v>90</v>
      </c>
      <c r="B94" s="12">
        <v>0</v>
      </c>
      <c r="C94" s="2" t="s">
        <v>65</v>
      </c>
      <c r="D94" s="2"/>
    </row>
    <row r="95" spans="1:5" x14ac:dyDescent="0.25">
      <c r="A95" s="5" t="s">
        <v>91</v>
      </c>
      <c r="B95" s="12">
        <v>0</v>
      </c>
      <c r="C95" s="2" t="s">
        <v>65</v>
      </c>
      <c r="D95" s="2"/>
    </row>
    <row r="96" spans="1:5" ht="12.95" customHeight="1" x14ac:dyDescent="0.25">
      <c r="A96" s="5" t="s">
        <v>107</v>
      </c>
      <c r="B96" s="12">
        <v>1.1351367708023474E-6</v>
      </c>
      <c r="C96" s="2" t="s">
        <v>48</v>
      </c>
      <c r="D96" s="12">
        <f>1.01^(1/(24*365.24))-1</f>
        <v>1.1351367708023474E-6</v>
      </c>
      <c r="E96" s="1" t="s">
        <v>108</v>
      </c>
    </row>
    <row r="97" spans="1:19" x14ac:dyDescent="0.25">
      <c r="A97" s="5" t="s">
        <v>64</v>
      </c>
      <c r="B97" s="12">
        <v>0.3</v>
      </c>
      <c r="C97" s="2"/>
      <c r="D97" s="2"/>
    </row>
    <row r="98" spans="1:19" x14ac:dyDescent="0.25">
      <c r="A98" s="5"/>
      <c r="B98" s="12"/>
      <c r="C98" s="2"/>
      <c r="D98" s="2"/>
    </row>
    <row r="99" spans="1:19" x14ac:dyDescent="0.25">
      <c r="A99" s="5" t="s">
        <v>92</v>
      </c>
      <c r="B99" s="12">
        <v>10</v>
      </c>
      <c r="C99" s="2" t="s">
        <v>65</v>
      </c>
      <c r="D99" s="2"/>
    </row>
    <row r="100" spans="1:19" x14ac:dyDescent="0.25">
      <c r="C100" s="2" t="s">
        <v>59</v>
      </c>
    </row>
    <row r="101" spans="1:19" s="3" customFormat="1" x14ac:dyDescent="0.25">
      <c r="A101" s="3" t="s">
        <v>51</v>
      </c>
      <c r="B101" s="11" t="s">
        <v>82</v>
      </c>
      <c r="C101" s="4"/>
    </row>
    <row r="102" spans="1:19" s="5" customFormat="1" ht="30" x14ac:dyDescent="0.25">
      <c r="A102" s="5" t="s">
        <v>52</v>
      </c>
      <c r="B102" s="5" t="s">
        <v>94</v>
      </c>
      <c r="C102" s="5" t="s">
        <v>84</v>
      </c>
      <c r="D102" s="5" t="s">
        <v>95</v>
      </c>
      <c r="E102" s="5" t="s">
        <v>85</v>
      </c>
      <c r="F102" s="5" t="s">
        <v>96</v>
      </c>
      <c r="G102" s="5" t="s">
        <v>86</v>
      </c>
      <c r="H102" s="5" t="s">
        <v>97</v>
      </c>
      <c r="I102" s="5" t="s">
        <v>87</v>
      </c>
      <c r="J102" s="5" t="s">
        <v>98</v>
      </c>
      <c r="K102" s="5" t="s">
        <v>88</v>
      </c>
      <c r="L102" s="5" t="s">
        <v>89</v>
      </c>
      <c r="M102" s="5" t="s">
        <v>99</v>
      </c>
      <c r="N102" s="5" t="s">
        <v>100</v>
      </c>
      <c r="O102" s="5" t="s">
        <v>101</v>
      </c>
      <c r="P102" s="5" t="s">
        <v>90</v>
      </c>
      <c r="Q102" s="5" t="s">
        <v>91</v>
      </c>
      <c r="R102" s="5" t="s">
        <v>92</v>
      </c>
      <c r="S102" s="5" t="s">
        <v>107</v>
      </c>
    </row>
    <row r="103" spans="1:19" x14ac:dyDescent="0.25">
      <c r="B103" s="1"/>
    </row>
    <row r="104" spans="1:19" s="15" customFormat="1" x14ac:dyDescent="0.25">
      <c r="A104" s="15" t="s">
        <v>109</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25">
      <c r="A105" s="15" t="s">
        <v>110</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25">
      <c r="A106" s="15" t="s">
        <v>111</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25">
      <c r="B107" s="1"/>
    </row>
    <row r="108" spans="1:19" s="3" customFormat="1" x14ac:dyDescent="0.25">
      <c r="A108" s="3" t="s">
        <v>53</v>
      </c>
      <c r="B108" s="11"/>
    </row>
    <row r="110" spans="1:19" s="6" customFormat="1" x14ac:dyDescent="0.25">
      <c r="A110" s="8" t="s">
        <v>104</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25">
      <c r="A112"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EIAbaseTest</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2018-09-26T20:04:59Z</dcterms:modified>
</cp:coreProperties>
</file>