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NetSarang Computer\7\Xftp\Temporary\"/>
    </mc:Choice>
  </mc:AlternateContent>
  <xr:revisionPtr revIDLastSave="0" documentId="13_ncr:1_{DC5CB1A0-A63E-45CC-BA61-C47B5C2FF855}" xr6:coauthVersionLast="47" xr6:coauthVersionMax="47" xr10:uidLastSave="{00000000-0000-0000-0000-000000000000}"/>
  <bookViews>
    <workbookView xWindow="-110" yWindow="-110" windowWidth="19420" windowHeight="11620" tabRatio="465" xr2:uid="{46CA19B0-9575-4007-A2B3-F97C6D69DE7E}"/>
  </bookViews>
  <sheets>
    <sheet name="cost_GHG" sheetId="1" r:id="rId1"/>
  </sheets>
  <definedNames>
    <definedName name="_xlnm._FilterDatabase" localSheetId="0" hidden="1">cost_GHG!$A$1:$AU$180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O19" i="1" s="1"/>
  <c r="K20" i="1"/>
  <c r="O20" i="1" s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O35" i="1" s="1"/>
  <c r="K36" i="1"/>
  <c r="O36" i="1" s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O51" i="1" s="1"/>
  <c r="K52" i="1"/>
  <c r="O52" i="1" s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O67" i="1" s="1"/>
  <c r="K68" i="1"/>
  <c r="O68" i="1" s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O83" i="1" s="1"/>
  <c r="K84" i="1"/>
  <c r="O84" i="1" s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O99" i="1" s="1"/>
  <c r="K100" i="1"/>
  <c r="O100" i="1" s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O115" i="1" s="1"/>
  <c r="K116" i="1"/>
  <c r="O116" i="1" s="1"/>
  <c r="K117" i="1"/>
  <c r="K118" i="1"/>
  <c r="K119" i="1"/>
  <c r="K120" i="1"/>
  <c r="K121" i="1"/>
  <c r="K122" i="1"/>
  <c r="K123" i="1"/>
  <c r="K124" i="1"/>
  <c r="K125" i="1"/>
  <c r="K126" i="1"/>
  <c r="O126" i="1" s="1"/>
  <c r="K127" i="1"/>
  <c r="K128" i="1"/>
  <c r="K129" i="1"/>
  <c r="K130" i="1"/>
  <c r="K131" i="1"/>
  <c r="O131" i="1" s="1"/>
  <c r="K132" i="1"/>
  <c r="O132" i="1" s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O147" i="1" s="1"/>
  <c r="K148" i="1"/>
  <c r="O148" i="1" s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O163" i="1" s="1"/>
  <c r="K164" i="1"/>
  <c r="O164" i="1" s="1"/>
  <c r="K165" i="1"/>
  <c r="K166" i="1"/>
  <c r="K167" i="1"/>
  <c r="K168" i="1"/>
  <c r="K169" i="1"/>
  <c r="K170" i="1"/>
  <c r="K171" i="1"/>
  <c r="K172" i="1"/>
  <c r="K173" i="1"/>
  <c r="K174" i="1"/>
  <c r="O174" i="1" s="1"/>
  <c r="K175" i="1"/>
  <c r="K176" i="1"/>
  <c r="K177" i="1"/>
  <c r="K178" i="1"/>
  <c r="K179" i="1"/>
  <c r="O179" i="1" s="1"/>
  <c r="K180" i="1"/>
  <c r="O180" i="1" s="1"/>
  <c r="K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N45" i="1" s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N110" i="1" s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N137" i="1" s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N157" i="1" s="1"/>
  <c r="J158" i="1"/>
  <c r="N158" i="1" s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2" i="1"/>
  <c r="AB35" i="1"/>
  <c r="AB55" i="1"/>
  <c r="AB72" i="1"/>
  <c r="AB81" i="1"/>
  <c r="AB135" i="1"/>
  <c r="AB144" i="1"/>
  <c r="AB149" i="1"/>
  <c r="AB171" i="1"/>
  <c r="N161" i="1" l="1"/>
  <c r="N129" i="1"/>
  <c r="O172" i="1"/>
  <c r="O125" i="1"/>
  <c r="N28" i="1"/>
  <c r="N12" i="1"/>
  <c r="O178" i="1"/>
  <c r="O162" i="1"/>
  <c r="O146" i="1"/>
  <c r="O130" i="1"/>
  <c r="O114" i="1"/>
  <c r="O98" i="1"/>
  <c r="O82" i="1"/>
  <c r="N156" i="1"/>
  <c r="N124" i="1"/>
  <c r="N92" i="1"/>
  <c r="N60" i="1"/>
  <c r="N172" i="1"/>
  <c r="N140" i="1"/>
  <c r="N108" i="1"/>
  <c r="N76" i="1"/>
  <c r="N44" i="1"/>
  <c r="N163" i="1"/>
  <c r="N166" i="1"/>
  <c r="N150" i="1"/>
  <c r="N134" i="1"/>
  <c r="N118" i="1"/>
  <c r="N102" i="1"/>
  <c r="N70" i="1"/>
  <c r="N54" i="1"/>
  <c r="N38" i="1"/>
  <c r="N22" i="1"/>
  <c r="N6" i="1"/>
  <c r="O137" i="1"/>
  <c r="O121" i="1"/>
  <c r="O105" i="1"/>
  <c r="O89" i="1"/>
  <c r="O108" i="1"/>
  <c r="O76" i="1"/>
  <c r="O60" i="1"/>
  <c r="N165" i="1"/>
  <c r="N133" i="1"/>
  <c r="N101" i="1"/>
  <c r="N85" i="1"/>
  <c r="N69" i="1"/>
  <c r="N53" i="1"/>
  <c r="N37" i="1"/>
  <c r="N21" i="1"/>
  <c r="O171" i="1"/>
  <c r="O155" i="1"/>
  <c r="O139" i="1"/>
  <c r="O123" i="1"/>
  <c r="O107" i="1"/>
  <c r="O91" i="1"/>
  <c r="O75" i="1"/>
  <c r="O59" i="1"/>
  <c r="O43" i="1"/>
  <c r="O27" i="1"/>
  <c r="O11" i="1"/>
  <c r="O66" i="1"/>
  <c r="O34" i="1"/>
  <c r="O50" i="1"/>
  <c r="O18" i="1"/>
  <c r="N168" i="1"/>
  <c r="N136" i="1"/>
  <c r="N104" i="1"/>
  <c r="N88" i="1"/>
  <c r="N72" i="1"/>
  <c r="N56" i="1"/>
  <c r="N40" i="1"/>
  <c r="N24" i="1"/>
  <c r="N8" i="1"/>
  <c r="O158" i="1"/>
  <c r="O142" i="1"/>
  <c r="O110" i="1"/>
  <c r="O94" i="1"/>
  <c r="O78" i="1"/>
  <c r="O62" i="1"/>
  <c r="O46" i="1"/>
  <c r="O30" i="1"/>
  <c r="O14" i="1"/>
  <c r="N89" i="1"/>
  <c r="N41" i="1"/>
  <c r="N152" i="1"/>
  <c r="N120" i="1"/>
  <c r="N167" i="1"/>
  <c r="N103" i="1"/>
  <c r="N87" i="1"/>
  <c r="N7" i="1"/>
  <c r="O173" i="1"/>
  <c r="O157" i="1"/>
  <c r="O109" i="1"/>
  <c r="O93" i="1"/>
  <c r="O77" i="1"/>
  <c r="O61" i="1"/>
  <c r="O13" i="1"/>
  <c r="N64" i="1"/>
  <c r="O169" i="1"/>
  <c r="O153" i="1"/>
  <c r="O2" i="1"/>
  <c r="O165" i="1"/>
  <c r="O149" i="1"/>
  <c r="O133" i="1"/>
  <c r="O117" i="1"/>
  <c r="O101" i="1"/>
  <c r="O85" i="1"/>
  <c r="O69" i="1"/>
  <c r="O53" i="1"/>
  <c r="O37" i="1"/>
  <c r="O21" i="1"/>
  <c r="O5" i="1"/>
  <c r="O4" i="1"/>
  <c r="O3" i="1"/>
  <c r="O28" i="1"/>
  <c r="O12" i="1"/>
  <c r="N86" i="1"/>
  <c r="N121" i="1"/>
  <c r="N25" i="1"/>
  <c r="O156" i="1"/>
  <c r="O140" i="1"/>
  <c r="O124" i="1"/>
  <c r="O92" i="1"/>
  <c r="O44" i="1"/>
  <c r="N180" i="1"/>
  <c r="N148" i="1"/>
  <c r="N116" i="1"/>
  <c r="N68" i="1"/>
  <c r="N36" i="1"/>
  <c r="N4" i="1"/>
  <c r="N151" i="1"/>
  <c r="N119" i="1"/>
  <c r="N55" i="1"/>
  <c r="N23" i="1"/>
  <c r="O106" i="1"/>
  <c r="O90" i="1"/>
  <c r="O74" i="1"/>
  <c r="O141" i="1"/>
  <c r="O45" i="1"/>
  <c r="O29" i="1"/>
  <c r="N179" i="1"/>
  <c r="N115" i="1"/>
  <c r="N67" i="1"/>
  <c r="N3" i="1"/>
  <c r="O73" i="1"/>
  <c r="O57" i="1"/>
  <c r="O41" i="1"/>
  <c r="O25" i="1"/>
  <c r="O9" i="1"/>
  <c r="N99" i="1"/>
  <c r="N35" i="1"/>
  <c r="N147" i="1"/>
  <c r="N131" i="1"/>
  <c r="N83" i="1"/>
  <c r="N51" i="1"/>
  <c r="N19" i="1"/>
  <c r="O152" i="1"/>
  <c r="O120" i="1"/>
  <c r="O88" i="1"/>
  <c r="O56" i="1"/>
  <c r="O24" i="1"/>
  <c r="N81" i="1"/>
  <c r="N17" i="1"/>
  <c r="N164" i="1"/>
  <c r="N132" i="1"/>
  <c r="N100" i="1"/>
  <c r="N84" i="1"/>
  <c r="N52" i="1"/>
  <c r="N20" i="1"/>
  <c r="O167" i="1"/>
  <c r="O151" i="1"/>
  <c r="O135" i="1"/>
  <c r="O119" i="1"/>
  <c r="O103" i="1"/>
  <c r="O87" i="1"/>
  <c r="O71" i="1"/>
  <c r="O55" i="1"/>
  <c r="O39" i="1"/>
  <c r="O23" i="1"/>
  <c r="O7" i="1"/>
  <c r="O170" i="1"/>
  <c r="O154" i="1"/>
  <c r="O138" i="1"/>
  <c r="O122" i="1"/>
  <c r="O58" i="1"/>
  <c r="O42" i="1"/>
  <c r="O26" i="1"/>
  <c r="O10" i="1"/>
  <c r="O168" i="1"/>
  <c r="O136" i="1"/>
  <c r="O104" i="1"/>
  <c r="O72" i="1"/>
  <c r="O40" i="1"/>
  <c r="O8" i="1"/>
  <c r="N177" i="1"/>
  <c r="N145" i="1"/>
  <c r="N65" i="1"/>
  <c r="N33" i="1"/>
  <c r="O166" i="1"/>
  <c r="O150" i="1"/>
  <c r="O134" i="1"/>
  <c r="O118" i="1"/>
  <c r="O102" i="1"/>
  <c r="O86" i="1"/>
  <c r="O70" i="1"/>
  <c r="O54" i="1"/>
  <c r="O38" i="1"/>
  <c r="O22" i="1"/>
  <c r="O6" i="1"/>
  <c r="N171" i="1"/>
  <c r="N155" i="1"/>
  <c r="N139" i="1"/>
  <c r="N123" i="1"/>
  <c r="N107" i="1"/>
  <c r="N91" i="1"/>
  <c r="N75" i="1"/>
  <c r="N59" i="1"/>
  <c r="N43" i="1"/>
  <c r="N27" i="1"/>
  <c r="N11" i="1"/>
  <c r="O177" i="1"/>
  <c r="O161" i="1"/>
  <c r="O145" i="1"/>
  <c r="O129" i="1"/>
  <c r="O113" i="1"/>
  <c r="O97" i="1"/>
  <c r="O81" i="1"/>
  <c r="O65" i="1"/>
  <c r="O49" i="1"/>
  <c r="O33" i="1"/>
  <c r="O17" i="1"/>
  <c r="N170" i="1"/>
  <c r="N154" i="1"/>
  <c r="N138" i="1"/>
  <c r="N122" i="1"/>
  <c r="N106" i="1"/>
  <c r="N90" i="1"/>
  <c r="N74" i="1"/>
  <c r="N58" i="1"/>
  <c r="N42" i="1"/>
  <c r="N26" i="1"/>
  <c r="N10" i="1"/>
  <c r="O176" i="1"/>
  <c r="O160" i="1"/>
  <c r="O144" i="1"/>
  <c r="O128" i="1"/>
  <c r="O112" i="1"/>
  <c r="O96" i="1"/>
  <c r="O80" i="1"/>
  <c r="O64" i="1"/>
  <c r="O48" i="1"/>
  <c r="O32" i="1"/>
  <c r="O16" i="1"/>
  <c r="O175" i="1"/>
  <c r="O159" i="1"/>
  <c r="O143" i="1"/>
  <c r="O127" i="1"/>
  <c r="O111" i="1"/>
  <c r="O95" i="1"/>
  <c r="O79" i="1"/>
  <c r="O63" i="1"/>
  <c r="O47" i="1"/>
  <c r="O31" i="1"/>
  <c r="O15" i="1"/>
  <c r="N135" i="1"/>
  <c r="N71" i="1"/>
  <c r="N39" i="1"/>
  <c r="N149" i="1"/>
  <c r="N117" i="1"/>
  <c r="N5" i="1"/>
  <c r="N176" i="1"/>
  <c r="N16" i="1"/>
  <c r="N169" i="1"/>
  <c r="N153" i="1"/>
  <c r="N105" i="1"/>
  <c r="N73" i="1"/>
  <c r="N57" i="1"/>
  <c r="N9" i="1"/>
  <c r="N160" i="1"/>
  <c r="N80" i="1"/>
  <c r="N32" i="1"/>
  <c r="N2" i="1"/>
  <c r="N97" i="1"/>
  <c r="N144" i="1"/>
  <c r="N48" i="1"/>
  <c r="N113" i="1"/>
  <c r="N49" i="1"/>
  <c r="Y2" i="1"/>
  <c r="N112" i="1"/>
  <c r="N174" i="1"/>
  <c r="N142" i="1"/>
  <c r="N126" i="1"/>
  <c r="N94" i="1"/>
  <c r="N78" i="1"/>
  <c r="N62" i="1"/>
  <c r="N46" i="1"/>
  <c r="N30" i="1"/>
  <c r="N14" i="1"/>
  <c r="N173" i="1"/>
  <c r="N125" i="1"/>
  <c r="N109" i="1"/>
  <c r="N93" i="1"/>
  <c r="N77" i="1"/>
  <c r="N29" i="1"/>
  <c r="N13" i="1"/>
  <c r="N96" i="1"/>
  <c r="N141" i="1"/>
  <c r="N61" i="1"/>
  <c r="N128" i="1"/>
  <c r="N175" i="1"/>
  <c r="N159" i="1"/>
  <c r="N143" i="1"/>
  <c r="N127" i="1"/>
  <c r="N111" i="1"/>
  <c r="N95" i="1"/>
  <c r="N79" i="1"/>
  <c r="N63" i="1"/>
  <c r="N47" i="1"/>
  <c r="N31" i="1"/>
  <c r="N15" i="1"/>
  <c r="N178" i="1"/>
  <c r="N162" i="1"/>
  <c r="N146" i="1"/>
  <c r="N130" i="1"/>
  <c r="N114" i="1"/>
  <c r="N98" i="1"/>
  <c r="N82" i="1"/>
  <c r="N66" i="1"/>
  <c r="N50" i="1"/>
  <c r="N34" i="1"/>
  <c r="N18" i="1"/>
  <c r="X3" i="1"/>
  <c r="Y3" i="1"/>
  <c r="Z3" i="1"/>
  <c r="AA3" i="1"/>
  <c r="X4" i="1"/>
  <c r="Y4" i="1"/>
  <c r="Z4" i="1"/>
  <c r="AA4" i="1"/>
  <c r="X5" i="1"/>
  <c r="Y5" i="1"/>
  <c r="Z5" i="1"/>
  <c r="AA5" i="1"/>
  <c r="X6" i="1"/>
  <c r="Y6" i="1"/>
  <c r="Z6" i="1"/>
  <c r="AA6" i="1"/>
  <c r="X7" i="1"/>
  <c r="Y7" i="1"/>
  <c r="Z7" i="1"/>
  <c r="AA7" i="1"/>
  <c r="X8" i="1"/>
  <c r="Y8" i="1"/>
  <c r="Z8" i="1"/>
  <c r="AA8" i="1"/>
  <c r="X9" i="1"/>
  <c r="Y9" i="1"/>
  <c r="Z9" i="1"/>
  <c r="AA9" i="1"/>
  <c r="X10" i="1"/>
  <c r="Y10" i="1"/>
  <c r="Z10" i="1"/>
  <c r="AA10" i="1"/>
  <c r="X11" i="1"/>
  <c r="Y11" i="1"/>
  <c r="Z11" i="1"/>
  <c r="AA11" i="1"/>
  <c r="X12" i="1"/>
  <c r="Y12" i="1"/>
  <c r="Z12" i="1"/>
  <c r="AA12" i="1"/>
  <c r="X13" i="1"/>
  <c r="Y13" i="1"/>
  <c r="Z13" i="1"/>
  <c r="AA13" i="1"/>
  <c r="X14" i="1"/>
  <c r="Y14" i="1"/>
  <c r="Z14" i="1"/>
  <c r="AA14" i="1"/>
  <c r="X15" i="1"/>
  <c r="Y15" i="1"/>
  <c r="Z15" i="1"/>
  <c r="AA15" i="1"/>
  <c r="X16" i="1"/>
  <c r="Y16" i="1"/>
  <c r="Z16" i="1"/>
  <c r="AA16" i="1"/>
  <c r="X17" i="1"/>
  <c r="Y17" i="1"/>
  <c r="Z17" i="1"/>
  <c r="AA17" i="1"/>
  <c r="X18" i="1"/>
  <c r="Y18" i="1"/>
  <c r="Z18" i="1"/>
  <c r="AA18" i="1"/>
  <c r="X19" i="1"/>
  <c r="Y19" i="1"/>
  <c r="Z19" i="1"/>
  <c r="AA19" i="1"/>
  <c r="X20" i="1"/>
  <c r="Y20" i="1"/>
  <c r="Z20" i="1"/>
  <c r="AA20" i="1"/>
  <c r="X21" i="1"/>
  <c r="Y21" i="1"/>
  <c r="Z21" i="1"/>
  <c r="AA21" i="1"/>
  <c r="X22" i="1"/>
  <c r="Y22" i="1"/>
  <c r="Z22" i="1"/>
  <c r="AA22" i="1"/>
  <c r="X23" i="1"/>
  <c r="Y23" i="1"/>
  <c r="Z23" i="1"/>
  <c r="AA23" i="1"/>
  <c r="X24" i="1"/>
  <c r="Y24" i="1"/>
  <c r="Z24" i="1"/>
  <c r="AA24" i="1"/>
  <c r="X25" i="1"/>
  <c r="Y25" i="1"/>
  <c r="Z25" i="1"/>
  <c r="AA25" i="1"/>
  <c r="X26" i="1"/>
  <c r="Y26" i="1"/>
  <c r="Z26" i="1"/>
  <c r="AA26" i="1"/>
  <c r="X27" i="1"/>
  <c r="Y27" i="1"/>
  <c r="Z27" i="1"/>
  <c r="AA27" i="1"/>
  <c r="X28" i="1"/>
  <c r="Y28" i="1"/>
  <c r="Z28" i="1"/>
  <c r="AA28" i="1"/>
  <c r="X29" i="1"/>
  <c r="Y29" i="1"/>
  <c r="Z29" i="1"/>
  <c r="AA29" i="1"/>
  <c r="X30" i="1"/>
  <c r="Y30" i="1"/>
  <c r="Z30" i="1"/>
  <c r="AA30" i="1"/>
  <c r="X31" i="1"/>
  <c r="Y31" i="1"/>
  <c r="Z31" i="1"/>
  <c r="AA31" i="1"/>
  <c r="X32" i="1"/>
  <c r="Y32" i="1"/>
  <c r="Z32" i="1"/>
  <c r="AA32" i="1"/>
  <c r="X33" i="1"/>
  <c r="Y33" i="1"/>
  <c r="Z33" i="1"/>
  <c r="AA33" i="1"/>
  <c r="X34" i="1"/>
  <c r="Y34" i="1"/>
  <c r="Z34" i="1"/>
  <c r="AA34" i="1"/>
  <c r="X35" i="1"/>
  <c r="Y35" i="1"/>
  <c r="Z35" i="1"/>
  <c r="AA35" i="1"/>
  <c r="X36" i="1"/>
  <c r="Y36" i="1"/>
  <c r="Z36" i="1"/>
  <c r="AA36" i="1"/>
  <c r="X37" i="1"/>
  <c r="Y37" i="1"/>
  <c r="Z37" i="1"/>
  <c r="AA37" i="1"/>
  <c r="X38" i="1"/>
  <c r="Y38" i="1"/>
  <c r="Z38" i="1"/>
  <c r="AA38" i="1"/>
  <c r="X39" i="1"/>
  <c r="Y39" i="1"/>
  <c r="Z39" i="1"/>
  <c r="AA39" i="1"/>
  <c r="X40" i="1"/>
  <c r="Y40" i="1"/>
  <c r="Z40" i="1"/>
  <c r="AA40" i="1"/>
  <c r="X41" i="1"/>
  <c r="Y41" i="1"/>
  <c r="Z41" i="1"/>
  <c r="AA41" i="1"/>
  <c r="X42" i="1"/>
  <c r="Y42" i="1"/>
  <c r="Z42" i="1"/>
  <c r="AA42" i="1"/>
  <c r="X43" i="1"/>
  <c r="Y43" i="1"/>
  <c r="Z43" i="1"/>
  <c r="AA43" i="1"/>
  <c r="X44" i="1"/>
  <c r="Y44" i="1"/>
  <c r="Z44" i="1"/>
  <c r="AA44" i="1"/>
  <c r="X45" i="1"/>
  <c r="Y45" i="1"/>
  <c r="Z45" i="1"/>
  <c r="AA45" i="1"/>
  <c r="X46" i="1"/>
  <c r="Y46" i="1"/>
  <c r="Z46" i="1"/>
  <c r="AA46" i="1"/>
  <c r="X47" i="1"/>
  <c r="Y47" i="1"/>
  <c r="Z47" i="1"/>
  <c r="AA47" i="1"/>
  <c r="X48" i="1"/>
  <c r="Y48" i="1"/>
  <c r="Z48" i="1"/>
  <c r="AA48" i="1"/>
  <c r="X49" i="1"/>
  <c r="Y49" i="1"/>
  <c r="Z49" i="1"/>
  <c r="AA49" i="1"/>
  <c r="X50" i="1"/>
  <c r="Y50" i="1"/>
  <c r="Z50" i="1"/>
  <c r="AA50" i="1"/>
  <c r="X51" i="1"/>
  <c r="Y51" i="1"/>
  <c r="Z51" i="1"/>
  <c r="AA51" i="1"/>
  <c r="X52" i="1"/>
  <c r="Y52" i="1"/>
  <c r="Z52" i="1"/>
  <c r="AA52" i="1"/>
  <c r="X53" i="1"/>
  <c r="Y53" i="1"/>
  <c r="Z53" i="1"/>
  <c r="AA53" i="1"/>
  <c r="X54" i="1"/>
  <c r="Y54" i="1"/>
  <c r="Z54" i="1"/>
  <c r="AA54" i="1"/>
  <c r="X55" i="1"/>
  <c r="Y55" i="1"/>
  <c r="Z55" i="1"/>
  <c r="AA55" i="1"/>
  <c r="X56" i="1"/>
  <c r="Y56" i="1"/>
  <c r="Z56" i="1"/>
  <c r="AA56" i="1"/>
  <c r="X57" i="1"/>
  <c r="Y57" i="1"/>
  <c r="Z57" i="1"/>
  <c r="AA57" i="1"/>
  <c r="X58" i="1"/>
  <c r="Y58" i="1"/>
  <c r="Z58" i="1"/>
  <c r="AA58" i="1"/>
  <c r="X59" i="1"/>
  <c r="Y59" i="1"/>
  <c r="Z59" i="1"/>
  <c r="AA59" i="1"/>
  <c r="X60" i="1"/>
  <c r="Y60" i="1"/>
  <c r="Z60" i="1"/>
  <c r="AA60" i="1"/>
  <c r="X61" i="1"/>
  <c r="Y61" i="1"/>
  <c r="Z61" i="1"/>
  <c r="AA61" i="1"/>
  <c r="X62" i="1"/>
  <c r="Y62" i="1"/>
  <c r="Z62" i="1"/>
  <c r="AA62" i="1"/>
  <c r="X63" i="1"/>
  <c r="Y63" i="1"/>
  <c r="Z63" i="1"/>
  <c r="AA63" i="1"/>
  <c r="X64" i="1"/>
  <c r="Y64" i="1"/>
  <c r="Z64" i="1"/>
  <c r="AA64" i="1"/>
  <c r="X65" i="1"/>
  <c r="Y65" i="1"/>
  <c r="Z65" i="1"/>
  <c r="AA65" i="1"/>
  <c r="X66" i="1"/>
  <c r="Y66" i="1"/>
  <c r="Z66" i="1"/>
  <c r="AA66" i="1"/>
  <c r="X67" i="1"/>
  <c r="Y67" i="1"/>
  <c r="Z67" i="1"/>
  <c r="AA67" i="1"/>
  <c r="X68" i="1"/>
  <c r="Y68" i="1"/>
  <c r="Z68" i="1"/>
  <c r="AA68" i="1"/>
  <c r="X69" i="1"/>
  <c r="Y69" i="1"/>
  <c r="Z69" i="1"/>
  <c r="AA69" i="1"/>
  <c r="X70" i="1"/>
  <c r="Y70" i="1"/>
  <c r="Z70" i="1"/>
  <c r="AA70" i="1"/>
  <c r="X71" i="1"/>
  <c r="Y71" i="1"/>
  <c r="Z71" i="1"/>
  <c r="AA71" i="1"/>
  <c r="X72" i="1"/>
  <c r="Y72" i="1"/>
  <c r="Z72" i="1"/>
  <c r="AA72" i="1"/>
  <c r="X73" i="1"/>
  <c r="Y73" i="1"/>
  <c r="Z73" i="1"/>
  <c r="AA73" i="1"/>
  <c r="X74" i="1"/>
  <c r="Y74" i="1"/>
  <c r="Z74" i="1"/>
  <c r="AA74" i="1"/>
  <c r="X75" i="1"/>
  <c r="Y75" i="1"/>
  <c r="Z75" i="1"/>
  <c r="AA75" i="1"/>
  <c r="X76" i="1"/>
  <c r="Y76" i="1"/>
  <c r="Z76" i="1"/>
  <c r="AA76" i="1"/>
  <c r="X77" i="1"/>
  <c r="Y77" i="1"/>
  <c r="Z77" i="1"/>
  <c r="AA77" i="1"/>
  <c r="X78" i="1"/>
  <c r="Y78" i="1"/>
  <c r="Z78" i="1"/>
  <c r="AA78" i="1"/>
  <c r="X79" i="1"/>
  <c r="Y79" i="1"/>
  <c r="Z79" i="1"/>
  <c r="AA79" i="1"/>
  <c r="X80" i="1"/>
  <c r="Y80" i="1"/>
  <c r="Z80" i="1"/>
  <c r="AA80" i="1"/>
  <c r="X81" i="1"/>
  <c r="Y81" i="1"/>
  <c r="Z81" i="1"/>
  <c r="AA81" i="1"/>
  <c r="X82" i="1"/>
  <c r="Y82" i="1"/>
  <c r="Z82" i="1"/>
  <c r="AA82" i="1"/>
  <c r="X83" i="1"/>
  <c r="Y83" i="1"/>
  <c r="Z83" i="1"/>
  <c r="AA83" i="1"/>
  <c r="X84" i="1"/>
  <c r="Y84" i="1"/>
  <c r="Z84" i="1"/>
  <c r="AA84" i="1"/>
  <c r="X85" i="1"/>
  <c r="Y85" i="1"/>
  <c r="Z85" i="1"/>
  <c r="AA85" i="1"/>
  <c r="X86" i="1"/>
  <c r="Y86" i="1"/>
  <c r="Z86" i="1"/>
  <c r="AA86" i="1"/>
  <c r="X87" i="1"/>
  <c r="Y87" i="1"/>
  <c r="Z87" i="1"/>
  <c r="AA87" i="1"/>
  <c r="X88" i="1"/>
  <c r="Y88" i="1"/>
  <c r="Z88" i="1"/>
  <c r="AA88" i="1"/>
  <c r="X89" i="1"/>
  <c r="Y89" i="1"/>
  <c r="Z89" i="1"/>
  <c r="AA89" i="1"/>
  <c r="X90" i="1"/>
  <c r="Y90" i="1"/>
  <c r="Z90" i="1"/>
  <c r="AA90" i="1"/>
  <c r="X91" i="1"/>
  <c r="Y91" i="1"/>
  <c r="Z91" i="1"/>
  <c r="AA91" i="1"/>
  <c r="X92" i="1"/>
  <c r="Y92" i="1"/>
  <c r="Z92" i="1"/>
  <c r="AA92" i="1"/>
  <c r="X93" i="1"/>
  <c r="Y93" i="1"/>
  <c r="Z93" i="1"/>
  <c r="AA93" i="1"/>
  <c r="X94" i="1"/>
  <c r="Y94" i="1"/>
  <c r="Z94" i="1"/>
  <c r="AA94" i="1"/>
  <c r="X95" i="1"/>
  <c r="Y95" i="1"/>
  <c r="Z95" i="1"/>
  <c r="AA95" i="1"/>
  <c r="X96" i="1"/>
  <c r="Y96" i="1"/>
  <c r="Z96" i="1"/>
  <c r="AA96" i="1"/>
  <c r="X97" i="1"/>
  <c r="Y97" i="1"/>
  <c r="Z97" i="1"/>
  <c r="AA97" i="1"/>
  <c r="X98" i="1"/>
  <c r="Y98" i="1"/>
  <c r="Z98" i="1"/>
  <c r="AA98" i="1"/>
  <c r="X99" i="1"/>
  <c r="Y99" i="1"/>
  <c r="Z99" i="1"/>
  <c r="AA99" i="1"/>
  <c r="X100" i="1"/>
  <c r="Y100" i="1"/>
  <c r="Z100" i="1"/>
  <c r="AA100" i="1"/>
  <c r="X101" i="1"/>
  <c r="Y101" i="1"/>
  <c r="Z101" i="1"/>
  <c r="AA101" i="1"/>
  <c r="X102" i="1"/>
  <c r="Y102" i="1"/>
  <c r="Z102" i="1"/>
  <c r="AA102" i="1"/>
  <c r="X103" i="1"/>
  <c r="Y103" i="1"/>
  <c r="Z103" i="1"/>
  <c r="AA103" i="1"/>
  <c r="X104" i="1"/>
  <c r="Y104" i="1"/>
  <c r="Z104" i="1"/>
  <c r="AA104" i="1"/>
  <c r="X105" i="1"/>
  <c r="Y105" i="1"/>
  <c r="Z105" i="1"/>
  <c r="AA105" i="1"/>
  <c r="X106" i="1"/>
  <c r="Y106" i="1"/>
  <c r="Z106" i="1"/>
  <c r="AA106" i="1"/>
  <c r="X107" i="1"/>
  <c r="Y107" i="1"/>
  <c r="Z107" i="1"/>
  <c r="AA107" i="1"/>
  <c r="X108" i="1"/>
  <c r="Y108" i="1"/>
  <c r="Z108" i="1"/>
  <c r="AA108" i="1"/>
  <c r="X109" i="1"/>
  <c r="Y109" i="1"/>
  <c r="Z109" i="1"/>
  <c r="AA109" i="1"/>
  <c r="X110" i="1"/>
  <c r="Y110" i="1"/>
  <c r="Z110" i="1"/>
  <c r="AA110" i="1"/>
  <c r="X111" i="1"/>
  <c r="Y111" i="1"/>
  <c r="Z111" i="1"/>
  <c r="AA111" i="1"/>
  <c r="X112" i="1"/>
  <c r="Y112" i="1"/>
  <c r="Z112" i="1"/>
  <c r="AA112" i="1"/>
  <c r="X113" i="1"/>
  <c r="Y113" i="1"/>
  <c r="Z113" i="1"/>
  <c r="AA113" i="1"/>
  <c r="X114" i="1"/>
  <c r="Y114" i="1"/>
  <c r="Z114" i="1"/>
  <c r="AA114" i="1"/>
  <c r="X115" i="1"/>
  <c r="Y115" i="1"/>
  <c r="Z115" i="1"/>
  <c r="AA115" i="1"/>
  <c r="X116" i="1"/>
  <c r="Y116" i="1"/>
  <c r="Z116" i="1"/>
  <c r="AA116" i="1"/>
  <c r="X117" i="1"/>
  <c r="Y117" i="1"/>
  <c r="Z117" i="1"/>
  <c r="AA117" i="1"/>
  <c r="X118" i="1"/>
  <c r="Y118" i="1"/>
  <c r="Z118" i="1"/>
  <c r="AA118" i="1"/>
  <c r="X119" i="1"/>
  <c r="Y119" i="1"/>
  <c r="Z119" i="1"/>
  <c r="AA119" i="1"/>
  <c r="X120" i="1"/>
  <c r="Y120" i="1"/>
  <c r="Z120" i="1"/>
  <c r="AA120" i="1"/>
  <c r="X121" i="1"/>
  <c r="Y121" i="1"/>
  <c r="Z121" i="1"/>
  <c r="AA121" i="1"/>
  <c r="X122" i="1"/>
  <c r="Y122" i="1"/>
  <c r="Z122" i="1"/>
  <c r="AA122" i="1"/>
  <c r="X123" i="1"/>
  <c r="Y123" i="1"/>
  <c r="Z123" i="1"/>
  <c r="AA123" i="1"/>
  <c r="X124" i="1"/>
  <c r="Y124" i="1"/>
  <c r="Z124" i="1"/>
  <c r="AA124" i="1"/>
  <c r="X125" i="1"/>
  <c r="Y125" i="1"/>
  <c r="Z125" i="1"/>
  <c r="AA125" i="1"/>
  <c r="X126" i="1"/>
  <c r="Y126" i="1"/>
  <c r="Z126" i="1"/>
  <c r="AA126" i="1"/>
  <c r="X127" i="1"/>
  <c r="Y127" i="1"/>
  <c r="Z127" i="1"/>
  <c r="AA127" i="1"/>
  <c r="X128" i="1"/>
  <c r="Y128" i="1"/>
  <c r="Z128" i="1"/>
  <c r="AA128" i="1"/>
  <c r="X129" i="1"/>
  <c r="Y129" i="1"/>
  <c r="Z129" i="1"/>
  <c r="AA129" i="1"/>
  <c r="X130" i="1"/>
  <c r="Y130" i="1"/>
  <c r="Z130" i="1"/>
  <c r="AA130" i="1"/>
  <c r="X131" i="1"/>
  <c r="Y131" i="1"/>
  <c r="Z131" i="1"/>
  <c r="AA131" i="1"/>
  <c r="X132" i="1"/>
  <c r="Y132" i="1"/>
  <c r="Z132" i="1"/>
  <c r="AA132" i="1"/>
  <c r="X133" i="1"/>
  <c r="Y133" i="1"/>
  <c r="Z133" i="1"/>
  <c r="AA133" i="1"/>
  <c r="X134" i="1"/>
  <c r="Y134" i="1"/>
  <c r="Z134" i="1"/>
  <c r="AA134" i="1"/>
  <c r="X135" i="1"/>
  <c r="Y135" i="1"/>
  <c r="Z135" i="1"/>
  <c r="AA135" i="1"/>
  <c r="X136" i="1"/>
  <c r="Y136" i="1"/>
  <c r="Z136" i="1"/>
  <c r="AA136" i="1"/>
  <c r="X137" i="1"/>
  <c r="Y137" i="1"/>
  <c r="Z137" i="1"/>
  <c r="AA137" i="1"/>
  <c r="X138" i="1"/>
  <c r="Y138" i="1"/>
  <c r="Z138" i="1"/>
  <c r="AA138" i="1"/>
  <c r="X139" i="1"/>
  <c r="Y139" i="1"/>
  <c r="Z139" i="1"/>
  <c r="AA139" i="1"/>
  <c r="X140" i="1"/>
  <c r="Y140" i="1"/>
  <c r="Z140" i="1"/>
  <c r="AA140" i="1"/>
  <c r="X141" i="1"/>
  <c r="Y141" i="1"/>
  <c r="Z141" i="1"/>
  <c r="AA141" i="1"/>
  <c r="X142" i="1"/>
  <c r="Y142" i="1"/>
  <c r="Z142" i="1"/>
  <c r="AA142" i="1"/>
  <c r="X143" i="1"/>
  <c r="Y143" i="1"/>
  <c r="Z143" i="1"/>
  <c r="AA143" i="1"/>
  <c r="X144" i="1"/>
  <c r="Y144" i="1"/>
  <c r="Z144" i="1"/>
  <c r="AA144" i="1"/>
  <c r="X145" i="1"/>
  <c r="Y145" i="1"/>
  <c r="Z145" i="1"/>
  <c r="AA145" i="1"/>
  <c r="X146" i="1"/>
  <c r="Y146" i="1"/>
  <c r="Z146" i="1"/>
  <c r="AA146" i="1"/>
  <c r="X147" i="1"/>
  <c r="Y147" i="1"/>
  <c r="Z147" i="1"/>
  <c r="AA147" i="1"/>
  <c r="X148" i="1"/>
  <c r="Y148" i="1"/>
  <c r="Z148" i="1"/>
  <c r="AA148" i="1"/>
  <c r="X149" i="1"/>
  <c r="Y149" i="1"/>
  <c r="Z149" i="1"/>
  <c r="AA149" i="1"/>
  <c r="X150" i="1"/>
  <c r="Y150" i="1"/>
  <c r="Z150" i="1"/>
  <c r="AA150" i="1"/>
  <c r="X151" i="1"/>
  <c r="Y151" i="1"/>
  <c r="Z151" i="1"/>
  <c r="AA151" i="1"/>
  <c r="X152" i="1"/>
  <c r="Y152" i="1"/>
  <c r="Z152" i="1"/>
  <c r="AA152" i="1"/>
  <c r="X153" i="1"/>
  <c r="Y153" i="1"/>
  <c r="Z153" i="1"/>
  <c r="AA153" i="1"/>
  <c r="X154" i="1"/>
  <c r="Y154" i="1"/>
  <c r="Z154" i="1"/>
  <c r="AA154" i="1"/>
  <c r="X155" i="1"/>
  <c r="Y155" i="1"/>
  <c r="Z155" i="1"/>
  <c r="AA155" i="1"/>
  <c r="X156" i="1"/>
  <c r="Y156" i="1"/>
  <c r="Z156" i="1"/>
  <c r="AA156" i="1"/>
  <c r="X157" i="1"/>
  <c r="Y157" i="1"/>
  <c r="Z157" i="1"/>
  <c r="AA157" i="1"/>
  <c r="X158" i="1"/>
  <c r="Y158" i="1"/>
  <c r="Z158" i="1"/>
  <c r="AA158" i="1"/>
  <c r="X159" i="1"/>
  <c r="Y159" i="1"/>
  <c r="Z159" i="1"/>
  <c r="AA159" i="1"/>
  <c r="X160" i="1"/>
  <c r="Y160" i="1"/>
  <c r="Z160" i="1"/>
  <c r="AA160" i="1"/>
  <c r="X161" i="1"/>
  <c r="Y161" i="1"/>
  <c r="Z161" i="1"/>
  <c r="AA161" i="1"/>
  <c r="X162" i="1"/>
  <c r="Y162" i="1"/>
  <c r="Z162" i="1"/>
  <c r="AA162" i="1"/>
  <c r="X163" i="1"/>
  <c r="Y163" i="1"/>
  <c r="Z163" i="1"/>
  <c r="AA163" i="1"/>
  <c r="X164" i="1"/>
  <c r="Y164" i="1"/>
  <c r="Z164" i="1"/>
  <c r="AA164" i="1"/>
  <c r="X165" i="1"/>
  <c r="Y165" i="1"/>
  <c r="Z165" i="1"/>
  <c r="AA165" i="1"/>
  <c r="X166" i="1"/>
  <c r="Y166" i="1"/>
  <c r="Z166" i="1"/>
  <c r="AA166" i="1"/>
  <c r="X167" i="1"/>
  <c r="Y167" i="1"/>
  <c r="Z167" i="1"/>
  <c r="AA167" i="1"/>
  <c r="X168" i="1"/>
  <c r="Y168" i="1"/>
  <c r="Z168" i="1"/>
  <c r="AA168" i="1"/>
  <c r="X169" i="1"/>
  <c r="Y169" i="1"/>
  <c r="Z169" i="1"/>
  <c r="AA169" i="1"/>
  <c r="X170" i="1"/>
  <c r="Y170" i="1"/>
  <c r="Z170" i="1"/>
  <c r="AA170" i="1"/>
  <c r="X171" i="1"/>
  <c r="Y171" i="1"/>
  <c r="Z171" i="1"/>
  <c r="AA171" i="1"/>
  <c r="X172" i="1"/>
  <c r="Y172" i="1"/>
  <c r="Z172" i="1"/>
  <c r="AA172" i="1"/>
  <c r="X173" i="1"/>
  <c r="Y173" i="1"/>
  <c r="Z173" i="1"/>
  <c r="AA173" i="1"/>
  <c r="X174" i="1"/>
  <c r="Y174" i="1"/>
  <c r="Z174" i="1"/>
  <c r="AA174" i="1"/>
  <c r="X175" i="1"/>
  <c r="Y175" i="1"/>
  <c r="Z175" i="1"/>
  <c r="AA175" i="1"/>
  <c r="X176" i="1"/>
  <c r="Y176" i="1"/>
  <c r="Z176" i="1"/>
  <c r="AA176" i="1"/>
  <c r="X177" i="1"/>
  <c r="Y177" i="1"/>
  <c r="Z177" i="1"/>
  <c r="AA177" i="1"/>
  <c r="X178" i="1"/>
  <c r="Y178" i="1"/>
  <c r="Z178" i="1"/>
  <c r="AA178" i="1"/>
  <c r="X179" i="1"/>
  <c r="Y179" i="1"/>
  <c r="Z179" i="1"/>
  <c r="AA179" i="1"/>
  <c r="X180" i="1"/>
  <c r="Y180" i="1"/>
  <c r="Z180" i="1"/>
  <c r="AA180" i="1"/>
  <c r="Z2" i="1"/>
  <c r="AA2" i="1"/>
  <c r="X2" i="1"/>
  <c r="W2" i="1"/>
  <c r="Q6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1" i="1"/>
  <c r="W32" i="1"/>
  <c r="W33" i="1"/>
  <c r="W34" i="1"/>
  <c r="W35" i="1"/>
  <c r="W36" i="1"/>
  <c r="W37" i="1"/>
  <c r="W38" i="1"/>
  <c r="W39" i="1"/>
  <c r="W40" i="1"/>
  <c r="W41" i="1"/>
  <c r="W42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P3" i="1"/>
  <c r="Q3" i="1"/>
  <c r="P4" i="1"/>
  <c r="Q4" i="1"/>
  <c r="P5" i="1"/>
  <c r="Q5" i="1"/>
  <c r="P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106" i="1"/>
  <c r="Q106" i="1"/>
  <c r="P107" i="1"/>
  <c r="Q107" i="1"/>
  <c r="P108" i="1"/>
  <c r="Q108" i="1"/>
  <c r="P109" i="1"/>
  <c r="Q109" i="1"/>
  <c r="P110" i="1"/>
  <c r="Q110" i="1"/>
  <c r="P111" i="1"/>
  <c r="Q111" i="1"/>
  <c r="P112" i="1"/>
  <c r="Q112" i="1"/>
  <c r="P113" i="1"/>
  <c r="Q113" i="1"/>
  <c r="P114" i="1"/>
  <c r="Q114" i="1"/>
  <c r="P115" i="1"/>
  <c r="Q115" i="1"/>
  <c r="P116" i="1"/>
  <c r="Q116" i="1"/>
  <c r="P117" i="1"/>
  <c r="Q117" i="1"/>
  <c r="P118" i="1"/>
  <c r="Q118" i="1"/>
  <c r="P119" i="1"/>
  <c r="Q119" i="1"/>
  <c r="P120" i="1"/>
  <c r="Q120" i="1"/>
  <c r="P121" i="1"/>
  <c r="Q121" i="1"/>
  <c r="P122" i="1"/>
  <c r="Q122" i="1"/>
  <c r="P123" i="1"/>
  <c r="Q123" i="1"/>
  <c r="P124" i="1"/>
  <c r="Q124" i="1"/>
  <c r="P125" i="1"/>
  <c r="Q125" i="1"/>
  <c r="P126" i="1"/>
  <c r="Q126" i="1"/>
  <c r="P127" i="1"/>
  <c r="Q127" i="1"/>
  <c r="P128" i="1"/>
  <c r="Q128" i="1"/>
  <c r="P129" i="1"/>
  <c r="Q129" i="1"/>
  <c r="P130" i="1"/>
  <c r="Q130" i="1"/>
  <c r="P131" i="1"/>
  <c r="Q131" i="1"/>
  <c r="P132" i="1"/>
  <c r="Q132" i="1"/>
  <c r="P133" i="1"/>
  <c r="Q133" i="1"/>
  <c r="P134" i="1"/>
  <c r="Q134" i="1"/>
  <c r="P135" i="1"/>
  <c r="Q135" i="1"/>
  <c r="P136" i="1"/>
  <c r="Q136" i="1"/>
  <c r="P137" i="1"/>
  <c r="Q137" i="1"/>
  <c r="P138" i="1"/>
  <c r="Q138" i="1"/>
  <c r="P139" i="1"/>
  <c r="Q139" i="1"/>
  <c r="P140" i="1"/>
  <c r="Q140" i="1"/>
  <c r="P141" i="1"/>
  <c r="Q141" i="1"/>
  <c r="P142" i="1"/>
  <c r="Q142" i="1"/>
  <c r="P143" i="1"/>
  <c r="Q143" i="1"/>
  <c r="P144" i="1"/>
  <c r="Q144" i="1"/>
  <c r="P145" i="1"/>
  <c r="Q145" i="1"/>
  <c r="P146" i="1"/>
  <c r="Q146" i="1"/>
  <c r="P147" i="1"/>
  <c r="Q147" i="1"/>
  <c r="P148" i="1"/>
  <c r="Q148" i="1"/>
  <c r="P149" i="1"/>
  <c r="Q149" i="1"/>
  <c r="P150" i="1"/>
  <c r="Q150" i="1"/>
  <c r="P151" i="1"/>
  <c r="Q151" i="1"/>
  <c r="P152" i="1"/>
  <c r="Q152" i="1"/>
  <c r="P153" i="1"/>
  <c r="Q153" i="1"/>
  <c r="P154" i="1"/>
  <c r="Q154" i="1"/>
  <c r="P155" i="1"/>
  <c r="Q155" i="1"/>
  <c r="P156" i="1"/>
  <c r="Q156" i="1"/>
  <c r="P157" i="1"/>
  <c r="Q157" i="1"/>
  <c r="P158" i="1"/>
  <c r="Q158" i="1"/>
  <c r="P159" i="1"/>
  <c r="Q159" i="1"/>
  <c r="P160" i="1"/>
  <c r="Q160" i="1"/>
  <c r="P161" i="1"/>
  <c r="Q161" i="1"/>
  <c r="P162" i="1"/>
  <c r="Q162" i="1"/>
  <c r="P163" i="1"/>
  <c r="Q163" i="1"/>
  <c r="P164" i="1"/>
  <c r="Q164" i="1"/>
  <c r="P165" i="1"/>
  <c r="Q165" i="1"/>
  <c r="P166" i="1"/>
  <c r="Q166" i="1"/>
  <c r="P167" i="1"/>
  <c r="Q167" i="1"/>
  <c r="P168" i="1"/>
  <c r="Q168" i="1"/>
  <c r="P169" i="1"/>
  <c r="Q169" i="1"/>
  <c r="P170" i="1"/>
  <c r="Q170" i="1"/>
  <c r="P171" i="1"/>
  <c r="Q171" i="1"/>
  <c r="P172" i="1"/>
  <c r="Q172" i="1"/>
  <c r="P173" i="1"/>
  <c r="Q173" i="1"/>
  <c r="P174" i="1"/>
  <c r="Q174" i="1"/>
  <c r="P175" i="1"/>
  <c r="Q175" i="1"/>
  <c r="P176" i="1"/>
  <c r="Q176" i="1"/>
  <c r="P177" i="1"/>
  <c r="Q177" i="1"/>
  <c r="P178" i="1"/>
  <c r="Q178" i="1"/>
  <c r="P179" i="1"/>
  <c r="Q179" i="1"/>
  <c r="P180" i="1"/>
  <c r="Q180" i="1"/>
  <c r="P2" i="1"/>
  <c r="Q2" i="1"/>
  <c r="T3" i="1"/>
  <c r="U3" i="1"/>
  <c r="T4" i="1"/>
  <c r="U4" i="1"/>
  <c r="T5" i="1"/>
  <c r="U5" i="1"/>
  <c r="T6" i="1"/>
  <c r="U6" i="1"/>
  <c r="T7" i="1"/>
  <c r="U7" i="1"/>
  <c r="T8" i="1"/>
  <c r="U8" i="1"/>
  <c r="T9" i="1"/>
  <c r="U9" i="1"/>
  <c r="T10" i="1"/>
  <c r="U10" i="1"/>
  <c r="T11" i="1"/>
  <c r="U11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T46" i="1"/>
  <c r="U46" i="1"/>
  <c r="T47" i="1"/>
  <c r="U47" i="1"/>
  <c r="T48" i="1"/>
  <c r="U48" i="1"/>
  <c r="T49" i="1"/>
  <c r="U49" i="1"/>
  <c r="T50" i="1"/>
  <c r="U50" i="1"/>
  <c r="T51" i="1"/>
  <c r="U51" i="1"/>
  <c r="T52" i="1"/>
  <c r="U52" i="1"/>
  <c r="T53" i="1"/>
  <c r="U53" i="1"/>
  <c r="T54" i="1"/>
  <c r="U54" i="1"/>
  <c r="T55" i="1"/>
  <c r="U55" i="1"/>
  <c r="T56" i="1"/>
  <c r="U56" i="1"/>
  <c r="T57" i="1"/>
  <c r="U57" i="1"/>
  <c r="T58" i="1"/>
  <c r="U58" i="1"/>
  <c r="T59" i="1"/>
  <c r="U59" i="1"/>
  <c r="T60" i="1"/>
  <c r="U60" i="1"/>
  <c r="T61" i="1"/>
  <c r="U61" i="1"/>
  <c r="T62" i="1"/>
  <c r="U62" i="1"/>
  <c r="T63" i="1"/>
  <c r="U63" i="1"/>
  <c r="T64" i="1"/>
  <c r="U64" i="1"/>
  <c r="T65" i="1"/>
  <c r="U65" i="1"/>
  <c r="T66" i="1"/>
  <c r="U66" i="1"/>
  <c r="T67" i="1"/>
  <c r="U67" i="1"/>
  <c r="T68" i="1"/>
  <c r="U68" i="1"/>
  <c r="T69" i="1"/>
  <c r="U69" i="1"/>
  <c r="T70" i="1"/>
  <c r="U70" i="1"/>
  <c r="T71" i="1"/>
  <c r="U71" i="1"/>
  <c r="T72" i="1"/>
  <c r="U72" i="1"/>
  <c r="T73" i="1"/>
  <c r="U73" i="1"/>
  <c r="T74" i="1"/>
  <c r="U74" i="1"/>
  <c r="T75" i="1"/>
  <c r="U75" i="1"/>
  <c r="T76" i="1"/>
  <c r="U76" i="1"/>
  <c r="T77" i="1"/>
  <c r="U77" i="1"/>
  <c r="T78" i="1"/>
  <c r="U78" i="1"/>
  <c r="T79" i="1"/>
  <c r="U79" i="1"/>
  <c r="T80" i="1"/>
  <c r="U80" i="1"/>
  <c r="T81" i="1"/>
  <c r="U81" i="1"/>
  <c r="T82" i="1"/>
  <c r="U82" i="1"/>
  <c r="T83" i="1"/>
  <c r="U83" i="1"/>
  <c r="T84" i="1"/>
  <c r="U84" i="1"/>
  <c r="T85" i="1"/>
  <c r="U85" i="1"/>
  <c r="T86" i="1"/>
  <c r="U86" i="1"/>
  <c r="T87" i="1"/>
  <c r="U87" i="1"/>
  <c r="T88" i="1"/>
  <c r="U88" i="1"/>
  <c r="T89" i="1"/>
  <c r="U89" i="1"/>
  <c r="T90" i="1"/>
  <c r="U90" i="1"/>
  <c r="T91" i="1"/>
  <c r="U91" i="1"/>
  <c r="T92" i="1"/>
  <c r="U92" i="1"/>
  <c r="T93" i="1"/>
  <c r="U93" i="1"/>
  <c r="T94" i="1"/>
  <c r="U94" i="1"/>
  <c r="T95" i="1"/>
  <c r="U95" i="1"/>
  <c r="T96" i="1"/>
  <c r="U96" i="1"/>
  <c r="T97" i="1"/>
  <c r="U97" i="1"/>
  <c r="T98" i="1"/>
  <c r="U98" i="1"/>
  <c r="T99" i="1"/>
  <c r="U99" i="1"/>
  <c r="T100" i="1"/>
  <c r="U100" i="1"/>
  <c r="T101" i="1"/>
  <c r="U101" i="1"/>
  <c r="T102" i="1"/>
  <c r="U102" i="1"/>
  <c r="T103" i="1"/>
  <c r="U103" i="1"/>
  <c r="T104" i="1"/>
  <c r="U104" i="1"/>
  <c r="T105" i="1"/>
  <c r="U105" i="1"/>
  <c r="T106" i="1"/>
  <c r="U106" i="1"/>
  <c r="T107" i="1"/>
  <c r="U107" i="1"/>
  <c r="T108" i="1"/>
  <c r="U108" i="1"/>
  <c r="T109" i="1"/>
  <c r="U109" i="1"/>
  <c r="T110" i="1"/>
  <c r="U110" i="1"/>
  <c r="T111" i="1"/>
  <c r="U111" i="1"/>
  <c r="T112" i="1"/>
  <c r="U112" i="1"/>
  <c r="T113" i="1"/>
  <c r="U113" i="1"/>
  <c r="T114" i="1"/>
  <c r="U114" i="1"/>
  <c r="T115" i="1"/>
  <c r="U115" i="1"/>
  <c r="T116" i="1"/>
  <c r="U116" i="1"/>
  <c r="T117" i="1"/>
  <c r="U117" i="1"/>
  <c r="T118" i="1"/>
  <c r="U118" i="1"/>
  <c r="T119" i="1"/>
  <c r="U119" i="1"/>
  <c r="T120" i="1"/>
  <c r="U120" i="1"/>
  <c r="T121" i="1"/>
  <c r="U121" i="1"/>
  <c r="T122" i="1"/>
  <c r="U122" i="1"/>
  <c r="T123" i="1"/>
  <c r="U123" i="1"/>
  <c r="T124" i="1"/>
  <c r="U124" i="1"/>
  <c r="T125" i="1"/>
  <c r="U125" i="1"/>
  <c r="T126" i="1"/>
  <c r="U126" i="1"/>
  <c r="T127" i="1"/>
  <c r="U127" i="1"/>
  <c r="T128" i="1"/>
  <c r="U128" i="1"/>
  <c r="T129" i="1"/>
  <c r="U129" i="1"/>
  <c r="T130" i="1"/>
  <c r="U130" i="1"/>
  <c r="T131" i="1"/>
  <c r="U131" i="1"/>
  <c r="T132" i="1"/>
  <c r="U132" i="1"/>
  <c r="T133" i="1"/>
  <c r="U133" i="1"/>
  <c r="T134" i="1"/>
  <c r="U134" i="1"/>
  <c r="T135" i="1"/>
  <c r="U135" i="1"/>
  <c r="T136" i="1"/>
  <c r="U136" i="1"/>
  <c r="T137" i="1"/>
  <c r="U137" i="1"/>
  <c r="T138" i="1"/>
  <c r="U138" i="1"/>
  <c r="T139" i="1"/>
  <c r="U139" i="1"/>
  <c r="T140" i="1"/>
  <c r="U140" i="1"/>
  <c r="T141" i="1"/>
  <c r="U141" i="1"/>
  <c r="T142" i="1"/>
  <c r="U142" i="1"/>
  <c r="T143" i="1"/>
  <c r="U143" i="1"/>
  <c r="T144" i="1"/>
  <c r="U144" i="1"/>
  <c r="T145" i="1"/>
  <c r="U145" i="1"/>
  <c r="T146" i="1"/>
  <c r="U146" i="1"/>
  <c r="T147" i="1"/>
  <c r="U147" i="1"/>
  <c r="T148" i="1"/>
  <c r="U148" i="1"/>
  <c r="T149" i="1"/>
  <c r="U149" i="1"/>
  <c r="T150" i="1"/>
  <c r="U150" i="1"/>
  <c r="T151" i="1"/>
  <c r="U151" i="1"/>
  <c r="T152" i="1"/>
  <c r="U152" i="1"/>
  <c r="T153" i="1"/>
  <c r="U153" i="1"/>
  <c r="T154" i="1"/>
  <c r="U154" i="1"/>
  <c r="T155" i="1"/>
  <c r="U155" i="1"/>
  <c r="T156" i="1"/>
  <c r="U156" i="1"/>
  <c r="T157" i="1"/>
  <c r="U157" i="1"/>
  <c r="T158" i="1"/>
  <c r="U158" i="1"/>
  <c r="T159" i="1"/>
  <c r="U159" i="1"/>
  <c r="T160" i="1"/>
  <c r="U160" i="1"/>
  <c r="T161" i="1"/>
  <c r="U161" i="1"/>
  <c r="T162" i="1"/>
  <c r="U162" i="1"/>
  <c r="T163" i="1"/>
  <c r="U163" i="1"/>
  <c r="T164" i="1"/>
  <c r="U164" i="1"/>
  <c r="T165" i="1"/>
  <c r="U165" i="1"/>
  <c r="T166" i="1"/>
  <c r="U166" i="1"/>
  <c r="T167" i="1"/>
  <c r="U167" i="1"/>
  <c r="T168" i="1"/>
  <c r="U168" i="1"/>
  <c r="T169" i="1"/>
  <c r="U169" i="1"/>
  <c r="T170" i="1"/>
  <c r="U170" i="1"/>
  <c r="T171" i="1"/>
  <c r="U171" i="1"/>
  <c r="T172" i="1"/>
  <c r="U172" i="1"/>
  <c r="T173" i="1"/>
  <c r="U173" i="1"/>
  <c r="T174" i="1"/>
  <c r="U174" i="1"/>
  <c r="T175" i="1"/>
  <c r="U175" i="1"/>
  <c r="T176" i="1"/>
  <c r="U176" i="1"/>
  <c r="T177" i="1"/>
  <c r="U177" i="1"/>
  <c r="T178" i="1"/>
  <c r="U178" i="1"/>
  <c r="T179" i="1"/>
  <c r="U179" i="1"/>
  <c r="T180" i="1"/>
  <c r="U180" i="1"/>
  <c r="U2" i="1"/>
  <c r="T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2" i="1"/>
  <c r="E3" i="1" l="1"/>
  <c r="S3" i="1" s="1"/>
  <c r="E4" i="1"/>
  <c r="S4" i="1" s="1"/>
  <c r="E5" i="1"/>
  <c r="S5" i="1" s="1"/>
  <c r="E6" i="1"/>
  <c r="S6" i="1" s="1"/>
  <c r="E7" i="1"/>
  <c r="S7" i="1" s="1"/>
  <c r="E8" i="1"/>
  <c r="S8" i="1" s="1"/>
  <c r="E9" i="1"/>
  <c r="S9" i="1" s="1"/>
  <c r="E10" i="1"/>
  <c r="S10" i="1" s="1"/>
  <c r="E11" i="1"/>
  <c r="S11" i="1" s="1"/>
  <c r="E12" i="1"/>
  <c r="S12" i="1" s="1"/>
  <c r="E13" i="1"/>
  <c r="S13" i="1" s="1"/>
  <c r="E14" i="1"/>
  <c r="S14" i="1" s="1"/>
  <c r="E15" i="1"/>
  <c r="S15" i="1" s="1"/>
  <c r="E16" i="1"/>
  <c r="S16" i="1" s="1"/>
  <c r="E17" i="1"/>
  <c r="S17" i="1" s="1"/>
  <c r="E18" i="1"/>
  <c r="S18" i="1" s="1"/>
  <c r="E19" i="1"/>
  <c r="S19" i="1" s="1"/>
  <c r="E20" i="1"/>
  <c r="S20" i="1" s="1"/>
  <c r="E21" i="1"/>
  <c r="S21" i="1" s="1"/>
  <c r="E22" i="1"/>
  <c r="S22" i="1" s="1"/>
  <c r="E23" i="1"/>
  <c r="S23" i="1" s="1"/>
  <c r="E24" i="1"/>
  <c r="S24" i="1" s="1"/>
  <c r="E25" i="1"/>
  <c r="S25" i="1" s="1"/>
  <c r="E26" i="1"/>
  <c r="S26" i="1" s="1"/>
  <c r="E27" i="1"/>
  <c r="S27" i="1" s="1"/>
  <c r="E79" i="1"/>
  <c r="S79" i="1" s="1"/>
  <c r="E28" i="1"/>
  <c r="S28" i="1" s="1"/>
  <c r="E29" i="1"/>
  <c r="S29" i="1" s="1"/>
  <c r="E30" i="1"/>
  <c r="S30" i="1" s="1"/>
  <c r="E31" i="1"/>
  <c r="S31" i="1" s="1"/>
  <c r="E32" i="1"/>
  <c r="S32" i="1" s="1"/>
  <c r="E33" i="1"/>
  <c r="S33" i="1" s="1"/>
  <c r="E34" i="1"/>
  <c r="S34" i="1" s="1"/>
  <c r="E35" i="1"/>
  <c r="S35" i="1" s="1"/>
  <c r="E36" i="1"/>
  <c r="S36" i="1" s="1"/>
  <c r="E37" i="1"/>
  <c r="S37" i="1" s="1"/>
  <c r="E38" i="1"/>
  <c r="S38" i="1" s="1"/>
  <c r="E39" i="1"/>
  <c r="S39" i="1" s="1"/>
  <c r="E40" i="1"/>
  <c r="S40" i="1" s="1"/>
  <c r="E41" i="1"/>
  <c r="S41" i="1" s="1"/>
  <c r="E42" i="1"/>
  <c r="S42" i="1" s="1"/>
  <c r="E43" i="1"/>
  <c r="S43" i="1" s="1"/>
  <c r="E44" i="1"/>
  <c r="S44" i="1" s="1"/>
  <c r="E45" i="1"/>
  <c r="S45" i="1" s="1"/>
  <c r="E46" i="1"/>
  <c r="S46" i="1" s="1"/>
  <c r="E47" i="1"/>
  <c r="S47" i="1" s="1"/>
  <c r="E48" i="1"/>
  <c r="S48" i="1" s="1"/>
  <c r="E49" i="1"/>
  <c r="S49" i="1" s="1"/>
  <c r="E50" i="1"/>
  <c r="S50" i="1" s="1"/>
  <c r="E51" i="1"/>
  <c r="S51" i="1" s="1"/>
  <c r="E52" i="1"/>
  <c r="S52" i="1" s="1"/>
  <c r="E53" i="1"/>
  <c r="S53" i="1" s="1"/>
  <c r="E54" i="1"/>
  <c r="S54" i="1" s="1"/>
  <c r="E55" i="1"/>
  <c r="S55" i="1" s="1"/>
  <c r="E56" i="1"/>
  <c r="S56" i="1" s="1"/>
  <c r="E57" i="1"/>
  <c r="S57" i="1" s="1"/>
  <c r="E58" i="1"/>
  <c r="S58" i="1" s="1"/>
  <c r="E59" i="1"/>
  <c r="S59" i="1" s="1"/>
  <c r="E60" i="1"/>
  <c r="S60" i="1" s="1"/>
  <c r="E61" i="1"/>
  <c r="S61" i="1" s="1"/>
  <c r="E62" i="1"/>
  <c r="S62" i="1" s="1"/>
  <c r="E63" i="1"/>
  <c r="S63" i="1" s="1"/>
  <c r="E64" i="1"/>
  <c r="S64" i="1" s="1"/>
  <c r="E65" i="1"/>
  <c r="S65" i="1" s="1"/>
  <c r="E66" i="1"/>
  <c r="S66" i="1" s="1"/>
  <c r="E67" i="1"/>
  <c r="S67" i="1" s="1"/>
  <c r="E68" i="1"/>
  <c r="S68" i="1" s="1"/>
  <c r="E69" i="1"/>
  <c r="S69" i="1" s="1"/>
  <c r="E70" i="1"/>
  <c r="S70" i="1" s="1"/>
  <c r="E71" i="1"/>
  <c r="S71" i="1" s="1"/>
  <c r="E72" i="1"/>
  <c r="S72" i="1" s="1"/>
  <c r="E73" i="1"/>
  <c r="S73" i="1" s="1"/>
  <c r="E74" i="1"/>
  <c r="S74" i="1" s="1"/>
  <c r="E75" i="1"/>
  <c r="S75" i="1" s="1"/>
  <c r="E76" i="1"/>
  <c r="S76" i="1" s="1"/>
  <c r="E77" i="1"/>
  <c r="S77" i="1" s="1"/>
  <c r="E78" i="1"/>
  <c r="S78" i="1" s="1"/>
  <c r="E80" i="1"/>
  <c r="S80" i="1" s="1"/>
  <c r="E81" i="1"/>
  <c r="S81" i="1" s="1"/>
  <c r="E82" i="1"/>
  <c r="S82" i="1" s="1"/>
  <c r="E83" i="1"/>
  <c r="S83" i="1" s="1"/>
  <c r="E84" i="1"/>
  <c r="S84" i="1" s="1"/>
  <c r="E85" i="1"/>
  <c r="S85" i="1" s="1"/>
  <c r="E86" i="1"/>
  <c r="S86" i="1" s="1"/>
  <c r="E87" i="1"/>
  <c r="S87" i="1" s="1"/>
  <c r="E88" i="1"/>
  <c r="S88" i="1" s="1"/>
  <c r="E89" i="1"/>
  <c r="S89" i="1" s="1"/>
  <c r="E90" i="1"/>
  <c r="S90" i="1" s="1"/>
  <c r="E91" i="1"/>
  <c r="S91" i="1" s="1"/>
  <c r="E92" i="1"/>
  <c r="S92" i="1" s="1"/>
  <c r="E93" i="1"/>
  <c r="S93" i="1" s="1"/>
  <c r="E94" i="1"/>
  <c r="S94" i="1" s="1"/>
  <c r="E95" i="1"/>
  <c r="S95" i="1" s="1"/>
  <c r="E96" i="1"/>
  <c r="S96" i="1" s="1"/>
  <c r="E97" i="1"/>
  <c r="S97" i="1" s="1"/>
  <c r="E98" i="1"/>
  <c r="S98" i="1" s="1"/>
  <c r="E99" i="1"/>
  <c r="S99" i="1" s="1"/>
  <c r="E100" i="1"/>
  <c r="S100" i="1" s="1"/>
  <c r="E101" i="1"/>
  <c r="S101" i="1" s="1"/>
  <c r="E102" i="1"/>
  <c r="S102" i="1" s="1"/>
  <c r="E103" i="1"/>
  <c r="S103" i="1" s="1"/>
  <c r="E104" i="1"/>
  <c r="S104" i="1" s="1"/>
  <c r="E105" i="1"/>
  <c r="S105" i="1" s="1"/>
  <c r="E106" i="1"/>
  <c r="S106" i="1" s="1"/>
  <c r="E107" i="1"/>
  <c r="S107" i="1" s="1"/>
  <c r="E108" i="1"/>
  <c r="S108" i="1" s="1"/>
  <c r="E109" i="1"/>
  <c r="S109" i="1" s="1"/>
  <c r="E110" i="1"/>
  <c r="S110" i="1" s="1"/>
  <c r="E111" i="1"/>
  <c r="S111" i="1" s="1"/>
  <c r="E112" i="1"/>
  <c r="S112" i="1" s="1"/>
  <c r="E113" i="1"/>
  <c r="S113" i="1" s="1"/>
  <c r="E114" i="1"/>
  <c r="S114" i="1" s="1"/>
  <c r="E115" i="1"/>
  <c r="S115" i="1" s="1"/>
  <c r="E116" i="1"/>
  <c r="S116" i="1" s="1"/>
  <c r="E117" i="1"/>
  <c r="S117" i="1" s="1"/>
  <c r="E118" i="1"/>
  <c r="S118" i="1" s="1"/>
  <c r="E119" i="1"/>
  <c r="S119" i="1" s="1"/>
  <c r="E120" i="1"/>
  <c r="S120" i="1" s="1"/>
  <c r="E121" i="1"/>
  <c r="S121" i="1" s="1"/>
  <c r="E122" i="1"/>
  <c r="S122" i="1" s="1"/>
  <c r="E123" i="1"/>
  <c r="S123" i="1" s="1"/>
  <c r="E124" i="1"/>
  <c r="S124" i="1" s="1"/>
  <c r="E125" i="1"/>
  <c r="S125" i="1" s="1"/>
  <c r="E126" i="1"/>
  <c r="S126" i="1" s="1"/>
  <c r="E127" i="1"/>
  <c r="S127" i="1" s="1"/>
  <c r="E128" i="1"/>
  <c r="S128" i="1" s="1"/>
  <c r="E129" i="1"/>
  <c r="S129" i="1" s="1"/>
  <c r="E130" i="1"/>
  <c r="S130" i="1" s="1"/>
  <c r="E131" i="1"/>
  <c r="S131" i="1" s="1"/>
  <c r="E132" i="1"/>
  <c r="S132" i="1" s="1"/>
  <c r="E133" i="1"/>
  <c r="S133" i="1" s="1"/>
  <c r="E134" i="1"/>
  <c r="S134" i="1" s="1"/>
  <c r="E135" i="1"/>
  <c r="S135" i="1" s="1"/>
  <c r="E136" i="1"/>
  <c r="S136" i="1" s="1"/>
  <c r="E137" i="1"/>
  <c r="S137" i="1" s="1"/>
  <c r="E138" i="1"/>
  <c r="S138" i="1" s="1"/>
  <c r="E139" i="1"/>
  <c r="S139" i="1" s="1"/>
  <c r="E140" i="1"/>
  <c r="S140" i="1" s="1"/>
  <c r="E141" i="1"/>
  <c r="S141" i="1" s="1"/>
  <c r="E142" i="1"/>
  <c r="S142" i="1" s="1"/>
  <c r="E143" i="1"/>
  <c r="S143" i="1" s="1"/>
  <c r="E144" i="1"/>
  <c r="S144" i="1" s="1"/>
  <c r="E145" i="1"/>
  <c r="S145" i="1" s="1"/>
  <c r="E146" i="1"/>
  <c r="S146" i="1" s="1"/>
  <c r="E147" i="1"/>
  <c r="S147" i="1" s="1"/>
  <c r="E148" i="1"/>
  <c r="S148" i="1" s="1"/>
  <c r="E149" i="1"/>
  <c r="S149" i="1" s="1"/>
  <c r="E150" i="1"/>
  <c r="S150" i="1" s="1"/>
  <c r="E151" i="1"/>
  <c r="S151" i="1" s="1"/>
  <c r="E152" i="1"/>
  <c r="S152" i="1" s="1"/>
  <c r="E153" i="1"/>
  <c r="S153" i="1" s="1"/>
  <c r="E154" i="1"/>
  <c r="S154" i="1" s="1"/>
  <c r="E155" i="1"/>
  <c r="S155" i="1" s="1"/>
  <c r="E156" i="1"/>
  <c r="S156" i="1" s="1"/>
  <c r="E157" i="1"/>
  <c r="S157" i="1" s="1"/>
  <c r="E158" i="1"/>
  <c r="S158" i="1" s="1"/>
  <c r="E159" i="1"/>
  <c r="S159" i="1" s="1"/>
  <c r="E160" i="1"/>
  <c r="S160" i="1" s="1"/>
  <c r="E161" i="1"/>
  <c r="S161" i="1" s="1"/>
  <c r="E162" i="1"/>
  <c r="S162" i="1" s="1"/>
  <c r="E163" i="1"/>
  <c r="S163" i="1" s="1"/>
  <c r="E164" i="1"/>
  <c r="S164" i="1" s="1"/>
  <c r="E165" i="1"/>
  <c r="S165" i="1" s="1"/>
  <c r="E166" i="1"/>
  <c r="S166" i="1" s="1"/>
  <c r="E167" i="1"/>
  <c r="S167" i="1" s="1"/>
  <c r="E168" i="1"/>
  <c r="S168" i="1" s="1"/>
  <c r="E169" i="1"/>
  <c r="S169" i="1" s="1"/>
  <c r="E170" i="1"/>
  <c r="S170" i="1" s="1"/>
  <c r="E171" i="1"/>
  <c r="S171" i="1" s="1"/>
  <c r="E172" i="1"/>
  <c r="S172" i="1" s="1"/>
  <c r="E173" i="1"/>
  <c r="S173" i="1" s="1"/>
  <c r="E174" i="1"/>
  <c r="S174" i="1" s="1"/>
  <c r="E175" i="1"/>
  <c r="S175" i="1" s="1"/>
  <c r="E176" i="1"/>
  <c r="S176" i="1" s="1"/>
  <c r="E177" i="1"/>
  <c r="S177" i="1" s="1"/>
  <c r="E178" i="1"/>
  <c r="S178" i="1" s="1"/>
  <c r="E179" i="1"/>
  <c r="S179" i="1" s="1"/>
  <c r="E180" i="1"/>
  <c r="S180" i="1" s="1"/>
  <c r="E2" i="1"/>
  <c r="S2" i="1" s="1"/>
  <c r="I78" i="1"/>
  <c r="W78" i="1" s="1"/>
  <c r="I43" i="1"/>
  <c r="W43" i="1" s="1"/>
  <c r="I30" i="1"/>
  <c r="W30" i="1" s="1"/>
</calcChain>
</file>

<file path=xl/sharedStrings.xml><?xml version="1.0" encoding="utf-8"?>
<sst xmlns="http://schemas.openxmlformats.org/spreadsheetml/2006/main" count="226" uniqueCount="226">
  <si>
    <t>Country</t>
    <phoneticPr fontId="1" type="noConversion"/>
  </si>
  <si>
    <t>Afghanistan</t>
  </si>
  <si>
    <t>Albania</t>
  </si>
  <si>
    <t>Algeria</t>
  </si>
  <si>
    <t>Angola</t>
  </si>
  <si>
    <t>Antigua and Barbuda</t>
    <phoneticPr fontId="1" type="noConversion"/>
  </si>
  <si>
    <t>Argentina</t>
  </si>
  <si>
    <t>Armenia</t>
  </si>
  <si>
    <t>Australia</t>
    <phoneticPr fontId="1" type="noConversion"/>
  </si>
  <si>
    <t>Austria</t>
  </si>
  <si>
    <t>Azerbaijan</t>
  </si>
  <si>
    <t>Bahamas</t>
    <phoneticPr fontId="1" type="noConversion"/>
  </si>
  <si>
    <t>Bahrain</t>
    <phoneticPr fontId="1" type="noConversion"/>
  </si>
  <si>
    <t>Bangladesh</t>
  </si>
  <si>
    <t>Belarus</t>
    <phoneticPr fontId="1" type="noConversion"/>
  </si>
  <si>
    <t>Belgium</t>
    <phoneticPr fontId="1" type="noConversion"/>
  </si>
  <si>
    <t>Belize</t>
    <phoneticPr fontId="1" type="noConversion"/>
  </si>
  <si>
    <t>Benin</t>
    <phoneticPr fontId="1" type="noConversion"/>
  </si>
  <si>
    <t>Bhutan</t>
  </si>
  <si>
    <t>Bolivia</t>
  </si>
  <si>
    <t>Bosnia and Herzegovina</t>
    <phoneticPr fontId="1" type="noConversion"/>
  </si>
  <si>
    <t>Botswana</t>
  </si>
  <si>
    <t>Brazil</t>
  </si>
  <si>
    <t>Brunei</t>
  </si>
  <si>
    <t>Bulgaria</t>
  </si>
  <si>
    <t>Burkina Faso</t>
  </si>
  <si>
    <t>Burundi</t>
  </si>
  <si>
    <t>Ivory Coast</t>
  </si>
  <si>
    <t>Cambodia</t>
  </si>
  <si>
    <t>Cameroon</t>
  </si>
  <si>
    <t>Canada</t>
  </si>
  <si>
    <t>Cape Verde</t>
    <phoneticPr fontId="1" type="noConversion"/>
  </si>
  <si>
    <t>Central African Republic</t>
  </si>
  <si>
    <t>Chad</t>
  </si>
  <si>
    <t>Chile</t>
  </si>
  <si>
    <t>China</t>
  </si>
  <si>
    <t>Colombia</t>
  </si>
  <si>
    <t>Costa Rica</t>
    <phoneticPr fontId="1" type="noConversion"/>
  </si>
  <si>
    <t>Croatia</t>
  </si>
  <si>
    <t>Cuba</t>
  </si>
  <si>
    <t>Cyprus</t>
  </si>
  <si>
    <t>Czech Republic</t>
  </si>
  <si>
    <t>Democratic Republic of the Congo</t>
  </si>
  <si>
    <t>Denmark</t>
  </si>
  <si>
    <t>Djibouti</t>
  </si>
  <si>
    <t>Dominican Republic</t>
    <phoneticPr fontId="1" type="noConversion"/>
  </si>
  <si>
    <t>Ecuador</t>
  </si>
  <si>
    <t>Egypt</t>
  </si>
  <si>
    <t>El Salvador</t>
    <phoneticPr fontId="1" type="noConversion"/>
  </si>
  <si>
    <t>Equatorial Guinea</t>
    <phoneticPr fontId="1" type="noConversion"/>
  </si>
  <si>
    <t>Eritrea</t>
    <phoneticPr fontId="1" type="noConversion"/>
  </si>
  <si>
    <t>Estonia</t>
  </si>
  <si>
    <t>Ethiopia</t>
  </si>
  <si>
    <t>Fiji</t>
  </si>
  <si>
    <t>Finland</t>
  </si>
  <si>
    <t>France</t>
  </si>
  <si>
    <t>French Guiana</t>
    <phoneticPr fontId="1" type="noConversion"/>
  </si>
  <si>
    <t>Gabon</t>
  </si>
  <si>
    <t>Gambia</t>
  </si>
  <si>
    <t>Georgia</t>
    <phoneticPr fontId="1" type="noConversion"/>
  </si>
  <si>
    <t>Germany</t>
  </si>
  <si>
    <t>Ghana</t>
  </si>
  <si>
    <t>Greece</t>
  </si>
  <si>
    <t>Guatemala</t>
  </si>
  <si>
    <t>Guinea</t>
  </si>
  <si>
    <t>Guinea-Bissau</t>
    <phoneticPr fontId="1" type="noConversion"/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</si>
  <si>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</si>
  <si>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</si>
  <si>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</si>
  <si>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</si>
  <si>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</si>
  <si>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</si>
  <si>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</si>
  <si>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</si>
  <si>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</si>
  <si>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</si>
  <si>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</si>
  <si>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</si>
  <si>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</si>
  <si>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</si>
  <si>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</si>
  <si>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</si>
  <si>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</si>
  <si>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</si>
  <si>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</si>
  <si>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</si>
  <si>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</si>
  <si>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</si>
  <si>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</si>
  <si>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</si>
  <si>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</si>
  <si>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</si>
  <si>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</si>
  <si>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</si>
  <si>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</si>
  <si>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</si>
  <si>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Macedonia</t>
  </si>
  <si>
    <t>Madagascar</t>
  </si>
  <si>
    <t>Malawi</t>
    <phoneticPr fontId="1" type="noConversion"/>
  </si>
  <si>
    <t>Malaysia</t>
  </si>
  <si>
    <t>Mali</t>
  </si>
  <si>
    <t>Malta</t>
  </si>
  <si>
    <t>Mauritania</t>
  </si>
  <si>
    <t>Mauritius</t>
    <phoneticPr fontId="1" type="noConversion"/>
  </si>
  <si>
    <t>Mexico</t>
  </si>
  <si>
    <t>Moldova</t>
  </si>
  <si>
    <t>Mongolia</t>
  </si>
  <si>
    <t>Montenegro</t>
    <phoneticPr fontId="1" type="noConversion"/>
  </si>
  <si>
    <t>Morocco</t>
  </si>
  <si>
    <t>Mozambique</t>
  </si>
  <si>
    <t>Myanmar</t>
  </si>
  <si>
    <t>Namibia</t>
  </si>
  <si>
    <t>Nepal</t>
  </si>
  <si>
    <t>Netherlands</t>
  </si>
  <si>
    <t>New Caledonia</t>
    <phoneticPr fontId="1" type="noConversion"/>
  </si>
  <si>
    <t>New Zealand</t>
  </si>
  <si>
    <t>Nicaragua</t>
    <phoneticPr fontId="1" type="noConversion"/>
  </si>
  <si>
    <t>Niger</t>
  </si>
  <si>
    <t>Nigeria</t>
  </si>
  <si>
    <t>North Korea</t>
  </si>
  <si>
    <t>Norway</t>
  </si>
  <si>
    <t>Oman</t>
  </si>
  <si>
    <t>Pakistan</t>
  </si>
  <si>
    <t>Panama</t>
  </si>
  <si>
    <t>Papua New Guinea</t>
    <phoneticPr fontId="1" type="noConversion"/>
  </si>
  <si>
    <t>Paraguay</t>
  </si>
  <si>
    <t>Peru</t>
  </si>
  <si>
    <t>Philippines</t>
  </si>
  <si>
    <t>Poland</t>
  </si>
  <si>
    <t>Portugal</t>
  </si>
  <si>
    <t>Puerto Rico</t>
    <phoneticPr fontId="1" type="noConversion"/>
  </si>
  <si>
    <t>Qatar</t>
    <phoneticPr fontId="1" type="noConversion"/>
  </si>
  <si>
    <t>Republic of Congo</t>
  </si>
  <si>
    <t>Romania</t>
  </si>
  <si>
    <t>Russia</t>
  </si>
  <si>
    <t>Rwanda</t>
  </si>
  <si>
    <t>Sao Tome and Principe</t>
    <phoneticPr fontId="1" type="noConversion"/>
  </si>
  <si>
    <t>Saudi Arabia</t>
  </si>
  <si>
    <t>Senegal</t>
  </si>
  <si>
    <t>Serbia</t>
  </si>
  <si>
    <t>Seychelles</t>
  </si>
  <si>
    <t>Sierra Leone</t>
    <phoneticPr fontId="1" type="noConversion"/>
  </si>
  <si>
    <t>Singapore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</si>
  <si>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</si>
  <si>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</si>
  <si>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</si>
  <si>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</si>
  <si>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</si>
  <si>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</si>
  <si>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</si>
  <si>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</si>
  <si>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</si>
  <si>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</si>
  <si>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  <phoneticPr fontId="1" type="noConversion"/>
  </si>
  <si>
    <t>Swaziland</t>
    <phoneticPr fontId="1" type="noConversion"/>
  </si>
  <si>
    <t>Sweden</t>
  </si>
  <si>
    <t>Switzerland</t>
  </si>
  <si>
    <t>Syria</t>
    <phoneticPr fontId="1" type="noConversion"/>
  </si>
  <si>
    <t>Tajikistan</t>
  </si>
  <si>
    <t>Tanzania</t>
  </si>
  <si>
    <t>Thailand</t>
  </si>
  <si>
    <t>Togo</t>
  </si>
  <si>
    <t>Trinidad and Tobago</t>
    <phoneticPr fontId="1" type="noConversion"/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</si>
  <si>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</si>
  <si>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</si>
  <si>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</si>
  <si>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</si>
  <si>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</si>
  <si>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</si>
  <si>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</si>
  <si>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</si>
  <si>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  <phoneticPr fontId="1" type="noConversion"/>
  </si>
  <si>
    <t>Uzbekistan</t>
  </si>
  <si>
    <t>Vanuatu</t>
  </si>
  <si>
    <t>Venezuela</t>
  </si>
  <si>
    <t>Vietnam</t>
  </si>
  <si>
    <t>Western Sahara</t>
  </si>
  <si>
    <t>Yemen</t>
  </si>
  <si>
    <t>Zambia</t>
  </si>
  <si>
    <t>Zimbabwe</t>
  </si>
  <si>
    <t>inv_nuclear</t>
    <phoneticPr fontId="1" type="noConversion"/>
  </si>
  <si>
    <t>inv_hydro</t>
    <phoneticPr fontId="1" type="noConversion"/>
  </si>
  <si>
    <t>inv_oil</t>
    <phoneticPr fontId="1" type="noConversion"/>
  </si>
  <si>
    <t>inv_gas</t>
    <phoneticPr fontId="1" type="noConversion"/>
  </si>
  <si>
    <t>inv_coal</t>
    <phoneticPr fontId="1" type="noConversion"/>
  </si>
  <si>
    <t>inv_wind</t>
    <phoneticPr fontId="1" type="noConversion"/>
  </si>
  <si>
    <t>inv_solar</t>
    <phoneticPr fontId="1" type="noConversion"/>
  </si>
  <si>
    <t>vari_nuclear</t>
  </si>
  <si>
    <t>vari_hydro</t>
  </si>
  <si>
    <t>vari_oil</t>
  </si>
  <si>
    <t>vari_gas</t>
  </si>
  <si>
    <t>vari_coal</t>
  </si>
  <si>
    <t>vari_wind</t>
  </si>
  <si>
    <t>vari_solar</t>
  </si>
  <si>
    <t>vari_storage1</t>
  </si>
  <si>
    <t>vari_storage2</t>
  </si>
  <si>
    <t>GHG_nuclear</t>
  </si>
  <si>
    <t>GHG_hydro</t>
  </si>
  <si>
    <t>GHG_gas</t>
  </si>
  <si>
    <t>GHG_coal</t>
  </si>
  <si>
    <t>GHG_wind</t>
  </si>
  <si>
    <t>GHG_solar</t>
  </si>
  <si>
    <t>GHG_storage1</t>
  </si>
  <si>
    <t>GHG_storage2</t>
  </si>
  <si>
    <t>inv_power1</t>
    <phoneticPr fontId="1" type="noConversion"/>
  </si>
  <si>
    <t>inv_power2</t>
    <phoneticPr fontId="1" type="noConversion"/>
  </si>
  <si>
    <t>inv_stor1</t>
    <phoneticPr fontId="1" type="noConversion"/>
  </si>
  <si>
    <t>inv_stor2</t>
    <phoneticPr fontId="1" type="noConversion"/>
  </si>
  <si>
    <t>GHG_oil</t>
    <phoneticPr fontId="1" type="noConversion"/>
  </si>
  <si>
    <t>OMF_nuclear</t>
    <phoneticPr fontId="1" type="noConversion"/>
  </si>
  <si>
    <t>OMF_hydro</t>
    <phoneticPr fontId="1" type="noConversion"/>
  </si>
  <si>
    <t>OMF_coal</t>
    <phoneticPr fontId="1" type="noConversion"/>
  </si>
  <si>
    <t>OMF_oil</t>
    <phoneticPr fontId="1" type="noConversion"/>
  </si>
  <si>
    <t>OMF_gas</t>
    <phoneticPr fontId="1" type="noConversion"/>
  </si>
  <si>
    <t>OMF_wind</t>
    <phoneticPr fontId="1" type="noConversion"/>
  </si>
  <si>
    <t>OMF_solar</t>
    <phoneticPr fontId="1" type="noConversion"/>
  </si>
  <si>
    <t>OMF_power1</t>
    <phoneticPr fontId="1" type="noConversion"/>
  </si>
  <si>
    <t>OMF_power2</t>
    <phoneticPr fontId="1" type="noConversion"/>
  </si>
  <si>
    <t>OMF_stor1</t>
    <phoneticPr fontId="1" type="noConversion"/>
  </si>
  <si>
    <t>OMF_stor2</t>
    <phoneticPr fontId="1" type="noConversion"/>
  </si>
  <si>
    <t>duration1</t>
    <phoneticPr fontId="1" type="noConversion"/>
  </si>
  <si>
    <t>duration2</t>
    <phoneticPr fontId="1" type="noConversion"/>
  </si>
  <si>
    <t>inv_imp</t>
    <phoneticPr fontId="1" type="noConversion"/>
  </si>
  <si>
    <t>OMF_imp</t>
  </si>
  <si>
    <t>vari_imp</t>
  </si>
  <si>
    <t>GHG_imp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</si>
</sst>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8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0000"/>
      <name val="Calibri"/>
      <family val="2"/>
    </font>
    <font>
      <b/>
      <sz val="8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5" fillId="0" borderId="0"/>
    <xf numFmtId="0" fontId="5" fillId="0" borderId="0"/>
  </cellStyleXfs>
  <cellXfs count="15">
    <xf numFmtId="0" fontId="0" fillId="0" borderId="0" xfId="0">
      <alignment vertical="center"/>
    </xf>
    <xf numFmtId="0" fontId="4" fillId="0" borderId="0" xfId="0" applyFont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176" fontId="0" fillId="0" borderId="0" xfId="0" applyNumberFormat="1" applyFill="1">
      <alignment vertical="center"/>
    </xf>
    <xf numFmtId="0" fontId="4" fillId="0" borderId="0" xfId="0" applyFont="1" applyFill="1">
      <alignment vertical="center"/>
    </xf>
    <xf numFmtId="11" fontId="0" fillId="0" borderId="0" xfId="0" applyNumberFormat="1" applyFill="1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176" fontId="4" fillId="0" borderId="0" xfId="0" applyNumberFormat="1" applyFont="1" applyFill="1">
      <alignment vertical="center"/>
    </xf>
    <xf numFmtId="0" fontId="3" fillId="0" borderId="0" xfId="0" applyFont="1" applyFill="1">
      <alignment vertical="center"/>
    </xf>
    <xf numFmtId="0" fontId="6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176" fontId="6" fillId="0" borderId="0" xfId="0" applyNumberFormat="1" applyFont="1" applyFill="1" applyAlignment="1">
      <alignment horizontal="left" vertical="center"/>
    </xf>
  </cellXfs>
  <cellStyles count="3">
    <cellStyle name="Normal 2" xfId="2" xr:uid="{3B8AFC57-B359-44E4-BC7B-3E9382D854EA}"/>
    <cellStyle name="常规" xfId="0" builtinId="0"/>
    <cellStyle name="常规 2" xfId="1" xr:uid="{CFFE2282-520B-41A7-A801-5F388B23AD6C}"/>
  </cellStyles>
  <dxfs count="0"/>
  <tableStyles count="0" defaultTableStyle="TableStyleMedium2" defaultPivotStyle="PivotStyleLight16"/>
  <colors>
    <mruColors>
      <color rgb="FFC7A1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BC01A-987E-450B-AA4C-B29F9E876AB9}">
  <dimension ref="A1:AU185"/>
  <sheetViews>
    <sheetView tabSelected="1" zoomScale="55" zoomScaleNormal="55" workbookViewId="0">
      <pane xSplit="1" ySplit="1" topLeftCell="U2" activePane="bottomRight" state="frozen"/>
      <selection pane="topRight" activeCell="C1" sqref="C1"/>
      <selection pane="bottomLeft" activeCell="A2" sqref="A2"/>
      <selection pane="bottomRight" activeCell="AE11" sqref="AE11"/>
    </sheetView>
  </sheetViews>
  <sheetFormatPr defaultRowHeight="14" x14ac:dyDescent="0.3"/>
  <cols>
    <col min="1" max="1" width="18.75" style="2" customWidth="1"/>
    <col min="2" max="2" width="10.83203125" style="3" customWidth="1"/>
    <col min="3" max="7" width="8.6640625" style="3"/>
    <col min="8" max="8" width="8.6640625" style="2"/>
    <col min="9" max="9" width="8.6640625" style="4"/>
    <col min="10" max="13" width="8.6640625" style="2"/>
    <col min="14" max="15" width="8.6640625" style="5"/>
    <col min="16" max="27" width="12.33203125" style="4" customWidth="1"/>
    <col min="28" max="33" width="8.6640625" style="2"/>
    <col min="34" max="35" width="9.33203125" style="2" bestFit="1" customWidth="1"/>
    <col min="36" max="36" width="11.25" style="2" bestFit="1" customWidth="1"/>
    <col min="37" max="39" width="8.6640625" style="2"/>
    <col min="40" max="42" width="8.6640625" style="11"/>
    <col min="43" max="43" width="8.6640625" style="2"/>
  </cols>
  <sheetData>
    <row r="1" spans="1:47" s="13" customFormat="1" ht="19" customHeight="1" x14ac:dyDescent="0.3">
      <c r="A1" s="13" t="s">
        <v>0</v>
      </c>
      <c r="B1" s="12" t="s">
        <v>180</v>
      </c>
      <c r="C1" s="12" t="s">
        <v>181</v>
      </c>
      <c r="D1" s="12" t="s">
        <v>184</v>
      </c>
      <c r="E1" s="12" t="s">
        <v>182</v>
      </c>
      <c r="F1" s="12" t="s">
        <v>183</v>
      </c>
      <c r="G1" s="12" t="s">
        <v>222</v>
      </c>
      <c r="H1" s="12" t="s">
        <v>185</v>
      </c>
      <c r="I1" s="12" t="s">
        <v>186</v>
      </c>
      <c r="J1" s="12" t="s">
        <v>204</v>
      </c>
      <c r="K1" s="12" t="s">
        <v>205</v>
      </c>
      <c r="L1" s="12" t="s">
        <v>206</v>
      </c>
      <c r="M1" s="12" t="s">
        <v>207</v>
      </c>
      <c r="N1" s="14" t="s">
        <v>220</v>
      </c>
      <c r="O1" s="14" t="s">
        <v>221</v>
      </c>
      <c r="P1" s="12" t="s">
        <v>209</v>
      </c>
      <c r="Q1" s="12" t="s">
        <v>210</v>
      </c>
      <c r="R1" s="12" t="s">
        <v>211</v>
      </c>
      <c r="S1" s="12" t="s">
        <v>212</v>
      </c>
      <c r="T1" s="12" t="s">
        <v>213</v>
      </c>
      <c r="U1" s="12" t="s">
        <v>223</v>
      </c>
      <c r="V1" s="12" t="s">
        <v>214</v>
      </c>
      <c r="W1" s="12" t="s">
        <v>215</v>
      </c>
      <c r="X1" s="12" t="s">
        <v>216</v>
      </c>
      <c r="Y1" s="12" t="s">
        <v>217</v>
      </c>
      <c r="Z1" s="12" t="s">
        <v>218</v>
      </c>
      <c r="AA1" s="12" t="s">
        <v>219</v>
      </c>
      <c r="AB1" s="12" t="s">
        <v>187</v>
      </c>
      <c r="AC1" s="12" t="s">
        <v>188</v>
      </c>
      <c r="AD1" s="12" t="s">
        <v>191</v>
      </c>
      <c r="AE1" s="12" t="s">
        <v>189</v>
      </c>
      <c r="AF1" s="12" t="s">
        <v>190</v>
      </c>
      <c r="AG1" s="12" t="s">
        <v>224</v>
      </c>
      <c r="AH1" s="12" t="s">
        <v>192</v>
      </c>
      <c r="AI1" s="12" t="s">
        <v>193</v>
      </c>
      <c r="AJ1" s="12" t="s">
        <v>194</v>
      </c>
      <c r="AK1" s="12" t="s">
        <v>195</v>
      </c>
      <c r="AL1" s="12" t="s">
        <v>196</v>
      </c>
      <c r="AM1" s="12" t="s">
        <v>197</v>
      </c>
      <c r="AN1" s="12" t="s">
        <v>199</v>
      </c>
      <c r="AO1" s="12" t="s">
        <v>208</v>
      </c>
      <c r="AP1" s="12" t="s">
        <v>198</v>
      </c>
      <c r="AQ1" s="12" t="s">
        <v>200</v>
      </c>
      <c r="AR1" s="12" t="s">
        <v>201</v>
      </c>
      <c r="AS1" s="12" t="s">
        <v>202</v>
      </c>
      <c r="AT1" s="12" t="s">
        <v>203</v>
      </c>
      <c r="AU1" s="12" t="s">
        <v>225</v>
      </c>
    </row>
    <row r="2" spans="1:47" ht="17.5" customHeight="1" x14ac:dyDescent="0.3">
      <c r="A2" s="2" t="s">
        <v>1</v>
      </c>
      <c r="B2" s="3">
        <v>2849.5</v>
      </c>
      <c r="C2" s="3">
        <v>4134</v>
      </c>
      <c r="D2" s="3">
        <v>1379.5</v>
      </c>
      <c r="E2" s="3">
        <f t="shared" ref="E2:E33" si="0">(F2+D2)/2</f>
        <v>1152.4166666666667</v>
      </c>
      <c r="F2" s="3">
        <v>925.33333333333337</v>
      </c>
      <c r="G2" s="2">
        <v>0</v>
      </c>
      <c r="H2" s="2">
        <v>1578.75</v>
      </c>
      <c r="I2" s="4">
        <v>1147.75</v>
      </c>
      <c r="J2" s="2">
        <f t="shared" ref="J2:J33" si="1">(1876+1446)/2</f>
        <v>1661</v>
      </c>
      <c r="K2" s="2">
        <f t="shared" ref="K2:K33" si="2">(2638+1669)/2</f>
        <v>2153.5</v>
      </c>
      <c r="L2" s="2">
        <f t="shared" ref="L2:L33" si="3">(469+362)/2</f>
        <v>415.5</v>
      </c>
      <c r="M2" s="2">
        <f t="shared" ref="M2:M33" si="4">(165+105)/2</f>
        <v>135</v>
      </c>
      <c r="N2" s="5">
        <f t="shared" ref="N2:N33" si="5">J2/L2</f>
        <v>3.9975932611311671</v>
      </c>
      <c r="O2" s="5">
        <f t="shared" ref="O2:O33" si="6">K2/M2</f>
        <v>15.951851851851853</v>
      </c>
      <c r="P2" s="4">
        <f>0.02*B2</f>
        <v>56.99</v>
      </c>
      <c r="Q2" s="4">
        <f>0.02*C2</f>
        <v>82.68</v>
      </c>
      <c r="R2" s="4">
        <f>0.02*D2</f>
        <v>27.59</v>
      </c>
      <c r="S2" s="4">
        <f>0.02*E2</f>
        <v>23.048333333333336</v>
      </c>
      <c r="T2" s="4">
        <f>0.02*F2</f>
        <v>18.506666666666668</v>
      </c>
      <c r="U2" s="4">
        <f>0.02*G2</f>
        <v>0</v>
      </c>
      <c r="V2" s="4">
        <f t="shared" ref="V2:V33" si="7">0.03*H2</f>
        <v>47.362499999999997</v>
      </c>
      <c r="W2" s="4">
        <f>0.02*I2</f>
        <v>22.955000000000002</v>
      </c>
      <c r="X2" s="4">
        <f>0.02*J2</f>
        <v>33.22</v>
      </c>
      <c r="Y2" s="4">
        <f>0.02*K2</f>
        <v>43.07</v>
      </c>
      <c r="Z2" s="4">
        <f>0.02*L2</f>
        <v>8.31</v>
      </c>
      <c r="AA2" s="4">
        <f>0.02*M2</f>
        <v>2.7</v>
      </c>
      <c r="AB2" s="2">
        <v>34.28</v>
      </c>
      <c r="AC2" s="2">
        <v>0</v>
      </c>
      <c r="AD2" s="2">
        <v>41.27</v>
      </c>
      <c r="AE2" s="2">
        <v>54.37166666666667</v>
      </c>
      <c r="AF2" s="2">
        <v>67.473333333333329</v>
      </c>
      <c r="AG2" s="2">
        <v>97.301043905497238</v>
      </c>
      <c r="AH2" s="2">
        <v>1.0600000000000001E-8</v>
      </c>
      <c r="AI2" s="2">
        <v>1.0099999999999999E-8</v>
      </c>
      <c r="AJ2" s="2">
        <v>0</v>
      </c>
      <c r="AK2" s="2">
        <v>0</v>
      </c>
      <c r="AL2" s="2">
        <v>0</v>
      </c>
      <c r="AM2" s="2">
        <v>0</v>
      </c>
      <c r="AN2" s="2">
        <v>0.914606733345388</v>
      </c>
      <c r="AO2" s="2">
        <v>0.62488611909320257</v>
      </c>
      <c r="AP2" s="2">
        <v>0.40185914009828599</v>
      </c>
      <c r="AQ2" s="2">
        <v>0</v>
      </c>
      <c r="AR2">
        <v>0</v>
      </c>
      <c r="AS2">
        <v>0</v>
      </c>
      <c r="AT2">
        <v>0</v>
      </c>
      <c r="AU2">
        <v>0</v>
      </c>
    </row>
    <row r="3" spans="1:47" x14ac:dyDescent="0.3">
      <c r="A3" s="2" t="s">
        <v>2</v>
      </c>
      <c r="B3" s="3">
        <v>5466.5</v>
      </c>
      <c r="C3" s="3">
        <v>2592</v>
      </c>
      <c r="D3" s="3">
        <v>1817.4285714285713</v>
      </c>
      <c r="E3" s="3">
        <f t="shared" si="0"/>
        <v>1211.7142857142858</v>
      </c>
      <c r="F3" s="3">
        <v>606</v>
      </c>
      <c r="G3" s="2">
        <v>0</v>
      </c>
      <c r="H3" s="3">
        <v>1298.5</v>
      </c>
      <c r="I3" s="4">
        <v>823</v>
      </c>
      <c r="J3" s="2">
        <f t="shared" si="1"/>
        <v>1661</v>
      </c>
      <c r="K3" s="2">
        <f t="shared" si="2"/>
        <v>2153.5</v>
      </c>
      <c r="L3" s="2">
        <f t="shared" si="3"/>
        <v>415.5</v>
      </c>
      <c r="M3" s="2">
        <f t="shared" si="4"/>
        <v>135</v>
      </c>
      <c r="N3" s="5">
        <f t="shared" si="5"/>
        <v>3.9975932611311671</v>
      </c>
      <c r="O3" s="5">
        <f t="shared" si="6"/>
        <v>15.951851851851853</v>
      </c>
      <c r="P3" s="4">
        <f>0.02*B3</f>
        <v>109.33</v>
      </c>
      <c r="Q3" s="4">
        <f>0.02*C3</f>
        <v>51.84</v>
      </c>
      <c r="R3" s="4">
        <f>0.02*D3</f>
        <v>36.348571428571425</v>
      </c>
      <c r="S3" s="4">
        <f>0.02*E3</f>
        <v>24.234285714285715</v>
      </c>
      <c r="T3" s="4">
        <f>0.02*F3</f>
        <v>12.120000000000001</v>
      </c>
      <c r="U3" s="4">
        <f>0.02*G3</f>
        <v>0</v>
      </c>
      <c r="V3" s="4">
        <f t="shared" si="7"/>
        <v>38.954999999999998</v>
      </c>
      <c r="W3" s="4">
        <f t="shared" ref="W3:W34" si="8">0.01*I3</f>
        <v>8.23</v>
      </c>
      <c r="X3" s="4">
        <f t="shared" ref="X3:X34" si="9">0.02*J3</f>
        <v>33.22</v>
      </c>
      <c r="Y3" s="4">
        <f t="shared" ref="Y3:Y34" si="10">0.02*K3</f>
        <v>43.07</v>
      </c>
      <c r="Z3" s="4">
        <f t="shared" ref="Z3:Z34" si="11">0.02*L3</f>
        <v>8.31</v>
      </c>
      <c r="AA3" s="4">
        <f t="shared" ref="AA3:AA34" si="12">0.02*M3</f>
        <v>2.7</v>
      </c>
      <c r="AB3" s="2">
        <v>21.32</v>
      </c>
      <c r="AC3" s="2">
        <v>0</v>
      </c>
      <c r="AD3" s="2">
        <v>40.912857142857142</v>
      </c>
      <c r="AE3" s="2">
        <v>41.059761904761906</v>
      </c>
      <c r="AF3" s="2">
        <v>41.206666666666671</v>
      </c>
      <c r="AG3" s="2">
        <v>92.731151368490004</v>
      </c>
      <c r="AH3" s="2">
        <v>1.0600000000000001E-8</v>
      </c>
      <c r="AI3" s="2">
        <v>1.0099999999999999E-8</v>
      </c>
      <c r="AJ3" s="2">
        <v>0</v>
      </c>
      <c r="AK3" s="2">
        <v>0</v>
      </c>
      <c r="AL3" s="2">
        <v>0</v>
      </c>
      <c r="AM3" s="2">
        <v>0</v>
      </c>
      <c r="AN3" s="2">
        <v>0.98452124864621404</v>
      </c>
      <c r="AO3" s="2">
        <v>0.58275626956496596</v>
      </c>
      <c r="AP3" s="2">
        <v>0.38446812517706402</v>
      </c>
      <c r="AQ3" s="2">
        <v>0</v>
      </c>
      <c r="AR3">
        <v>0</v>
      </c>
      <c r="AS3">
        <v>0</v>
      </c>
      <c r="AT3">
        <v>0</v>
      </c>
      <c r="AU3">
        <v>0</v>
      </c>
    </row>
    <row r="4" spans="1:47" x14ac:dyDescent="0.3">
      <c r="A4" s="2" t="s">
        <v>3</v>
      </c>
      <c r="B4" s="3">
        <v>3606.5</v>
      </c>
      <c r="C4" s="3">
        <v>3356.625</v>
      </c>
      <c r="D4" s="3">
        <v>1817.4285714285713</v>
      </c>
      <c r="E4" s="3">
        <f t="shared" si="0"/>
        <v>1326.168831168831</v>
      </c>
      <c r="F4" s="3">
        <v>834.90909090909088</v>
      </c>
      <c r="G4" s="2">
        <v>0</v>
      </c>
      <c r="H4" s="2">
        <v>1376.0588235294117</v>
      </c>
      <c r="I4" s="4">
        <v>977.125</v>
      </c>
      <c r="J4" s="2">
        <f t="shared" si="1"/>
        <v>1661</v>
      </c>
      <c r="K4" s="2">
        <f t="shared" si="2"/>
        <v>2153.5</v>
      </c>
      <c r="L4" s="2">
        <f t="shared" si="3"/>
        <v>415.5</v>
      </c>
      <c r="M4" s="2">
        <f t="shared" si="4"/>
        <v>135</v>
      </c>
      <c r="N4" s="5">
        <f t="shared" si="5"/>
        <v>3.9975932611311671</v>
      </c>
      <c r="O4" s="5">
        <f t="shared" si="6"/>
        <v>15.951851851851853</v>
      </c>
      <c r="P4" s="4">
        <f>0.02*B4</f>
        <v>72.13</v>
      </c>
      <c r="Q4" s="4">
        <f>0.02*C4</f>
        <v>67.132500000000007</v>
      </c>
      <c r="R4" s="4">
        <f>0.02*D4</f>
        <v>36.348571428571425</v>
      </c>
      <c r="S4" s="4">
        <f>0.02*E4</f>
        <v>26.52337662337662</v>
      </c>
      <c r="T4" s="4">
        <f>0.02*F4</f>
        <v>16.698181818181819</v>
      </c>
      <c r="U4" s="4">
        <f>0.02*G4</f>
        <v>0</v>
      </c>
      <c r="V4" s="4">
        <f t="shared" si="7"/>
        <v>41.281764705882352</v>
      </c>
      <c r="W4" s="4">
        <f t="shared" si="8"/>
        <v>9.7712500000000002</v>
      </c>
      <c r="X4" s="4">
        <f t="shared" si="9"/>
        <v>33.22</v>
      </c>
      <c r="Y4" s="4">
        <f t="shared" si="10"/>
        <v>43.07</v>
      </c>
      <c r="Z4" s="4">
        <f t="shared" si="11"/>
        <v>8.31</v>
      </c>
      <c r="AA4" s="4">
        <f t="shared" si="12"/>
        <v>2.7</v>
      </c>
      <c r="AB4" s="2">
        <v>26.978750000000002</v>
      </c>
      <c r="AC4" s="2">
        <v>0</v>
      </c>
      <c r="AD4" s="2">
        <v>40.912857142857142</v>
      </c>
      <c r="AE4" s="2">
        <v>43.456883116883112</v>
      </c>
      <c r="AF4" s="2">
        <v>46.000909090909083</v>
      </c>
      <c r="AG4" s="2">
        <v>78.394963199230034</v>
      </c>
      <c r="AH4" s="2">
        <v>1.0600000000000001E-8</v>
      </c>
      <c r="AI4" s="2">
        <v>1.0099999999999999E-8</v>
      </c>
      <c r="AJ4" s="2">
        <v>0</v>
      </c>
      <c r="AK4" s="2">
        <v>0</v>
      </c>
      <c r="AL4" s="2">
        <v>0</v>
      </c>
      <c r="AM4" s="2">
        <v>0</v>
      </c>
      <c r="AN4" s="6">
        <v>1.014896655</v>
      </c>
      <c r="AO4" s="2">
        <v>0.53065537600000001</v>
      </c>
      <c r="AP4" s="2">
        <v>0.48976063378608392</v>
      </c>
      <c r="AQ4" s="2">
        <v>0</v>
      </c>
      <c r="AR4">
        <v>0</v>
      </c>
      <c r="AS4">
        <v>0</v>
      </c>
      <c r="AT4">
        <v>0</v>
      </c>
      <c r="AU4">
        <v>0</v>
      </c>
    </row>
    <row r="5" spans="1:47" x14ac:dyDescent="0.3">
      <c r="A5" s="2" t="s">
        <v>4</v>
      </c>
      <c r="B5" s="3">
        <v>3606.5</v>
      </c>
      <c r="C5" s="3">
        <v>3356.625</v>
      </c>
      <c r="D5" s="3">
        <v>1817.4285714285713</v>
      </c>
      <c r="E5" s="3">
        <f t="shared" si="0"/>
        <v>1326.168831168831</v>
      </c>
      <c r="F5" s="3">
        <v>834.90909090909088</v>
      </c>
      <c r="G5" s="2">
        <v>0</v>
      </c>
      <c r="H5" s="2">
        <v>1376.0588235294117</v>
      </c>
      <c r="I5" s="4">
        <v>977.125</v>
      </c>
      <c r="J5" s="2">
        <f t="shared" si="1"/>
        <v>1661</v>
      </c>
      <c r="K5" s="2">
        <f t="shared" si="2"/>
        <v>2153.5</v>
      </c>
      <c r="L5" s="2">
        <f t="shared" si="3"/>
        <v>415.5</v>
      </c>
      <c r="M5" s="2">
        <f t="shared" si="4"/>
        <v>135</v>
      </c>
      <c r="N5" s="5">
        <f t="shared" si="5"/>
        <v>3.9975932611311671</v>
      </c>
      <c r="O5" s="5">
        <f t="shared" si="6"/>
        <v>15.951851851851853</v>
      </c>
      <c r="P5" s="4">
        <f>0.02*B5</f>
        <v>72.13</v>
      </c>
      <c r="Q5" s="4">
        <f>0.02*C5</f>
        <v>67.132500000000007</v>
      </c>
      <c r="R5" s="4">
        <f>0.02*D5</f>
        <v>36.348571428571425</v>
      </c>
      <c r="S5" s="4">
        <f>0.02*E5</f>
        <v>26.52337662337662</v>
      </c>
      <c r="T5" s="4">
        <f>0.02*F5</f>
        <v>16.698181818181819</v>
      </c>
      <c r="U5" s="4">
        <f>0.02*G5</f>
        <v>0</v>
      </c>
      <c r="V5" s="4">
        <f t="shared" si="7"/>
        <v>41.281764705882352</v>
      </c>
      <c r="W5" s="4">
        <f t="shared" si="8"/>
        <v>9.7712500000000002</v>
      </c>
      <c r="X5" s="4">
        <f t="shared" si="9"/>
        <v>33.22</v>
      </c>
      <c r="Y5" s="4">
        <f t="shared" si="10"/>
        <v>43.07</v>
      </c>
      <c r="Z5" s="4">
        <f t="shared" si="11"/>
        <v>8.31</v>
      </c>
      <c r="AA5" s="4">
        <f t="shared" si="12"/>
        <v>2.7</v>
      </c>
      <c r="AB5" s="2">
        <v>26.978750000000002</v>
      </c>
      <c r="AC5" s="2">
        <v>0</v>
      </c>
      <c r="AD5" s="2">
        <v>40.912857142857142</v>
      </c>
      <c r="AE5" s="2">
        <v>43.456883116883098</v>
      </c>
      <c r="AF5" s="2">
        <v>46.000909090909083</v>
      </c>
      <c r="AG5" s="2">
        <v>90.134887123495119</v>
      </c>
      <c r="AH5" s="2">
        <v>1.0600000000000001E-8</v>
      </c>
      <c r="AI5" s="2">
        <v>1.0099999999999999E-8</v>
      </c>
      <c r="AJ5" s="2">
        <v>0</v>
      </c>
      <c r="AK5" s="2">
        <v>0</v>
      </c>
      <c r="AL5" s="2">
        <v>0</v>
      </c>
      <c r="AM5" s="2">
        <v>0</v>
      </c>
      <c r="AN5" s="6">
        <v>1.014896655</v>
      </c>
      <c r="AO5" s="2">
        <v>0.53065537600000001</v>
      </c>
      <c r="AP5" s="2">
        <v>0.40984583299999999</v>
      </c>
      <c r="AQ5" s="2">
        <v>0</v>
      </c>
      <c r="AR5">
        <v>0</v>
      </c>
      <c r="AS5">
        <v>0</v>
      </c>
      <c r="AT5">
        <v>0</v>
      </c>
      <c r="AU5">
        <v>0</v>
      </c>
    </row>
    <row r="6" spans="1:47" x14ac:dyDescent="0.3">
      <c r="A6" s="2" t="s">
        <v>5</v>
      </c>
      <c r="B6" s="3">
        <v>4250</v>
      </c>
      <c r="C6" s="3">
        <v>5891</v>
      </c>
      <c r="D6" s="3">
        <v>2582</v>
      </c>
      <c r="E6" s="3">
        <f t="shared" si="0"/>
        <v>1737.1666666666667</v>
      </c>
      <c r="F6" s="3">
        <v>892.33333333333337</v>
      </c>
      <c r="G6" s="2">
        <v>0</v>
      </c>
      <c r="H6" s="2">
        <v>1340</v>
      </c>
      <c r="I6" s="4">
        <v>1190</v>
      </c>
      <c r="J6" s="2">
        <f t="shared" si="1"/>
        <v>1661</v>
      </c>
      <c r="K6" s="2">
        <f t="shared" si="2"/>
        <v>2153.5</v>
      </c>
      <c r="L6" s="2">
        <f t="shared" si="3"/>
        <v>415.5</v>
      </c>
      <c r="M6" s="2">
        <f t="shared" si="4"/>
        <v>135</v>
      </c>
      <c r="N6" s="5">
        <f t="shared" si="5"/>
        <v>3.9975932611311671</v>
      </c>
      <c r="O6" s="5">
        <f t="shared" si="6"/>
        <v>15.951851851851853</v>
      </c>
      <c r="P6" s="4">
        <f>0.02*B6</f>
        <v>85</v>
      </c>
      <c r="Q6" s="4">
        <f>0.02*C6</f>
        <v>117.82000000000001</v>
      </c>
      <c r="R6" s="4">
        <f>0.02*D6</f>
        <v>51.64</v>
      </c>
      <c r="S6" s="4">
        <f>0.02*E6</f>
        <v>34.743333333333332</v>
      </c>
      <c r="T6" s="4">
        <f>0.02*F6</f>
        <v>17.846666666666668</v>
      </c>
      <c r="U6" s="4">
        <f>0.02*G6</f>
        <v>0</v>
      </c>
      <c r="V6" s="4">
        <f t="shared" si="7"/>
        <v>40.199999999999996</v>
      </c>
      <c r="W6" s="4">
        <f t="shared" si="8"/>
        <v>11.9</v>
      </c>
      <c r="X6" s="4">
        <f t="shared" si="9"/>
        <v>33.22</v>
      </c>
      <c r="Y6" s="4">
        <f t="shared" si="10"/>
        <v>43.07</v>
      </c>
      <c r="Z6" s="4">
        <f t="shared" si="11"/>
        <v>8.31</v>
      </c>
      <c r="AA6" s="4">
        <f t="shared" si="12"/>
        <v>2.7</v>
      </c>
      <c r="AB6" s="2">
        <v>20.93</v>
      </c>
      <c r="AC6" s="2">
        <v>0</v>
      </c>
      <c r="AD6" s="2">
        <v>42.61</v>
      </c>
      <c r="AE6" s="2">
        <v>35.855000000000004</v>
      </c>
      <c r="AF6" s="2">
        <v>29.100000000000005</v>
      </c>
      <c r="AG6" s="2">
        <v>63.610896688273868</v>
      </c>
      <c r="AH6" s="2">
        <v>1.0600000000000001E-8</v>
      </c>
      <c r="AI6" s="2">
        <v>1.0099999999999999E-8</v>
      </c>
      <c r="AJ6" s="2">
        <v>0</v>
      </c>
      <c r="AK6" s="2">
        <v>0</v>
      </c>
      <c r="AL6" s="2">
        <v>0</v>
      </c>
      <c r="AM6" s="2">
        <v>0</v>
      </c>
      <c r="AN6" s="2">
        <v>0.77870884139322305</v>
      </c>
      <c r="AO6" s="2">
        <v>0.3066913270137146</v>
      </c>
      <c r="AP6" s="2">
        <v>0.401816746</v>
      </c>
      <c r="AQ6" s="2">
        <v>0</v>
      </c>
      <c r="AR6">
        <v>0</v>
      </c>
      <c r="AS6">
        <v>0</v>
      </c>
      <c r="AT6">
        <v>0</v>
      </c>
      <c r="AU6">
        <v>0</v>
      </c>
    </row>
    <row r="7" spans="1:47" x14ac:dyDescent="0.3">
      <c r="A7" s="2" t="s">
        <v>6</v>
      </c>
      <c r="B7" s="3">
        <v>3606.5</v>
      </c>
      <c r="C7" s="3">
        <v>2326</v>
      </c>
      <c r="D7" s="3">
        <v>2189</v>
      </c>
      <c r="E7" s="3">
        <f t="shared" si="0"/>
        <v>1573.5</v>
      </c>
      <c r="F7" s="3">
        <v>958</v>
      </c>
      <c r="G7" s="2">
        <v>0</v>
      </c>
      <c r="H7" s="2">
        <v>1314</v>
      </c>
      <c r="I7" s="4">
        <v>1197</v>
      </c>
      <c r="J7" s="2">
        <f t="shared" si="1"/>
        <v>1661</v>
      </c>
      <c r="K7" s="2">
        <f t="shared" si="2"/>
        <v>2153.5</v>
      </c>
      <c r="L7" s="2">
        <f t="shared" si="3"/>
        <v>415.5</v>
      </c>
      <c r="M7" s="2">
        <f t="shared" si="4"/>
        <v>135</v>
      </c>
      <c r="N7" s="5">
        <f t="shared" si="5"/>
        <v>3.9975932611311671</v>
      </c>
      <c r="O7" s="5">
        <f t="shared" si="6"/>
        <v>15.951851851851853</v>
      </c>
      <c r="P7" s="4">
        <f>0.02*B7</f>
        <v>72.13</v>
      </c>
      <c r="Q7" s="4">
        <f>0.02*C7</f>
        <v>46.52</v>
      </c>
      <c r="R7" s="4">
        <f>0.02*D7</f>
        <v>43.78</v>
      </c>
      <c r="S7" s="4">
        <f>0.02*E7</f>
        <v>31.470000000000002</v>
      </c>
      <c r="T7" s="4">
        <f>0.02*F7</f>
        <v>19.16</v>
      </c>
      <c r="U7" s="4">
        <f>0.02*G7</f>
        <v>0</v>
      </c>
      <c r="V7" s="4">
        <f t="shared" si="7"/>
        <v>39.42</v>
      </c>
      <c r="W7" s="4">
        <f t="shared" si="8"/>
        <v>11.97</v>
      </c>
      <c r="X7" s="4">
        <f t="shared" si="9"/>
        <v>33.22</v>
      </c>
      <c r="Y7" s="4">
        <f t="shared" si="10"/>
        <v>43.07</v>
      </c>
      <c r="Z7" s="4">
        <f t="shared" si="11"/>
        <v>8.31</v>
      </c>
      <c r="AA7" s="4">
        <f t="shared" si="12"/>
        <v>2.7</v>
      </c>
      <c r="AB7" s="2">
        <v>26.978750000000002</v>
      </c>
      <c r="AC7" s="2">
        <v>0</v>
      </c>
      <c r="AD7" s="2">
        <v>40.36</v>
      </c>
      <c r="AE7" s="2">
        <v>35.200000000000003</v>
      </c>
      <c r="AF7" s="2">
        <v>30.04</v>
      </c>
      <c r="AG7" s="2">
        <v>57.815957654722013</v>
      </c>
      <c r="AH7" s="2">
        <v>1.0600000000000001E-8</v>
      </c>
      <c r="AI7" s="2">
        <v>1.0099999999999999E-8</v>
      </c>
      <c r="AJ7" s="2">
        <v>0</v>
      </c>
      <c r="AK7" s="2">
        <v>0</v>
      </c>
      <c r="AL7" s="2">
        <v>0</v>
      </c>
      <c r="AM7" s="2">
        <v>0</v>
      </c>
      <c r="AN7" s="6">
        <v>0.92060445874196606</v>
      </c>
      <c r="AO7" s="2">
        <v>0.62345576596708208</v>
      </c>
      <c r="AP7" s="2">
        <v>0.4003805747733587</v>
      </c>
      <c r="AQ7" s="2">
        <v>0</v>
      </c>
      <c r="AR7">
        <v>0</v>
      </c>
      <c r="AS7">
        <v>0</v>
      </c>
      <c r="AT7">
        <v>0</v>
      </c>
      <c r="AU7">
        <v>0</v>
      </c>
    </row>
    <row r="8" spans="1:47" x14ac:dyDescent="0.3">
      <c r="A8" s="2" t="s">
        <v>7</v>
      </c>
      <c r="B8" s="3">
        <v>2271</v>
      </c>
      <c r="C8" s="3">
        <v>3356.625</v>
      </c>
      <c r="D8" s="3">
        <v>1817.4285714285713</v>
      </c>
      <c r="E8" s="3">
        <f t="shared" si="0"/>
        <v>1326.168831168831</v>
      </c>
      <c r="F8" s="3">
        <v>834.90909090909088</v>
      </c>
      <c r="G8" s="2">
        <v>0</v>
      </c>
      <c r="H8" s="2">
        <v>1598</v>
      </c>
      <c r="I8" s="4">
        <v>977.125</v>
      </c>
      <c r="J8" s="2">
        <f t="shared" si="1"/>
        <v>1661</v>
      </c>
      <c r="K8" s="2">
        <f t="shared" si="2"/>
        <v>2153.5</v>
      </c>
      <c r="L8" s="2">
        <f t="shared" si="3"/>
        <v>415.5</v>
      </c>
      <c r="M8" s="2">
        <f t="shared" si="4"/>
        <v>135</v>
      </c>
      <c r="N8" s="5">
        <f t="shared" si="5"/>
        <v>3.9975932611311671</v>
      </c>
      <c r="O8" s="5">
        <f t="shared" si="6"/>
        <v>15.951851851851853</v>
      </c>
      <c r="P8" s="4">
        <f>0.02*B8</f>
        <v>45.42</v>
      </c>
      <c r="Q8" s="4">
        <f>0.02*C8</f>
        <v>67.132500000000007</v>
      </c>
      <c r="R8" s="4">
        <f>0.02*D8</f>
        <v>36.348571428571425</v>
      </c>
      <c r="S8" s="4">
        <f>0.02*E8</f>
        <v>26.52337662337662</v>
      </c>
      <c r="T8" s="4">
        <f>0.02*F8</f>
        <v>16.698181818181819</v>
      </c>
      <c r="U8" s="4">
        <f>0.02*G8</f>
        <v>0</v>
      </c>
      <c r="V8" s="4">
        <f t="shared" si="7"/>
        <v>47.94</v>
      </c>
      <c r="W8" s="4">
        <f t="shared" si="8"/>
        <v>9.7712500000000002</v>
      </c>
      <c r="X8" s="4">
        <f t="shared" si="9"/>
        <v>33.22</v>
      </c>
      <c r="Y8" s="4">
        <f t="shared" si="10"/>
        <v>43.07</v>
      </c>
      <c r="Z8" s="4">
        <f t="shared" si="11"/>
        <v>8.31</v>
      </c>
      <c r="AA8" s="4">
        <f t="shared" si="12"/>
        <v>2.7</v>
      </c>
      <c r="AB8" s="2">
        <v>15.14</v>
      </c>
      <c r="AC8" s="2">
        <v>0</v>
      </c>
      <c r="AD8" s="2">
        <v>40.36</v>
      </c>
      <c r="AE8" s="2">
        <v>35.200000000000003</v>
      </c>
      <c r="AF8" s="2">
        <v>30.04</v>
      </c>
      <c r="AG8" s="2">
        <v>79.995011076259573</v>
      </c>
      <c r="AH8" s="2">
        <v>1.0600000000000001E-8</v>
      </c>
      <c r="AI8" s="2">
        <v>1.0099999999999999E-8</v>
      </c>
      <c r="AJ8" s="2">
        <v>0</v>
      </c>
      <c r="AK8" s="2">
        <v>0</v>
      </c>
      <c r="AL8" s="2">
        <v>0</v>
      </c>
      <c r="AM8" s="2">
        <v>0</v>
      </c>
      <c r="AN8" s="2">
        <v>0.93208949100000005</v>
      </c>
      <c r="AO8" s="2">
        <v>0.68590497825951846</v>
      </c>
      <c r="AP8" s="2">
        <v>0.4718254040203369</v>
      </c>
      <c r="AQ8" s="2">
        <v>0</v>
      </c>
      <c r="AR8">
        <v>0</v>
      </c>
      <c r="AS8">
        <v>0</v>
      </c>
      <c r="AT8">
        <v>0</v>
      </c>
      <c r="AU8">
        <v>0</v>
      </c>
    </row>
    <row r="9" spans="1:47" x14ac:dyDescent="0.3">
      <c r="A9" s="2" t="s">
        <v>8</v>
      </c>
      <c r="B9" s="3">
        <v>3606.5</v>
      </c>
      <c r="C9" s="3">
        <v>3356.625</v>
      </c>
      <c r="D9" s="3">
        <v>2433</v>
      </c>
      <c r="E9" s="3">
        <f t="shared" si="0"/>
        <v>1694</v>
      </c>
      <c r="F9" s="3">
        <v>955</v>
      </c>
      <c r="G9" s="2">
        <v>0</v>
      </c>
      <c r="H9" s="2">
        <v>1376.0588235294099</v>
      </c>
      <c r="I9" s="4">
        <v>882</v>
      </c>
      <c r="J9" s="2">
        <f t="shared" si="1"/>
        <v>1661</v>
      </c>
      <c r="K9" s="2">
        <f t="shared" si="2"/>
        <v>2153.5</v>
      </c>
      <c r="L9" s="2">
        <f t="shared" si="3"/>
        <v>415.5</v>
      </c>
      <c r="M9" s="2">
        <f t="shared" si="4"/>
        <v>135</v>
      </c>
      <c r="N9" s="5">
        <f t="shared" si="5"/>
        <v>3.9975932611311671</v>
      </c>
      <c r="O9" s="5">
        <f t="shared" si="6"/>
        <v>15.951851851851853</v>
      </c>
      <c r="P9" s="4">
        <f>0.02*B9</f>
        <v>72.13</v>
      </c>
      <c r="Q9" s="4">
        <f>0.02*C9</f>
        <v>67.132500000000007</v>
      </c>
      <c r="R9" s="4">
        <f>0.02*D9</f>
        <v>48.660000000000004</v>
      </c>
      <c r="S9" s="4">
        <f>0.02*E9</f>
        <v>33.880000000000003</v>
      </c>
      <c r="T9" s="4">
        <f>0.02*F9</f>
        <v>19.100000000000001</v>
      </c>
      <c r="U9" s="4">
        <f>0.02*G9</f>
        <v>0</v>
      </c>
      <c r="V9" s="4">
        <f t="shared" si="7"/>
        <v>41.281764705882296</v>
      </c>
      <c r="W9" s="4">
        <f t="shared" si="8"/>
        <v>8.82</v>
      </c>
      <c r="X9" s="4">
        <f t="shared" si="9"/>
        <v>33.22</v>
      </c>
      <c r="Y9" s="4">
        <f t="shared" si="10"/>
        <v>43.07</v>
      </c>
      <c r="Z9" s="4">
        <f t="shared" si="11"/>
        <v>8.31</v>
      </c>
      <c r="AA9" s="4">
        <f t="shared" si="12"/>
        <v>2.7</v>
      </c>
      <c r="AB9" s="2">
        <v>26.978750000000002</v>
      </c>
      <c r="AC9" s="2">
        <v>0</v>
      </c>
      <c r="AD9" s="2">
        <v>38.339999999999996</v>
      </c>
      <c r="AE9" s="2">
        <v>50.484999999999999</v>
      </c>
      <c r="AF9" s="2">
        <v>62.629999999999995</v>
      </c>
      <c r="AG9" s="2">
        <v>85.300860597380634</v>
      </c>
      <c r="AH9" s="2">
        <v>1.0600000000000001E-8</v>
      </c>
      <c r="AI9" s="2">
        <v>1.0099999999999999E-8</v>
      </c>
      <c r="AJ9" s="2">
        <v>0</v>
      </c>
      <c r="AK9" s="2">
        <v>0</v>
      </c>
      <c r="AL9" s="2">
        <v>0</v>
      </c>
      <c r="AM9" s="2">
        <v>0</v>
      </c>
      <c r="AN9" s="2">
        <v>1.0868236631503563</v>
      </c>
      <c r="AO9" s="2">
        <v>0.68122524240468285</v>
      </c>
      <c r="AP9" s="2">
        <v>0.43397288936091166</v>
      </c>
      <c r="AQ9" s="2">
        <v>0</v>
      </c>
      <c r="AR9">
        <v>0</v>
      </c>
      <c r="AS9">
        <v>0</v>
      </c>
      <c r="AT9">
        <v>0</v>
      </c>
      <c r="AU9">
        <v>0</v>
      </c>
    </row>
    <row r="10" spans="1:47" x14ac:dyDescent="0.3">
      <c r="A10" s="7" t="s">
        <v>9</v>
      </c>
      <c r="B10" s="3">
        <v>5466.5</v>
      </c>
      <c r="C10" s="3">
        <v>2361</v>
      </c>
      <c r="D10" s="3">
        <v>1817.4285714285713</v>
      </c>
      <c r="E10" s="3">
        <f t="shared" si="0"/>
        <v>1211.7142857142858</v>
      </c>
      <c r="F10" s="3">
        <v>606</v>
      </c>
      <c r="G10" s="2">
        <v>0</v>
      </c>
      <c r="H10" s="2">
        <v>1458</v>
      </c>
      <c r="I10" s="4">
        <v>719</v>
      </c>
      <c r="J10" s="2">
        <f t="shared" si="1"/>
        <v>1661</v>
      </c>
      <c r="K10" s="2">
        <f t="shared" si="2"/>
        <v>2153.5</v>
      </c>
      <c r="L10" s="2">
        <f t="shared" si="3"/>
        <v>415.5</v>
      </c>
      <c r="M10" s="2">
        <f t="shared" si="4"/>
        <v>135</v>
      </c>
      <c r="N10" s="5">
        <f t="shared" si="5"/>
        <v>3.9975932611311671</v>
      </c>
      <c r="O10" s="5">
        <f t="shared" si="6"/>
        <v>15.951851851851853</v>
      </c>
      <c r="P10" s="4">
        <f>0.02*B10</f>
        <v>109.33</v>
      </c>
      <c r="Q10" s="4">
        <f>0.02*C10</f>
        <v>47.22</v>
      </c>
      <c r="R10" s="4">
        <f>0.02*D10</f>
        <v>36.348571428571425</v>
      </c>
      <c r="S10" s="4">
        <f>0.02*E10</f>
        <v>24.234285714285715</v>
      </c>
      <c r="T10" s="4">
        <f>0.02*F10</f>
        <v>12.120000000000001</v>
      </c>
      <c r="U10" s="4">
        <f>0.02*G10</f>
        <v>0</v>
      </c>
      <c r="V10" s="4">
        <f t="shared" si="7"/>
        <v>43.739999999999995</v>
      </c>
      <c r="W10" s="4">
        <f t="shared" si="8"/>
        <v>7.19</v>
      </c>
      <c r="X10" s="4">
        <f t="shared" si="9"/>
        <v>33.22</v>
      </c>
      <c r="Y10" s="4">
        <f t="shared" si="10"/>
        <v>43.07</v>
      </c>
      <c r="Z10" s="4">
        <f t="shared" si="11"/>
        <v>8.31</v>
      </c>
      <c r="AA10" s="4">
        <f t="shared" si="12"/>
        <v>2.7</v>
      </c>
      <c r="AB10" s="2">
        <v>21.32</v>
      </c>
      <c r="AC10" s="2">
        <v>0</v>
      </c>
      <c r="AD10" s="2">
        <v>40.912857142857142</v>
      </c>
      <c r="AE10" s="2">
        <v>41.059761904761906</v>
      </c>
      <c r="AF10" s="2">
        <v>41.206666666666671</v>
      </c>
      <c r="AG10" s="2">
        <v>104.07341617084585</v>
      </c>
      <c r="AH10" s="2">
        <v>1.0600000000000001E-8</v>
      </c>
      <c r="AI10" s="2">
        <v>1.0099999999999999E-8</v>
      </c>
      <c r="AJ10" s="2">
        <v>0</v>
      </c>
      <c r="AK10" s="2">
        <v>0</v>
      </c>
      <c r="AL10" s="2">
        <v>0</v>
      </c>
      <c r="AM10" s="2">
        <v>0</v>
      </c>
      <c r="AN10" s="2">
        <v>0.98452124864621404</v>
      </c>
      <c r="AO10" s="2">
        <v>0.58622028998267817</v>
      </c>
      <c r="AP10" s="2">
        <v>0.44000323336277031</v>
      </c>
      <c r="AQ10" s="2">
        <v>0</v>
      </c>
      <c r="AR10">
        <v>0</v>
      </c>
      <c r="AS10">
        <v>0</v>
      </c>
      <c r="AT10">
        <v>0</v>
      </c>
      <c r="AU10">
        <v>0</v>
      </c>
    </row>
    <row r="11" spans="1:47" x14ac:dyDescent="0.3">
      <c r="A11" s="2" t="s">
        <v>10</v>
      </c>
      <c r="B11" s="3">
        <v>5466.5</v>
      </c>
      <c r="C11" s="3">
        <v>2592</v>
      </c>
      <c r="D11" s="3">
        <v>1817.4285714285713</v>
      </c>
      <c r="E11" s="3">
        <f t="shared" si="0"/>
        <v>1211.7142857142858</v>
      </c>
      <c r="F11" s="3">
        <v>606</v>
      </c>
      <c r="G11" s="2">
        <v>0</v>
      </c>
      <c r="H11" s="3">
        <v>1298.5</v>
      </c>
      <c r="I11" s="4">
        <v>823</v>
      </c>
      <c r="J11" s="2">
        <f t="shared" si="1"/>
        <v>1661</v>
      </c>
      <c r="K11" s="2">
        <f t="shared" si="2"/>
        <v>2153.5</v>
      </c>
      <c r="L11" s="2">
        <f t="shared" si="3"/>
        <v>415.5</v>
      </c>
      <c r="M11" s="2">
        <f t="shared" si="4"/>
        <v>135</v>
      </c>
      <c r="N11" s="5">
        <f t="shared" si="5"/>
        <v>3.9975932611311671</v>
      </c>
      <c r="O11" s="5">
        <f t="shared" si="6"/>
        <v>15.951851851851853</v>
      </c>
      <c r="P11" s="4">
        <f>0.02*B11</f>
        <v>109.33</v>
      </c>
      <c r="Q11" s="4">
        <f>0.02*C11</f>
        <v>51.84</v>
      </c>
      <c r="R11" s="4">
        <f>0.02*D11</f>
        <v>36.348571428571425</v>
      </c>
      <c r="S11" s="4">
        <f>0.02*E11</f>
        <v>24.234285714285715</v>
      </c>
      <c r="T11" s="4">
        <f>0.02*F11</f>
        <v>12.120000000000001</v>
      </c>
      <c r="U11" s="4">
        <f>0.02*G11</f>
        <v>0</v>
      </c>
      <c r="V11" s="4">
        <f t="shared" si="7"/>
        <v>38.954999999999998</v>
      </c>
      <c r="W11" s="4">
        <f t="shared" si="8"/>
        <v>8.23</v>
      </c>
      <c r="X11" s="4">
        <f t="shared" si="9"/>
        <v>33.22</v>
      </c>
      <c r="Y11" s="4">
        <f t="shared" si="10"/>
        <v>43.07</v>
      </c>
      <c r="Z11" s="4">
        <f t="shared" si="11"/>
        <v>8.31</v>
      </c>
      <c r="AA11" s="4">
        <f t="shared" si="12"/>
        <v>2.7</v>
      </c>
      <c r="AB11" s="2">
        <v>21.32</v>
      </c>
      <c r="AC11" s="2">
        <v>0</v>
      </c>
      <c r="AD11" s="2">
        <v>40.912857142857142</v>
      </c>
      <c r="AE11" s="2">
        <v>41.059761904761906</v>
      </c>
      <c r="AF11" s="2">
        <v>41.206666666666671</v>
      </c>
      <c r="AG11" s="2">
        <v>87.713027752066793</v>
      </c>
      <c r="AH11" s="2">
        <v>1.0600000000000001E-8</v>
      </c>
      <c r="AI11" s="2">
        <v>1.0099999999999999E-8</v>
      </c>
      <c r="AJ11" s="2">
        <v>0</v>
      </c>
      <c r="AK11" s="2">
        <v>0</v>
      </c>
      <c r="AL11" s="2">
        <v>0</v>
      </c>
      <c r="AM11" s="2">
        <v>0</v>
      </c>
      <c r="AN11" s="2">
        <v>0.98452124864621404</v>
      </c>
      <c r="AO11" s="2">
        <v>0.6747238188752992</v>
      </c>
      <c r="AP11" s="2">
        <v>0.38446812517706402</v>
      </c>
      <c r="AQ11" s="2">
        <v>0</v>
      </c>
      <c r="AR11">
        <v>0</v>
      </c>
      <c r="AS11">
        <v>0</v>
      </c>
      <c r="AT11">
        <v>0</v>
      </c>
      <c r="AU11">
        <v>0</v>
      </c>
    </row>
    <row r="12" spans="1:47" x14ac:dyDescent="0.3">
      <c r="A12" s="2" t="s">
        <v>11</v>
      </c>
      <c r="B12" s="3">
        <v>4250</v>
      </c>
      <c r="C12" s="3">
        <v>5891</v>
      </c>
      <c r="D12" s="3">
        <v>2582</v>
      </c>
      <c r="E12" s="3">
        <f t="shared" si="0"/>
        <v>1737.1666666666667</v>
      </c>
      <c r="F12" s="3">
        <v>892.33333333333337</v>
      </c>
      <c r="G12" s="2">
        <v>0</v>
      </c>
      <c r="H12" s="2">
        <v>1340</v>
      </c>
      <c r="I12" s="4">
        <v>1190</v>
      </c>
      <c r="J12" s="2">
        <f t="shared" si="1"/>
        <v>1661</v>
      </c>
      <c r="K12" s="2">
        <f t="shared" si="2"/>
        <v>2153.5</v>
      </c>
      <c r="L12" s="2">
        <f t="shared" si="3"/>
        <v>415.5</v>
      </c>
      <c r="M12" s="2">
        <f t="shared" si="4"/>
        <v>135</v>
      </c>
      <c r="N12" s="5">
        <f t="shared" si="5"/>
        <v>3.9975932611311671</v>
      </c>
      <c r="O12" s="5">
        <f t="shared" si="6"/>
        <v>15.951851851851853</v>
      </c>
      <c r="P12" s="4">
        <f>0.02*B12</f>
        <v>85</v>
      </c>
      <c r="Q12" s="4">
        <f>0.02*C12</f>
        <v>117.82000000000001</v>
      </c>
      <c r="R12" s="4">
        <f>0.02*D12</f>
        <v>51.64</v>
      </c>
      <c r="S12" s="4">
        <f>0.02*E12</f>
        <v>34.743333333333332</v>
      </c>
      <c r="T12" s="4">
        <f>0.02*F12</f>
        <v>17.846666666666668</v>
      </c>
      <c r="U12" s="4">
        <f>0.02*G12</f>
        <v>0</v>
      </c>
      <c r="V12" s="4">
        <f t="shared" si="7"/>
        <v>40.199999999999996</v>
      </c>
      <c r="W12" s="4">
        <f t="shared" si="8"/>
        <v>11.9</v>
      </c>
      <c r="X12" s="4">
        <f t="shared" si="9"/>
        <v>33.22</v>
      </c>
      <c r="Y12" s="4">
        <f t="shared" si="10"/>
        <v>43.07</v>
      </c>
      <c r="Z12" s="4">
        <f t="shared" si="11"/>
        <v>8.31</v>
      </c>
      <c r="AA12" s="4">
        <f t="shared" si="12"/>
        <v>2.7</v>
      </c>
      <c r="AB12" s="2">
        <v>20.93</v>
      </c>
      <c r="AC12" s="2">
        <v>0</v>
      </c>
      <c r="AD12" s="2">
        <v>42.61</v>
      </c>
      <c r="AE12" s="2">
        <v>35.855000000000004</v>
      </c>
      <c r="AF12" s="2">
        <v>29.100000000000005</v>
      </c>
      <c r="AG12" s="2">
        <v>74.891095008874316</v>
      </c>
      <c r="AH12" s="2">
        <v>1.0600000000000001E-8</v>
      </c>
      <c r="AI12" s="2">
        <v>1.0099999999999999E-8</v>
      </c>
      <c r="AJ12" s="2">
        <v>0</v>
      </c>
      <c r="AK12" s="2">
        <v>0</v>
      </c>
      <c r="AL12" s="2">
        <v>0</v>
      </c>
      <c r="AM12" s="2">
        <v>0</v>
      </c>
      <c r="AN12" s="2">
        <v>0.77870884139322305</v>
      </c>
      <c r="AO12" s="2">
        <v>0.30035294492823694</v>
      </c>
      <c r="AP12" s="2">
        <v>0.401816746</v>
      </c>
      <c r="AQ12" s="2">
        <v>0</v>
      </c>
      <c r="AR12">
        <v>0</v>
      </c>
      <c r="AS12">
        <v>0</v>
      </c>
      <c r="AT12">
        <v>0</v>
      </c>
      <c r="AU12">
        <v>0</v>
      </c>
    </row>
    <row r="13" spans="1:47" x14ac:dyDescent="0.3">
      <c r="A13" s="2" t="s">
        <v>12</v>
      </c>
      <c r="B13" s="3">
        <v>3606.5</v>
      </c>
      <c r="C13" s="3">
        <v>3356.625</v>
      </c>
      <c r="D13" s="3">
        <v>1817.4285714285713</v>
      </c>
      <c r="E13" s="3">
        <f t="shared" si="0"/>
        <v>1326.168831168831</v>
      </c>
      <c r="F13" s="3">
        <v>834.90909090909088</v>
      </c>
      <c r="G13" s="2">
        <v>0</v>
      </c>
      <c r="H13" s="2">
        <v>1376.0588235294117</v>
      </c>
      <c r="I13" s="4">
        <v>977.125</v>
      </c>
      <c r="J13" s="2">
        <f t="shared" si="1"/>
        <v>1661</v>
      </c>
      <c r="K13" s="2">
        <f t="shared" si="2"/>
        <v>2153.5</v>
      </c>
      <c r="L13" s="2">
        <f t="shared" si="3"/>
        <v>415.5</v>
      </c>
      <c r="M13" s="2">
        <f t="shared" si="4"/>
        <v>135</v>
      </c>
      <c r="N13" s="5">
        <f t="shared" si="5"/>
        <v>3.9975932611311671</v>
      </c>
      <c r="O13" s="5">
        <f t="shared" si="6"/>
        <v>15.951851851851853</v>
      </c>
      <c r="P13" s="4">
        <f>0.02*B13</f>
        <v>72.13</v>
      </c>
      <c r="Q13" s="4">
        <f>0.02*C13</f>
        <v>67.132500000000007</v>
      </c>
      <c r="R13" s="4">
        <f>0.02*D13</f>
        <v>36.348571428571425</v>
      </c>
      <c r="S13" s="4">
        <f>0.02*E13</f>
        <v>26.52337662337662</v>
      </c>
      <c r="T13" s="4">
        <f>0.02*F13</f>
        <v>16.698181818181819</v>
      </c>
      <c r="U13" s="4">
        <f>0.02*G13</f>
        <v>0</v>
      </c>
      <c r="V13" s="4">
        <f t="shared" si="7"/>
        <v>41.281764705882352</v>
      </c>
      <c r="W13" s="4">
        <f t="shared" si="8"/>
        <v>9.7712500000000002</v>
      </c>
      <c r="X13" s="4">
        <f t="shared" si="9"/>
        <v>33.22</v>
      </c>
      <c r="Y13" s="4">
        <f t="shared" si="10"/>
        <v>43.07</v>
      </c>
      <c r="Z13" s="4">
        <f t="shared" si="11"/>
        <v>8.31</v>
      </c>
      <c r="AA13" s="4">
        <f t="shared" si="12"/>
        <v>2.7</v>
      </c>
      <c r="AB13" s="2">
        <v>26.978750000000002</v>
      </c>
      <c r="AC13" s="2">
        <v>0</v>
      </c>
      <c r="AD13" s="2">
        <v>40.912857142857142</v>
      </c>
      <c r="AE13" s="2">
        <v>43.456883116883112</v>
      </c>
      <c r="AF13" s="2">
        <v>46.000909090909083</v>
      </c>
      <c r="AG13" s="2">
        <v>105.06805874642404</v>
      </c>
      <c r="AH13" s="2">
        <v>1.0600000000000001E-8</v>
      </c>
      <c r="AI13" s="2">
        <v>1.0099999999999999E-8</v>
      </c>
      <c r="AJ13" s="2">
        <v>0</v>
      </c>
      <c r="AK13" s="2">
        <v>0</v>
      </c>
      <c r="AL13" s="2">
        <v>0</v>
      </c>
      <c r="AM13" s="2">
        <v>0</v>
      </c>
      <c r="AN13" s="2">
        <v>0.86776416999999995</v>
      </c>
      <c r="AO13" s="2">
        <v>0.54317772799999997</v>
      </c>
      <c r="AP13" s="2">
        <v>0.39874820599999999</v>
      </c>
      <c r="AQ13" s="2">
        <v>0</v>
      </c>
      <c r="AR13">
        <v>0</v>
      </c>
      <c r="AS13">
        <v>0</v>
      </c>
      <c r="AT13">
        <v>0</v>
      </c>
      <c r="AU13">
        <v>0</v>
      </c>
    </row>
    <row r="14" spans="1:47" x14ac:dyDescent="0.3">
      <c r="A14" s="2" t="s">
        <v>13</v>
      </c>
      <c r="B14" s="3">
        <v>2849.5</v>
      </c>
      <c r="C14" s="3">
        <v>4134</v>
      </c>
      <c r="D14" s="3">
        <v>1379.5</v>
      </c>
      <c r="E14" s="3">
        <f t="shared" si="0"/>
        <v>1152.4166666666667</v>
      </c>
      <c r="F14" s="3">
        <v>925.33333333333337</v>
      </c>
      <c r="G14" s="2">
        <v>0</v>
      </c>
      <c r="H14" s="2">
        <v>1578.75</v>
      </c>
      <c r="I14" s="4">
        <v>1147.75</v>
      </c>
      <c r="J14" s="2">
        <f t="shared" si="1"/>
        <v>1661</v>
      </c>
      <c r="K14" s="2">
        <f t="shared" si="2"/>
        <v>2153.5</v>
      </c>
      <c r="L14" s="2">
        <f t="shared" si="3"/>
        <v>415.5</v>
      </c>
      <c r="M14" s="2">
        <f t="shared" si="4"/>
        <v>135</v>
      </c>
      <c r="N14" s="5">
        <f t="shared" si="5"/>
        <v>3.9975932611311671</v>
      </c>
      <c r="O14" s="5">
        <f t="shared" si="6"/>
        <v>15.951851851851853</v>
      </c>
      <c r="P14" s="4">
        <f>0.02*B14</f>
        <v>56.99</v>
      </c>
      <c r="Q14" s="4">
        <f>0.02*C14</f>
        <v>82.68</v>
      </c>
      <c r="R14" s="4">
        <f>0.02*D14</f>
        <v>27.59</v>
      </c>
      <c r="S14" s="4">
        <f>0.02*E14</f>
        <v>23.048333333333336</v>
      </c>
      <c r="T14" s="4">
        <f>0.02*F14</f>
        <v>18.506666666666668</v>
      </c>
      <c r="U14" s="4">
        <f>0.02*G14</f>
        <v>0</v>
      </c>
      <c r="V14" s="4">
        <f t="shared" si="7"/>
        <v>47.362499999999997</v>
      </c>
      <c r="W14" s="4">
        <f t="shared" si="8"/>
        <v>11.477500000000001</v>
      </c>
      <c r="X14" s="4">
        <f t="shared" si="9"/>
        <v>33.22</v>
      </c>
      <c r="Y14" s="4">
        <f t="shared" si="10"/>
        <v>43.07</v>
      </c>
      <c r="Z14" s="4">
        <f t="shared" si="11"/>
        <v>8.31</v>
      </c>
      <c r="AA14" s="4">
        <f t="shared" si="12"/>
        <v>2.7</v>
      </c>
      <c r="AB14" s="2">
        <v>34.28</v>
      </c>
      <c r="AC14" s="2">
        <v>0</v>
      </c>
      <c r="AD14" s="2">
        <v>41.27</v>
      </c>
      <c r="AE14" s="2">
        <v>54.37166666666667</v>
      </c>
      <c r="AF14" s="2">
        <v>67.473333333333329</v>
      </c>
      <c r="AG14" s="2">
        <v>127.93545541437229</v>
      </c>
      <c r="AH14" s="2">
        <v>1.0600000000000001E-8</v>
      </c>
      <c r="AI14" s="2">
        <v>1.0099999999999999E-8</v>
      </c>
      <c r="AJ14" s="2">
        <v>0</v>
      </c>
      <c r="AK14" s="2">
        <v>0</v>
      </c>
      <c r="AL14" s="2">
        <v>0</v>
      </c>
      <c r="AM14" s="2">
        <v>0</v>
      </c>
      <c r="AN14" s="2">
        <v>0.914606733345388</v>
      </c>
      <c r="AO14" s="2">
        <v>0.47510897859119383</v>
      </c>
      <c r="AP14" s="2">
        <v>0.40185914009828599</v>
      </c>
      <c r="AQ14" s="2">
        <v>0</v>
      </c>
      <c r="AR14">
        <v>0</v>
      </c>
      <c r="AS14">
        <v>0</v>
      </c>
      <c r="AT14">
        <v>0</v>
      </c>
      <c r="AU14">
        <v>0</v>
      </c>
    </row>
    <row r="15" spans="1:47" x14ac:dyDescent="0.3">
      <c r="A15" s="2" t="s">
        <v>14</v>
      </c>
      <c r="B15" s="3">
        <v>5466.5</v>
      </c>
      <c r="C15" s="3">
        <v>2592</v>
      </c>
      <c r="D15" s="3">
        <v>1817.4285714285713</v>
      </c>
      <c r="E15" s="3">
        <f t="shared" si="0"/>
        <v>1211.7142857142858</v>
      </c>
      <c r="F15" s="3">
        <v>606</v>
      </c>
      <c r="G15" s="2">
        <v>0</v>
      </c>
      <c r="H15" s="3">
        <v>1298.5</v>
      </c>
      <c r="I15" s="4">
        <v>823</v>
      </c>
      <c r="J15" s="2">
        <f t="shared" si="1"/>
        <v>1661</v>
      </c>
      <c r="K15" s="2">
        <f t="shared" si="2"/>
        <v>2153.5</v>
      </c>
      <c r="L15" s="2">
        <f t="shared" si="3"/>
        <v>415.5</v>
      </c>
      <c r="M15" s="2">
        <f t="shared" si="4"/>
        <v>135</v>
      </c>
      <c r="N15" s="5">
        <f t="shared" si="5"/>
        <v>3.9975932611311671</v>
      </c>
      <c r="O15" s="5">
        <f t="shared" si="6"/>
        <v>15.951851851851853</v>
      </c>
      <c r="P15" s="4">
        <f>0.02*B15</f>
        <v>109.33</v>
      </c>
      <c r="Q15" s="4">
        <f>0.02*C15</f>
        <v>51.84</v>
      </c>
      <c r="R15" s="4">
        <f>0.02*D15</f>
        <v>36.348571428571425</v>
      </c>
      <c r="S15" s="4">
        <f>0.02*E15</f>
        <v>24.234285714285715</v>
      </c>
      <c r="T15" s="4">
        <f>0.02*F15</f>
        <v>12.120000000000001</v>
      </c>
      <c r="U15" s="4">
        <f>0.02*G15</f>
        <v>0</v>
      </c>
      <c r="V15" s="4">
        <f t="shared" si="7"/>
        <v>38.954999999999998</v>
      </c>
      <c r="W15" s="4">
        <f t="shared" si="8"/>
        <v>8.23</v>
      </c>
      <c r="X15" s="4">
        <f t="shared" si="9"/>
        <v>33.22</v>
      </c>
      <c r="Y15" s="4">
        <f t="shared" si="10"/>
        <v>43.07</v>
      </c>
      <c r="Z15" s="4">
        <f t="shared" si="11"/>
        <v>8.31</v>
      </c>
      <c r="AA15" s="4">
        <f t="shared" si="12"/>
        <v>2.7</v>
      </c>
      <c r="AB15" s="2">
        <v>21.32</v>
      </c>
      <c r="AC15" s="2">
        <v>0</v>
      </c>
      <c r="AD15" s="2">
        <v>40.912857142857142</v>
      </c>
      <c r="AE15" s="2">
        <v>41.059761904761906</v>
      </c>
      <c r="AF15" s="2">
        <v>41.206666666666671</v>
      </c>
      <c r="AG15" s="2">
        <v>140.01587010913957</v>
      </c>
      <c r="AH15" s="2">
        <v>1.0600000000000001E-8</v>
      </c>
      <c r="AI15" s="2">
        <v>1.0099999999999999E-8</v>
      </c>
      <c r="AJ15" s="2">
        <v>0</v>
      </c>
      <c r="AK15" s="2">
        <v>0</v>
      </c>
      <c r="AL15" s="2">
        <v>0</v>
      </c>
      <c r="AM15" s="2">
        <v>0</v>
      </c>
      <c r="AN15" s="2">
        <v>0.98452124864621404</v>
      </c>
      <c r="AO15" s="2">
        <v>0.58275626956496596</v>
      </c>
      <c r="AP15" s="2">
        <v>0.38446812517706402</v>
      </c>
      <c r="AQ15" s="2">
        <v>0</v>
      </c>
      <c r="AR15">
        <v>0</v>
      </c>
      <c r="AS15">
        <v>0</v>
      </c>
      <c r="AT15">
        <v>0</v>
      </c>
      <c r="AU15">
        <v>0</v>
      </c>
    </row>
    <row r="16" spans="1:47" x14ac:dyDescent="0.3">
      <c r="A16" s="2" t="s">
        <v>15</v>
      </c>
      <c r="B16" s="3">
        <v>5466.5</v>
      </c>
      <c r="C16" s="3">
        <v>2592</v>
      </c>
      <c r="D16" s="3">
        <v>1817.4285714285713</v>
      </c>
      <c r="E16" s="3">
        <f t="shared" si="0"/>
        <v>1395.7142857142858</v>
      </c>
      <c r="F16" s="3">
        <v>974</v>
      </c>
      <c r="G16" s="2">
        <v>0</v>
      </c>
      <c r="H16" s="2">
        <v>1475</v>
      </c>
      <c r="I16" s="4">
        <v>992</v>
      </c>
      <c r="J16" s="2">
        <f t="shared" si="1"/>
        <v>1661</v>
      </c>
      <c r="K16" s="2">
        <f t="shared" si="2"/>
        <v>2153.5</v>
      </c>
      <c r="L16" s="2">
        <f t="shared" si="3"/>
        <v>415.5</v>
      </c>
      <c r="M16" s="2">
        <f t="shared" si="4"/>
        <v>135</v>
      </c>
      <c r="N16" s="5">
        <f t="shared" si="5"/>
        <v>3.9975932611311671</v>
      </c>
      <c r="O16" s="5">
        <f t="shared" si="6"/>
        <v>15.951851851851853</v>
      </c>
      <c r="P16" s="4">
        <f>0.02*B16</f>
        <v>109.33</v>
      </c>
      <c r="Q16" s="4">
        <f>0.02*C16</f>
        <v>51.84</v>
      </c>
      <c r="R16" s="4">
        <f>0.02*D16</f>
        <v>36.348571428571425</v>
      </c>
      <c r="S16" s="4">
        <f>0.02*E16</f>
        <v>27.914285714285715</v>
      </c>
      <c r="T16" s="4">
        <f>0.02*F16</f>
        <v>19.48</v>
      </c>
      <c r="U16" s="4">
        <f>0.02*G16</f>
        <v>0</v>
      </c>
      <c r="V16" s="4">
        <f t="shared" si="7"/>
        <v>44.25</v>
      </c>
      <c r="W16" s="4">
        <f t="shared" si="8"/>
        <v>9.92</v>
      </c>
      <c r="X16" s="4">
        <f t="shared" si="9"/>
        <v>33.22</v>
      </c>
      <c r="Y16" s="4">
        <f t="shared" si="10"/>
        <v>43.07</v>
      </c>
      <c r="Z16" s="4">
        <f t="shared" si="11"/>
        <v>8.31</v>
      </c>
      <c r="AA16" s="4">
        <f t="shared" si="12"/>
        <v>2.7</v>
      </c>
      <c r="AB16" s="2">
        <v>21.32</v>
      </c>
      <c r="AC16" s="2">
        <v>0</v>
      </c>
      <c r="AD16" s="2">
        <v>40.912857142857142</v>
      </c>
      <c r="AE16" s="2">
        <v>44.181428571428569</v>
      </c>
      <c r="AF16" s="2">
        <v>47.449999999999996</v>
      </c>
      <c r="AG16" s="2">
        <v>144.77161577741074</v>
      </c>
      <c r="AH16" s="2">
        <v>1.0600000000000001E-8</v>
      </c>
      <c r="AI16" s="2">
        <v>1.0099999999999999E-8</v>
      </c>
      <c r="AJ16" s="2">
        <v>0</v>
      </c>
      <c r="AK16" s="2">
        <v>0</v>
      </c>
      <c r="AL16" s="2">
        <v>0</v>
      </c>
      <c r="AM16" s="2">
        <v>0</v>
      </c>
      <c r="AN16" s="2">
        <v>0.98452124864621404</v>
      </c>
      <c r="AO16" s="2">
        <v>0.58275626956496596</v>
      </c>
      <c r="AP16" s="2">
        <v>0.32565602027922197</v>
      </c>
      <c r="AQ16" s="2">
        <v>0</v>
      </c>
      <c r="AR16">
        <v>0</v>
      </c>
      <c r="AS16">
        <v>0</v>
      </c>
      <c r="AT16">
        <v>0</v>
      </c>
      <c r="AU16">
        <v>0</v>
      </c>
    </row>
    <row r="17" spans="1:47" x14ac:dyDescent="0.3">
      <c r="A17" s="2" t="s">
        <v>16</v>
      </c>
      <c r="B17" s="3">
        <v>4250</v>
      </c>
      <c r="C17" s="3">
        <v>5891</v>
      </c>
      <c r="D17" s="3">
        <v>2582</v>
      </c>
      <c r="E17" s="3">
        <f t="shared" si="0"/>
        <v>1737.1666666666667</v>
      </c>
      <c r="F17" s="3">
        <v>892.33333333333337</v>
      </c>
      <c r="G17" s="2">
        <v>0</v>
      </c>
      <c r="H17" s="2">
        <v>1340</v>
      </c>
      <c r="I17" s="4">
        <v>1190</v>
      </c>
      <c r="J17" s="2">
        <f t="shared" si="1"/>
        <v>1661</v>
      </c>
      <c r="K17" s="2">
        <f t="shared" si="2"/>
        <v>2153.5</v>
      </c>
      <c r="L17" s="2">
        <f t="shared" si="3"/>
        <v>415.5</v>
      </c>
      <c r="M17" s="2">
        <f t="shared" si="4"/>
        <v>135</v>
      </c>
      <c r="N17" s="5">
        <f t="shared" si="5"/>
        <v>3.9975932611311671</v>
      </c>
      <c r="O17" s="5">
        <f t="shared" si="6"/>
        <v>15.951851851851853</v>
      </c>
      <c r="P17" s="4">
        <f>0.02*B17</f>
        <v>85</v>
      </c>
      <c r="Q17" s="4">
        <f>0.02*C17</f>
        <v>117.82000000000001</v>
      </c>
      <c r="R17" s="4">
        <f>0.02*D17</f>
        <v>51.64</v>
      </c>
      <c r="S17" s="4">
        <f>0.02*E17</f>
        <v>34.743333333333332</v>
      </c>
      <c r="T17" s="4">
        <f>0.02*F17</f>
        <v>17.846666666666668</v>
      </c>
      <c r="U17" s="4">
        <f>0.02*G17</f>
        <v>0</v>
      </c>
      <c r="V17" s="4">
        <f t="shared" si="7"/>
        <v>40.199999999999996</v>
      </c>
      <c r="W17" s="4">
        <f t="shared" si="8"/>
        <v>11.9</v>
      </c>
      <c r="X17" s="4">
        <f t="shared" si="9"/>
        <v>33.22</v>
      </c>
      <c r="Y17" s="4">
        <f t="shared" si="10"/>
        <v>43.07</v>
      </c>
      <c r="Z17" s="4">
        <f t="shared" si="11"/>
        <v>8.31</v>
      </c>
      <c r="AA17" s="4">
        <f t="shared" si="12"/>
        <v>2.7</v>
      </c>
      <c r="AB17" s="2">
        <v>20.93</v>
      </c>
      <c r="AC17" s="2">
        <v>0</v>
      </c>
      <c r="AD17" s="2">
        <v>42.61</v>
      </c>
      <c r="AE17" s="2">
        <v>35.855000000000004</v>
      </c>
      <c r="AF17" s="2">
        <v>29.100000000000005</v>
      </c>
      <c r="AG17" s="2">
        <v>101.25089034762543</v>
      </c>
      <c r="AH17" s="2">
        <v>1.0600000000000001E-8</v>
      </c>
      <c r="AI17" s="2">
        <v>1.0099999999999999E-8</v>
      </c>
      <c r="AJ17" s="2">
        <v>0</v>
      </c>
      <c r="AK17" s="2">
        <v>0</v>
      </c>
      <c r="AL17" s="2">
        <v>0</v>
      </c>
      <c r="AM17" s="2">
        <v>0</v>
      </c>
      <c r="AN17" s="2">
        <v>0.77870884139322305</v>
      </c>
      <c r="AO17" s="2">
        <v>0.42244603810166198</v>
      </c>
      <c r="AP17" s="2">
        <v>0.401816746</v>
      </c>
      <c r="AQ17" s="2">
        <v>0</v>
      </c>
      <c r="AR17">
        <v>0</v>
      </c>
      <c r="AS17">
        <v>0</v>
      </c>
      <c r="AT17">
        <v>0</v>
      </c>
      <c r="AU17">
        <v>0</v>
      </c>
    </row>
    <row r="18" spans="1:47" x14ac:dyDescent="0.3">
      <c r="A18" s="2" t="s">
        <v>17</v>
      </c>
      <c r="B18" s="3">
        <v>3606.5</v>
      </c>
      <c r="C18" s="3">
        <v>3356.625</v>
      </c>
      <c r="D18" s="3">
        <v>1817.4285714285713</v>
      </c>
      <c r="E18" s="3">
        <f t="shared" si="0"/>
        <v>1326.168831168831</v>
      </c>
      <c r="F18" s="3">
        <v>834.90909090909088</v>
      </c>
      <c r="G18" s="2">
        <v>0</v>
      </c>
      <c r="H18" s="2">
        <v>1376.0588235294117</v>
      </c>
      <c r="I18" s="4">
        <v>977.125</v>
      </c>
      <c r="J18" s="2">
        <f t="shared" si="1"/>
        <v>1661</v>
      </c>
      <c r="K18" s="2">
        <f t="shared" si="2"/>
        <v>2153.5</v>
      </c>
      <c r="L18" s="2">
        <f t="shared" si="3"/>
        <v>415.5</v>
      </c>
      <c r="M18" s="2">
        <f t="shared" si="4"/>
        <v>135</v>
      </c>
      <c r="N18" s="5">
        <f t="shared" si="5"/>
        <v>3.9975932611311671</v>
      </c>
      <c r="O18" s="5">
        <f t="shared" si="6"/>
        <v>15.951851851851853</v>
      </c>
      <c r="P18" s="4">
        <f>0.02*B18</f>
        <v>72.13</v>
      </c>
      <c r="Q18" s="4">
        <f>0.02*C18</f>
        <v>67.132500000000007</v>
      </c>
      <c r="R18" s="4">
        <f>0.02*D18</f>
        <v>36.348571428571425</v>
      </c>
      <c r="S18" s="4">
        <f>0.02*E18</f>
        <v>26.52337662337662</v>
      </c>
      <c r="T18" s="4">
        <f>0.02*F18</f>
        <v>16.698181818181819</v>
      </c>
      <c r="U18" s="4">
        <f>0.02*G18</f>
        <v>0</v>
      </c>
      <c r="V18" s="4">
        <f t="shared" si="7"/>
        <v>41.281764705882352</v>
      </c>
      <c r="W18" s="4">
        <f t="shared" si="8"/>
        <v>9.7712500000000002</v>
      </c>
      <c r="X18" s="4">
        <f t="shared" si="9"/>
        <v>33.22</v>
      </c>
      <c r="Y18" s="4">
        <f t="shared" si="10"/>
        <v>43.07</v>
      </c>
      <c r="Z18" s="4">
        <f t="shared" si="11"/>
        <v>8.31</v>
      </c>
      <c r="AA18" s="4">
        <f t="shared" si="12"/>
        <v>2.7</v>
      </c>
      <c r="AB18" s="2">
        <v>26.978750000000002</v>
      </c>
      <c r="AC18" s="2">
        <v>0</v>
      </c>
      <c r="AD18" s="2">
        <v>40.912857142857142</v>
      </c>
      <c r="AE18" s="2">
        <v>43.456883116883112</v>
      </c>
      <c r="AF18" s="2">
        <v>46.000909090909083</v>
      </c>
      <c r="AG18" s="2">
        <v>90.277837209334308</v>
      </c>
      <c r="AH18" s="2">
        <v>1.0600000000000001E-8</v>
      </c>
      <c r="AI18" s="2">
        <v>1.0099999999999999E-8</v>
      </c>
      <c r="AJ18" s="2">
        <v>0</v>
      </c>
      <c r="AK18" s="2">
        <v>0</v>
      </c>
      <c r="AL18" s="2">
        <v>0</v>
      </c>
      <c r="AM18" s="2">
        <v>0</v>
      </c>
      <c r="AN18" s="6">
        <v>1.014896655</v>
      </c>
      <c r="AO18" s="2">
        <v>0.50619691445690318</v>
      </c>
      <c r="AP18" s="2">
        <v>0.40984583299999999</v>
      </c>
      <c r="AQ18" s="2">
        <v>0</v>
      </c>
      <c r="AR18">
        <v>0</v>
      </c>
      <c r="AS18">
        <v>0</v>
      </c>
      <c r="AT18">
        <v>0</v>
      </c>
      <c r="AU18">
        <v>0</v>
      </c>
    </row>
    <row r="19" spans="1:47" x14ac:dyDescent="0.3">
      <c r="A19" s="2" t="s">
        <v>18</v>
      </c>
      <c r="B19" s="3">
        <v>2849.5</v>
      </c>
      <c r="C19" s="3">
        <v>4134</v>
      </c>
      <c r="D19" s="3">
        <v>1379.5</v>
      </c>
      <c r="E19" s="3">
        <f t="shared" si="0"/>
        <v>1152.4166666666667</v>
      </c>
      <c r="F19" s="3">
        <v>925.33333333333337</v>
      </c>
      <c r="G19" s="2">
        <v>0</v>
      </c>
      <c r="H19" s="2">
        <v>1578.75</v>
      </c>
      <c r="I19" s="4">
        <v>1147.75</v>
      </c>
      <c r="J19" s="2">
        <f t="shared" si="1"/>
        <v>1661</v>
      </c>
      <c r="K19" s="2">
        <f t="shared" si="2"/>
        <v>2153.5</v>
      </c>
      <c r="L19" s="2">
        <f t="shared" si="3"/>
        <v>415.5</v>
      </c>
      <c r="M19" s="2">
        <f t="shared" si="4"/>
        <v>135</v>
      </c>
      <c r="N19" s="5">
        <f t="shared" si="5"/>
        <v>3.9975932611311671</v>
      </c>
      <c r="O19" s="5">
        <f t="shared" si="6"/>
        <v>15.951851851851853</v>
      </c>
      <c r="P19" s="4">
        <f>0.02*B19</f>
        <v>56.99</v>
      </c>
      <c r="Q19" s="4">
        <f>0.02*C19</f>
        <v>82.68</v>
      </c>
      <c r="R19" s="4">
        <f>0.02*D19</f>
        <v>27.59</v>
      </c>
      <c r="S19" s="4">
        <f>0.02*E19</f>
        <v>23.048333333333336</v>
      </c>
      <c r="T19" s="4">
        <f>0.02*F19</f>
        <v>18.506666666666668</v>
      </c>
      <c r="U19" s="4">
        <f>0.02*G19</f>
        <v>0</v>
      </c>
      <c r="V19" s="4">
        <f t="shared" si="7"/>
        <v>47.362499999999997</v>
      </c>
      <c r="W19" s="4">
        <f t="shared" si="8"/>
        <v>11.477500000000001</v>
      </c>
      <c r="X19" s="4">
        <f t="shared" si="9"/>
        <v>33.22</v>
      </c>
      <c r="Y19" s="4">
        <f t="shared" si="10"/>
        <v>43.07</v>
      </c>
      <c r="Z19" s="4">
        <f t="shared" si="11"/>
        <v>8.31</v>
      </c>
      <c r="AA19" s="4">
        <f t="shared" si="12"/>
        <v>2.7</v>
      </c>
      <c r="AB19" s="2">
        <v>34.28</v>
      </c>
      <c r="AC19" s="2">
        <v>0</v>
      </c>
      <c r="AD19" s="2">
        <v>41.27</v>
      </c>
      <c r="AE19" s="2">
        <v>54.37166666666667</v>
      </c>
      <c r="AF19" s="2">
        <v>67.473333333333329</v>
      </c>
      <c r="AG19" s="2">
        <v>120.24675962674949</v>
      </c>
      <c r="AH19" s="2">
        <v>1.0600000000000001E-8</v>
      </c>
      <c r="AI19" s="2">
        <v>1.0099999999999999E-8</v>
      </c>
      <c r="AJ19" s="2">
        <v>0</v>
      </c>
      <c r="AK19" s="2">
        <v>0</v>
      </c>
      <c r="AL19" s="2">
        <v>0</v>
      </c>
      <c r="AM19" s="2">
        <v>0</v>
      </c>
      <c r="AN19" s="2">
        <v>0.914606733345388</v>
      </c>
      <c r="AO19" s="2">
        <v>0.55123943072270698</v>
      </c>
      <c r="AP19" s="2">
        <v>0.40185914009828599</v>
      </c>
      <c r="AQ19" s="2">
        <v>0</v>
      </c>
      <c r="AR19">
        <v>0</v>
      </c>
      <c r="AS19">
        <v>0</v>
      </c>
      <c r="AT19">
        <v>0</v>
      </c>
      <c r="AU19">
        <v>0</v>
      </c>
    </row>
    <row r="20" spans="1:47" x14ac:dyDescent="0.3">
      <c r="A20" s="2" t="s">
        <v>19</v>
      </c>
      <c r="B20" s="3">
        <v>3606.5</v>
      </c>
      <c r="C20" s="3">
        <v>2326</v>
      </c>
      <c r="D20" s="3">
        <v>2189</v>
      </c>
      <c r="E20" s="3">
        <f t="shared" si="0"/>
        <v>1573.5</v>
      </c>
      <c r="F20" s="3">
        <v>958</v>
      </c>
      <c r="G20" s="2">
        <v>0</v>
      </c>
      <c r="H20" s="2">
        <v>1314</v>
      </c>
      <c r="I20" s="4">
        <v>1197</v>
      </c>
      <c r="J20" s="2">
        <f t="shared" si="1"/>
        <v>1661</v>
      </c>
      <c r="K20" s="2">
        <f t="shared" si="2"/>
        <v>2153.5</v>
      </c>
      <c r="L20" s="2">
        <f t="shared" si="3"/>
        <v>415.5</v>
      </c>
      <c r="M20" s="2">
        <f t="shared" si="4"/>
        <v>135</v>
      </c>
      <c r="N20" s="5">
        <f t="shared" si="5"/>
        <v>3.9975932611311671</v>
      </c>
      <c r="O20" s="5">
        <f t="shared" si="6"/>
        <v>15.951851851851853</v>
      </c>
      <c r="P20" s="4">
        <f>0.02*B20</f>
        <v>72.13</v>
      </c>
      <c r="Q20" s="4">
        <f>0.02*C20</f>
        <v>46.52</v>
      </c>
      <c r="R20" s="4">
        <f>0.02*D20</f>
        <v>43.78</v>
      </c>
      <c r="S20" s="4">
        <f>0.02*E20</f>
        <v>31.470000000000002</v>
      </c>
      <c r="T20" s="4">
        <f>0.02*F20</f>
        <v>19.16</v>
      </c>
      <c r="U20" s="4">
        <f>0.02*G20</f>
        <v>0</v>
      </c>
      <c r="V20" s="4">
        <f t="shared" si="7"/>
        <v>39.42</v>
      </c>
      <c r="W20" s="4">
        <f t="shared" si="8"/>
        <v>11.97</v>
      </c>
      <c r="X20" s="4">
        <f t="shared" si="9"/>
        <v>33.22</v>
      </c>
      <c r="Y20" s="4">
        <f t="shared" si="10"/>
        <v>43.07</v>
      </c>
      <c r="Z20" s="4">
        <f t="shared" si="11"/>
        <v>8.31</v>
      </c>
      <c r="AA20" s="4">
        <f t="shared" si="12"/>
        <v>2.7</v>
      </c>
      <c r="AB20" s="2">
        <v>26.978750000000002</v>
      </c>
      <c r="AC20" s="2">
        <v>0</v>
      </c>
      <c r="AD20" s="2">
        <v>40.36</v>
      </c>
      <c r="AE20" s="2">
        <v>35.200000000000003</v>
      </c>
      <c r="AF20" s="2">
        <v>30.04</v>
      </c>
      <c r="AG20" s="2">
        <v>77.683618581468849</v>
      </c>
      <c r="AH20" s="2">
        <v>1.0600000000000001E-8</v>
      </c>
      <c r="AI20" s="2">
        <v>1.0099999999999999E-8</v>
      </c>
      <c r="AJ20" s="2">
        <v>0</v>
      </c>
      <c r="AK20" s="2">
        <v>0</v>
      </c>
      <c r="AL20" s="2">
        <v>0</v>
      </c>
      <c r="AM20" s="2">
        <v>0</v>
      </c>
      <c r="AN20" s="6">
        <v>0.92060445874196606</v>
      </c>
      <c r="AO20" s="6">
        <v>0.54529819488263331</v>
      </c>
      <c r="AP20" s="6">
        <v>0.40966971106797179</v>
      </c>
      <c r="AQ20" s="2">
        <v>0</v>
      </c>
      <c r="AR20">
        <v>0</v>
      </c>
      <c r="AS20">
        <v>0</v>
      </c>
      <c r="AT20">
        <v>0</v>
      </c>
      <c r="AU20">
        <v>0</v>
      </c>
    </row>
    <row r="21" spans="1:47" x14ac:dyDescent="0.3">
      <c r="A21" s="2" t="s">
        <v>20</v>
      </c>
      <c r="B21" s="3">
        <v>5466.5</v>
      </c>
      <c r="C21" s="3">
        <v>2592</v>
      </c>
      <c r="D21" s="3">
        <v>1817.4285714285713</v>
      </c>
      <c r="E21" s="3">
        <f t="shared" si="0"/>
        <v>1211.7142857142858</v>
      </c>
      <c r="F21" s="3">
        <v>606</v>
      </c>
      <c r="G21" s="2">
        <v>0</v>
      </c>
      <c r="H21" s="3">
        <v>1298.5</v>
      </c>
      <c r="I21" s="4">
        <v>823</v>
      </c>
      <c r="J21" s="2">
        <f t="shared" si="1"/>
        <v>1661</v>
      </c>
      <c r="K21" s="2">
        <f t="shared" si="2"/>
        <v>2153.5</v>
      </c>
      <c r="L21" s="2">
        <f t="shared" si="3"/>
        <v>415.5</v>
      </c>
      <c r="M21" s="2">
        <f t="shared" si="4"/>
        <v>135</v>
      </c>
      <c r="N21" s="5">
        <f t="shared" si="5"/>
        <v>3.9975932611311671</v>
      </c>
      <c r="O21" s="5">
        <f t="shared" si="6"/>
        <v>15.951851851851853</v>
      </c>
      <c r="P21" s="4">
        <f>0.02*B21</f>
        <v>109.33</v>
      </c>
      <c r="Q21" s="4">
        <f>0.02*C21</f>
        <v>51.84</v>
      </c>
      <c r="R21" s="4">
        <f>0.02*D21</f>
        <v>36.348571428571425</v>
      </c>
      <c r="S21" s="4">
        <f>0.02*E21</f>
        <v>24.234285714285715</v>
      </c>
      <c r="T21" s="4">
        <f>0.02*F21</f>
        <v>12.120000000000001</v>
      </c>
      <c r="U21" s="4">
        <f>0.02*G21</f>
        <v>0</v>
      </c>
      <c r="V21" s="4">
        <f t="shared" si="7"/>
        <v>38.954999999999998</v>
      </c>
      <c r="W21" s="4">
        <f t="shared" si="8"/>
        <v>8.23</v>
      </c>
      <c r="X21" s="4">
        <f t="shared" si="9"/>
        <v>33.22</v>
      </c>
      <c r="Y21" s="4">
        <f t="shared" si="10"/>
        <v>43.07</v>
      </c>
      <c r="Z21" s="4">
        <f t="shared" si="11"/>
        <v>8.31</v>
      </c>
      <c r="AA21" s="4">
        <f t="shared" si="12"/>
        <v>2.7</v>
      </c>
      <c r="AB21" s="2">
        <v>21.32</v>
      </c>
      <c r="AC21" s="2">
        <v>0</v>
      </c>
      <c r="AD21" s="2">
        <v>40.912857142857142</v>
      </c>
      <c r="AE21" s="2">
        <v>41.059761904761906</v>
      </c>
      <c r="AF21" s="2">
        <v>41.206666666666671</v>
      </c>
      <c r="AG21" s="2">
        <v>110.60824935729696</v>
      </c>
      <c r="AH21" s="2">
        <v>1.0600000000000001E-8</v>
      </c>
      <c r="AI21" s="2">
        <v>1.0099999999999999E-8</v>
      </c>
      <c r="AJ21" s="2">
        <v>0</v>
      </c>
      <c r="AK21" s="2">
        <v>0</v>
      </c>
      <c r="AL21" s="2">
        <v>0</v>
      </c>
      <c r="AM21" s="2">
        <v>0</v>
      </c>
      <c r="AN21" s="2">
        <v>0.98452124864621404</v>
      </c>
      <c r="AO21" s="2">
        <v>0.65377781145451874</v>
      </c>
      <c r="AP21" s="2">
        <v>0.38446812517706402</v>
      </c>
      <c r="AQ21" s="2">
        <v>0</v>
      </c>
      <c r="AR21">
        <v>0</v>
      </c>
      <c r="AS21">
        <v>0</v>
      </c>
      <c r="AT21">
        <v>0</v>
      </c>
      <c r="AU21">
        <v>0</v>
      </c>
    </row>
    <row r="22" spans="1:47" x14ac:dyDescent="0.3">
      <c r="A22" s="2" t="s">
        <v>21</v>
      </c>
      <c r="B22" s="3">
        <v>3606.5</v>
      </c>
      <c r="C22" s="3">
        <v>3356.625</v>
      </c>
      <c r="D22" s="3">
        <v>1817.4285714285713</v>
      </c>
      <c r="E22" s="3">
        <f t="shared" si="0"/>
        <v>1326.168831168831</v>
      </c>
      <c r="F22" s="3">
        <v>834.90909090909088</v>
      </c>
      <c r="G22" s="2">
        <v>0</v>
      </c>
      <c r="H22" s="2">
        <v>1376.0588235294117</v>
      </c>
      <c r="I22" s="4">
        <v>977.125</v>
      </c>
      <c r="J22" s="2">
        <f t="shared" si="1"/>
        <v>1661</v>
      </c>
      <c r="K22" s="2">
        <f t="shared" si="2"/>
        <v>2153.5</v>
      </c>
      <c r="L22" s="2">
        <f t="shared" si="3"/>
        <v>415.5</v>
      </c>
      <c r="M22" s="2">
        <f t="shared" si="4"/>
        <v>135</v>
      </c>
      <c r="N22" s="5">
        <f t="shared" si="5"/>
        <v>3.9975932611311671</v>
      </c>
      <c r="O22" s="5">
        <f t="shared" si="6"/>
        <v>15.951851851851853</v>
      </c>
      <c r="P22" s="4">
        <f>0.02*B22</f>
        <v>72.13</v>
      </c>
      <c r="Q22" s="4">
        <f>0.02*C22</f>
        <v>67.132500000000007</v>
      </c>
      <c r="R22" s="4">
        <f>0.02*D22</f>
        <v>36.348571428571425</v>
      </c>
      <c r="S22" s="4">
        <f>0.02*E22</f>
        <v>26.52337662337662</v>
      </c>
      <c r="T22" s="4">
        <f>0.02*F22</f>
        <v>16.698181818181819</v>
      </c>
      <c r="U22" s="4">
        <f>0.02*G22</f>
        <v>0</v>
      </c>
      <c r="V22" s="4">
        <f t="shared" si="7"/>
        <v>41.281764705882352</v>
      </c>
      <c r="W22" s="4">
        <f t="shared" si="8"/>
        <v>9.7712500000000002</v>
      </c>
      <c r="X22" s="4">
        <f t="shared" si="9"/>
        <v>33.22</v>
      </c>
      <c r="Y22" s="4">
        <f t="shared" si="10"/>
        <v>43.07</v>
      </c>
      <c r="Z22" s="4">
        <f t="shared" si="11"/>
        <v>8.31</v>
      </c>
      <c r="AA22" s="4">
        <f t="shared" si="12"/>
        <v>2.7</v>
      </c>
      <c r="AB22" s="2">
        <v>26.978750000000002</v>
      </c>
      <c r="AC22" s="2">
        <v>0</v>
      </c>
      <c r="AD22" s="2">
        <v>40.912857142857142</v>
      </c>
      <c r="AE22" s="2">
        <v>43.456883116883112</v>
      </c>
      <c r="AF22" s="2">
        <v>46.000909090909083</v>
      </c>
      <c r="AG22" s="2">
        <v>96.495181931328119</v>
      </c>
      <c r="AH22" s="2">
        <v>1.0600000000000001E-8</v>
      </c>
      <c r="AI22" s="2">
        <v>1.0099999999999999E-8</v>
      </c>
      <c r="AJ22" s="2">
        <v>0</v>
      </c>
      <c r="AK22" s="2">
        <v>0</v>
      </c>
      <c r="AL22" s="2">
        <v>0</v>
      </c>
      <c r="AM22" s="2">
        <v>0</v>
      </c>
      <c r="AN22" s="6">
        <v>1.014896655</v>
      </c>
      <c r="AO22" s="2">
        <v>0.53065537600000001</v>
      </c>
      <c r="AP22" s="2">
        <v>0.40984583299999999</v>
      </c>
      <c r="AQ22" s="2">
        <v>0</v>
      </c>
      <c r="AR22">
        <v>0</v>
      </c>
      <c r="AS22">
        <v>0</v>
      </c>
      <c r="AT22">
        <v>0</v>
      </c>
      <c r="AU22">
        <v>0</v>
      </c>
    </row>
    <row r="23" spans="1:47" x14ac:dyDescent="0.3">
      <c r="A23" s="2" t="s">
        <v>22</v>
      </c>
      <c r="B23" s="3">
        <v>3606.5</v>
      </c>
      <c r="C23" s="3">
        <v>2326</v>
      </c>
      <c r="D23" s="3">
        <v>2189</v>
      </c>
      <c r="E23" s="3">
        <f t="shared" si="0"/>
        <v>1573.5</v>
      </c>
      <c r="F23" s="3">
        <v>958</v>
      </c>
      <c r="G23" s="2">
        <v>0</v>
      </c>
      <c r="H23" s="3">
        <v>1314</v>
      </c>
      <c r="I23" s="4">
        <v>1197</v>
      </c>
      <c r="J23" s="2">
        <f t="shared" si="1"/>
        <v>1661</v>
      </c>
      <c r="K23" s="2">
        <f t="shared" si="2"/>
        <v>2153.5</v>
      </c>
      <c r="L23" s="2">
        <f t="shared" si="3"/>
        <v>415.5</v>
      </c>
      <c r="M23" s="2">
        <f t="shared" si="4"/>
        <v>135</v>
      </c>
      <c r="N23" s="5">
        <f t="shared" si="5"/>
        <v>3.9975932611311671</v>
      </c>
      <c r="O23" s="5">
        <f t="shared" si="6"/>
        <v>15.951851851851853</v>
      </c>
      <c r="P23" s="4">
        <f>0.02*B23</f>
        <v>72.13</v>
      </c>
      <c r="Q23" s="4">
        <f>0.02*C23</f>
        <v>46.52</v>
      </c>
      <c r="R23" s="4">
        <f>0.02*D23</f>
        <v>43.78</v>
      </c>
      <c r="S23" s="4">
        <f>0.02*E23</f>
        <v>31.470000000000002</v>
      </c>
      <c r="T23" s="4">
        <f>0.02*F23</f>
        <v>19.16</v>
      </c>
      <c r="U23" s="4">
        <f>0.02*G23</f>
        <v>0</v>
      </c>
      <c r="V23" s="4">
        <f t="shared" si="7"/>
        <v>39.42</v>
      </c>
      <c r="W23" s="4">
        <f t="shared" si="8"/>
        <v>11.97</v>
      </c>
      <c r="X23" s="4">
        <f t="shared" si="9"/>
        <v>33.22</v>
      </c>
      <c r="Y23" s="4">
        <f t="shared" si="10"/>
        <v>43.07</v>
      </c>
      <c r="Z23" s="4">
        <f t="shared" si="11"/>
        <v>8.31</v>
      </c>
      <c r="AA23" s="4">
        <f t="shared" si="12"/>
        <v>2.7</v>
      </c>
      <c r="AB23" s="2">
        <v>26.978750000000002</v>
      </c>
      <c r="AC23" s="2">
        <v>0</v>
      </c>
      <c r="AD23" s="2">
        <v>40.36</v>
      </c>
      <c r="AE23" s="2">
        <v>35.200000000000003</v>
      </c>
      <c r="AF23" s="2">
        <v>30.04</v>
      </c>
      <c r="AG23" s="2">
        <v>57.864550934114732</v>
      </c>
      <c r="AH23" s="2">
        <v>1.0600000000000001E-8</v>
      </c>
      <c r="AI23" s="2">
        <v>1.0099999999999999E-8</v>
      </c>
      <c r="AJ23" s="2">
        <v>0</v>
      </c>
      <c r="AK23" s="2">
        <v>0</v>
      </c>
      <c r="AL23" s="2">
        <v>0</v>
      </c>
      <c r="AM23" s="2">
        <v>0</v>
      </c>
      <c r="AN23" s="2">
        <v>0.94440889605913358</v>
      </c>
      <c r="AO23" s="6">
        <v>0.54529819488263331</v>
      </c>
      <c r="AP23" s="2">
        <v>0.40850089248546984</v>
      </c>
      <c r="AQ23" s="2">
        <v>0</v>
      </c>
      <c r="AR23">
        <v>0</v>
      </c>
      <c r="AS23">
        <v>0</v>
      </c>
      <c r="AT23">
        <v>0</v>
      </c>
      <c r="AU23">
        <v>0</v>
      </c>
    </row>
    <row r="24" spans="1:47" x14ac:dyDescent="0.3">
      <c r="A24" s="2" t="s">
        <v>23</v>
      </c>
      <c r="B24" s="3">
        <v>2849.5</v>
      </c>
      <c r="C24" s="3">
        <v>4134</v>
      </c>
      <c r="D24" s="3">
        <v>1379.5</v>
      </c>
      <c r="E24" s="3">
        <f t="shared" si="0"/>
        <v>1152.4166666666667</v>
      </c>
      <c r="F24" s="3">
        <v>925.33333333333337</v>
      </c>
      <c r="G24" s="2">
        <v>0</v>
      </c>
      <c r="H24" s="2">
        <v>1578.75</v>
      </c>
      <c r="I24" s="4">
        <v>1147.75</v>
      </c>
      <c r="J24" s="2">
        <f t="shared" si="1"/>
        <v>1661</v>
      </c>
      <c r="K24" s="2">
        <f t="shared" si="2"/>
        <v>2153.5</v>
      </c>
      <c r="L24" s="2">
        <f t="shared" si="3"/>
        <v>415.5</v>
      </c>
      <c r="M24" s="2">
        <f t="shared" si="4"/>
        <v>135</v>
      </c>
      <c r="N24" s="5">
        <f t="shared" si="5"/>
        <v>3.9975932611311671</v>
      </c>
      <c r="O24" s="5">
        <f t="shared" si="6"/>
        <v>15.951851851851853</v>
      </c>
      <c r="P24" s="4">
        <f>0.02*B24</f>
        <v>56.99</v>
      </c>
      <c r="Q24" s="4">
        <f>0.02*C24</f>
        <v>82.68</v>
      </c>
      <c r="R24" s="4">
        <f>0.02*D24</f>
        <v>27.59</v>
      </c>
      <c r="S24" s="4">
        <f>0.02*E24</f>
        <v>23.048333333333336</v>
      </c>
      <c r="T24" s="4">
        <f>0.02*F24</f>
        <v>18.506666666666668</v>
      </c>
      <c r="U24" s="4">
        <f>0.02*G24</f>
        <v>0</v>
      </c>
      <c r="V24" s="4">
        <f t="shared" si="7"/>
        <v>47.362499999999997</v>
      </c>
      <c r="W24" s="4">
        <f t="shared" si="8"/>
        <v>11.477500000000001</v>
      </c>
      <c r="X24" s="4">
        <f t="shared" si="9"/>
        <v>33.22</v>
      </c>
      <c r="Y24" s="4">
        <f t="shared" si="10"/>
        <v>43.07</v>
      </c>
      <c r="Z24" s="4">
        <f t="shared" si="11"/>
        <v>8.31</v>
      </c>
      <c r="AA24" s="4">
        <f t="shared" si="12"/>
        <v>2.7</v>
      </c>
      <c r="AB24" s="2">
        <v>34.28</v>
      </c>
      <c r="AC24" s="2">
        <v>0</v>
      </c>
      <c r="AD24" s="2">
        <v>41.27</v>
      </c>
      <c r="AE24" s="2">
        <v>54.37166666666667</v>
      </c>
      <c r="AF24" s="2">
        <v>67.473333333333329</v>
      </c>
      <c r="AG24" s="2">
        <v>110.06302568135031</v>
      </c>
      <c r="AH24" s="2">
        <v>1.0600000000000001E-8</v>
      </c>
      <c r="AI24" s="2">
        <v>1.0099999999999999E-8</v>
      </c>
      <c r="AJ24" s="2">
        <v>0</v>
      </c>
      <c r="AK24" s="2">
        <v>0</v>
      </c>
      <c r="AL24" s="2">
        <v>0</v>
      </c>
      <c r="AM24" s="2">
        <v>0</v>
      </c>
      <c r="AN24" s="2">
        <v>0.914606733345388</v>
      </c>
      <c r="AO24" s="2">
        <v>0.55123943072270698</v>
      </c>
      <c r="AP24" s="2">
        <v>0.40185914009828599</v>
      </c>
      <c r="AQ24" s="2">
        <v>0</v>
      </c>
      <c r="AR24">
        <v>0</v>
      </c>
      <c r="AS24">
        <v>0</v>
      </c>
      <c r="AT24">
        <v>0</v>
      </c>
      <c r="AU24">
        <v>0</v>
      </c>
    </row>
    <row r="25" spans="1:47" x14ac:dyDescent="0.3">
      <c r="A25" s="2" t="s">
        <v>24</v>
      </c>
      <c r="B25" s="3">
        <v>5466.5</v>
      </c>
      <c r="C25" s="3">
        <v>2592</v>
      </c>
      <c r="D25" s="3">
        <v>1817.4285714285713</v>
      </c>
      <c r="E25" s="3">
        <f t="shared" si="0"/>
        <v>1211.7142857142858</v>
      </c>
      <c r="F25" s="3">
        <v>606</v>
      </c>
      <c r="G25" s="2">
        <v>0</v>
      </c>
      <c r="H25" s="3">
        <v>1298.5</v>
      </c>
      <c r="I25" s="4">
        <v>823</v>
      </c>
      <c r="J25" s="2">
        <f t="shared" si="1"/>
        <v>1661</v>
      </c>
      <c r="K25" s="2">
        <f t="shared" si="2"/>
        <v>2153.5</v>
      </c>
      <c r="L25" s="2">
        <f t="shared" si="3"/>
        <v>415.5</v>
      </c>
      <c r="M25" s="2">
        <f t="shared" si="4"/>
        <v>135</v>
      </c>
      <c r="N25" s="5">
        <f t="shared" si="5"/>
        <v>3.9975932611311671</v>
      </c>
      <c r="O25" s="5">
        <f t="shared" si="6"/>
        <v>15.951851851851853</v>
      </c>
      <c r="P25" s="4">
        <f>0.02*B25</f>
        <v>109.33</v>
      </c>
      <c r="Q25" s="4">
        <f>0.02*C25</f>
        <v>51.84</v>
      </c>
      <c r="R25" s="4">
        <f>0.02*D25</f>
        <v>36.348571428571425</v>
      </c>
      <c r="S25" s="4">
        <f>0.02*E25</f>
        <v>24.234285714285715</v>
      </c>
      <c r="T25" s="4">
        <f>0.02*F25</f>
        <v>12.120000000000001</v>
      </c>
      <c r="U25" s="4">
        <f>0.02*G25</f>
        <v>0</v>
      </c>
      <c r="V25" s="4">
        <f t="shared" si="7"/>
        <v>38.954999999999998</v>
      </c>
      <c r="W25" s="4">
        <f t="shared" si="8"/>
        <v>8.23</v>
      </c>
      <c r="X25" s="4">
        <f t="shared" si="9"/>
        <v>33.22</v>
      </c>
      <c r="Y25" s="4">
        <f t="shared" si="10"/>
        <v>43.07</v>
      </c>
      <c r="Z25" s="4">
        <f t="shared" si="11"/>
        <v>8.31</v>
      </c>
      <c r="AA25" s="4">
        <f t="shared" si="12"/>
        <v>2.7</v>
      </c>
      <c r="AB25" s="2">
        <v>21.32</v>
      </c>
      <c r="AC25" s="2">
        <v>0</v>
      </c>
      <c r="AD25" s="2">
        <v>40.912857142857142</v>
      </c>
      <c r="AE25" s="2">
        <v>41.059761904761906</v>
      </c>
      <c r="AF25" s="2">
        <v>41.206666666666671</v>
      </c>
      <c r="AG25" s="2">
        <v>122.48159391244107</v>
      </c>
      <c r="AH25" s="2">
        <v>1.0600000000000001E-8</v>
      </c>
      <c r="AI25" s="2">
        <v>1.0099999999999999E-8</v>
      </c>
      <c r="AJ25" s="2">
        <v>0</v>
      </c>
      <c r="AK25" s="2">
        <v>0</v>
      </c>
      <c r="AL25" s="2">
        <v>0</v>
      </c>
      <c r="AM25" s="2">
        <v>0</v>
      </c>
      <c r="AN25" s="2">
        <v>0.98452124864621404</v>
      </c>
      <c r="AO25" s="2">
        <v>0.58275626956496596</v>
      </c>
      <c r="AP25" s="2">
        <v>0.38446812517706402</v>
      </c>
      <c r="AQ25" s="2">
        <v>0</v>
      </c>
      <c r="AR25">
        <v>0</v>
      </c>
      <c r="AS25">
        <v>0</v>
      </c>
      <c r="AT25">
        <v>0</v>
      </c>
      <c r="AU25">
        <v>0</v>
      </c>
    </row>
    <row r="26" spans="1:47" x14ac:dyDescent="0.3">
      <c r="A26" s="2" t="s">
        <v>25</v>
      </c>
      <c r="B26" s="3">
        <v>3606.5</v>
      </c>
      <c r="C26" s="3">
        <v>3356.625</v>
      </c>
      <c r="D26" s="3">
        <v>1817.4285714285713</v>
      </c>
      <c r="E26" s="3">
        <f t="shared" si="0"/>
        <v>1326.168831168831</v>
      </c>
      <c r="F26" s="3">
        <v>834.90909090909088</v>
      </c>
      <c r="G26" s="2">
        <v>0</v>
      </c>
      <c r="H26" s="2">
        <v>1376.0588235294117</v>
      </c>
      <c r="I26" s="4">
        <v>977.125</v>
      </c>
      <c r="J26" s="2">
        <f t="shared" si="1"/>
        <v>1661</v>
      </c>
      <c r="K26" s="2">
        <f t="shared" si="2"/>
        <v>2153.5</v>
      </c>
      <c r="L26" s="2">
        <f t="shared" si="3"/>
        <v>415.5</v>
      </c>
      <c r="M26" s="2">
        <f t="shared" si="4"/>
        <v>135</v>
      </c>
      <c r="N26" s="5">
        <f t="shared" si="5"/>
        <v>3.9975932611311671</v>
      </c>
      <c r="O26" s="5">
        <f t="shared" si="6"/>
        <v>15.951851851851853</v>
      </c>
      <c r="P26" s="4">
        <f>0.02*B26</f>
        <v>72.13</v>
      </c>
      <c r="Q26" s="4">
        <f>0.02*C26</f>
        <v>67.132500000000007</v>
      </c>
      <c r="R26" s="4">
        <f>0.02*D26</f>
        <v>36.348571428571425</v>
      </c>
      <c r="S26" s="4">
        <f>0.02*E26</f>
        <v>26.52337662337662</v>
      </c>
      <c r="T26" s="4">
        <f>0.02*F26</f>
        <v>16.698181818181819</v>
      </c>
      <c r="U26" s="4">
        <f>0.02*G26</f>
        <v>0</v>
      </c>
      <c r="V26" s="4">
        <f t="shared" si="7"/>
        <v>41.281764705882352</v>
      </c>
      <c r="W26" s="4">
        <f t="shared" si="8"/>
        <v>9.7712500000000002</v>
      </c>
      <c r="X26" s="4">
        <f t="shared" si="9"/>
        <v>33.22</v>
      </c>
      <c r="Y26" s="4">
        <f t="shared" si="10"/>
        <v>43.07</v>
      </c>
      <c r="Z26" s="4">
        <f t="shared" si="11"/>
        <v>8.31</v>
      </c>
      <c r="AA26" s="4">
        <f t="shared" si="12"/>
        <v>2.7</v>
      </c>
      <c r="AB26" s="2">
        <v>26.978750000000002</v>
      </c>
      <c r="AC26" s="2">
        <v>0</v>
      </c>
      <c r="AD26" s="2">
        <v>40.912857142857142</v>
      </c>
      <c r="AE26" s="2">
        <v>43.456883116883112</v>
      </c>
      <c r="AF26" s="2">
        <v>46.000909090909083</v>
      </c>
      <c r="AG26" s="2">
        <v>89.096369555690899</v>
      </c>
      <c r="AH26" s="2">
        <v>1.0600000000000001E-8</v>
      </c>
      <c r="AI26" s="2">
        <v>1.0099999999999999E-8</v>
      </c>
      <c r="AJ26" s="2">
        <v>0</v>
      </c>
      <c r="AK26" s="2">
        <v>0</v>
      </c>
      <c r="AL26" s="2">
        <v>0</v>
      </c>
      <c r="AM26" s="2">
        <v>0</v>
      </c>
      <c r="AN26" s="6">
        <v>1.014896655</v>
      </c>
      <c r="AO26" s="2">
        <v>0.52680014335689163</v>
      </c>
      <c r="AP26" s="2">
        <v>0.40984583299999999</v>
      </c>
      <c r="AQ26" s="2">
        <v>0</v>
      </c>
      <c r="AR26">
        <v>0</v>
      </c>
      <c r="AS26">
        <v>0</v>
      </c>
      <c r="AT26">
        <v>0</v>
      </c>
      <c r="AU26">
        <v>0</v>
      </c>
    </row>
    <row r="27" spans="1:47" x14ac:dyDescent="0.3">
      <c r="A27" s="2" t="s">
        <v>26</v>
      </c>
      <c r="B27" s="3">
        <v>3606.5</v>
      </c>
      <c r="C27" s="3">
        <v>3356.625</v>
      </c>
      <c r="D27" s="3">
        <v>1817.4285714285713</v>
      </c>
      <c r="E27" s="3">
        <f t="shared" si="0"/>
        <v>1326.168831168831</v>
      </c>
      <c r="F27" s="3">
        <v>834.90909090909088</v>
      </c>
      <c r="G27" s="2">
        <v>0</v>
      </c>
      <c r="H27" s="2">
        <v>1376.0588235294117</v>
      </c>
      <c r="I27" s="4">
        <v>977.125</v>
      </c>
      <c r="J27" s="2">
        <f t="shared" si="1"/>
        <v>1661</v>
      </c>
      <c r="K27" s="2">
        <f t="shared" si="2"/>
        <v>2153.5</v>
      </c>
      <c r="L27" s="2">
        <f t="shared" si="3"/>
        <v>415.5</v>
      </c>
      <c r="M27" s="2">
        <f t="shared" si="4"/>
        <v>135</v>
      </c>
      <c r="N27" s="5">
        <f t="shared" si="5"/>
        <v>3.9975932611311671</v>
      </c>
      <c r="O27" s="5">
        <f t="shared" si="6"/>
        <v>15.951851851851853</v>
      </c>
      <c r="P27" s="4">
        <f>0.02*B27</f>
        <v>72.13</v>
      </c>
      <c r="Q27" s="4">
        <f>0.02*C27</f>
        <v>67.132500000000007</v>
      </c>
      <c r="R27" s="4">
        <f>0.02*D27</f>
        <v>36.348571428571425</v>
      </c>
      <c r="S27" s="4">
        <f>0.02*E27</f>
        <v>26.52337662337662</v>
      </c>
      <c r="T27" s="4">
        <f>0.02*F27</f>
        <v>16.698181818181819</v>
      </c>
      <c r="U27" s="4">
        <f>0.02*G27</f>
        <v>0</v>
      </c>
      <c r="V27" s="4">
        <f t="shared" si="7"/>
        <v>41.281764705882352</v>
      </c>
      <c r="W27" s="4">
        <f t="shared" si="8"/>
        <v>9.7712500000000002</v>
      </c>
      <c r="X27" s="4">
        <f t="shared" si="9"/>
        <v>33.22</v>
      </c>
      <c r="Y27" s="4">
        <f t="shared" si="10"/>
        <v>43.07</v>
      </c>
      <c r="Z27" s="4">
        <f t="shared" si="11"/>
        <v>8.31</v>
      </c>
      <c r="AA27" s="4">
        <f t="shared" si="12"/>
        <v>2.7</v>
      </c>
      <c r="AB27" s="2">
        <v>26.978750000000002</v>
      </c>
      <c r="AC27" s="2">
        <v>0</v>
      </c>
      <c r="AD27" s="2">
        <v>40.912857142857142</v>
      </c>
      <c r="AE27" s="2">
        <v>43.456883116883112</v>
      </c>
      <c r="AF27" s="2">
        <v>46.000909090909083</v>
      </c>
      <c r="AG27" s="2">
        <v>110.81040114486014</v>
      </c>
      <c r="AH27" s="2">
        <v>1.0600000000000001E-8</v>
      </c>
      <c r="AI27" s="2">
        <v>1.0099999999999999E-8</v>
      </c>
      <c r="AJ27" s="2">
        <v>0</v>
      </c>
      <c r="AK27" s="2">
        <v>0</v>
      </c>
      <c r="AL27" s="2">
        <v>0</v>
      </c>
      <c r="AM27" s="2">
        <v>0</v>
      </c>
      <c r="AN27" s="6">
        <v>1.014896655</v>
      </c>
      <c r="AO27" s="2">
        <v>0.50422360984627757</v>
      </c>
      <c r="AP27" s="2">
        <v>0.40984583299999999</v>
      </c>
      <c r="AQ27" s="2">
        <v>0</v>
      </c>
      <c r="AR27">
        <v>0</v>
      </c>
      <c r="AS27">
        <v>0</v>
      </c>
      <c r="AT27">
        <v>0</v>
      </c>
      <c r="AU27">
        <v>0</v>
      </c>
    </row>
    <row r="28" spans="1:47" x14ac:dyDescent="0.3">
      <c r="A28" s="2" t="s">
        <v>28</v>
      </c>
      <c r="B28" s="3">
        <v>2849.5</v>
      </c>
      <c r="C28" s="3">
        <v>4134</v>
      </c>
      <c r="D28" s="3">
        <v>1379.5</v>
      </c>
      <c r="E28" s="3">
        <f t="shared" si="0"/>
        <v>1152.4166666666667</v>
      </c>
      <c r="F28" s="3">
        <v>925.33333333333337</v>
      </c>
      <c r="G28" s="2">
        <v>0</v>
      </c>
      <c r="H28" s="2">
        <v>1578.75</v>
      </c>
      <c r="I28" s="4">
        <v>1147.75</v>
      </c>
      <c r="J28" s="2">
        <f t="shared" si="1"/>
        <v>1661</v>
      </c>
      <c r="K28" s="2">
        <f t="shared" si="2"/>
        <v>2153.5</v>
      </c>
      <c r="L28" s="2">
        <f t="shared" si="3"/>
        <v>415.5</v>
      </c>
      <c r="M28" s="2">
        <f t="shared" si="4"/>
        <v>135</v>
      </c>
      <c r="N28" s="5">
        <f t="shared" si="5"/>
        <v>3.9975932611311671</v>
      </c>
      <c r="O28" s="5">
        <f t="shared" si="6"/>
        <v>15.951851851851853</v>
      </c>
      <c r="P28" s="4">
        <f>0.02*B28</f>
        <v>56.99</v>
      </c>
      <c r="Q28" s="4">
        <f>0.02*C28</f>
        <v>82.68</v>
      </c>
      <c r="R28" s="4">
        <f>0.02*D28</f>
        <v>27.59</v>
      </c>
      <c r="S28" s="4">
        <f>0.02*E28</f>
        <v>23.048333333333336</v>
      </c>
      <c r="T28" s="4">
        <f>0.02*F28</f>
        <v>18.506666666666668</v>
      </c>
      <c r="U28" s="4">
        <f>0.02*G28</f>
        <v>0</v>
      </c>
      <c r="V28" s="4">
        <f t="shared" si="7"/>
        <v>47.362499999999997</v>
      </c>
      <c r="W28" s="4">
        <f t="shared" si="8"/>
        <v>11.477500000000001</v>
      </c>
      <c r="X28" s="4">
        <f t="shared" si="9"/>
        <v>33.22</v>
      </c>
      <c r="Y28" s="4">
        <f t="shared" si="10"/>
        <v>43.07</v>
      </c>
      <c r="Z28" s="4">
        <f t="shared" si="11"/>
        <v>8.31</v>
      </c>
      <c r="AA28" s="4">
        <f t="shared" si="12"/>
        <v>2.7</v>
      </c>
      <c r="AB28" s="2">
        <v>34.28</v>
      </c>
      <c r="AC28" s="2">
        <v>0</v>
      </c>
      <c r="AD28" s="2">
        <v>40.912857142857142</v>
      </c>
      <c r="AE28" s="2">
        <v>43.456883116883112</v>
      </c>
      <c r="AF28" s="2">
        <v>46.000909090909083</v>
      </c>
      <c r="AG28" s="2">
        <v>109.85092644646214</v>
      </c>
      <c r="AH28" s="2">
        <v>1.0600000000000001E-8</v>
      </c>
      <c r="AI28" s="2">
        <v>1.0099999999999999E-8</v>
      </c>
      <c r="AJ28" s="2">
        <v>0</v>
      </c>
      <c r="AK28" s="2">
        <v>0</v>
      </c>
      <c r="AL28" s="2">
        <v>0</v>
      </c>
      <c r="AM28" s="2">
        <v>0</v>
      </c>
      <c r="AN28" s="2">
        <v>0.66455625689501818</v>
      </c>
      <c r="AO28" s="2">
        <v>0.55123943072270698</v>
      </c>
      <c r="AP28" s="2">
        <v>0.40185914009828599</v>
      </c>
      <c r="AQ28" s="2">
        <v>0</v>
      </c>
      <c r="AR28">
        <v>0</v>
      </c>
      <c r="AS28">
        <v>0</v>
      </c>
      <c r="AT28">
        <v>0</v>
      </c>
      <c r="AU28">
        <v>0</v>
      </c>
    </row>
    <row r="29" spans="1:47" x14ac:dyDescent="0.3">
      <c r="A29" s="2" t="s">
        <v>29</v>
      </c>
      <c r="B29" s="3">
        <v>3606.5</v>
      </c>
      <c r="C29" s="3">
        <v>3356.625</v>
      </c>
      <c r="D29" s="3">
        <v>1817.4285714285713</v>
      </c>
      <c r="E29" s="3">
        <f t="shared" si="0"/>
        <v>1326.168831168831</v>
      </c>
      <c r="F29" s="3">
        <v>834.90909090909088</v>
      </c>
      <c r="G29" s="2">
        <v>0</v>
      </c>
      <c r="H29" s="2">
        <v>1376.0588235294117</v>
      </c>
      <c r="I29" s="4">
        <v>977.125</v>
      </c>
      <c r="J29" s="2">
        <f t="shared" si="1"/>
        <v>1661</v>
      </c>
      <c r="K29" s="2">
        <f t="shared" si="2"/>
        <v>2153.5</v>
      </c>
      <c r="L29" s="2">
        <f t="shared" si="3"/>
        <v>415.5</v>
      </c>
      <c r="M29" s="2">
        <f t="shared" si="4"/>
        <v>135</v>
      </c>
      <c r="N29" s="5">
        <f t="shared" si="5"/>
        <v>3.9975932611311671</v>
      </c>
      <c r="O29" s="5">
        <f t="shared" si="6"/>
        <v>15.951851851851853</v>
      </c>
      <c r="P29" s="4">
        <f>0.02*B29</f>
        <v>72.13</v>
      </c>
      <c r="Q29" s="4">
        <f>0.02*C29</f>
        <v>67.132500000000007</v>
      </c>
      <c r="R29" s="4">
        <f>0.02*D29</f>
        <v>36.348571428571425</v>
      </c>
      <c r="S29" s="4">
        <f>0.02*E29</f>
        <v>26.52337662337662</v>
      </c>
      <c r="T29" s="4">
        <f>0.02*F29</f>
        <v>16.698181818181819</v>
      </c>
      <c r="U29" s="4">
        <f>0.02*G29</f>
        <v>0</v>
      </c>
      <c r="V29" s="4">
        <f t="shared" si="7"/>
        <v>41.281764705882352</v>
      </c>
      <c r="W29" s="4">
        <f t="shared" si="8"/>
        <v>9.7712500000000002</v>
      </c>
      <c r="X29" s="4">
        <f t="shared" si="9"/>
        <v>33.22</v>
      </c>
      <c r="Y29" s="4">
        <f t="shared" si="10"/>
        <v>43.07</v>
      </c>
      <c r="Z29" s="4">
        <f t="shared" si="11"/>
        <v>8.31</v>
      </c>
      <c r="AA29" s="4">
        <f t="shared" si="12"/>
        <v>2.7</v>
      </c>
      <c r="AB29" s="2">
        <v>26.978750000000002</v>
      </c>
      <c r="AC29" s="2">
        <v>0</v>
      </c>
      <c r="AD29" s="2">
        <v>41.27</v>
      </c>
      <c r="AE29" s="2">
        <v>54.37166666666667</v>
      </c>
      <c r="AF29" s="2">
        <v>67.473333333333329</v>
      </c>
      <c r="AG29" s="2">
        <v>99.013461412192129</v>
      </c>
      <c r="AH29" s="2">
        <v>1.0600000000000001E-8</v>
      </c>
      <c r="AI29" s="2">
        <v>1.0099999999999999E-8</v>
      </c>
      <c r="AJ29" s="2">
        <v>0</v>
      </c>
      <c r="AK29" s="2">
        <v>0</v>
      </c>
      <c r="AL29" s="2">
        <v>0</v>
      </c>
      <c r="AM29" s="2">
        <v>0</v>
      </c>
      <c r="AN29" s="6">
        <v>1.014896655</v>
      </c>
      <c r="AO29" s="2">
        <v>0.53065537600000001</v>
      </c>
      <c r="AP29" s="2">
        <v>0.40984583299999999</v>
      </c>
      <c r="AQ29" s="2">
        <v>0</v>
      </c>
      <c r="AR29">
        <v>0</v>
      </c>
      <c r="AS29">
        <v>0</v>
      </c>
      <c r="AT29">
        <v>0</v>
      </c>
      <c r="AU29">
        <v>0</v>
      </c>
    </row>
    <row r="30" spans="1:47" x14ac:dyDescent="0.3">
      <c r="A30" s="2" t="s">
        <v>30</v>
      </c>
      <c r="B30" s="3">
        <v>4250</v>
      </c>
      <c r="C30" s="3">
        <v>5891</v>
      </c>
      <c r="D30" s="3">
        <v>2582</v>
      </c>
      <c r="E30" s="3">
        <f t="shared" si="0"/>
        <v>1820</v>
      </c>
      <c r="F30" s="3">
        <v>1058</v>
      </c>
      <c r="G30" s="2">
        <v>0</v>
      </c>
      <c r="H30" s="2">
        <v>1361</v>
      </c>
      <c r="I30" s="4">
        <f>(1352+1264)/2</f>
        <v>1308</v>
      </c>
      <c r="J30" s="2">
        <f t="shared" si="1"/>
        <v>1661</v>
      </c>
      <c r="K30" s="2">
        <f t="shared" si="2"/>
        <v>2153.5</v>
      </c>
      <c r="L30" s="2">
        <f t="shared" si="3"/>
        <v>415.5</v>
      </c>
      <c r="M30" s="2">
        <f t="shared" si="4"/>
        <v>135</v>
      </c>
      <c r="N30" s="5">
        <f t="shared" si="5"/>
        <v>3.9975932611311671</v>
      </c>
      <c r="O30" s="5">
        <f t="shared" si="6"/>
        <v>15.951851851851853</v>
      </c>
      <c r="P30" s="4">
        <f>0.02*B30</f>
        <v>85</v>
      </c>
      <c r="Q30" s="4">
        <f>0.02*C30</f>
        <v>117.82000000000001</v>
      </c>
      <c r="R30" s="4">
        <f>0.02*D30</f>
        <v>51.64</v>
      </c>
      <c r="S30" s="4">
        <f>0.02*E30</f>
        <v>36.4</v>
      </c>
      <c r="T30" s="4">
        <f>0.02*F30</f>
        <v>21.16</v>
      </c>
      <c r="U30" s="4">
        <f>0.02*G30</f>
        <v>0</v>
      </c>
      <c r="V30" s="4">
        <f t="shared" si="7"/>
        <v>40.83</v>
      </c>
      <c r="W30" s="4">
        <f t="shared" si="8"/>
        <v>13.08</v>
      </c>
      <c r="X30" s="4">
        <f t="shared" si="9"/>
        <v>33.22</v>
      </c>
      <c r="Y30" s="4">
        <f t="shared" si="10"/>
        <v>43.07</v>
      </c>
      <c r="Z30" s="4">
        <f t="shared" si="11"/>
        <v>8.31</v>
      </c>
      <c r="AA30" s="4">
        <f t="shared" si="12"/>
        <v>2.7</v>
      </c>
      <c r="AB30" s="2">
        <v>20.93</v>
      </c>
      <c r="AC30" s="2">
        <v>0</v>
      </c>
      <c r="AD30" s="2">
        <v>40.912857142857142</v>
      </c>
      <c r="AE30" s="2">
        <v>43.456883116883112</v>
      </c>
      <c r="AF30" s="2">
        <v>46.000909090909083</v>
      </c>
      <c r="AG30" s="2">
        <v>83.121189864503023</v>
      </c>
      <c r="AH30" s="2">
        <v>1.0600000000000001E-8</v>
      </c>
      <c r="AI30" s="2">
        <v>1.0099999999999999E-8</v>
      </c>
      <c r="AJ30" s="2">
        <v>0</v>
      </c>
      <c r="AK30" s="2">
        <v>0</v>
      </c>
      <c r="AL30" s="2">
        <v>0</v>
      </c>
      <c r="AM30" s="2">
        <v>0</v>
      </c>
      <c r="AN30" s="2">
        <v>0.70870647919478424</v>
      </c>
      <c r="AO30" s="2">
        <v>0.42244603810166198</v>
      </c>
      <c r="AP30" s="2">
        <v>0.47456380695659128</v>
      </c>
      <c r="AQ30" s="2">
        <v>0</v>
      </c>
      <c r="AR30">
        <v>0</v>
      </c>
      <c r="AS30">
        <v>0</v>
      </c>
      <c r="AT30">
        <v>0</v>
      </c>
      <c r="AU30">
        <v>0</v>
      </c>
    </row>
    <row r="31" spans="1:47" x14ac:dyDescent="0.3">
      <c r="A31" s="2" t="s">
        <v>31</v>
      </c>
      <c r="B31" s="3">
        <v>3606.5</v>
      </c>
      <c r="C31" s="3">
        <v>3356.625</v>
      </c>
      <c r="D31" s="3">
        <v>1817.4285714285713</v>
      </c>
      <c r="E31" s="3">
        <f t="shared" si="0"/>
        <v>1326.168831168831</v>
      </c>
      <c r="F31" s="3">
        <v>834.90909090909088</v>
      </c>
      <c r="G31" s="2">
        <v>0</v>
      </c>
      <c r="H31" s="2">
        <v>1376.0588235294117</v>
      </c>
      <c r="I31" s="4">
        <v>977.125</v>
      </c>
      <c r="J31" s="2">
        <f t="shared" si="1"/>
        <v>1661</v>
      </c>
      <c r="K31" s="2">
        <f t="shared" si="2"/>
        <v>2153.5</v>
      </c>
      <c r="L31" s="2">
        <f t="shared" si="3"/>
        <v>415.5</v>
      </c>
      <c r="M31" s="2">
        <f t="shared" si="4"/>
        <v>135</v>
      </c>
      <c r="N31" s="5">
        <f t="shared" si="5"/>
        <v>3.9975932611311671</v>
      </c>
      <c r="O31" s="5">
        <f t="shared" si="6"/>
        <v>15.951851851851853</v>
      </c>
      <c r="P31" s="4">
        <f>0.02*B31</f>
        <v>72.13</v>
      </c>
      <c r="Q31" s="4">
        <f>0.02*C31</f>
        <v>67.132500000000007</v>
      </c>
      <c r="R31" s="4">
        <f>0.02*D31</f>
        <v>36.348571428571425</v>
      </c>
      <c r="S31" s="4">
        <f>0.02*E31</f>
        <v>26.52337662337662</v>
      </c>
      <c r="T31" s="4">
        <f>0.02*F31</f>
        <v>16.698181818181819</v>
      </c>
      <c r="U31" s="4">
        <f>0.02*G31</f>
        <v>0</v>
      </c>
      <c r="V31" s="4">
        <f t="shared" si="7"/>
        <v>41.281764705882352</v>
      </c>
      <c r="W31" s="4">
        <f t="shared" si="8"/>
        <v>9.7712500000000002</v>
      </c>
      <c r="X31" s="4">
        <f t="shared" si="9"/>
        <v>33.22</v>
      </c>
      <c r="Y31" s="4">
        <f t="shared" si="10"/>
        <v>43.07</v>
      </c>
      <c r="Z31" s="4">
        <f t="shared" si="11"/>
        <v>8.31</v>
      </c>
      <c r="AA31" s="4">
        <f t="shared" si="12"/>
        <v>2.7</v>
      </c>
      <c r="AB31" s="2">
        <v>26.978750000000002</v>
      </c>
      <c r="AC31" s="2">
        <v>0</v>
      </c>
      <c r="AD31" s="2">
        <v>42.61</v>
      </c>
      <c r="AE31" s="2">
        <v>34.380000000000003</v>
      </c>
      <c r="AF31" s="2">
        <v>26.150000000000002</v>
      </c>
      <c r="AG31" s="2">
        <v>79.445780702524104</v>
      </c>
      <c r="AH31" s="2">
        <v>1.0600000000000001E-8</v>
      </c>
      <c r="AI31" s="2">
        <v>1.0099999999999999E-8</v>
      </c>
      <c r="AJ31" s="2">
        <v>0</v>
      </c>
      <c r="AK31" s="2">
        <v>0</v>
      </c>
      <c r="AL31" s="2">
        <v>0</v>
      </c>
      <c r="AM31" s="2">
        <v>0</v>
      </c>
      <c r="AN31" s="6">
        <v>1.014896655</v>
      </c>
      <c r="AO31" s="2">
        <v>0.52781054317032872</v>
      </c>
      <c r="AP31" s="2">
        <v>0.40984583299999999</v>
      </c>
      <c r="AQ31" s="2">
        <v>0</v>
      </c>
      <c r="AR31">
        <v>0</v>
      </c>
      <c r="AS31">
        <v>0</v>
      </c>
      <c r="AT31">
        <v>0</v>
      </c>
      <c r="AU31">
        <v>0</v>
      </c>
    </row>
    <row r="32" spans="1:47" x14ac:dyDescent="0.3">
      <c r="A32" s="2" t="s">
        <v>32</v>
      </c>
      <c r="B32" s="3">
        <v>3606.5</v>
      </c>
      <c r="C32" s="3">
        <v>3356.625</v>
      </c>
      <c r="D32" s="3">
        <v>1817.4285714285713</v>
      </c>
      <c r="E32" s="3">
        <f t="shared" si="0"/>
        <v>1326.168831168831</v>
      </c>
      <c r="F32" s="3">
        <v>834.90909090909088</v>
      </c>
      <c r="G32" s="2">
        <v>0</v>
      </c>
      <c r="H32" s="2">
        <v>1376.0588235294117</v>
      </c>
      <c r="I32" s="4">
        <v>977.125</v>
      </c>
      <c r="J32" s="2">
        <f t="shared" si="1"/>
        <v>1661</v>
      </c>
      <c r="K32" s="2">
        <f t="shared" si="2"/>
        <v>2153.5</v>
      </c>
      <c r="L32" s="2">
        <f t="shared" si="3"/>
        <v>415.5</v>
      </c>
      <c r="M32" s="2">
        <f t="shared" si="4"/>
        <v>135</v>
      </c>
      <c r="N32" s="5">
        <f t="shared" si="5"/>
        <v>3.9975932611311671</v>
      </c>
      <c r="O32" s="5">
        <f t="shared" si="6"/>
        <v>15.951851851851853</v>
      </c>
      <c r="P32" s="4">
        <f>0.02*B32</f>
        <v>72.13</v>
      </c>
      <c r="Q32" s="4">
        <f>0.02*C32</f>
        <v>67.132500000000007</v>
      </c>
      <c r="R32" s="4">
        <f>0.02*D32</f>
        <v>36.348571428571425</v>
      </c>
      <c r="S32" s="4">
        <f>0.02*E32</f>
        <v>26.52337662337662</v>
      </c>
      <c r="T32" s="4">
        <f>0.02*F32</f>
        <v>16.698181818181819</v>
      </c>
      <c r="U32" s="4">
        <f>0.02*G32</f>
        <v>0</v>
      </c>
      <c r="V32" s="4">
        <f t="shared" si="7"/>
        <v>41.281764705882352</v>
      </c>
      <c r="W32" s="4">
        <f t="shared" si="8"/>
        <v>9.7712500000000002</v>
      </c>
      <c r="X32" s="4">
        <f t="shared" si="9"/>
        <v>33.22</v>
      </c>
      <c r="Y32" s="4">
        <f t="shared" si="10"/>
        <v>43.07</v>
      </c>
      <c r="Z32" s="4">
        <f t="shared" si="11"/>
        <v>8.31</v>
      </c>
      <c r="AA32" s="4">
        <f t="shared" si="12"/>
        <v>2.7</v>
      </c>
      <c r="AB32" s="2">
        <v>26.978750000000002</v>
      </c>
      <c r="AC32" s="2">
        <v>0</v>
      </c>
      <c r="AD32" s="2">
        <v>40.912857142857142</v>
      </c>
      <c r="AE32" s="2">
        <v>43.456883116883112</v>
      </c>
      <c r="AF32" s="2">
        <v>46.000909090909083</v>
      </c>
      <c r="AG32" s="2">
        <v>103.36755411815558</v>
      </c>
      <c r="AH32" s="2">
        <v>1.0600000000000001E-8</v>
      </c>
      <c r="AI32" s="2">
        <v>1.0099999999999999E-8</v>
      </c>
      <c r="AJ32" s="2">
        <v>0</v>
      </c>
      <c r="AK32" s="2">
        <v>0</v>
      </c>
      <c r="AL32" s="2">
        <v>0</v>
      </c>
      <c r="AM32" s="2">
        <v>0</v>
      </c>
      <c r="AN32" s="6">
        <v>1.014896655</v>
      </c>
      <c r="AO32" s="2">
        <v>0.53315421244967509</v>
      </c>
      <c r="AP32" s="2">
        <v>0.40984583299999999</v>
      </c>
      <c r="AQ32" s="2">
        <v>0</v>
      </c>
      <c r="AR32">
        <v>0</v>
      </c>
      <c r="AS32">
        <v>0</v>
      </c>
      <c r="AT32">
        <v>0</v>
      </c>
      <c r="AU32">
        <v>0</v>
      </c>
    </row>
    <row r="33" spans="1:47" x14ac:dyDescent="0.3">
      <c r="A33" s="2" t="s">
        <v>33</v>
      </c>
      <c r="B33" s="3">
        <v>3606.5</v>
      </c>
      <c r="C33" s="3">
        <v>3356.625</v>
      </c>
      <c r="D33" s="3">
        <v>1817.4285714285713</v>
      </c>
      <c r="E33" s="3">
        <f t="shared" si="0"/>
        <v>1326.168831168831</v>
      </c>
      <c r="F33" s="3">
        <v>834.90909090909088</v>
      </c>
      <c r="G33" s="2">
        <v>0</v>
      </c>
      <c r="H33" s="2">
        <v>1376.0588235294117</v>
      </c>
      <c r="I33" s="4">
        <v>977.125</v>
      </c>
      <c r="J33" s="2">
        <f t="shared" si="1"/>
        <v>1661</v>
      </c>
      <c r="K33" s="2">
        <f t="shared" si="2"/>
        <v>2153.5</v>
      </c>
      <c r="L33" s="2">
        <f t="shared" si="3"/>
        <v>415.5</v>
      </c>
      <c r="M33" s="2">
        <f t="shared" si="4"/>
        <v>135</v>
      </c>
      <c r="N33" s="5">
        <f t="shared" si="5"/>
        <v>3.9975932611311671</v>
      </c>
      <c r="O33" s="5">
        <f t="shared" si="6"/>
        <v>15.951851851851853</v>
      </c>
      <c r="P33" s="4">
        <f>0.02*B33</f>
        <v>72.13</v>
      </c>
      <c r="Q33" s="4">
        <f>0.02*C33</f>
        <v>67.132500000000007</v>
      </c>
      <c r="R33" s="4">
        <f>0.02*D33</f>
        <v>36.348571428571425</v>
      </c>
      <c r="S33" s="4">
        <f>0.02*E33</f>
        <v>26.52337662337662</v>
      </c>
      <c r="T33" s="4">
        <f>0.02*F33</f>
        <v>16.698181818181819</v>
      </c>
      <c r="U33" s="4">
        <f>0.02*G33</f>
        <v>0</v>
      </c>
      <c r="V33" s="4">
        <f t="shared" si="7"/>
        <v>41.281764705882352</v>
      </c>
      <c r="W33" s="4">
        <f t="shared" si="8"/>
        <v>9.7712500000000002</v>
      </c>
      <c r="X33" s="4">
        <f t="shared" si="9"/>
        <v>33.22</v>
      </c>
      <c r="Y33" s="4">
        <f t="shared" si="10"/>
        <v>43.07</v>
      </c>
      <c r="Z33" s="4">
        <f t="shared" si="11"/>
        <v>8.31</v>
      </c>
      <c r="AA33" s="4">
        <f t="shared" si="12"/>
        <v>2.7</v>
      </c>
      <c r="AB33" s="2">
        <v>26.978750000000002</v>
      </c>
      <c r="AC33" s="2">
        <v>0</v>
      </c>
      <c r="AD33" s="2">
        <v>40.912857142857142</v>
      </c>
      <c r="AE33" s="2">
        <v>43.456883116883112</v>
      </c>
      <c r="AF33" s="2">
        <v>46.000909090909083</v>
      </c>
      <c r="AG33" s="2">
        <v>91.379182557886253</v>
      </c>
      <c r="AH33" s="2">
        <v>1.0600000000000001E-8</v>
      </c>
      <c r="AI33" s="2">
        <v>1.0099999999999999E-8</v>
      </c>
      <c r="AJ33" s="2">
        <v>0</v>
      </c>
      <c r="AK33" s="2">
        <v>0</v>
      </c>
      <c r="AL33" s="2">
        <v>0</v>
      </c>
      <c r="AM33" s="2">
        <v>0</v>
      </c>
      <c r="AN33" s="6">
        <v>1.014896655</v>
      </c>
      <c r="AO33" s="2">
        <v>0.4521134037415428</v>
      </c>
      <c r="AP33" s="2">
        <v>0.40984583299999999</v>
      </c>
      <c r="AQ33" s="2">
        <v>0</v>
      </c>
      <c r="AR33">
        <v>0</v>
      </c>
      <c r="AS33">
        <v>0</v>
      </c>
      <c r="AT33">
        <v>0</v>
      </c>
      <c r="AU33">
        <v>0</v>
      </c>
    </row>
    <row r="34" spans="1:47" x14ac:dyDescent="0.3">
      <c r="A34" s="2" t="s">
        <v>34</v>
      </c>
      <c r="B34" s="3">
        <v>3606.5</v>
      </c>
      <c r="C34" s="3">
        <v>2326</v>
      </c>
      <c r="D34" s="3">
        <v>2189</v>
      </c>
      <c r="E34" s="3">
        <f t="shared" ref="E34:E65" si="13">(F34+D34)/2</f>
        <v>1573.5</v>
      </c>
      <c r="F34" s="3">
        <v>958</v>
      </c>
      <c r="G34" s="2">
        <v>0</v>
      </c>
      <c r="H34" s="2">
        <v>1314</v>
      </c>
      <c r="I34" s="4">
        <v>1197</v>
      </c>
      <c r="J34" s="2">
        <f t="shared" ref="J34:J65" si="14">(1876+1446)/2</f>
        <v>1661</v>
      </c>
      <c r="K34" s="2">
        <f t="shared" ref="K34:K65" si="15">(2638+1669)/2</f>
        <v>2153.5</v>
      </c>
      <c r="L34" s="2">
        <f t="shared" ref="L34:L65" si="16">(469+362)/2</f>
        <v>415.5</v>
      </c>
      <c r="M34" s="2">
        <f t="shared" ref="M34:M65" si="17">(165+105)/2</f>
        <v>135</v>
      </c>
      <c r="N34" s="5">
        <f t="shared" ref="N34:N65" si="18">J34/L34</f>
        <v>3.9975932611311671</v>
      </c>
      <c r="O34" s="5">
        <f t="shared" ref="O34:O65" si="19">K34/M34</f>
        <v>15.951851851851853</v>
      </c>
      <c r="P34" s="4">
        <f>0.02*B34</f>
        <v>72.13</v>
      </c>
      <c r="Q34" s="4">
        <f>0.02*C34</f>
        <v>46.52</v>
      </c>
      <c r="R34" s="4">
        <f>0.02*D34</f>
        <v>43.78</v>
      </c>
      <c r="S34" s="4">
        <f>0.02*E34</f>
        <v>31.470000000000002</v>
      </c>
      <c r="T34" s="4">
        <f>0.02*F34</f>
        <v>19.16</v>
      </c>
      <c r="U34" s="4">
        <f>0.02*G34</f>
        <v>0</v>
      </c>
      <c r="V34" s="4">
        <f t="shared" ref="V34:V65" si="20">0.03*H34</f>
        <v>39.42</v>
      </c>
      <c r="W34" s="4">
        <f t="shared" si="8"/>
        <v>11.97</v>
      </c>
      <c r="X34" s="4">
        <f t="shared" si="9"/>
        <v>33.22</v>
      </c>
      <c r="Y34" s="4">
        <f t="shared" si="10"/>
        <v>43.07</v>
      </c>
      <c r="Z34" s="4">
        <f t="shared" si="11"/>
        <v>8.31</v>
      </c>
      <c r="AA34" s="4">
        <f t="shared" si="12"/>
        <v>2.7</v>
      </c>
      <c r="AB34" s="2">
        <v>26.978750000000002</v>
      </c>
      <c r="AC34" s="2">
        <v>0</v>
      </c>
      <c r="AD34" s="2">
        <v>40.912857142857142</v>
      </c>
      <c r="AE34" s="2">
        <v>43.456883116883112</v>
      </c>
      <c r="AF34" s="2">
        <v>46.000909090909083</v>
      </c>
      <c r="AG34" s="2">
        <v>62.473641265853267</v>
      </c>
      <c r="AH34" s="2">
        <v>1.0600000000000001E-8</v>
      </c>
      <c r="AI34" s="2">
        <v>1.0099999999999999E-8</v>
      </c>
      <c r="AJ34" s="2">
        <v>0</v>
      </c>
      <c r="AK34" s="2">
        <v>0</v>
      </c>
      <c r="AL34" s="2">
        <v>0</v>
      </c>
      <c r="AM34" s="2">
        <v>0</v>
      </c>
      <c r="AN34" s="2">
        <v>0.87042279052558091</v>
      </c>
      <c r="AO34" s="6">
        <v>0.54529819488263331</v>
      </c>
      <c r="AP34" s="2">
        <v>0.30786635788916872</v>
      </c>
      <c r="AQ34" s="2">
        <v>0</v>
      </c>
      <c r="AR34">
        <v>0</v>
      </c>
      <c r="AS34">
        <v>0</v>
      </c>
      <c r="AT34">
        <v>0</v>
      </c>
      <c r="AU34">
        <v>0</v>
      </c>
    </row>
    <row r="35" spans="1:47" x14ac:dyDescent="0.3">
      <c r="A35" s="2" t="s">
        <v>35</v>
      </c>
      <c r="B35" s="3">
        <v>2500</v>
      </c>
      <c r="C35" s="3">
        <v>4134</v>
      </c>
      <c r="D35" s="3">
        <v>800</v>
      </c>
      <c r="E35" s="3">
        <f t="shared" si="13"/>
        <v>680</v>
      </c>
      <c r="F35" s="3">
        <v>560</v>
      </c>
      <c r="G35" s="2">
        <v>0</v>
      </c>
      <c r="H35" s="3">
        <v>1174</v>
      </c>
      <c r="I35" s="4">
        <v>730</v>
      </c>
      <c r="J35" s="2">
        <f t="shared" si="14"/>
        <v>1661</v>
      </c>
      <c r="K35" s="2">
        <f t="shared" si="15"/>
        <v>2153.5</v>
      </c>
      <c r="L35" s="2">
        <f t="shared" si="16"/>
        <v>415.5</v>
      </c>
      <c r="M35" s="2">
        <f t="shared" si="17"/>
        <v>135</v>
      </c>
      <c r="N35" s="5">
        <f t="shared" si="18"/>
        <v>3.9975932611311671</v>
      </c>
      <c r="O35" s="5">
        <f t="shared" si="19"/>
        <v>15.951851851851853</v>
      </c>
      <c r="P35" s="4">
        <f>0.02*B35</f>
        <v>50</v>
      </c>
      <c r="Q35" s="4">
        <f>0.02*C35</f>
        <v>82.68</v>
      </c>
      <c r="R35" s="4">
        <f>0.02*D35</f>
        <v>16</v>
      </c>
      <c r="S35" s="4">
        <f>0.02*E35</f>
        <v>13.6</v>
      </c>
      <c r="T35" s="4">
        <f>0.02*F35</f>
        <v>11.200000000000001</v>
      </c>
      <c r="U35" s="4">
        <f>0.02*G35</f>
        <v>0</v>
      </c>
      <c r="V35" s="4">
        <f t="shared" si="20"/>
        <v>35.22</v>
      </c>
      <c r="W35" s="4">
        <f t="shared" ref="W35:W66" si="21">0.01*I35</f>
        <v>7.3</v>
      </c>
      <c r="X35" s="4">
        <f t="shared" ref="X35:X66" si="22">0.02*J35</f>
        <v>33.22</v>
      </c>
      <c r="Y35" s="4">
        <f t="shared" ref="Y35:Y66" si="23">0.02*K35</f>
        <v>43.07</v>
      </c>
      <c r="Z35" s="4">
        <f t="shared" ref="Z35:Z66" si="24">0.02*L35</f>
        <v>8.31</v>
      </c>
      <c r="AA35" s="4">
        <f t="shared" ref="AA35:AA66" si="25">0.02*M35</f>
        <v>2.7</v>
      </c>
      <c r="AB35" s="2">
        <f>10+26.42</f>
        <v>36.42</v>
      </c>
      <c r="AC35" s="2">
        <v>0</v>
      </c>
      <c r="AD35" s="2">
        <v>40.36</v>
      </c>
      <c r="AE35" s="2">
        <v>35.200000000000003</v>
      </c>
      <c r="AF35" s="2">
        <v>30.04</v>
      </c>
      <c r="AG35" s="2">
        <v>72.595603029640259</v>
      </c>
      <c r="AH35" s="2">
        <v>1.0600000000000001E-8</v>
      </c>
      <c r="AI35" s="2">
        <v>1.0099999999999999E-8</v>
      </c>
      <c r="AJ35" s="2">
        <v>0</v>
      </c>
      <c r="AK35" s="2">
        <v>0</v>
      </c>
      <c r="AL35" s="2">
        <v>0</v>
      </c>
      <c r="AM35" s="2">
        <v>0</v>
      </c>
      <c r="AN35" s="2">
        <v>0.76252054502009836</v>
      </c>
      <c r="AO35" s="2">
        <v>0.5469161666775757</v>
      </c>
      <c r="AP35" s="2">
        <v>0.40185914009828599</v>
      </c>
      <c r="AQ35" s="2">
        <v>0</v>
      </c>
      <c r="AR35">
        <v>0</v>
      </c>
      <c r="AS35">
        <v>0</v>
      </c>
      <c r="AT35">
        <v>0</v>
      </c>
      <c r="AU35">
        <v>0</v>
      </c>
    </row>
    <row r="36" spans="1:47" x14ac:dyDescent="0.3">
      <c r="A36" s="2" t="s">
        <v>36</v>
      </c>
      <c r="B36" s="3">
        <v>3606.5</v>
      </c>
      <c r="C36" s="3">
        <v>2326</v>
      </c>
      <c r="D36" s="3">
        <v>2189</v>
      </c>
      <c r="E36" s="3">
        <f t="shared" si="13"/>
        <v>1573.5</v>
      </c>
      <c r="F36" s="3">
        <v>958</v>
      </c>
      <c r="G36" s="2">
        <v>0</v>
      </c>
      <c r="H36" s="2">
        <v>1314</v>
      </c>
      <c r="I36" s="4">
        <v>1197</v>
      </c>
      <c r="J36" s="2">
        <f t="shared" si="14"/>
        <v>1661</v>
      </c>
      <c r="K36" s="2">
        <f t="shared" si="15"/>
        <v>2153.5</v>
      </c>
      <c r="L36" s="2">
        <f t="shared" si="16"/>
        <v>415.5</v>
      </c>
      <c r="M36" s="2">
        <f t="shared" si="17"/>
        <v>135</v>
      </c>
      <c r="N36" s="5">
        <f t="shared" si="18"/>
        <v>3.9975932611311671</v>
      </c>
      <c r="O36" s="5">
        <f t="shared" si="19"/>
        <v>15.951851851851853</v>
      </c>
      <c r="P36" s="4">
        <f>0.02*B36</f>
        <v>72.13</v>
      </c>
      <c r="Q36" s="4">
        <f>0.02*C36</f>
        <v>46.52</v>
      </c>
      <c r="R36" s="4">
        <f>0.02*D36</f>
        <v>43.78</v>
      </c>
      <c r="S36" s="4">
        <f>0.02*E36</f>
        <v>31.470000000000002</v>
      </c>
      <c r="T36" s="4">
        <f>0.02*F36</f>
        <v>19.16</v>
      </c>
      <c r="U36" s="4">
        <f>0.02*G36</f>
        <v>0</v>
      </c>
      <c r="V36" s="4">
        <f t="shared" si="20"/>
        <v>39.42</v>
      </c>
      <c r="W36" s="4">
        <f t="shared" si="21"/>
        <v>11.97</v>
      </c>
      <c r="X36" s="4">
        <f t="shared" si="22"/>
        <v>33.22</v>
      </c>
      <c r="Y36" s="4">
        <f t="shared" si="23"/>
        <v>43.07</v>
      </c>
      <c r="Z36" s="4">
        <f t="shared" si="24"/>
        <v>8.31</v>
      </c>
      <c r="AA36" s="4">
        <f t="shared" si="25"/>
        <v>2.7</v>
      </c>
      <c r="AB36" s="2">
        <v>26.978750000000002</v>
      </c>
      <c r="AC36" s="2">
        <v>0</v>
      </c>
      <c r="AD36" s="2">
        <v>42.99</v>
      </c>
      <c r="AE36" s="2">
        <v>55.010000000000005</v>
      </c>
      <c r="AF36" s="2">
        <v>67.03</v>
      </c>
      <c r="AG36" s="2">
        <v>83.730755294728979</v>
      </c>
      <c r="AH36" s="2">
        <v>1.0600000000000001E-8</v>
      </c>
      <c r="AI36" s="2">
        <v>1.0099999999999999E-8</v>
      </c>
      <c r="AJ36" s="2">
        <v>0</v>
      </c>
      <c r="AK36" s="2">
        <v>0</v>
      </c>
      <c r="AL36" s="2">
        <v>0</v>
      </c>
      <c r="AM36" s="2">
        <v>0</v>
      </c>
      <c r="AN36" s="2">
        <v>0.8550473464432754</v>
      </c>
      <c r="AO36" s="2">
        <v>0.58723123140227096</v>
      </c>
      <c r="AP36" s="2">
        <v>0.42998143135354888</v>
      </c>
      <c r="AQ36" s="2">
        <v>0</v>
      </c>
      <c r="AR36">
        <v>0</v>
      </c>
      <c r="AS36">
        <v>0</v>
      </c>
      <c r="AT36">
        <v>0</v>
      </c>
      <c r="AU36">
        <v>0</v>
      </c>
    </row>
    <row r="37" spans="1:47" x14ac:dyDescent="0.3">
      <c r="A37" s="2" t="s">
        <v>37</v>
      </c>
      <c r="B37" s="3">
        <v>4250</v>
      </c>
      <c r="C37" s="3">
        <v>5891</v>
      </c>
      <c r="D37" s="3">
        <v>2582</v>
      </c>
      <c r="E37" s="3">
        <f t="shared" si="13"/>
        <v>1737.1666666666667</v>
      </c>
      <c r="F37" s="3">
        <v>892.33333333333337</v>
      </c>
      <c r="G37" s="2">
        <v>0</v>
      </c>
      <c r="H37" s="2">
        <v>1340</v>
      </c>
      <c r="I37" s="4">
        <v>1190</v>
      </c>
      <c r="J37" s="2">
        <f t="shared" si="14"/>
        <v>1661</v>
      </c>
      <c r="K37" s="2">
        <f t="shared" si="15"/>
        <v>2153.5</v>
      </c>
      <c r="L37" s="2">
        <f t="shared" si="16"/>
        <v>415.5</v>
      </c>
      <c r="M37" s="2">
        <f t="shared" si="17"/>
        <v>135</v>
      </c>
      <c r="N37" s="5">
        <f t="shared" si="18"/>
        <v>3.9975932611311671</v>
      </c>
      <c r="O37" s="5">
        <f t="shared" si="19"/>
        <v>15.951851851851853</v>
      </c>
      <c r="P37" s="4">
        <f>0.02*B37</f>
        <v>85</v>
      </c>
      <c r="Q37" s="4">
        <f>0.02*C37</f>
        <v>117.82000000000001</v>
      </c>
      <c r="R37" s="4">
        <f>0.02*D37</f>
        <v>51.64</v>
      </c>
      <c r="S37" s="4">
        <f>0.02*E37</f>
        <v>34.743333333333332</v>
      </c>
      <c r="T37" s="4">
        <f>0.02*F37</f>
        <v>17.846666666666668</v>
      </c>
      <c r="U37" s="4">
        <f>0.02*G37</f>
        <v>0</v>
      </c>
      <c r="V37" s="4">
        <f t="shared" si="20"/>
        <v>40.199999999999996</v>
      </c>
      <c r="W37" s="4">
        <f t="shared" si="21"/>
        <v>11.9</v>
      </c>
      <c r="X37" s="4">
        <f t="shared" si="22"/>
        <v>33.22</v>
      </c>
      <c r="Y37" s="4">
        <f t="shared" si="23"/>
        <v>43.07</v>
      </c>
      <c r="Z37" s="4">
        <f t="shared" si="24"/>
        <v>8.31</v>
      </c>
      <c r="AA37" s="4">
        <f t="shared" si="25"/>
        <v>2.7</v>
      </c>
      <c r="AB37" s="2">
        <v>20.93</v>
      </c>
      <c r="AC37" s="2">
        <v>0</v>
      </c>
      <c r="AD37" s="2">
        <v>40.36</v>
      </c>
      <c r="AE37" s="2">
        <v>35.200000000000003</v>
      </c>
      <c r="AF37" s="2">
        <v>30.04</v>
      </c>
      <c r="AG37" s="2">
        <v>88.643868279475242</v>
      </c>
      <c r="AH37" s="2">
        <v>1.0600000000000001E-8</v>
      </c>
      <c r="AI37" s="2">
        <v>1.0099999999999999E-8</v>
      </c>
      <c r="AJ37" s="2">
        <v>0</v>
      </c>
      <c r="AK37" s="2">
        <v>0</v>
      </c>
      <c r="AL37" s="2">
        <v>0</v>
      </c>
      <c r="AM37" s="2">
        <v>0</v>
      </c>
      <c r="AN37" s="2">
        <v>0.77870884139322305</v>
      </c>
      <c r="AO37" s="2">
        <v>0.42244603810166198</v>
      </c>
      <c r="AP37" s="2">
        <v>0.401816746</v>
      </c>
      <c r="AQ37" s="2">
        <v>0</v>
      </c>
      <c r="AR37">
        <v>0</v>
      </c>
      <c r="AS37">
        <v>0</v>
      </c>
      <c r="AT37">
        <v>0</v>
      </c>
      <c r="AU37">
        <v>0</v>
      </c>
    </row>
    <row r="38" spans="1:47" x14ac:dyDescent="0.3">
      <c r="A38" s="2" t="s">
        <v>38</v>
      </c>
      <c r="B38" s="3">
        <v>5466.5</v>
      </c>
      <c r="C38" s="3">
        <v>2592</v>
      </c>
      <c r="D38" s="3">
        <v>1817.4285714285713</v>
      </c>
      <c r="E38" s="3">
        <f t="shared" si="13"/>
        <v>1211.7142857142858</v>
      </c>
      <c r="F38" s="3">
        <v>606</v>
      </c>
      <c r="G38" s="2">
        <v>0</v>
      </c>
      <c r="H38" s="3">
        <v>1298.5</v>
      </c>
      <c r="I38" s="4">
        <v>823</v>
      </c>
      <c r="J38" s="2">
        <f t="shared" si="14"/>
        <v>1661</v>
      </c>
      <c r="K38" s="2">
        <f t="shared" si="15"/>
        <v>2153.5</v>
      </c>
      <c r="L38" s="2">
        <f t="shared" si="16"/>
        <v>415.5</v>
      </c>
      <c r="M38" s="2">
        <f t="shared" si="17"/>
        <v>135</v>
      </c>
      <c r="N38" s="5">
        <f t="shared" si="18"/>
        <v>3.9975932611311671</v>
      </c>
      <c r="O38" s="5">
        <f t="shared" si="19"/>
        <v>15.951851851851853</v>
      </c>
      <c r="P38" s="4">
        <f>0.02*B38</f>
        <v>109.33</v>
      </c>
      <c r="Q38" s="4">
        <f>0.02*C38</f>
        <v>51.84</v>
      </c>
      <c r="R38" s="4">
        <f>0.02*D38</f>
        <v>36.348571428571425</v>
      </c>
      <c r="S38" s="4">
        <f>0.02*E38</f>
        <v>24.234285714285715</v>
      </c>
      <c r="T38" s="4">
        <f>0.02*F38</f>
        <v>12.120000000000001</v>
      </c>
      <c r="U38" s="4">
        <f>0.02*G38</f>
        <v>0</v>
      </c>
      <c r="V38" s="4">
        <f t="shared" si="20"/>
        <v>38.954999999999998</v>
      </c>
      <c r="W38" s="4">
        <f t="shared" si="21"/>
        <v>8.23</v>
      </c>
      <c r="X38" s="4">
        <f t="shared" si="22"/>
        <v>33.22</v>
      </c>
      <c r="Y38" s="4">
        <f t="shared" si="23"/>
        <v>43.07</v>
      </c>
      <c r="Z38" s="4">
        <f t="shared" si="24"/>
        <v>8.31</v>
      </c>
      <c r="AA38" s="4">
        <f t="shared" si="25"/>
        <v>2.7</v>
      </c>
      <c r="AB38" s="2">
        <v>21.32</v>
      </c>
      <c r="AC38" s="2">
        <v>0</v>
      </c>
      <c r="AD38" s="2">
        <v>42.61</v>
      </c>
      <c r="AE38" s="2">
        <v>35.855000000000004</v>
      </c>
      <c r="AF38" s="2">
        <v>29.100000000000005</v>
      </c>
      <c r="AG38" s="2">
        <v>91.959909325325199</v>
      </c>
      <c r="AH38" s="2">
        <v>1.0600000000000001E-8</v>
      </c>
      <c r="AI38" s="2">
        <v>1.0099999999999999E-8</v>
      </c>
      <c r="AJ38" s="2">
        <v>0</v>
      </c>
      <c r="AK38" s="2">
        <v>0</v>
      </c>
      <c r="AL38" s="2">
        <v>0</v>
      </c>
      <c r="AM38" s="2">
        <v>0</v>
      </c>
      <c r="AN38" s="2">
        <v>0.82520789729598687</v>
      </c>
      <c r="AO38" s="2">
        <v>0.58275626956496596</v>
      </c>
      <c r="AP38" s="2">
        <v>0.36753043158920734</v>
      </c>
      <c r="AQ38" s="2">
        <v>0</v>
      </c>
      <c r="AR38">
        <v>0</v>
      </c>
      <c r="AS38">
        <v>0</v>
      </c>
      <c r="AT38">
        <v>0</v>
      </c>
      <c r="AU38">
        <v>0</v>
      </c>
    </row>
    <row r="39" spans="1:47" x14ac:dyDescent="0.3">
      <c r="A39" s="2" t="s">
        <v>39</v>
      </c>
      <c r="B39" s="3">
        <v>4250</v>
      </c>
      <c r="C39" s="3">
        <v>5891</v>
      </c>
      <c r="D39" s="3">
        <v>2582</v>
      </c>
      <c r="E39" s="3">
        <f t="shared" si="13"/>
        <v>1737.1666666666667</v>
      </c>
      <c r="F39" s="3">
        <v>892.33333333333337</v>
      </c>
      <c r="G39" s="2">
        <v>0</v>
      </c>
      <c r="H39" s="2">
        <v>1340</v>
      </c>
      <c r="I39" s="4">
        <v>1190</v>
      </c>
      <c r="J39" s="2">
        <f t="shared" si="14"/>
        <v>1661</v>
      </c>
      <c r="K39" s="2">
        <f t="shared" si="15"/>
        <v>2153.5</v>
      </c>
      <c r="L39" s="2">
        <f t="shared" si="16"/>
        <v>415.5</v>
      </c>
      <c r="M39" s="2">
        <f t="shared" si="17"/>
        <v>135</v>
      </c>
      <c r="N39" s="5">
        <f t="shared" si="18"/>
        <v>3.9975932611311671</v>
      </c>
      <c r="O39" s="5">
        <f t="shared" si="19"/>
        <v>15.951851851851853</v>
      </c>
      <c r="P39" s="4">
        <f>0.02*B39</f>
        <v>85</v>
      </c>
      <c r="Q39" s="4">
        <f>0.02*C39</f>
        <v>117.82000000000001</v>
      </c>
      <c r="R39" s="4">
        <f>0.02*D39</f>
        <v>51.64</v>
      </c>
      <c r="S39" s="4">
        <f>0.02*E39</f>
        <v>34.743333333333332</v>
      </c>
      <c r="T39" s="4">
        <f>0.02*F39</f>
        <v>17.846666666666668</v>
      </c>
      <c r="U39" s="4">
        <f>0.02*G39</f>
        <v>0</v>
      </c>
      <c r="V39" s="4">
        <f t="shared" si="20"/>
        <v>40.199999999999996</v>
      </c>
      <c r="W39" s="4">
        <f t="shared" si="21"/>
        <v>11.9</v>
      </c>
      <c r="X39" s="4">
        <f t="shared" si="22"/>
        <v>33.22</v>
      </c>
      <c r="Y39" s="4">
        <f t="shared" si="23"/>
        <v>43.07</v>
      </c>
      <c r="Z39" s="4">
        <f t="shared" si="24"/>
        <v>8.31</v>
      </c>
      <c r="AA39" s="4">
        <f t="shared" si="25"/>
        <v>2.7</v>
      </c>
      <c r="AB39" s="2">
        <v>20.93</v>
      </c>
      <c r="AC39" s="2">
        <v>0</v>
      </c>
      <c r="AD39" s="2">
        <v>40.912857142857142</v>
      </c>
      <c r="AE39" s="2">
        <v>41.059761904761906</v>
      </c>
      <c r="AF39" s="2">
        <v>41.206666666666671</v>
      </c>
      <c r="AG39" s="2">
        <v>88.798796213013944</v>
      </c>
      <c r="AH39" s="2">
        <v>1.0600000000000001E-8</v>
      </c>
      <c r="AI39" s="2">
        <v>1.0099999999999999E-8</v>
      </c>
      <c r="AJ39" s="2">
        <v>0</v>
      </c>
      <c r="AK39" s="2">
        <v>0</v>
      </c>
      <c r="AL39" s="2">
        <v>0</v>
      </c>
      <c r="AM39" s="2">
        <v>0</v>
      </c>
      <c r="AN39" s="2">
        <v>0.77870884139322305</v>
      </c>
      <c r="AO39" s="2">
        <v>0.40580753847975953</v>
      </c>
      <c r="AP39" s="2">
        <v>0.401816746</v>
      </c>
      <c r="AQ39" s="2">
        <v>0</v>
      </c>
      <c r="AR39">
        <v>0</v>
      </c>
      <c r="AS39">
        <v>0</v>
      </c>
      <c r="AT39">
        <v>0</v>
      </c>
      <c r="AU39">
        <v>0</v>
      </c>
    </row>
    <row r="40" spans="1:47" x14ac:dyDescent="0.3">
      <c r="A40" s="2" t="s">
        <v>40</v>
      </c>
      <c r="B40" s="3">
        <v>5466.5</v>
      </c>
      <c r="C40" s="3">
        <v>2592</v>
      </c>
      <c r="D40" s="3">
        <v>1817.4285714285713</v>
      </c>
      <c r="E40" s="3">
        <f t="shared" si="13"/>
        <v>1211.7142857142858</v>
      </c>
      <c r="F40" s="3">
        <v>606</v>
      </c>
      <c r="G40" s="2">
        <v>0</v>
      </c>
      <c r="H40" s="3">
        <v>1298.5</v>
      </c>
      <c r="I40" s="4">
        <v>823</v>
      </c>
      <c r="J40" s="2">
        <f t="shared" si="14"/>
        <v>1661</v>
      </c>
      <c r="K40" s="2">
        <f t="shared" si="15"/>
        <v>2153.5</v>
      </c>
      <c r="L40" s="2">
        <f t="shared" si="16"/>
        <v>415.5</v>
      </c>
      <c r="M40" s="2">
        <f t="shared" si="17"/>
        <v>135</v>
      </c>
      <c r="N40" s="5">
        <f t="shared" si="18"/>
        <v>3.9975932611311671</v>
      </c>
      <c r="O40" s="5">
        <f t="shared" si="19"/>
        <v>15.951851851851853</v>
      </c>
      <c r="P40" s="4">
        <f>0.02*B40</f>
        <v>109.33</v>
      </c>
      <c r="Q40" s="4">
        <f>0.02*C40</f>
        <v>51.84</v>
      </c>
      <c r="R40" s="4">
        <f>0.02*D40</f>
        <v>36.348571428571425</v>
      </c>
      <c r="S40" s="4">
        <f>0.02*E40</f>
        <v>24.234285714285715</v>
      </c>
      <c r="T40" s="4">
        <f>0.02*F40</f>
        <v>12.120000000000001</v>
      </c>
      <c r="U40" s="4">
        <f>0.02*G40</f>
        <v>0</v>
      </c>
      <c r="V40" s="4">
        <f t="shared" si="20"/>
        <v>38.954999999999998</v>
      </c>
      <c r="W40" s="4">
        <f t="shared" si="21"/>
        <v>8.23</v>
      </c>
      <c r="X40" s="4">
        <f t="shared" si="22"/>
        <v>33.22</v>
      </c>
      <c r="Y40" s="4">
        <f t="shared" si="23"/>
        <v>43.07</v>
      </c>
      <c r="Z40" s="4">
        <f t="shared" si="24"/>
        <v>8.31</v>
      </c>
      <c r="AA40" s="4">
        <f t="shared" si="25"/>
        <v>2.7</v>
      </c>
      <c r="AB40" s="2">
        <v>21.32</v>
      </c>
      <c r="AC40" s="2">
        <v>0</v>
      </c>
      <c r="AD40" s="2">
        <v>42.61</v>
      </c>
      <c r="AE40" s="2">
        <v>35.855000000000004</v>
      </c>
      <c r="AF40" s="2">
        <v>29.100000000000005</v>
      </c>
      <c r="AG40" s="2">
        <v>79.780097041882783</v>
      </c>
      <c r="AH40" s="2">
        <v>1.0600000000000001E-8</v>
      </c>
      <c r="AI40" s="2">
        <v>1.0099999999999999E-8</v>
      </c>
      <c r="AJ40" s="2">
        <v>0</v>
      </c>
      <c r="AK40" s="2">
        <v>0</v>
      </c>
      <c r="AL40" s="2">
        <v>0</v>
      </c>
      <c r="AM40" s="2">
        <v>0</v>
      </c>
      <c r="AN40" s="2">
        <v>0.98452124864621404</v>
      </c>
      <c r="AO40" s="2">
        <v>0.64207702830899838</v>
      </c>
      <c r="AP40" s="2">
        <v>0.38446812517706402</v>
      </c>
      <c r="AQ40" s="2">
        <v>0</v>
      </c>
      <c r="AR40">
        <v>0</v>
      </c>
      <c r="AS40">
        <v>0</v>
      </c>
      <c r="AT40">
        <v>0</v>
      </c>
      <c r="AU40">
        <v>0</v>
      </c>
    </row>
    <row r="41" spans="1:47" x14ac:dyDescent="0.3">
      <c r="A41" s="2" t="s">
        <v>41</v>
      </c>
      <c r="B41" s="3">
        <v>5466.5</v>
      </c>
      <c r="C41" s="3">
        <v>2592</v>
      </c>
      <c r="D41" s="3">
        <v>1817.4285714285713</v>
      </c>
      <c r="E41" s="3">
        <f t="shared" si="13"/>
        <v>1211.7142857142858</v>
      </c>
      <c r="F41" s="3">
        <v>606</v>
      </c>
      <c r="G41" s="2">
        <v>0</v>
      </c>
      <c r="H41" s="3">
        <v>1298.5</v>
      </c>
      <c r="I41" s="4">
        <v>823</v>
      </c>
      <c r="J41" s="2">
        <f t="shared" si="14"/>
        <v>1661</v>
      </c>
      <c r="K41" s="2">
        <f t="shared" si="15"/>
        <v>2153.5</v>
      </c>
      <c r="L41" s="2">
        <f t="shared" si="16"/>
        <v>415.5</v>
      </c>
      <c r="M41" s="2">
        <f t="shared" si="17"/>
        <v>135</v>
      </c>
      <c r="N41" s="5">
        <f t="shared" si="18"/>
        <v>3.9975932611311671</v>
      </c>
      <c r="O41" s="5">
        <f t="shared" si="19"/>
        <v>15.951851851851853</v>
      </c>
      <c r="P41" s="4">
        <f>0.02*B41</f>
        <v>109.33</v>
      </c>
      <c r="Q41" s="4">
        <f>0.02*C41</f>
        <v>51.84</v>
      </c>
      <c r="R41" s="4">
        <f>0.02*D41</f>
        <v>36.348571428571425</v>
      </c>
      <c r="S41" s="4">
        <f>0.02*E41</f>
        <v>24.234285714285715</v>
      </c>
      <c r="T41" s="4">
        <f>0.02*F41</f>
        <v>12.120000000000001</v>
      </c>
      <c r="U41" s="4">
        <f>0.02*G41</f>
        <v>0</v>
      </c>
      <c r="V41" s="4">
        <f t="shared" si="20"/>
        <v>38.954999999999998</v>
      </c>
      <c r="W41" s="4">
        <f t="shared" si="21"/>
        <v>8.23</v>
      </c>
      <c r="X41" s="4">
        <f t="shared" si="22"/>
        <v>33.22</v>
      </c>
      <c r="Y41" s="4">
        <f t="shared" si="23"/>
        <v>43.07</v>
      </c>
      <c r="Z41" s="4">
        <f t="shared" si="24"/>
        <v>8.31</v>
      </c>
      <c r="AA41" s="4">
        <f t="shared" si="25"/>
        <v>2.7</v>
      </c>
      <c r="AB41" s="2">
        <v>21.32</v>
      </c>
      <c r="AC41" s="2">
        <v>0</v>
      </c>
      <c r="AD41" s="2">
        <v>40.912857142857142</v>
      </c>
      <c r="AE41" s="2">
        <v>41.059761904761906</v>
      </c>
      <c r="AF41" s="2">
        <v>41.206666666666671</v>
      </c>
      <c r="AG41" s="2">
        <v>172.35034191496095</v>
      </c>
      <c r="AH41" s="2">
        <v>1.0600000000000001E-8</v>
      </c>
      <c r="AI41" s="2">
        <v>1.0099999999999999E-8</v>
      </c>
      <c r="AJ41" s="2">
        <v>0</v>
      </c>
      <c r="AK41" s="2">
        <v>0</v>
      </c>
      <c r="AL41" s="2">
        <v>0</v>
      </c>
      <c r="AM41" s="2">
        <v>0</v>
      </c>
      <c r="AN41" s="2">
        <v>0.98452124864621404</v>
      </c>
      <c r="AO41" s="2">
        <v>0.58275626956496596</v>
      </c>
      <c r="AP41" s="2">
        <v>0.27796873813688594</v>
      </c>
      <c r="AQ41" s="2">
        <v>0</v>
      </c>
      <c r="AR41">
        <v>0</v>
      </c>
      <c r="AS41">
        <v>0</v>
      </c>
      <c r="AT41">
        <v>0</v>
      </c>
      <c r="AU41">
        <v>0</v>
      </c>
    </row>
    <row r="42" spans="1:47" x14ac:dyDescent="0.3">
      <c r="A42" s="2" t="s">
        <v>42</v>
      </c>
      <c r="B42" s="3">
        <v>3606.5</v>
      </c>
      <c r="C42" s="3">
        <v>3356.625</v>
      </c>
      <c r="D42" s="3">
        <v>1817.4285714285713</v>
      </c>
      <c r="E42" s="3">
        <f t="shared" si="13"/>
        <v>1326.168831168831</v>
      </c>
      <c r="F42" s="3">
        <v>834.90909090909088</v>
      </c>
      <c r="G42" s="2">
        <v>0</v>
      </c>
      <c r="H42" s="2">
        <v>1376.0588235294117</v>
      </c>
      <c r="I42" s="4">
        <v>977.125</v>
      </c>
      <c r="J42" s="2">
        <f t="shared" si="14"/>
        <v>1661</v>
      </c>
      <c r="K42" s="2">
        <f t="shared" si="15"/>
        <v>2153.5</v>
      </c>
      <c r="L42" s="2">
        <f t="shared" si="16"/>
        <v>415.5</v>
      </c>
      <c r="M42" s="2">
        <f t="shared" si="17"/>
        <v>135</v>
      </c>
      <c r="N42" s="5">
        <f t="shared" si="18"/>
        <v>3.9975932611311671</v>
      </c>
      <c r="O42" s="5">
        <f t="shared" si="19"/>
        <v>15.951851851851853</v>
      </c>
      <c r="P42" s="4">
        <f>0.02*B42</f>
        <v>72.13</v>
      </c>
      <c r="Q42" s="4">
        <f>0.02*C42</f>
        <v>67.132500000000007</v>
      </c>
      <c r="R42" s="4">
        <f>0.02*D42</f>
        <v>36.348571428571425</v>
      </c>
      <c r="S42" s="4">
        <f>0.02*E42</f>
        <v>26.52337662337662</v>
      </c>
      <c r="T42" s="4">
        <f>0.02*F42</f>
        <v>16.698181818181819</v>
      </c>
      <c r="U42" s="4">
        <f>0.02*G42</f>
        <v>0</v>
      </c>
      <c r="V42" s="4">
        <f t="shared" si="20"/>
        <v>41.281764705882352</v>
      </c>
      <c r="W42" s="4">
        <f t="shared" si="21"/>
        <v>9.7712500000000002</v>
      </c>
      <c r="X42" s="4">
        <f t="shared" si="22"/>
        <v>33.22</v>
      </c>
      <c r="Y42" s="4">
        <f t="shared" si="23"/>
        <v>43.07</v>
      </c>
      <c r="Z42" s="4">
        <f t="shared" si="24"/>
        <v>8.31</v>
      </c>
      <c r="AA42" s="4">
        <f t="shared" si="25"/>
        <v>2.7</v>
      </c>
      <c r="AB42" s="2">
        <v>26.978750000000002</v>
      </c>
      <c r="AC42" s="2">
        <v>0</v>
      </c>
      <c r="AD42" s="2">
        <v>40.912857142857142</v>
      </c>
      <c r="AE42" s="2">
        <v>41.059761904761906</v>
      </c>
      <c r="AF42" s="2">
        <v>41.206666666666671</v>
      </c>
      <c r="AG42" s="2">
        <v>96.487613265879418</v>
      </c>
      <c r="AH42" s="2">
        <v>1.0600000000000001E-8</v>
      </c>
      <c r="AI42" s="2">
        <v>1.0099999999999999E-8</v>
      </c>
      <c r="AJ42" s="2">
        <v>0</v>
      </c>
      <c r="AK42" s="2">
        <v>0</v>
      </c>
      <c r="AL42" s="2">
        <v>0</v>
      </c>
      <c r="AM42" s="2">
        <v>0</v>
      </c>
      <c r="AN42" s="6">
        <v>1.014896655</v>
      </c>
      <c r="AO42" s="2">
        <v>0.53065537600000001</v>
      </c>
      <c r="AP42" s="2">
        <v>0.40984583299999999</v>
      </c>
      <c r="AQ42" s="2">
        <v>0</v>
      </c>
      <c r="AR42">
        <v>0</v>
      </c>
      <c r="AS42">
        <v>0</v>
      </c>
      <c r="AT42">
        <v>0</v>
      </c>
      <c r="AU42">
        <v>0</v>
      </c>
    </row>
    <row r="43" spans="1:47" x14ac:dyDescent="0.3">
      <c r="A43" s="2" t="s">
        <v>43</v>
      </c>
      <c r="B43" s="3">
        <v>5466.5</v>
      </c>
      <c r="C43" s="3">
        <v>2592</v>
      </c>
      <c r="D43" s="3">
        <v>1817.4285714285713</v>
      </c>
      <c r="E43" s="3">
        <f t="shared" si="13"/>
        <v>1211.7142857142858</v>
      </c>
      <c r="F43" s="3">
        <v>606</v>
      </c>
      <c r="G43" s="2">
        <v>0</v>
      </c>
      <c r="H43" s="2">
        <v>918</v>
      </c>
      <c r="I43" s="4">
        <f>(534+623)/2</f>
        <v>578.5</v>
      </c>
      <c r="J43" s="2">
        <f t="shared" si="14"/>
        <v>1661</v>
      </c>
      <c r="K43" s="2">
        <f t="shared" si="15"/>
        <v>2153.5</v>
      </c>
      <c r="L43" s="2">
        <f t="shared" si="16"/>
        <v>415.5</v>
      </c>
      <c r="M43" s="2">
        <f t="shared" si="17"/>
        <v>135</v>
      </c>
      <c r="N43" s="5">
        <f t="shared" si="18"/>
        <v>3.9975932611311671</v>
      </c>
      <c r="O43" s="5">
        <f t="shared" si="19"/>
        <v>15.951851851851853</v>
      </c>
      <c r="P43" s="4">
        <f>0.02*B43</f>
        <v>109.33</v>
      </c>
      <c r="Q43" s="4">
        <f>0.02*C43</f>
        <v>51.84</v>
      </c>
      <c r="R43" s="4">
        <f>0.02*D43</f>
        <v>36.348571428571425</v>
      </c>
      <c r="S43" s="4">
        <f>0.02*E43</f>
        <v>24.234285714285715</v>
      </c>
      <c r="T43" s="4">
        <f>0.02*F43</f>
        <v>12.120000000000001</v>
      </c>
      <c r="U43" s="4">
        <f>0.02*G43</f>
        <v>0</v>
      </c>
      <c r="V43" s="4">
        <f t="shared" si="20"/>
        <v>27.54</v>
      </c>
      <c r="W43" s="4">
        <f t="shared" si="21"/>
        <v>5.7850000000000001</v>
      </c>
      <c r="X43" s="4">
        <f t="shared" si="22"/>
        <v>33.22</v>
      </c>
      <c r="Y43" s="4">
        <f t="shared" si="23"/>
        <v>43.07</v>
      </c>
      <c r="Z43" s="4">
        <f t="shared" si="24"/>
        <v>8.31</v>
      </c>
      <c r="AA43" s="4">
        <f t="shared" si="25"/>
        <v>2.7</v>
      </c>
      <c r="AB43" s="2">
        <v>21.32</v>
      </c>
      <c r="AC43" s="2">
        <v>0</v>
      </c>
      <c r="AD43" s="2">
        <v>40.912857142857142</v>
      </c>
      <c r="AE43" s="2">
        <v>43.456883116883112</v>
      </c>
      <c r="AF43" s="2">
        <v>46.000909090909083</v>
      </c>
      <c r="AG43" s="2">
        <v>100.83359570598459</v>
      </c>
      <c r="AH43" s="2">
        <v>1.0600000000000001E-8</v>
      </c>
      <c r="AI43" s="2">
        <v>1.0099999999999999E-8</v>
      </c>
      <c r="AJ43" s="2">
        <v>0</v>
      </c>
      <c r="AK43" s="2">
        <v>0</v>
      </c>
      <c r="AL43" s="2">
        <v>0</v>
      </c>
      <c r="AM43" s="2">
        <v>0</v>
      </c>
      <c r="AN43" s="2">
        <v>0.98452124864621404</v>
      </c>
      <c r="AO43" s="2">
        <v>0.58275626956496596</v>
      </c>
      <c r="AP43" s="2">
        <v>0.38446812517706402</v>
      </c>
      <c r="AQ43" s="2">
        <v>0</v>
      </c>
      <c r="AR43">
        <v>0</v>
      </c>
      <c r="AS43">
        <v>0</v>
      </c>
      <c r="AT43">
        <v>0</v>
      </c>
      <c r="AU43">
        <v>0</v>
      </c>
    </row>
    <row r="44" spans="1:47" x14ac:dyDescent="0.3">
      <c r="A44" s="2" t="s">
        <v>44</v>
      </c>
      <c r="B44" s="3">
        <v>3606.5</v>
      </c>
      <c r="C44" s="3">
        <v>3356.625</v>
      </c>
      <c r="D44" s="3">
        <v>1817.4285714285713</v>
      </c>
      <c r="E44" s="3">
        <f t="shared" si="13"/>
        <v>1326.168831168831</v>
      </c>
      <c r="F44" s="3">
        <v>834.90909090909088</v>
      </c>
      <c r="G44" s="2">
        <v>0</v>
      </c>
      <c r="H44" s="2">
        <v>1376.0588235294117</v>
      </c>
      <c r="I44" s="4">
        <v>977.125</v>
      </c>
      <c r="J44" s="2">
        <f t="shared" si="14"/>
        <v>1661</v>
      </c>
      <c r="K44" s="2">
        <f t="shared" si="15"/>
        <v>2153.5</v>
      </c>
      <c r="L44" s="2">
        <f t="shared" si="16"/>
        <v>415.5</v>
      </c>
      <c r="M44" s="2">
        <f t="shared" si="17"/>
        <v>135</v>
      </c>
      <c r="N44" s="5">
        <f t="shared" si="18"/>
        <v>3.9975932611311671</v>
      </c>
      <c r="O44" s="5">
        <f t="shared" si="19"/>
        <v>15.951851851851853</v>
      </c>
      <c r="P44" s="4">
        <f>0.02*B44</f>
        <v>72.13</v>
      </c>
      <c r="Q44" s="4">
        <f>0.02*C44</f>
        <v>67.132500000000007</v>
      </c>
      <c r="R44" s="4">
        <f>0.02*D44</f>
        <v>36.348571428571425</v>
      </c>
      <c r="S44" s="4">
        <f>0.02*E44</f>
        <v>26.52337662337662</v>
      </c>
      <c r="T44" s="4">
        <f>0.02*F44</f>
        <v>16.698181818181819</v>
      </c>
      <c r="U44" s="4">
        <f>0.02*G44</f>
        <v>0</v>
      </c>
      <c r="V44" s="4">
        <f t="shared" si="20"/>
        <v>41.281764705882352</v>
      </c>
      <c r="W44" s="4">
        <f t="shared" si="21"/>
        <v>9.7712500000000002</v>
      </c>
      <c r="X44" s="4">
        <f t="shared" si="22"/>
        <v>33.22</v>
      </c>
      <c r="Y44" s="4">
        <f t="shared" si="23"/>
        <v>43.07</v>
      </c>
      <c r="Z44" s="4">
        <f t="shared" si="24"/>
        <v>8.31</v>
      </c>
      <c r="AA44" s="4">
        <f t="shared" si="25"/>
        <v>2.7</v>
      </c>
      <c r="AB44" s="2">
        <v>26.978750000000002</v>
      </c>
      <c r="AC44" s="2">
        <v>0</v>
      </c>
      <c r="AD44" s="2">
        <v>40.912857142857142</v>
      </c>
      <c r="AE44" s="2">
        <v>41.059761904761906</v>
      </c>
      <c r="AF44" s="2">
        <v>41.206666666666671</v>
      </c>
      <c r="AG44" s="2">
        <v>97.748326533793644</v>
      </c>
      <c r="AH44" s="2">
        <v>1.0600000000000001E-8</v>
      </c>
      <c r="AI44" s="2">
        <v>1.0099999999999999E-8</v>
      </c>
      <c r="AJ44" s="2">
        <v>0</v>
      </c>
      <c r="AK44" s="2">
        <v>0</v>
      </c>
      <c r="AL44" s="2">
        <v>0</v>
      </c>
      <c r="AM44" s="2">
        <v>0</v>
      </c>
      <c r="AN44" s="6">
        <v>1.014896655</v>
      </c>
      <c r="AO44" s="2">
        <v>0.49140095530745559</v>
      </c>
      <c r="AP44" s="2">
        <v>0.40984583299999999</v>
      </c>
      <c r="AQ44" s="2">
        <v>0</v>
      </c>
      <c r="AR44">
        <v>0</v>
      </c>
      <c r="AS44">
        <v>0</v>
      </c>
      <c r="AT44">
        <v>0</v>
      </c>
      <c r="AU44">
        <v>0</v>
      </c>
    </row>
    <row r="45" spans="1:47" x14ac:dyDescent="0.3">
      <c r="A45" s="2" t="s">
        <v>45</v>
      </c>
      <c r="B45" s="3">
        <v>4250</v>
      </c>
      <c r="C45" s="3">
        <v>5891</v>
      </c>
      <c r="D45" s="3">
        <v>2582</v>
      </c>
      <c r="E45" s="3">
        <f t="shared" si="13"/>
        <v>1737.1666666666667</v>
      </c>
      <c r="F45" s="3">
        <v>892.33333333333337</v>
      </c>
      <c r="G45" s="2">
        <v>0</v>
      </c>
      <c r="H45" s="2">
        <v>1340</v>
      </c>
      <c r="I45" s="4">
        <v>1190</v>
      </c>
      <c r="J45" s="2">
        <f t="shared" si="14"/>
        <v>1661</v>
      </c>
      <c r="K45" s="2">
        <f t="shared" si="15"/>
        <v>2153.5</v>
      </c>
      <c r="L45" s="2">
        <f t="shared" si="16"/>
        <v>415.5</v>
      </c>
      <c r="M45" s="2">
        <f t="shared" si="17"/>
        <v>135</v>
      </c>
      <c r="N45" s="5">
        <f t="shared" si="18"/>
        <v>3.9975932611311671</v>
      </c>
      <c r="O45" s="5">
        <f t="shared" si="19"/>
        <v>15.951851851851853</v>
      </c>
      <c r="P45" s="4">
        <f>0.02*B45</f>
        <v>85</v>
      </c>
      <c r="Q45" s="4">
        <f>0.02*C45</f>
        <v>117.82000000000001</v>
      </c>
      <c r="R45" s="4">
        <f>0.02*D45</f>
        <v>51.64</v>
      </c>
      <c r="S45" s="4">
        <f>0.02*E45</f>
        <v>34.743333333333332</v>
      </c>
      <c r="T45" s="4">
        <f>0.02*F45</f>
        <v>17.846666666666668</v>
      </c>
      <c r="U45" s="4">
        <f>0.02*G45</f>
        <v>0</v>
      </c>
      <c r="V45" s="4">
        <f t="shared" si="20"/>
        <v>40.199999999999996</v>
      </c>
      <c r="W45" s="4">
        <f t="shared" si="21"/>
        <v>11.9</v>
      </c>
      <c r="X45" s="4">
        <f t="shared" si="22"/>
        <v>33.22</v>
      </c>
      <c r="Y45" s="4">
        <f t="shared" si="23"/>
        <v>43.07</v>
      </c>
      <c r="Z45" s="4">
        <f t="shared" si="24"/>
        <v>8.31</v>
      </c>
      <c r="AA45" s="4">
        <f t="shared" si="25"/>
        <v>2.7</v>
      </c>
      <c r="AB45" s="2">
        <v>20.93</v>
      </c>
      <c r="AC45" s="2">
        <v>0</v>
      </c>
      <c r="AD45" s="2">
        <v>40.912857142857142</v>
      </c>
      <c r="AE45" s="2">
        <v>43.456883116883112</v>
      </c>
      <c r="AF45" s="2">
        <v>46.000909090909083</v>
      </c>
      <c r="AG45" s="2">
        <v>84.902586026482012</v>
      </c>
      <c r="AH45" s="2">
        <v>1.0600000000000001E-8</v>
      </c>
      <c r="AI45" s="2">
        <v>1.0099999999999999E-8</v>
      </c>
      <c r="AJ45" s="2">
        <v>0</v>
      </c>
      <c r="AK45" s="2">
        <v>0</v>
      </c>
      <c r="AL45" s="2">
        <v>0</v>
      </c>
      <c r="AM45" s="2">
        <v>0</v>
      </c>
      <c r="AN45" s="2">
        <v>0.77870884139322305</v>
      </c>
      <c r="AO45" s="2">
        <v>0.42244603810166198</v>
      </c>
      <c r="AP45" s="2">
        <v>0.42070656339972501</v>
      </c>
      <c r="AQ45" s="2">
        <v>0</v>
      </c>
      <c r="AR45">
        <v>0</v>
      </c>
      <c r="AS45">
        <v>0</v>
      </c>
      <c r="AT45">
        <v>0</v>
      </c>
      <c r="AU45">
        <v>0</v>
      </c>
    </row>
    <row r="46" spans="1:47" x14ac:dyDescent="0.3">
      <c r="A46" s="2" t="s">
        <v>46</v>
      </c>
      <c r="B46" s="3">
        <v>3606.5</v>
      </c>
      <c r="C46" s="3">
        <v>2326</v>
      </c>
      <c r="D46" s="3">
        <v>2189</v>
      </c>
      <c r="E46" s="3">
        <f t="shared" si="13"/>
        <v>1573.5</v>
      </c>
      <c r="F46" s="3">
        <v>958</v>
      </c>
      <c r="G46" s="2">
        <v>0</v>
      </c>
      <c r="H46" s="2">
        <v>1314</v>
      </c>
      <c r="I46" s="4">
        <v>1197</v>
      </c>
      <c r="J46" s="2">
        <f t="shared" si="14"/>
        <v>1661</v>
      </c>
      <c r="K46" s="2">
        <f t="shared" si="15"/>
        <v>2153.5</v>
      </c>
      <c r="L46" s="2">
        <f t="shared" si="16"/>
        <v>415.5</v>
      </c>
      <c r="M46" s="2">
        <f t="shared" si="17"/>
        <v>135</v>
      </c>
      <c r="N46" s="5">
        <f t="shared" si="18"/>
        <v>3.9975932611311671</v>
      </c>
      <c r="O46" s="5">
        <f t="shared" si="19"/>
        <v>15.951851851851853</v>
      </c>
      <c r="P46" s="4">
        <f>0.02*B46</f>
        <v>72.13</v>
      </c>
      <c r="Q46" s="4">
        <f>0.02*C46</f>
        <v>46.52</v>
      </c>
      <c r="R46" s="4">
        <f>0.02*D46</f>
        <v>43.78</v>
      </c>
      <c r="S46" s="4">
        <f>0.02*E46</f>
        <v>31.470000000000002</v>
      </c>
      <c r="T46" s="4">
        <f>0.02*F46</f>
        <v>19.16</v>
      </c>
      <c r="U46" s="4">
        <f>0.02*G46</f>
        <v>0</v>
      </c>
      <c r="V46" s="4">
        <f t="shared" si="20"/>
        <v>39.42</v>
      </c>
      <c r="W46" s="4">
        <f t="shared" si="21"/>
        <v>11.97</v>
      </c>
      <c r="X46" s="4">
        <f t="shared" si="22"/>
        <v>33.22</v>
      </c>
      <c r="Y46" s="4">
        <f t="shared" si="23"/>
        <v>43.07</v>
      </c>
      <c r="Z46" s="4">
        <f t="shared" si="24"/>
        <v>8.31</v>
      </c>
      <c r="AA46" s="4">
        <f t="shared" si="25"/>
        <v>2.7</v>
      </c>
      <c r="AB46" s="2">
        <v>26.978750000000002</v>
      </c>
      <c r="AC46" s="2">
        <v>0</v>
      </c>
      <c r="AD46" s="2">
        <v>42.61</v>
      </c>
      <c r="AE46" s="2">
        <v>35.855000000000004</v>
      </c>
      <c r="AF46" s="2">
        <v>29.100000000000005</v>
      </c>
      <c r="AG46" s="2">
        <v>94.695328909840242</v>
      </c>
      <c r="AH46" s="2">
        <v>1.0600000000000001E-8</v>
      </c>
      <c r="AI46" s="2">
        <v>1.0099999999999999E-8</v>
      </c>
      <c r="AJ46" s="2">
        <v>0</v>
      </c>
      <c r="AK46" s="2">
        <v>0</v>
      </c>
      <c r="AL46" s="2">
        <v>0</v>
      </c>
      <c r="AM46" s="2">
        <v>0</v>
      </c>
      <c r="AN46" s="6">
        <v>0.92060445874196606</v>
      </c>
      <c r="AO46" s="2">
        <v>0.68925762911108623</v>
      </c>
      <c r="AP46" s="6">
        <v>0.40966971106797179</v>
      </c>
      <c r="AQ46" s="2">
        <v>0</v>
      </c>
      <c r="AR46">
        <v>0</v>
      </c>
      <c r="AS46">
        <v>0</v>
      </c>
      <c r="AT46">
        <v>0</v>
      </c>
      <c r="AU46">
        <v>0</v>
      </c>
    </row>
    <row r="47" spans="1:47" x14ac:dyDescent="0.3">
      <c r="A47" s="2" t="s">
        <v>47</v>
      </c>
      <c r="B47" s="3">
        <v>3606.5</v>
      </c>
      <c r="C47" s="3">
        <v>3356.625</v>
      </c>
      <c r="D47" s="3">
        <v>1817.4285714285713</v>
      </c>
      <c r="E47" s="3">
        <f t="shared" si="13"/>
        <v>1326.168831168831</v>
      </c>
      <c r="F47" s="3">
        <v>834.90909090909088</v>
      </c>
      <c r="G47" s="2">
        <v>0</v>
      </c>
      <c r="H47" s="2">
        <v>1376.0588235294117</v>
      </c>
      <c r="I47" s="4">
        <v>977.125</v>
      </c>
      <c r="J47" s="2">
        <f t="shared" si="14"/>
        <v>1661</v>
      </c>
      <c r="K47" s="2">
        <f t="shared" si="15"/>
        <v>2153.5</v>
      </c>
      <c r="L47" s="2">
        <f t="shared" si="16"/>
        <v>415.5</v>
      </c>
      <c r="M47" s="2">
        <f t="shared" si="17"/>
        <v>135</v>
      </c>
      <c r="N47" s="5">
        <f t="shared" si="18"/>
        <v>3.9975932611311671</v>
      </c>
      <c r="O47" s="5">
        <f t="shared" si="19"/>
        <v>15.951851851851853</v>
      </c>
      <c r="P47" s="4">
        <f>0.02*B47</f>
        <v>72.13</v>
      </c>
      <c r="Q47" s="4">
        <f>0.02*C47</f>
        <v>67.132500000000007</v>
      </c>
      <c r="R47" s="4">
        <f>0.02*D47</f>
        <v>36.348571428571425</v>
      </c>
      <c r="S47" s="4">
        <f>0.02*E47</f>
        <v>26.52337662337662</v>
      </c>
      <c r="T47" s="4">
        <f>0.02*F47</f>
        <v>16.698181818181819</v>
      </c>
      <c r="U47" s="4">
        <f>0.02*G47</f>
        <v>0</v>
      </c>
      <c r="V47" s="4">
        <f t="shared" si="20"/>
        <v>41.281764705882352</v>
      </c>
      <c r="W47" s="4">
        <f t="shared" si="21"/>
        <v>9.7712500000000002</v>
      </c>
      <c r="X47" s="4">
        <f t="shared" si="22"/>
        <v>33.22</v>
      </c>
      <c r="Y47" s="4">
        <f t="shared" si="23"/>
        <v>43.07</v>
      </c>
      <c r="Z47" s="4">
        <f t="shared" si="24"/>
        <v>8.31</v>
      </c>
      <c r="AA47" s="4">
        <f t="shared" si="25"/>
        <v>2.7</v>
      </c>
      <c r="AB47" s="2">
        <v>26.978750000000002</v>
      </c>
      <c r="AC47" s="2">
        <v>0</v>
      </c>
      <c r="AD47" s="2">
        <v>40.36</v>
      </c>
      <c r="AE47" s="2">
        <v>35.200000000000003</v>
      </c>
      <c r="AF47" s="2">
        <v>30.04</v>
      </c>
      <c r="AG47" s="2">
        <v>73.640495063139511</v>
      </c>
      <c r="AH47" s="2">
        <v>1.0600000000000001E-8</v>
      </c>
      <c r="AI47" s="2">
        <v>1.0099999999999999E-8</v>
      </c>
      <c r="AJ47" s="2">
        <v>0</v>
      </c>
      <c r="AK47" s="2">
        <v>0</v>
      </c>
      <c r="AL47" s="2">
        <v>0</v>
      </c>
      <c r="AM47" s="2">
        <v>0</v>
      </c>
      <c r="AN47" s="6">
        <v>1.014896655</v>
      </c>
      <c r="AO47" s="2">
        <v>0.53065537600000001</v>
      </c>
      <c r="AP47" s="2">
        <v>0.45808791294797963</v>
      </c>
      <c r="AQ47" s="2">
        <v>0</v>
      </c>
      <c r="AR47">
        <v>0</v>
      </c>
      <c r="AS47">
        <v>0</v>
      </c>
      <c r="AT47">
        <v>0</v>
      </c>
      <c r="AU47">
        <v>0</v>
      </c>
    </row>
    <row r="48" spans="1:47" x14ac:dyDescent="0.3">
      <c r="A48" s="2" t="s">
        <v>48</v>
      </c>
      <c r="B48" s="3">
        <v>3606.5</v>
      </c>
      <c r="C48" s="3">
        <v>2326</v>
      </c>
      <c r="D48" s="3">
        <v>2189</v>
      </c>
      <c r="E48" s="3">
        <f t="shared" si="13"/>
        <v>1573.5</v>
      </c>
      <c r="F48" s="3">
        <v>958</v>
      </c>
      <c r="G48" s="2">
        <v>0</v>
      </c>
      <c r="H48" s="2">
        <v>1314</v>
      </c>
      <c r="I48" s="4">
        <v>1197</v>
      </c>
      <c r="J48" s="2">
        <f t="shared" si="14"/>
        <v>1661</v>
      </c>
      <c r="K48" s="2">
        <f t="shared" si="15"/>
        <v>2153.5</v>
      </c>
      <c r="L48" s="2">
        <f t="shared" si="16"/>
        <v>415.5</v>
      </c>
      <c r="M48" s="2">
        <f t="shared" si="17"/>
        <v>135</v>
      </c>
      <c r="N48" s="5">
        <f t="shared" si="18"/>
        <v>3.9975932611311671</v>
      </c>
      <c r="O48" s="5">
        <f t="shared" si="19"/>
        <v>15.951851851851853</v>
      </c>
      <c r="P48" s="4">
        <f>0.02*B48</f>
        <v>72.13</v>
      </c>
      <c r="Q48" s="4">
        <f>0.02*C48</f>
        <v>46.52</v>
      </c>
      <c r="R48" s="4">
        <f>0.02*D48</f>
        <v>43.78</v>
      </c>
      <c r="S48" s="4">
        <f>0.02*E48</f>
        <v>31.470000000000002</v>
      </c>
      <c r="T48" s="4">
        <f>0.02*F48</f>
        <v>19.16</v>
      </c>
      <c r="U48" s="4">
        <f>0.02*G48</f>
        <v>0</v>
      </c>
      <c r="V48" s="4">
        <f t="shared" si="20"/>
        <v>39.42</v>
      </c>
      <c r="W48" s="4">
        <f t="shared" si="21"/>
        <v>11.97</v>
      </c>
      <c r="X48" s="4">
        <f t="shared" si="22"/>
        <v>33.22</v>
      </c>
      <c r="Y48" s="4">
        <f t="shared" si="23"/>
        <v>43.07</v>
      </c>
      <c r="Z48" s="4">
        <f t="shared" si="24"/>
        <v>8.31</v>
      </c>
      <c r="AA48" s="4">
        <f t="shared" si="25"/>
        <v>2.7</v>
      </c>
      <c r="AB48" s="2">
        <v>26.978750000000002</v>
      </c>
      <c r="AC48" s="2">
        <v>0</v>
      </c>
      <c r="AD48" s="2">
        <v>40.912857142857142</v>
      </c>
      <c r="AE48" s="2">
        <v>43.456883116883112</v>
      </c>
      <c r="AF48" s="2">
        <v>46.000909090909083</v>
      </c>
      <c r="AG48" s="2">
        <v>82.485245080112648</v>
      </c>
      <c r="AH48" s="2">
        <v>1.0600000000000001E-8</v>
      </c>
      <c r="AI48" s="2">
        <v>1.0099999999999999E-8</v>
      </c>
      <c r="AJ48" s="2">
        <v>0</v>
      </c>
      <c r="AK48" s="2">
        <v>0</v>
      </c>
      <c r="AL48" s="2">
        <v>0</v>
      </c>
      <c r="AM48" s="2">
        <v>0</v>
      </c>
      <c r="AN48" s="6">
        <v>0.92060445874196606</v>
      </c>
      <c r="AO48" s="6">
        <v>0.54529819488263331</v>
      </c>
      <c r="AP48" s="6">
        <v>0.40966971106797179</v>
      </c>
      <c r="AQ48" s="2">
        <v>0</v>
      </c>
      <c r="AR48">
        <v>0</v>
      </c>
      <c r="AS48">
        <v>0</v>
      </c>
      <c r="AT48">
        <v>0</v>
      </c>
      <c r="AU48">
        <v>0</v>
      </c>
    </row>
    <row r="49" spans="1:47" x14ac:dyDescent="0.3">
      <c r="A49" s="2" t="s">
        <v>49</v>
      </c>
      <c r="B49" s="3">
        <v>3606.5</v>
      </c>
      <c r="C49" s="3">
        <v>3356.625</v>
      </c>
      <c r="D49" s="3">
        <v>1817.4285714285713</v>
      </c>
      <c r="E49" s="3">
        <f t="shared" si="13"/>
        <v>1326.168831168831</v>
      </c>
      <c r="F49" s="3">
        <v>834.90909090909088</v>
      </c>
      <c r="G49" s="2">
        <v>0</v>
      </c>
      <c r="H49" s="2">
        <v>1376.0588235294117</v>
      </c>
      <c r="I49" s="4">
        <v>977.125</v>
      </c>
      <c r="J49" s="2">
        <f t="shared" si="14"/>
        <v>1661</v>
      </c>
      <c r="K49" s="2">
        <f t="shared" si="15"/>
        <v>2153.5</v>
      </c>
      <c r="L49" s="2">
        <f t="shared" si="16"/>
        <v>415.5</v>
      </c>
      <c r="M49" s="2">
        <f t="shared" si="17"/>
        <v>135</v>
      </c>
      <c r="N49" s="5">
        <f t="shared" si="18"/>
        <v>3.9975932611311671</v>
      </c>
      <c r="O49" s="5">
        <f t="shared" si="19"/>
        <v>15.951851851851853</v>
      </c>
      <c r="P49" s="4">
        <f>0.02*B49</f>
        <v>72.13</v>
      </c>
      <c r="Q49" s="4">
        <f>0.02*C49</f>
        <v>67.132500000000007</v>
      </c>
      <c r="R49" s="4">
        <f>0.02*D49</f>
        <v>36.348571428571425</v>
      </c>
      <c r="S49" s="4">
        <f>0.02*E49</f>
        <v>26.52337662337662</v>
      </c>
      <c r="T49" s="4">
        <f>0.02*F49</f>
        <v>16.698181818181819</v>
      </c>
      <c r="U49" s="4">
        <f>0.02*G49</f>
        <v>0</v>
      </c>
      <c r="V49" s="4">
        <f t="shared" si="20"/>
        <v>41.281764705882352</v>
      </c>
      <c r="W49" s="4">
        <f t="shared" si="21"/>
        <v>9.7712500000000002</v>
      </c>
      <c r="X49" s="4">
        <f t="shared" si="22"/>
        <v>33.22</v>
      </c>
      <c r="Y49" s="4">
        <f t="shared" si="23"/>
        <v>43.07</v>
      </c>
      <c r="Z49" s="4">
        <f t="shared" si="24"/>
        <v>8.31</v>
      </c>
      <c r="AA49" s="4">
        <f t="shared" si="25"/>
        <v>2.7</v>
      </c>
      <c r="AB49" s="2">
        <v>26.978750000000002</v>
      </c>
      <c r="AC49" s="2">
        <v>0</v>
      </c>
      <c r="AD49" s="2">
        <v>40.36</v>
      </c>
      <c r="AE49" s="2">
        <v>35.200000000000003</v>
      </c>
      <c r="AF49" s="2">
        <v>30.04</v>
      </c>
      <c r="AG49" s="2">
        <v>99.039883563006327</v>
      </c>
      <c r="AH49" s="2">
        <v>1.0600000000000001E-8</v>
      </c>
      <c r="AI49" s="2">
        <v>1.0099999999999999E-8</v>
      </c>
      <c r="AJ49" s="2">
        <v>0</v>
      </c>
      <c r="AK49" s="2">
        <v>0</v>
      </c>
      <c r="AL49" s="2">
        <v>0</v>
      </c>
      <c r="AM49" s="2">
        <v>0</v>
      </c>
      <c r="AN49" s="6">
        <v>1.014896655</v>
      </c>
      <c r="AO49" s="2">
        <v>0.6292696875364111</v>
      </c>
      <c r="AP49" s="2">
        <v>0.40984583299999999</v>
      </c>
      <c r="AQ49" s="2">
        <v>0</v>
      </c>
      <c r="AR49">
        <v>0</v>
      </c>
      <c r="AS49">
        <v>0</v>
      </c>
      <c r="AT49">
        <v>0</v>
      </c>
      <c r="AU49">
        <v>0</v>
      </c>
    </row>
    <row r="50" spans="1:47" x14ac:dyDescent="0.3">
      <c r="A50" s="2" t="s">
        <v>50</v>
      </c>
      <c r="B50" s="3">
        <v>3606.5</v>
      </c>
      <c r="C50" s="3">
        <v>3356.625</v>
      </c>
      <c r="D50" s="3">
        <v>1817.4285714285713</v>
      </c>
      <c r="E50" s="3">
        <f t="shared" si="13"/>
        <v>1326.168831168831</v>
      </c>
      <c r="F50" s="3">
        <v>834.90909090909088</v>
      </c>
      <c r="G50" s="2">
        <v>0</v>
      </c>
      <c r="H50" s="2">
        <v>1376.0588235294117</v>
      </c>
      <c r="I50" s="4">
        <v>977.125</v>
      </c>
      <c r="J50" s="2">
        <f t="shared" si="14"/>
        <v>1661</v>
      </c>
      <c r="K50" s="2">
        <f t="shared" si="15"/>
        <v>2153.5</v>
      </c>
      <c r="L50" s="2">
        <f t="shared" si="16"/>
        <v>415.5</v>
      </c>
      <c r="M50" s="2">
        <f t="shared" si="17"/>
        <v>135</v>
      </c>
      <c r="N50" s="5">
        <f t="shared" si="18"/>
        <v>3.9975932611311671</v>
      </c>
      <c r="O50" s="5">
        <f t="shared" si="19"/>
        <v>15.951851851851853</v>
      </c>
      <c r="P50" s="4">
        <f>0.02*B50</f>
        <v>72.13</v>
      </c>
      <c r="Q50" s="4">
        <f>0.02*C50</f>
        <v>67.132500000000007</v>
      </c>
      <c r="R50" s="4">
        <f>0.02*D50</f>
        <v>36.348571428571425</v>
      </c>
      <c r="S50" s="4">
        <f>0.02*E50</f>
        <v>26.52337662337662</v>
      </c>
      <c r="T50" s="4">
        <f>0.02*F50</f>
        <v>16.698181818181819</v>
      </c>
      <c r="U50" s="4">
        <f>0.02*G50</f>
        <v>0</v>
      </c>
      <c r="V50" s="4">
        <f t="shared" si="20"/>
        <v>41.281764705882352</v>
      </c>
      <c r="W50" s="4">
        <f t="shared" si="21"/>
        <v>9.7712500000000002</v>
      </c>
      <c r="X50" s="4">
        <f t="shared" si="22"/>
        <v>33.22</v>
      </c>
      <c r="Y50" s="4">
        <f t="shared" si="23"/>
        <v>43.07</v>
      </c>
      <c r="Z50" s="4">
        <f t="shared" si="24"/>
        <v>8.31</v>
      </c>
      <c r="AA50" s="4">
        <f t="shared" si="25"/>
        <v>2.7</v>
      </c>
      <c r="AB50" s="2">
        <v>26.978750000000002</v>
      </c>
      <c r="AC50" s="2">
        <v>0</v>
      </c>
      <c r="AD50" s="2">
        <v>40.912857142857142</v>
      </c>
      <c r="AE50" s="2">
        <v>43.456883116883112</v>
      </c>
      <c r="AF50" s="2">
        <v>46.000909090909083</v>
      </c>
      <c r="AG50" s="2">
        <v>84.507233769078567</v>
      </c>
      <c r="AH50" s="2">
        <v>1.0600000000000001E-8</v>
      </c>
      <c r="AI50" s="2">
        <v>1.0099999999999999E-8</v>
      </c>
      <c r="AJ50" s="2">
        <v>0</v>
      </c>
      <c r="AK50" s="2">
        <v>0</v>
      </c>
      <c r="AL50" s="2">
        <v>0</v>
      </c>
      <c r="AM50" s="2">
        <v>0</v>
      </c>
      <c r="AN50" s="6">
        <v>1.014896655</v>
      </c>
      <c r="AO50" s="2">
        <v>0.53065537600000001</v>
      </c>
      <c r="AP50" s="2">
        <v>0.40984583299999999</v>
      </c>
      <c r="AQ50" s="2">
        <v>0</v>
      </c>
      <c r="AR50">
        <v>0</v>
      </c>
      <c r="AS50">
        <v>0</v>
      </c>
      <c r="AT50">
        <v>0</v>
      </c>
      <c r="AU50">
        <v>0</v>
      </c>
    </row>
    <row r="51" spans="1:47" x14ac:dyDescent="0.3">
      <c r="A51" s="2" t="s">
        <v>51</v>
      </c>
      <c r="B51" s="3">
        <v>5466.5</v>
      </c>
      <c r="C51" s="3">
        <v>2592</v>
      </c>
      <c r="D51" s="3">
        <v>1817.4285714285713</v>
      </c>
      <c r="E51" s="3">
        <f t="shared" si="13"/>
        <v>1211.7142857142858</v>
      </c>
      <c r="F51" s="3">
        <v>606</v>
      </c>
      <c r="G51" s="2">
        <v>0</v>
      </c>
      <c r="H51" s="3">
        <v>1298.5</v>
      </c>
      <c r="I51" s="4">
        <v>823</v>
      </c>
      <c r="J51" s="2">
        <f t="shared" si="14"/>
        <v>1661</v>
      </c>
      <c r="K51" s="2">
        <f t="shared" si="15"/>
        <v>2153.5</v>
      </c>
      <c r="L51" s="2">
        <f t="shared" si="16"/>
        <v>415.5</v>
      </c>
      <c r="M51" s="2">
        <f t="shared" si="17"/>
        <v>135</v>
      </c>
      <c r="N51" s="5">
        <f t="shared" si="18"/>
        <v>3.9975932611311671</v>
      </c>
      <c r="O51" s="5">
        <f t="shared" si="19"/>
        <v>15.951851851851853</v>
      </c>
      <c r="P51" s="4">
        <f>0.02*B51</f>
        <v>109.33</v>
      </c>
      <c r="Q51" s="4">
        <f>0.02*C51</f>
        <v>51.84</v>
      </c>
      <c r="R51" s="4">
        <f>0.02*D51</f>
        <v>36.348571428571425</v>
      </c>
      <c r="S51" s="4">
        <f>0.02*E51</f>
        <v>24.234285714285715</v>
      </c>
      <c r="T51" s="4">
        <f>0.02*F51</f>
        <v>12.120000000000001</v>
      </c>
      <c r="U51" s="4">
        <f>0.02*G51</f>
        <v>0</v>
      </c>
      <c r="V51" s="4">
        <f t="shared" si="20"/>
        <v>38.954999999999998</v>
      </c>
      <c r="W51" s="4">
        <f t="shared" si="21"/>
        <v>8.23</v>
      </c>
      <c r="X51" s="4">
        <f t="shared" si="22"/>
        <v>33.22</v>
      </c>
      <c r="Y51" s="4">
        <f t="shared" si="23"/>
        <v>43.07</v>
      </c>
      <c r="Z51" s="4">
        <f t="shared" si="24"/>
        <v>8.31</v>
      </c>
      <c r="AA51" s="4">
        <f t="shared" si="25"/>
        <v>2.7</v>
      </c>
      <c r="AB51" s="2">
        <v>21.32</v>
      </c>
      <c r="AC51" s="2">
        <v>0</v>
      </c>
      <c r="AD51" s="2">
        <v>40.912857142857142</v>
      </c>
      <c r="AE51" s="2">
        <v>43.456883116883112</v>
      </c>
      <c r="AF51" s="2">
        <v>46.000909090909083</v>
      </c>
      <c r="AG51" s="2">
        <v>162.74749587562846</v>
      </c>
      <c r="AH51" s="2">
        <v>1.0600000000000001E-8</v>
      </c>
      <c r="AI51" s="2">
        <v>1.0099999999999999E-8</v>
      </c>
      <c r="AJ51" s="2">
        <v>0</v>
      </c>
      <c r="AK51" s="2">
        <v>0</v>
      </c>
      <c r="AL51" s="2">
        <v>0</v>
      </c>
      <c r="AM51" s="2">
        <v>0</v>
      </c>
      <c r="AN51" s="2">
        <v>0.98452124864621404</v>
      </c>
      <c r="AO51" s="2">
        <v>0.58275626956496596</v>
      </c>
      <c r="AP51" s="2">
        <v>0.38446812517706402</v>
      </c>
      <c r="AQ51" s="2">
        <v>0</v>
      </c>
      <c r="AR51">
        <v>0</v>
      </c>
      <c r="AS51">
        <v>0</v>
      </c>
      <c r="AT51">
        <v>0</v>
      </c>
      <c r="AU51">
        <v>0</v>
      </c>
    </row>
    <row r="52" spans="1:47" x14ac:dyDescent="0.3">
      <c r="A52" s="2" t="s">
        <v>52</v>
      </c>
      <c r="B52" s="3">
        <v>3606.5</v>
      </c>
      <c r="C52" s="3">
        <v>3356.625</v>
      </c>
      <c r="D52" s="3">
        <v>1817.4285714285713</v>
      </c>
      <c r="E52" s="3">
        <f t="shared" si="13"/>
        <v>1326.168831168831</v>
      </c>
      <c r="F52" s="3">
        <v>834.90909090909088</v>
      </c>
      <c r="G52" s="2">
        <v>0</v>
      </c>
      <c r="H52" s="2">
        <v>1376.0588235294117</v>
      </c>
      <c r="I52" s="4">
        <v>977.125</v>
      </c>
      <c r="J52" s="2">
        <f t="shared" si="14"/>
        <v>1661</v>
      </c>
      <c r="K52" s="2">
        <f t="shared" si="15"/>
        <v>2153.5</v>
      </c>
      <c r="L52" s="2">
        <f t="shared" si="16"/>
        <v>415.5</v>
      </c>
      <c r="M52" s="2">
        <f t="shared" si="17"/>
        <v>135</v>
      </c>
      <c r="N52" s="5">
        <f t="shared" si="18"/>
        <v>3.9975932611311671</v>
      </c>
      <c r="O52" s="5">
        <f t="shared" si="19"/>
        <v>15.951851851851853</v>
      </c>
      <c r="P52" s="4">
        <f>0.02*B52</f>
        <v>72.13</v>
      </c>
      <c r="Q52" s="4">
        <f>0.02*C52</f>
        <v>67.132500000000007</v>
      </c>
      <c r="R52" s="4">
        <f>0.02*D52</f>
        <v>36.348571428571425</v>
      </c>
      <c r="S52" s="4">
        <f>0.02*E52</f>
        <v>26.52337662337662</v>
      </c>
      <c r="T52" s="4">
        <f>0.02*F52</f>
        <v>16.698181818181819</v>
      </c>
      <c r="U52" s="4">
        <f>0.02*G52</f>
        <v>0</v>
      </c>
      <c r="V52" s="4">
        <f t="shared" si="20"/>
        <v>41.281764705882352</v>
      </c>
      <c r="W52" s="4">
        <f t="shared" si="21"/>
        <v>9.7712500000000002</v>
      </c>
      <c r="X52" s="4">
        <f t="shared" si="22"/>
        <v>33.22</v>
      </c>
      <c r="Y52" s="4">
        <f t="shared" si="23"/>
        <v>43.07</v>
      </c>
      <c r="Z52" s="4">
        <f t="shared" si="24"/>
        <v>8.31</v>
      </c>
      <c r="AA52" s="4">
        <f t="shared" si="25"/>
        <v>2.7</v>
      </c>
      <c r="AB52" s="2">
        <v>26.978750000000002</v>
      </c>
      <c r="AC52" s="2">
        <v>0</v>
      </c>
      <c r="AD52" s="2">
        <v>40.912857142857142</v>
      </c>
      <c r="AE52" s="2">
        <v>41.059761904761906</v>
      </c>
      <c r="AF52" s="2">
        <v>41.206666666666671</v>
      </c>
      <c r="AG52" s="2">
        <v>80.307198693029576</v>
      </c>
      <c r="AH52" s="2">
        <v>1.0600000000000001E-8</v>
      </c>
      <c r="AI52" s="2">
        <v>1.0099999999999999E-8</v>
      </c>
      <c r="AJ52" s="2">
        <v>0</v>
      </c>
      <c r="AK52" s="2">
        <v>0</v>
      </c>
      <c r="AL52" s="2">
        <v>0</v>
      </c>
      <c r="AM52" s="2">
        <v>0</v>
      </c>
      <c r="AN52" s="6">
        <v>1.014896655</v>
      </c>
      <c r="AO52" s="2">
        <v>0.54609598856785835</v>
      </c>
      <c r="AP52" s="2">
        <v>0.40984583299999999</v>
      </c>
      <c r="AQ52" s="2">
        <v>0</v>
      </c>
      <c r="AR52">
        <v>0</v>
      </c>
      <c r="AS52">
        <v>0</v>
      </c>
      <c r="AT52">
        <v>0</v>
      </c>
      <c r="AU52">
        <v>0</v>
      </c>
    </row>
    <row r="53" spans="1:47" x14ac:dyDescent="0.3">
      <c r="A53" s="2" t="s">
        <v>53</v>
      </c>
      <c r="B53" s="3">
        <v>2849.5</v>
      </c>
      <c r="C53" s="3">
        <v>4134</v>
      </c>
      <c r="D53" s="3">
        <v>1379.5</v>
      </c>
      <c r="E53" s="3">
        <f t="shared" si="13"/>
        <v>1152.4166666666667</v>
      </c>
      <c r="F53" s="3">
        <v>925.33333333333337</v>
      </c>
      <c r="G53" s="2">
        <v>0</v>
      </c>
      <c r="H53" s="2">
        <v>1578.75</v>
      </c>
      <c r="I53" s="4">
        <v>1147.75</v>
      </c>
      <c r="J53" s="2">
        <f t="shared" si="14"/>
        <v>1661</v>
      </c>
      <c r="K53" s="2">
        <f t="shared" si="15"/>
        <v>2153.5</v>
      </c>
      <c r="L53" s="2">
        <f t="shared" si="16"/>
        <v>415.5</v>
      </c>
      <c r="M53" s="2">
        <f t="shared" si="17"/>
        <v>135</v>
      </c>
      <c r="N53" s="5">
        <f t="shared" si="18"/>
        <v>3.9975932611311671</v>
      </c>
      <c r="O53" s="5">
        <f t="shared" si="19"/>
        <v>15.951851851851853</v>
      </c>
      <c r="P53" s="4">
        <f>0.02*B53</f>
        <v>56.99</v>
      </c>
      <c r="Q53" s="4">
        <f>0.02*C53</f>
        <v>82.68</v>
      </c>
      <c r="R53" s="4">
        <f>0.02*D53</f>
        <v>27.59</v>
      </c>
      <c r="S53" s="4">
        <f>0.02*E53</f>
        <v>23.048333333333336</v>
      </c>
      <c r="T53" s="4">
        <f>0.02*F53</f>
        <v>18.506666666666668</v>
      </c>
      <c r="U53" s="4">
        <f>0.02*G53</f>
        <v>0</v>
      </c>
      <c r="V53" s="4">
        <f t="shared" si="20"/>
        <v>47.362499999999997</v>
      </c>
      <c r="W53" s="4">
        <f t="shared" si="21"/>
        <v>11.477500000000001</v>
      </c>
      <c r="X53" s="4">
        <f t="shared" si="22"/>
        <v>33.22</v>
      </c>
      <c r="Y53" s="4">
        <f t="shared" si="23"/>
        <v>43.07</v>
      </c>
      <c r="Z53" s="4">
        <f t="shared" si="24"/>
        <v>8.31</v>
      </c>
      <c r="AA53" s="4">
        <f t="shared" si="25"/>
        <v>2.7</v>
      </c>
      <c r="AB53" s="2">
        <v>34.28</v>
      </c>
      <c r="AC53" s="2">
        <v>0</v>
      </c>
      <c r="AD53" s="2">
        <v>40.912857142857142</v>
      </c>
      <c r="AE53" s="2">
        <v>43.456883116883112</v>
      </c>
      <c r="AF53" s="2">
        <v>46.000909090909083</v>
      </c>
      <c r="AG53" s="2">
        <v>82.354760611591075</v>
      </c>
      <c r="AH53" s="2">
        <v>1.0600000000000001E-8</v>
      </c>
      <c r="AI53" s="2">
        <v>1.0099999999999999E-8</v>
      </c>
      <c r="AJ53" s="2">
        <v>0</v>
      </c>
      <c r="AK53" s="2">
        <v>0</v>
      </c>
      <c r="AL53" s="2">
        <v>0</v>
      </c>
      <c r="AM53" s="2">
        <v>0</v>
      </c>
      <c r="AN53" s="2">
        <v>0.914606733345388</v>
      </c>
      <c r="AO53" s="2">
        <v>0.55123943072270698</v>
      </c>
      <c r="AP53" s="2">
        <v>0.40185914009828599</v>
      </c>
      <c r="AQ53" s="2">
        <v>0</v>
      </c>
      <c r="AR53">
        <v>0</v>
      </c>
      <c r="AS53">
        <v>0</v>
      </c>
      <c r="AT53">
        <v>0</v>
      </c>
      <c r="AU53">
        <v>0</v>
      </c>
    </row>
    <row r="54" spans="1:47" x14ac:dyDescent="0.3">
      <c r="A54" s="2" t="s">
        <v>54</v>
      </c>
      <c r="B54" s="3">
        <v>5466.5</v>
      </c>
      <c r="C54" s="3">
        <v>2592</v>
      </c>
      <c r="D54" s="3">
        <v>1817.4285714285713</v>
      </c>
      <c r="E54" s="3">
        <f t="shared" si="13"/>
        <v>1211.7142857142858</v>
      </c>
      <c r="F54" s="3">
        <v>606</v>
      </c>
      <c r="G54" s="2">
        <v>0</v>
      </c>
      <c r="H54" s="2">
        <v>1453</v>
      </c>
      <c r="I54" s="4">
        <v>823</v>
      </c>
      <c r="J54" s="2">
        <f t="shared" si="14"/>
        <v>1661</v>
      </c>
      <c r="K54" s="2">
        <f t="shared" si="15"/>
        <v>2153.5</v>
      </c>
      <c r="L54" s="2">
        <f t="shared" si="16"/>
        <v>415.5</v>
      </c>
      <c r="M54" s="2">
        <f t="shared" si="17"/>
        <v>135</v>
      </c>
      <c r="N54" s="5">
        <f t="shared" si="18"/>
        <v>3.9975932611311671</v>
      </c>
      <c r="O54" s="5">
        <f t="shared" si="19"/>
        <v>15.951851851851853</v>
      </c>
      <c r="P54" s="4">
        <f>0.02*B54</f>
        <v>109.33</v>
      </c>
      <c r="Q54" s="4">
        <f>0.02*C54</f>
        <v>51.84</v>
      </c>
      <c r="R54" s="4">
        <f>0.02*D54</f>
        <v>36.348571428571425</v>
      </c>
      <c r="S54" s="4">
        <f>0.02*E54</f>
        <v>24.234285714285715</v>
      </c>
      <c r="T54" s="4">
        <f>0.02*F54</f>
        <v>12.120000000000001</v>
      </c>
      <c r="U54" s="4">
        <f>0.02*G54</f>
        <v>0</v>
      </c>
      <c r="V54" s="4">
        <f t="shared" si="20"/>
        <v>43.589999999999996</v>
      </c>
      <c r="W54" s="4">
        <f t="shared" si="21"/>
        <v>8.23</v>
      </c>
      <c r="X54" s="4">
        <f t="shared" si="22"/>
        <v>33.22</v>
      </c>
      <c r="Y54" s="4">
        <f t="shared" si="23"/>
        <v>43.07</v>
      </c>
      <c r="Z54" s="4">
        <f t="shared" si="24"/>
        <v>8.31</v>
      </c>
      <c r="AA54" s="4">
        <f t="shared" si="25"/>
        <v>2.7</v>
      </c>
      <c r="AB54" s="2">
        <v>21.32</v>
      </c>
      <c r="AC54" s="2">
        <v>0</v>
      </c>
      <c r="AD54" s="2">
        <v>41.27</v>
      </c>
      <c r="AE54" s="2">
        <v>54.37166666666667</v>
      </c>
      <c r="AF54" s="2">
        <v>67.473333333333329</v>
      </c>
      <c r="AG54" s="2">
        <v>158.38312117390825</v>
      </c>
      <c r="AH54" s="2">
        <v>1.0600000000000001E-8</v>
      </c>
      <c r="AI54" s="2">
        <v>1.0099999999999999E-8</v>
      </c>
      <c r="AJ54" s="2">
        <v>0</v>
      </c>
      <c r="AK54" s="2">
        <v>0</v>
      </c>
      <c r="AL54" s="2">
        <v>0</v>
      </c>
      <c r="AM54" s="2">
        <v>0</v>
      </c>
      <c r="AN54" s="2">
        <v>0.98452124864621404</v>
      </c>
      <c r="AO54" s="2">
        <v>0.58275626956496596</v>
      </c>
      <c r="AP54" s="2">
        <v>0.43913524211340904</v>
      </c>
      <c r="AQ54" s="2">
        <v>0</v>
      </c>
      <c r="AR54">
        <v>0</v>
      </c>
      <c r="AS54">
        <v>0</v>
      </c>
      <c r="AT54">
        <v>0</v>
      </c>
      <c r="AU54">
        <v>0</v>
      </c>
    </row>
    <row r="55" spans="1:47" x14ac:dyDescent="0.3">
      <c r="A55" s="2" t="s">
        <v>55</v>
      </c>
      <c r="B55" s="3">
        <v>4013</v>
      </c>
      <c r="C55" s="3">
        <v>2592</v>
      </c>
      <c r="D55" s="3">
        <v>1817.4285714285713</v>
      </c>
      <c r="E55" s="3">
        <f t="shared" si="13"/>
        <v>1211.7142857142858</v>
      </c>
      <c r="F55" s="3">
        <v>606</v>
      </c>
      <c r="G55" s="2">
        <v>0</v>
      </c>
      <c r="H55" s="2">
        <v>1475</v>
      </c>
      <c r="I55" s="4">
        <v>708</v>
      </c>
      <c r="J55" s="2">
        <f t="shared" si="14"/>
        <v>1661</v>
      </c>
      <c r="K55" s="2">
        <f t="shared" si="15"/>
        <v>2153.5</v>
      </c>
      <c r="L55" s="2">
        <f t="shared" si="16"/>
        <v>415.5</v>
      </c>
      <c r="M55" s="2">
        <f t="shared" si="17"/>
        <v>135</v>
      </c>
      <c r="N55" s="5">
        <f t="shared" si="18"/>
        <v>3.9975932611311671</v>
      </c>
      <c r="O55" s="5">
        <f t="shared" si="19"/>
        <v>15.951851851851853</v>
      </c>
      <c r="P55" s="4">
        <f>0.02*B55</f>
        <v>80.260000000000005</v>
      </c>
      <c r="Q55" s="4">
        <f>0.02*C55</f>
        <v>51.84</v>
      </c>
      <c r="R55" s="4">
        <f>0.02*D55</f>
        <v>36.348571428571425</v>
      </c>
      <c r="S55" s="4">
        <f>0.02*E55</f>
        <v>24.234285714285715</v>
      </c>
      <c r="T55" s="4">
        <f>0.02*F55</f>
        <v>12.120000000000001</v>
      </c>
      <c r="U55" s="4">
        <f>0.02*G55</f>
        <v>0</v>
      </c>
      <c r="V55" s="4">
        <f t="shared" si="20"/>
        <v>44.25</v>
      </c>
      <c r="W55" s="4">
        <f t="shared" si="21"/>
        <v>7.08</v>
      </c>
      <c r="X55" s="4">
        <f t="shared" si="22"/>
        <v>33.22</v>
      </c>
      <c r="Y55" s="4">
        <f t="shared" si="23"/>
        <v>43.07</v>
      </c>
      <c r="Z55" s="4">
        <f t="shared" si="24"/>
        <v>8.31</v>
      </c>
      <c r="AA55" s="4">
        <f t="shared" si="25"/>
        <v>2.7</v>
      </c>
      <c r="AB55" s="2">
        <f>9.33+14.26</f>
        <v>23.59</v>
      </c>
      <c r="AC55" s="2">
        <v>0</v>
      </c>
      <c r="AD55" s="2">
        <v>40.912857142857142</v>
      </c>
      <c r="AE55" s="2">
        <v>41.059761904761906</v>
      </c>
      <c r="AF55" s="2">
        <v>41.206666666666671</v>
      </c>
      <c r="AG55" s="2">
        <v>125.7772431220269</v>
      </c>
      <c r="AH55" s="2">
        <v>1.0600000000000001E-8</v>
      </c>
      <c r="AI55" s="2">
        <v>1.0099999999999999E-8</v>
      </c>
      <c r="AJ55" s="2">
        <v>0</v>
      </c>
      <c r="AK55" s="2">
        <v>0</v>
      </c>
      <c r="AL55" s="2">
        <v>0</v>
      </c>
      <c r="AM55" s="2">
        <v>0</v>
      </c>
      <c r="AN55" s="2">
        <v>0.98452124864621404</v>
      </c>
      <c r="AO55" s="2">
        <v>0.59096284438688984</v>
      </c>
      <c r="AP55" s="2">
        <v>0.33385248216943197</v>
      </c>
      <c r="AQ55" s="2">
        <v>0</v>
      </c>
      <c r="AR55">
        <v>0</v>
      </c>
      <c r="AS55">
        <v>0</v>
      </c>
      <c r="AT55">
        <v>0</v>
      </c>
      <c r="AU55">
        <v>0</v>
      </c>
    </row>
    <row r="56" spans="1:47" x14ac:dyDescent="0.3">
      <c r="A56" s="2" t="s">
        <v>56</v>
      </c>
      <c r="B56" s="3">
        <v>3606.5</v>
      </c>
      <c r="C56" s="3">
        <v>2326</v>
      </c>
      <c r="D56" s="3">
        <v>2189</v>
      </c>
      <c r="E56" s="3">
        <f t="shared" si="13"/>
        <v>1573.5</v>
      </c>
      <c r="F56" s="3">
        <v>958</v>
      </c>
      <c r="G56" s="2">
        <v>0</v>
      </c>
      <c r="H56" s="2">
        <v>1314</v>
      </c>
      <c r="I56" s="4">
        <v>1197</v>
      </c>
      <c r="J56" s="2">
        <f t="shared" si="14"/>
        <v>1661</v>
      </c>
      <c r="K56" s="2">
        <f t="shared" si="15"/>
        <v>2153.5</v>
      </c>
      <c r="L56" s="2">
        <f t="shared" si="16"/>
        <v>415.5</v>
      </c>
      <c r="M56" s="2">
        <f t="shared" si="17"/>
        <v>135</v>
      </c>
      <c r="N56" s="5">
        <f t="shared" si="18"/>
        <v>3.9975932611311671</v>
      </c>
      <c r="O56" s="5">
        <f t="shared" si="19"/>
        <v>15.951851851851853</v>
      </c>
      <c r="P56" s="4">
        <f>0.02*B56</f>
        <v>72.13</v>
      </c>
      <c r="Q56" s="4">
        <f>0.02*C56</f>
        <v>46.52</v>
      </c>
      <c r="R56" s="4">
        <f>0.02*D56</f>
        <v>43.78</v>
      </c>
      <c r="S56" s="4">
        <f>0.02*E56</f>
        <v>31.470000000000002</v>
      </c>
      <c r="T56" s="4">
        <f>0.02*F56</f>
        <v>19.16</v>
      </c>
      <c r="U56" s="4">
        <f>0.02*G56</f>
        <v>0</v>
      </c>
      <c r="V56" s="4">
        <f t="shared" si="20"/>
        <v>39.42</v>
      </c>
      <c r="W56" s="4">
        <f t="shared" si="21"/>
        <v>11.97</v>
      </c>
      <c r="X56" s="4">
        <f t="shared" si="22"/>
        <v>33.22</v>
      </c>
      <c r="Y56" s="4">
        <f t="shared" si="23"/>
        <v>43.07</v>
      </c>
      <c r="Z56" s="4">
        <f t="shared" si="24"/>
        <v>8.31</v>
      </c>
      <c r="AA56" s="4">
        <f t="shared" si="25"/>
        <v>2.7</v>
      </c>
      <c r="AB56" s="2">
        <v>26.978750000000002</v>
      </c>
      <c r="AC56" s="2">
        <v>0</v>
      </c>
      <c r="AD56" s="2">
        <v>40.912857142857142</v>
      </c>
      <c r="AE56" s="2">
        <v>41.059761904761906</v>
      </c>
      <c r="AF56" s="2">
        <v>41.206666666666671</v>
      </c>
      <c r="AG56" s="2">
        <v>86.619418764576309</v>
      </c>
      <c r="AH56" s="2">
        <v>1.0600000000000001E-8</v>
      </c>
      <c r="AI56" s="2">
        <v>1.0099999999999999E-8</v>
      </c>
      <c r="AJ56" s="2">
        <v>0</v>
      </c>
      <c r="AK56" s="2">
        <v>0</v>
      </c>
      <c r="AL56" s="2">
        <v>0</v>
      </c>
      <c r="AM56" s="2">
        <v>0</v>
      </c>
      <c r="AN56" s="6">
        <v>0.92060445874196606</v>
      </c>
      <c r="AO56" s="6">
        <v>0.54529819488263331</v>
      </c>
      <c r="AP56" s="6">
        <v>0.40966971106797179</v>
      </c>
      <c r="AQ56" s="2">
        <v>0</v>
      </c>
      <c r="AR56">
        <v>0</v>
      </c>
      <c r="AS56">
        <v>0</v>
      </c>
      <c r="AT56">
        <v>0</v>
      </c>
      <c r="AU56">
        <v>0</v>
      </c>
    </row>
    <row r="57" spans="1:47" x14ac:dyDescent="0.3">
      <c r="A57" s="2" t="s">
        <v>57</v>
      </c>
      <c r="B57" s="3">
        <v>3606.5</v>
      </c>
      <c r="C57" s="3">
        <v>3356.625</v>
      </c>
      <c r="D57" s="3">
        <v>1817.4285714285713</v>
      </c>
      <c r="E57" s="3">
        <f t="shared" si="13"/>
        <v>1326.168831168831</v>
      </c>
      <c r="F57" s="3">
        <v>834.90909090909088</v>
      </c>
      <c r="G57" s="2">
        <v>0</v>
      </c>
      <c r="H57" s="2">
        <v>1376.0588235294117</v>
      </c>
      <c r="I57" s="4">
        <v>977.125</v>
      </c>
      <c r="J57" s="2">
        <f t="shared" si="14"/>
        <v>1661</v>
      </c>
      <c r="K57" s="2">
        <f t="shared" si="15"/>
        <v>2153.5</v>
      </c>
      <c r="L57" s="2">
        <f t="shared" si="16"/>
        <v>415.5</v>
      </c>
      <c r="M57" s="2">
        <f t="shared" si="17"/>
        <v>135</v>
      </c>
      <c r="N57" s="5">
        <f t="shared" si="18"/>
        <v>3.9975932611311671</v>
      </c>
      <c r="O57" s="5">
        <f t="shared" si="19"/>
        <v>15.951851851851853</v>
      </c>
      <c r="P57" s="4">
        <f>0.02*B57</f>
        <v>72.13</v>
      </c>
      <c r="Q57" s="4">
        <f>0.02*C57</f>
        <v>67.132500000000007</v>
      </c>
      <c r="R57" s="4">
        <f>0.02*D57</f>
        <v>36.348571428571425</v>
      </c>
      <c r="S57" s="4">
        <f>0.02*E57</f>
        <v>26.52337662337662</v>
      </c>
      <c r="T57" s="4">
        <f>0.02*F57</f>
        <v>16.698181818181819</v>
      </c>
      <c r="U57" s="4">
        <f>0.02*G57</f>
        <v>0</v>
      </c>
      <c r="V57" s="4">
        <f t="shared" si="20"/>
        <v>41.281764705882352</v>
      </c>
      <c r="W57" s="4">
        <f t="shared" si="21"/>
        <v>9.7712500000000002</v>
      </c>
      <c r="X57" s="4">
        <f t="shared" si="22"/>
        <v>33.22</v>
      </c>
      <c r="Y57" s="4">
        <f t="shared" si="23"/>
        <v>43.07</v>
      </c>
      <c r="Z57" s="4">
        <f t="shared" si="24"/>
        <v>8.31</v>
      </c>
      <c r="AA57" s="4">
        <f t="shared" si="25"/>
        <v>2.7</v>
      </c>
      <c r="AB57" s="2">
        <v>26.978750000000002</v>
      </c>
      <c r="AC57" s="2">
        <v>0</v>
      </c>
      <c r="AD57" s="2">
        <v>40.36</v>
      </c>
      <c r="AE57" s="2">
        <v>35.200000000000003</v>
      </c>
      <c r="AF57" s="2">
        <v>30.04</v>
      </c>
      <c r="AG57" s="2">
        <v>97.718065907719705</v>
      </c>
      <c r="AH57" s="2">
        <v>1.0600000000000001E-8</v>
      </c>
      <c r="AI57" s="2">
        <v>1.0099999999999999E-8</v>
      </c>
      <c r="AJ57" s="2">
        <v>0</v>
      </c>
      <c r="AK57" s="2">
        <v>0</v>
      </c>
      <c r="AL57" s="2">
        <v>0</v>
      </c>
      <c r="AM57" s="2">
        <v>0</v>
      </c>
      <c r="AN57" s="6">
        <v>1.014896655</v>
      </c>
      <c r="AO57" s="2">
        <v>0.53065537600000001</v>
      </c>
      <c r="AP57" s="2">
        <v>0.40984583299999999</v>
      </c>
      <c r="AQ57" s="2">
        <v>0</v>
      </c>
      <c r="AR57">
        <v>0</v>
      </c>
      <c r="AS57">
        <v>0</v>
      </c>
      <c r="AT57">
        <v>0</v>
      </c>
      <c r="AU57">
        <v>0</v>
      </c>
    </row>
    <row r="58" spans="1:47" x14ac:dyDescent="0.3">
      <c r="A58" s="2" t="s">
        <v>58</v>
      </c>
      <c r="B58" s="3">
        <v>3606.5</v>
      </c>
      <c r="C58" s="3">
        <v>3356.625</v>
      </c>
      <c r="D58" s="3">
        <v>1817.4285714285713</v>
      </c>
      <c r="E58" s="3">
        <f t="shared" si="13"/>
        <v>1326.168831168831</v>
      </c>
      <c r="F58" s="3">
        <v>834.90909090909088</v>
      </c>
      <c r="G58" s="2">
        <v>0</v>
      </c>
      <c r="H58" s="2">
        <v>1376.0588235294117</v>
      </c>
      <c r="I58" s="4">
        <v>977.125</v>
      </c>
      <c r="J58" s="2">
        <f t="shared" si="14"/>
        <v>1661</v>
      </c>
      <c r="K58" s="2">
        <f t="shared" si="15"/>
        <v>2153.5</v>
      </c>
      <c r="L58" s="2">
        <f t="shared" si="16"/>
        <v>415.5</v>
      </c>
      <c r="M58" s="2">
        <f t="shared" si="17"/>
        <v>135</v>
      </c>
      <c r="N58" s="5">
        <f t="shared" si="18"/>
        <v>3.9975932611311671</v>
      </c>
      <c r="O58" s="5">
        <f t="shared" si="19"/>
        <v>15.951851851851853</v>
      </c>
      <c r="P58" s="4">
        <f>0.02*B58</f>
        <v>72.13</v>
      </c>
      <c r="Q58" s="4">
        <f>0.02*C58</f>
        <v>67.132500000000007</v>
      </c>
      <c r="R58" s="4">
        <f>0.02*D58</f>
        <v>36.348571428571425</v>
      </c>
      <c r="S58" s="4">
        <f>0.02*E58</f>
        <v>26.52337662337662</v>
      </c>
      <c r="T58" s="4">
        <f>0.02*F58</f>
        <v>16.698181818181819</v>
      </c>
      <c r="U58" s="4">
        <f>0.02*G58</f>
        <v>0</v>
      </c>
      <c r="V58" s="4">
        <f t="shared" si="20"/>
        <v>41.281764705882352</v>
      </c>
      <c r="W58" s="4">
        <f t="shared" si="21"/>
        <v>9.7712500000000002</v>
      </c>
      <c r="X58" s="4">
        <f t="shared" si="22"/>
        <v>33.22</v>
      </c>
      <c r="Y58" s="4">
        <f t="shared" si="23"/>
        <v>43.07</v>
      </c>
      <c r="Z58" s="4">
        <f t="shared" si="24"/>
        <v>8.31</v>
      </c>
      <c r="AA58" s="4">
        <f t="shared" si="25"/>
        <v>2.7</v>
      </c>
      <c r="AB58" s="2">
        <v>26.978750000000002</v>
      </c>
      <c r="AC58" s="2">
        <v>0</v>
      </c>
      <c r="AD58" s="2">
        <v>40.912857142857142</v>
      </c>
      <c r="AE58" s="2">
        <v>43.456883116883112</v>
      </c>
      <c r="AF58" s="2">
        <v>46.000909090909083</v>
      </c>
      <c r="AG58" s="2">
        <v>88.627566334223602</v>
      </c>
      <c r="AH58" s="2">
        <v>1.0600000000000001E-8</v>
      </c>
      <c r="AI58" s="2">
        <v>1.0099999999999999E-8</v>
      </c>
      <c r="AJ58" s="2">
        <v>0</v>
      </c>
      <c r="AK58" s="2">
        <v>0</v>
      </c>
      <c r="AL58" s="2">
        <v>0</v>
      </c>
      <c r="AM58" s="2">
        <v>0</v>
      </c>
      <c r="AN58" s="6">
        <v>1.014896655</v>
      </c>
      <c r="AO58" s="2">
        <v>0.53065537600000001</v>
      </c>
      <c r="AP58" s="2">
        <v>0.35296770620067236</v>
      </c>
      <c r="AQ58" s="2">
        <v>0</v>
      </c>
      <c r="AR58">
        <v>0</v>
      </c>
      <c r="AS58">
        <v>0</v>
      </c>
      <c r="AT58">
        <v>0</v>
      </c>
      <c r="AU58">
        <v>0</v>
      </c>
    </row>
    <row r="59" spans="1:47" x14ac:dyDescent="0.3">
      <c r="A59" s="2" t="s">
        <v>59</v>
      </c>
      <c r="B59" s="3">
        <v>5466.5</v>
      </c>
      <c r="C59" s="3">
        <v>2592</v>
      </c>
      <c r="D59" s="3">
        <v>1817.4285714285713</v>
      </c>
      <c r="E59" s="3">
        <f t="shared" si="13"/>
        <v>1211.7142857142858</v>
      </c>
      <c r="F59" s="3">
        <v>606</v>
      </c>
      <c r="G59" s="2">
        <v>0</v>
      </c>
      <c r="H59" s="3">
        <v>1298.5</v>
      </c>
      <c r="I59" s="4">
        <v>823</v>
      </c>
      <c r="J59" s="2">
        <f t="shared" si="14"/>
        <v>1661</v>
      </c>
      <c r="K59" s="2">
        <f t="shared" si="15"/>
        <v>2153.5</v>
      </c>
      <c r="L59" s="2">
        <f t="shared" si="16"/>
        <v>415.5</v>
      </c>
      <c r="M59" s="2">
        <f t="shared" si="17"/>
        <v>135</v>
      </c>
      <c r="N59" s="5">
        <f t="shared" si="18"/>
        <v>3.9975932611311671</v>
      </c>
      <c r="O59" s="5">
        <f t="shared" si="19"/>
        <v>15.951851851851853</v>
      </c>
      <c r="P59" s="4">
        <f>0.02*B59</f>
        <v>109.33</v>
      </c>
      <c r="Q59" s="4">
        <f>0.02*C59</f>
        <v>51.84</v>
      </c>
      <c r="R59" s="4">
        <f>0.02*D59</f>
        <v>36.348571428571425</v>
      </c>
      <c r="S59" s="4">
        <f>0.02*E59</f>
        <v>24.234285714285715</v>
      </c>
      <c r="T59" s="4">
        <f>0.02*F59</f>
        <v>12.120000000000001</v>
      </c>
      <c r="U59" s="4">
        <f>0.02*G59</f>
        <v>0</v>
      </c>
      <c r="V59" s="4">
        <f t="shared" si="20"/>
        <v>38.954999999999998</v>
      </c>
      <c r="W59" s="4">
        <f t="shared" si="21"/>
        <v>8.23</v>
      </c>
      <c r="X59" s="4">
        <f t="shared" si="22"/>
        <v>33.22</v>
      </c>
      <c r="Y59" s="4">
        <f t="shared" si="23"/>
        <v>43.07</v>
      </c>
      <c r="Z59" s="4">
        <f t="shared" si="24"/>
        <v>8.31</v>
      </c>
      <c r="AA59" s="4">
        <f t="shared" si="25"/>
        <v>2.7</v>
      </c>
      <c r="AB59" s="2">
        <v>21.32</v>
      </c>
      <c r="AC59" s="2">
        <v>0</v>
      </c>
      <c r="AD59" s="2">
        <v>40.912857142857142</v>
      </c>
      <c r="AE59" s="2">
        <v>43.456883116883112</v>
      </c>
      <c r="AF59" s="2">
        <v>46.000909090909083</v>
      </c>
      <c r="AG59" s="2">
        <v>108.98261404080226</v>
      </c>
      <c r="AH59" s="2">
        <v>1.0600000000000001E-8</v>
      </c>
      <c r="AI59" s="2">
        <v>1.0099999999999999E-8</v>
      </c>
      <c r="AJ59" s="2">
        <v>0</v>
      </c>
      <c r="AK59" s="2">
        <v>0</v>
      </c>
      <c r="AL59" s="2">
        <v>0</v>
      </c>
      <c r="AM59" s="2">
        <v>0</v>
      </c>
      <c r="AN59" s="2">
        <v>0.98452124864621404</v>
      </c>
      <c r="AO59" s="2">
        <v>0.52214271777644539</v>
      </c>
      <c r="AP59" s="2">
        <v>0.38446812517706402</v>
      </c>
      <c r="AQ59" s="2">
        <v>0</v>
      </c>
      <c r="AR59">
        <v>0</v>
      </c>
      <c r="AS59">
        <v>0</v>
      </c>
      <c r="AT59">
        <v>0</v>
      </c>
      <c r="AU59">
        <v>0</v>
      </c>
    </row>
    <row r="60" spans="1:47" x14ac:dyDescent="0.3">
      <c r="A60" s="2" t="s">
        <v>60</v>
      </c>
      <c r="B60" s="3">
        <v>5466.5</v>
      </c>
      <c r="C60" s="3">
        <v>3000</v>
      </c>
      <c r="D60" s="3">
        <v>1817.4285714285713</v>
      </c>
      <c r="E60" s="3">
        <f t="shared" si="13"/>
        <v>1211.7142857142858</v>
      </c>
      <c r="F60" s="3">
        <v>606</v>
      </c>
      <c r="G60" s="2">
        <v>0</v>
      </c>
      <c r="H60" s="3">
        <v>1298.5</v>
      </c>
      <c r="I60" s="4">
        <v>823</v>
      </c>
      <c r="J60" s="2">
        <f t="shared" si="14"/>
        <v>1661</v>
      </c>
      <c r="K60" s="2">
        <f t="shared" si="15"/>
        <v>2153.5</v>
      </c>
      <c r="L60" s="2">
        <f t="shared" si="16"/>
        <v>415.5</v>
      </c>
      <c r="M60" s="2">
        <f t="shared" si="17"/>
        <v>135</v>
      </c>
      <c r="N60" s="5">
        <f t="shared" si="18"/>
        <v>3.9975932611311671</v>
      </c>
      <c r="O60" s="5">
        <f t="shared" si="19"/>
        <v>15.951851851851853</v>
      </c>
      <c r="P60" s="4">
        <f>0.02*B60</f>
        <v>109.33</v>
      </c>
      <c r="Q60" s="4">
        <f>0.02*C60</f>
        <v>60</v>
      </c>
      <c r="R60" s="4">
        <f>0.02*D60</f>
        <v>36.348571428571425</v>
      </c>
      <c r="S60" s="4">
        <f>0.02*E60</f>
        <v>24.234285714285715</v>
      </c>
      <c r="T60" s="4">
        <f>0.02*F60</f>
        <v>12.120000000000001</v>
      </c>
      <c r="U60" s="4">
        <f>0.02*G60</f>
        <v>0</v>
      </c>
      <c r="V60" s="4">
        <f t="shared" si="20"/>
        <v>38.954999999999998</v>
      </c>
      <c r="W60" s="4">
        <f t="shared" si="21"/>
        <v>8.23</v>
      </c>
      <c r="X60" s="4">
        <f t="shared" si="22"/>
        <v>33.22</v>
      </c>
      <c r="Y60" s="4">
        <f t="shared" si="23"/>
        <v>43.07</v>
      </c>
      <c r="Z60" s="4">
        <f t="shared" si="24"/>
        <v>8.31</v>
      </c>
      <c r="AA60" s="4">
        <f t="shared" si="25"/>
        <v>2.7</v>
      </c>
      <c r="AB60" s="2">
        <v>21.32</v>
      </c>
      <c r="AC60" s="2">
        <v>0</v>
      </c>
      <c r="AD60" s="2">
        <v>40.912857142857142</v>
      </c>
      <c r="AE60" s="2">
        <v>41.059761904761906</v>
      </c>
      <c r="AF60" s="2">
        <v>41.206666666666671</v>
      </c>
      <c r="AG60" s="2">
        <v>140.62713804743865</v>
      </c>
      <c r="AH60" s="2">
        <v>1.0600000000000001E-8</v>
      </c>
      <c r="AI60" s="2">
        <v>1.0099999999999999E-8</v>
      </c>
      <c r="AJ60" s="2">
        <v>0</v>
      </c>
      <c r="AK60" s="2">
        <v>0</v>
      </c>
      <c r="AL60" s="2">
        <v>0</v>
      </c>
      <c r="AM60" s="2">
        <v>0</v>
      </c>
      <c r="AN60" s="2">
        <v>0.98452124864621404</v>
      </c>
      <c r="AO60" s="2">
        <v>0.61415767734493909</v>
      </c>
      <c r="AP60" s="2">
        <v>0.37514582566427651</v>
      </c>
      <c r="AQ60" s="2">
        <v>0</v>
      </c>
      <c r="AR60">
        <v>0</v>
      </c>
      <c r="AS60">
        <v>0</v>
      </c>
      <c r="AT60">
        <v>0</v>
      </c>
      <c r="AU60">
        <v>0</v>
      </c>
    </row>
    <row r="61" spans="1:47" x14ac:dyDescent="0.3">
      <c r="A61" s="2" t="s">
        <v>61</v>
      </c>
      <c r="B61" s="3">
        <v>3606.5</v>
      </c>
      <c r="C61" s="3">
        <v>3356.625</v>
      </c>
      <c r="D61" s="3">
        <v>1817.4285714285713</v>
      </c>
      <c r="E61" s="3">
        <f t="shared" si="13"/>
        <v>1326.168831168831</v>
      </c>
      <c r="F61" s="3">
        <v>834.90909090909088</v>
      </c>
      <c r="G61" s="2">
        <v>0</v>
      </c>
      <c r="H61" s="3">
        <v>1376.0588235294117</v>
      </c>
      <c r="I61" s="4">
        <v>977.125</v>
      </c>
      <c r="J61" s="2">
        <f t="shared" si="14"/>
        <v>1661</v>
      </c>
      <c r="K61" s="2">
        <f t="shared" si="15"/>
        <v>2153.5</v>
      </c>
      <c r="L61" s="2">
        <f t="shared" si="16"/>
        <v>415.5</v>
      </c>
      <c r="M61" s="2">
        <f t="shared" si="17"/>
        <v>135</v>
      </c>
      <c r="N61" s="5">
        <f t="shared" si="18"/>
        <v>3.9975932611311671</v>
      </c>
      <c r="O61" s="5">
        <f t="shared" si="19"/>
        <v>15.951851851851853</v>
      </c>
      <c r="P61" s="4">
        <f>0.02*B61</f>
        <v>72.13</v>
      </c>
      <c r="Q61" s="4">
        <f>0.02*C61</f>
        <v>67.132500000000007</v>
      </c>
      <c r="R61" s="4">
        <f>0.02*D61</f>
        <v>36.348571428571425</v>
      </c>
      <c r="S61" s="4">
        <f>0.02*E61</f>
        <v>26.52337662337662</v>
      </c>
      <c r="T61" s="4">
        <f>0.02*F61</f>
        <v>16.698181818181819</v>
      </c>
      <c r="U61" s="4">
        <f>0.02*G61</f>
        <v>0</v>
      </c>
      <c r="V61" s="4">
        <f t="shared" si="20"/>
        <v>41.281764705882352</v>
      </c>
      <c r="W61" s="4">
        <f t="shared" si="21"/>
        <v>9.7712500000000002</v>
      </c>
      <c r="X61" s="4">
        <f t="shared" si="22"/>
        <v>33.22</v>
      </c>
      <c r="Y61" s="4">
        <f t="shared" si="23"/>
        <v>43.07</v>
      </c>
      <c r="Z61" s="4">
        <f t="shared" si="24"/>
        <v>8.31</v>
      </c>
      <c r="AA61" s="4">
        <f t="shared" si="25"/>
        <v>2.7</v>
      </c>
      <c r="AB61" s="2">
        <v>26.978750000000002</v>
      </c>
      <c r="AC61" s="2">
        <v>0</v>
      </c>
      <c r="AD61" s="2">
        <v>40.912857142857142</v>
      </c>
      <c r="AE61" s="2">
        <v>41.059761904761906</v>
      </c>
      <c r="AF61" s="2">
        <v>41.206666666666671</v>
      </c>
      <c r="AG61" s="2">
        <v>91.346205772809597</v>
      </c>
      <c r="AH61" s="2">
        <v>1.0600000000000001E-8</v>
      </c>
      <c r="AI61" s="2">
        <v>1.0099999999999999E-8</v>
      </c>
      <c r="AJ61" s="2">
        <v>0</v>
      </c>
      <c r="AK61" s="2">
        <v>0</v>
      </c>
      <c r="AL61" s="2">
        <v>0</v>
      </c>
      <c r="AM61" s="2">
        <v>0</v>
      </c>
      <c r="AN61" s="6">
        <v>1.014896655</v>
      </c>
      <c r="AO61" s="2">
        <v>0.53065537600000001</v>
      </c>
      <c r="AP61" s="2">
        <v>0.25791924741837008</v>
      </c>
      <c r="AQ61" s="2">
        <v>0</v>
      </c>
      <c r="AR61">
        <v>0</v>
      </c>
      <c r="AS61">
        <v>0</v>
      </c>
      <c r="AT61">
        <v>0</v>
      </c>
      <c r="AU61">
        <v>0</v>
      </c>
    </row>
    <row r="62" spans="1:47" x14ac:dyDescent="0.3">
      <c r="A62" s="2" t="s">
        <v>62</v>
      </c>
      <c r="B62" s="3">
        <v>5466.5</v>
      </c>
      <c r="C62" s="3">
        <v>2592</v>
      </c>
      <c r="D62" s="3">
        <v>1817.4285714285713</v>
      </c>
      <c r="E62" s="3">
        <f t="shared" si="13"/>
        <v>1211.7142857142858</v>
      </c>
      <c r="F62" s="3">
        <v>606</v>
      </c>
      <c r="G62" s="2">
        <v>0</v>
      </c>
      <c r="H62" s="3">
        <v>1298.5</v>
      </c>
      <c r="I62" s="4">
        <v>823</v>
      </c>
      <c r="J62" s="2">
        <f t="shared" si="14"/>
        <v>1661</v>
      </c>
      <c r="K62" s="2">
        <f t="shared" si="15"/>
        <v>2153.5</v>
      </c>
      <c r="L62" s="2">
        <f t="shared" si="16"/>
        <v>415.5</v>
      </c>
      <c r="M62" s="2">
        <f t="shared" si="17"/>
        <v>135</v>
      </c>
      <c r="N62" s="5">
        <f t="shared" si="18"/>
        <v>3.9975932611311671</v>
      </c>
      <c r="O62" s="5">
        <f t="shared" si="19"/>
        <v>15.951851851851853</v>
      </c>
      <c r="P62" s="4">
        <f>0.02*B62</f>
        <v>109.33</v>
      </c>
      <c r="Q62" s="4">
        <f>0.02*C62</f>
        <v>51.84</v>
      </c>
      <c r="R62" s="4">
        <f>0.02*D62</f>
        <v>36.348571428571425</v>
      </c>
      <c r="S62" s="4">
        <f>0.02*E62</f>
        <v>24.234285714285715</v>
      </c>
      <c r="T62" s="4">
        <f>0.02*F62</f>
        <v>12.120000000000001</v>
      </c>
      <c r="U62" s="4">
        <f>0.02*G62</f>
        <v>0</v>
      </c>
      <c r="V62" s="4">
        <f t="shared" si="20"/>
        <v>38.954999999999998</v>
      </c>
      <c r="W62" s="4">
        <f t="shared" si="21"/>
        <v>8.23</v>
      </c>
      <c r="X62" s="4">
        <f t="shared" si="22"/>
        <v>33.22</v>
      </c>
      <c r="Y62" s="4">
        <f t="shared" si="23"/>
        <v>43.07</v>
      </c>
      <c r="Z62" s="4">
        <f t="shared" si="24"/>
        <v>8.31</v>
      </c>
      <c r="AA62" s="4">
        <f t="shared" si="25"/>
        <v>2.7</v>
      </c>
      <c r="AB62" s="2">
        <v>21.32</v>
      </c>
      <c r="AC62" s="2">
        <v>0</v>
      </c>
      <c r="AD62" s="2">
        <v>40.912857142857142</v>
      </c>
      <c r="AE62" s="2">
        <v>43.456883116883112</v>
      </c>
      <c r="AF62" s="2">
        <v>46.000909090909083</v>
      </c>
      <c r="AG62" s="2">
        <v>78.340446222278004</v>
      </c>
      <c r="AH62" s="2">
        <v>1.0600000000000001E-8</v>
      </c>
      <c r="AI62" s="2">
        <v>1.0099999999999999E-8</v>
      </c>
      <c r="AJ62" s="2">
        <v>0</v>
      </c>
      <c r="AK62" s="2">
        <v>0</v>
      </c>
      <c r="AL62" s="2">
        <v>0</v>
      </c>
      <c r="AM62" s="2">
        <v>0</v>
      </c>
      <c r="AN62" s="2">
        <v>0.98452124864621404</v>
      </c>
      <c r="AO62" s="2">
        <v>0.58275626956496596</v>
      </c>
      <c r="AP62" s="2">
        <v>0.38429414527109468</v>
      </c>
      <c r="AQ62" s="2">
        <v>0</v>
      </c>
      <c r="AR62">
        <v>0</v>
      </c>
      <c r="AS62">
        <v>0</v>
      </c>
      <c r="AT62">
        <v>0</v>
      </c>
      <c r="AU62">
        <v>0</v>
      </c>
    </row>
    <row r="63" spans="1:47" x14ac:dyDescent="0.3">
      <c r="A63" s="2" t="s">
        <v>63</v>
      </c>
      <c r="B63" s="3">
        <v>4250</v>
      </c>
      <c r="C63" s="3">
        <v>5891</v>
      </c>
      <c r="D63" s="3">
        <v>2582</v>
      </c>
      <c r="E63" s="3">
        <f t="shared" si="13"/>
        <v>1737.1666666666667</v>
      </c>
      <c r="F63" s="3">
        <v>892.33333333333337</v>
      </c>
      <c r="G63" s="2">
        <v>0</v>
      </c>
      <c r="H63" s="2">
        <v>1340</v>
      </c>
      <c r="I63" s="4">
        <v>1190</v>
      </c>
      <c r="J63" s="2">
        <f t="shared" si="14"/>
        <v>1661</v>
      </c>
      <c r="K63" s="2">
        <f t="shared" si="15"/>
        <v>2153.5</v>
      </c>
      <c r="L63" s="2">
        <f t="shared" si="16"/>
        <v>415.5</v>
      </c>
      <c r="M63" s="2">
        <f t="shared" si="17"/>
        <v>135</v>
      </c>
      <c r="N63" s="5">
        <f t="shared" si="18"/>
        <v>3.9975932611311671</v>
      </c>
      <c r="O63" s="5">
        <f t="shared" si="19"/>
        <v>15.951851851851853</v>
      </c>
      <c r="P63" s="4">
        <f>0.02*B63</f>
        <v>85</v>
      </c>
      <c r="Q63" s="4">
        <f>0.02*C63</f>
        <v>117.82000000000001</v>
      </c>
      <c r="R63" s="4">
        <f>0.02*D63</f>
        <v>51.64</v>
      </c>
      <c r="S63" s="4">
        <f>0.02*E63</f>
        <v>34.743333333333332</v>
      </c>
      <c r="T63" s="4">
        <f>0.02*F63</f>
        <v>17.846666666666668</v>
      </c>
      <c r="U63" s="4">
        <f>0.02*G63</f>
        <v>0</v>
      </c>
      <c r="V63" s="4">
        <f t="shared" si="20"/>
        <v>40.199999999999996</v>
      </c>
      <c r="W63" s="4">
        <f t="shared" si="21"/>
        <v>11.9</v>
      </c>
      <c r="X63" s="4">
        <f t="shared" si="22"/>
        <v>33.22</v>
      </c>
      <c r="Y63" s="4">
        <f t="shared" si="23"/>
        <v>43.07</v>
      </c>
      <c r="Z63" s="4">
        <f t="shared" si="24"/>
        <v>8.31</v>
      </c>
      <c r="AA63" s="4">
        <f t="shared" si="25"/>
        <v>2.7</v>
      </c>
      <c r="AB63" s="2">
        <v>20.93</v>
      </c>
      <c r="AC63" s="2">
        <v>0</v>
      </c>
      <c r="AD63" s="2">
        <v>40.912857142857142</v>
      </c>
      <c r="AE63" s="2">
        <v>41.059761904761906</v>
      </c>
      <c r="AF63" s="2">
        <v>41.206666666666671</v>
      </c>
      <c r="AG63" s="2">
        <v>102.99885351081643</v>
      </c>
      <c r="AH63" s="2">
        <v>1.0600000000000001E-8</v>
      </c>
      <c r="AI63" s="2">
        <v>1.0099999999999999E-8</v>
      </c>
      <c r="AJ63" s="2">
        <v>0</v>
      </c>
      <c r="AK63" s="2">
        <v>0</v>
      </c>
      <c r="AL63" s="2">
        <v>0</v>
      </c>
      <c r="AM63" s="2">
        <v>0</v>
      </c>
      <c r="AN63" s="2">
        <v>0.77870884139322305</v>
      </c>
      <c r="AO63" s="2">
        <v>0.56587870211485969</v>
      </c>
      <c r="AP63" s="2">
        <v>0.401816746</v>
      </c>
      <c r="AQ63" s="2">
        <v>0</v>
      </c>
      <c r="AR63">
        <v>0</v>
      </c>
      <c r="AS63">
        <v>0</v>
      </c>
      <c r="AT63">
        <v>0</v>
      </c>
      <c r="AU63">
        <v>0</v>
      </c>
    </row>
    <row r="64" spans="1:47" x14ac:dyDescent="0.3">
      <c r="A64" s="2" t="s">
        <v>64</v>
      </c>
      <c r="B64" s="3">
        <v>3606.5</v>
      </c>
      <c r="C64" s="3">
        <v>3356.625</v>
      </c>
      <c r="D64" s="3">
        <v>1817.4285714285713</v>
      </c>
      <c r="E64" s="3">
        <f t="shared" si="13"/>
        <v>1326.168831168831</v>
      </c>
      <c r="F64" s="3">
        <v>834.90909090909088</v>
      </c>
      <c r="G64" s="2">
        <v>0</v>
      </c>
      <c r="H64" s="3">
        <v>1376.0588235294117</v>
      </c>
      <c r="I64" s="4">
        <v>977.125</v>
      </c>
      <c r="J64" s="2">
        <f t="shared" si="14"/>
        <v>1661</v>
      </c>
      <c r="K64" s="2">
        <f t="shared" si="15"/>
        <v>2153.5</v>
      </c>
      <c r="L64" s="2">
        <f t="shared" si="16"/>
        <v>415.5</v>
      </c>
      <c r="M64" s="2">
        <f t="shared" si="17"/>
        <v>135</v>
      </c>
      <c r="N64" s="5">
        <f t="shared" si="18"/>
        <v>3.9975932611311671</v>
      </c>
      <c r="O64" s="5">
        <f t="shared" si="19"/>
        <v>15.951851851851853</v>
      </c>
      <c r="P64" s="4">
        <f>0.02*B64</f>
        <v>72.13</v>
      </c>
      <c r="Q64" s="4">
        <f>0.02*C64</f>
        <v>67.132500000000007</v>
      </c>
      <c r="R64" s="4">
        <f>0.02*D64</f>
        <v>36.348571428571425</v>
      </c>
      <c r="S64" s="4">
        <f>0.02*E64</f>
        <v>26.52337662337662</v>
      </c>
      <c r="T64" s="4">
        <f>0.02*F64</f>
        <v>16.698181818181819</v>
      </c>
      <c r="U64" s="4">
        <f>0.02*G64</f>
        <v>0</v>
      </c>
      <c r="V64" s="4">
        <f t="shared" si="20"/>
        <v>41.281764705882352</v>
      </c>
      <c r="W64" s="4">
        <f t="shared" si="21"/>
        <v>9.7712500000000002</v>
      </c>
      <c r="X64" s="4">
        <f t="shared" si="22"/>
        <v>33.22</v>
      </c>
      <c r="Y64" s="4">
        <f t="shared" si="23"/>
        <v>43.07</v>
      </c>
      <c r="Z64" s="4">
        <f t="shared" si="24"/>
        <v>8.31</v>
      </c>
      <c r="AA64" s="4">
        <f t="shared" si="25"/>
        <v>2.7</v>
      </c>
      <c r="AB64" s="2">
        <v>26.978750000000002</v>
      </c>
      <c r="AC64" s="2">
        <v>0</v>
      </c>
      <c r="AD64" s="2">
        <v>42.61</v>
      </c>
      <c r="AE64" s="2">
        <v>35.855000000000004</v>
      </c>
      <c r="AF64" s="2">
        <v>29.100000000000005</v>
      </c>
      <c r="AG64" s="2">
        <v>97.172783746996416</v>
      </c>
      <c r="AH64" s="2">
        <v>1.0600000000000001E-8</v>
      </c>
      <c r="AI64" s="2">
        <v>1.0099999999999999E-8</v>
      </c>
      <c r="AJ64" s="2">
        <v>0</v>
      </c>
      <c r="AK64" s="2">
        <v>0</v>
      </c>
      <c r="AL64" s="2">
        <v>0</v>
      </c>
      <c r="AM64" s="2">
        <v>0</v>
      </c>
      <c r="AN64" s="6">
        <v>1.014896655</v>
      </c>
      <c r="AO64" s="2">
        <v>0.52477734823918809</v>
      </c>
      <c r="AP64" s="2">
        <v>0.40984583299999999</v>
      </c>
      <c r="AQ64" s="2">
        <v>0</v>
      </c>
      <c r="AR64">
        <v>0</v>
      </c>
      <c r="AS64">
        <v>0</v>
      </c>
      <c r="AT64">
        <v>0</v>
      </c>
      <c r="AU64">
        <v>0</v>
      </c>
    </row>
    <row r="65" spans="1:47" x14ac:dyDescent="0.3">
      <c r="A65" s="2" t="s">
        <v>65</v>
      </c>
      <c r="B65" s="3">
        <v>3606.5</v>
      </c>
      <c r="C65" s="3">
        <v>3356.625</v>
      </c>
      <c r="D65" s="3">
        <v>1817.4285714285713</v>
      </c>
      <c r="E65" s="3">
        <f t="shared" si="13"/>
        <v>1326.168831168831</v>
      </c>
      <c r="F65" s="3">
        <v>834.90909090909088</v>
      </c>
      <c r="G65" s="2">
        <v>0</v>
      </c>
      <c r="H65" s="3">
        <v>1376.0588235294117</v>
      </c>
      <c r="I65" s="4">
        <v>977.125</v>
      </c>
      <c r="J65" s="2">
        <f t="shared" si="14"/>
        <v>1661</v>
      </c>
      <c r="K65" s="2">
        <f t="shared" si="15"/>
        <v>2153.5</v>
      </c>
      <c r="L65" s="2">
        <f t="shared" si="16"/>
        <v>415.5</v>
      </c>
      <c r="M65" s="2">
        <f t="shared" si="17"/>
        <v>135</v>
      </c>
      <c r="N65" s="5">
        <f t="shared" si="18"/>
        <v>3.9975932611311671</v>
      </c>
      <c r="O65" s="5">
        <f t="shared" si="19"/>
        <v>15.951851851851853</v>
      </c>
      <c r="P65" s="4">
        <f>0.02*B65</f>
        <v>72.13</v>
      </c>
      <c r="Q65" s="4">
        <f>0.02*C65</f>
        <v>67.132500000000007</v>
      </c>
      <c r="R65" s="4">
        <f>0.02*D65</f>
        <v>36.348571428571425</v>
      </c>
      <c r="S65" s="4">
        <f>0.02*E65</f>
        <v>26.52337662337662</v>
      </c>
      <c r="T65" s="4">
        <f>0.02*F65</f>
        <v>16.698181818181819</v>
      </c>
      <c r="U65" s="4">
        <f>0.02*G65</f>
        <v>0</v>
      </c>
      <c r="V65" s="4">
        <f t="shared" si="20"/>
        <v>41.281764705882352</v>
      </c>
      <c r="W65" s="4">
        <f t="shared" si="21"/>
        <v>9.7712500000000002</v>
      </c>
      <c r="X65" s="4">
        <f t="shared" si="22"/>
        <v>33.22</v>
      </c>
      <c r="Y65" s="4">
        <f t="shared" si="23"/>
        <v>43.07</v>
      </c>
      <c r="Z65" s="4">
        <f t="shared" si="24"/>
        <v>8.31</v>
      </c>
      <c r="AA65" s="4">
        <f t="shared" si="25"/>
        <v>2.7</v>
      </c>
      <c r="AB65" s="2">
        <v>26.978750000000002</v>
      </c>
      <c r="AC65" s="2">
        <v>0</v>
      </c>
      <c r="AD65" s="2">
        <v>40.912857142857142</v>
      </c>
      <c r="AE65" s="2">
        <v>43.456883116883112</v>
      </c>
      <c r="AF65" s="2">
        <v>46.000909090909083</v>
      </c>
      <c r="AG65" s="2">
        <v>98.864667389177981</v>
      </c>
      <c r="AH65" s="2">
        <v>1.0600000000000001E-8</v>
      </c>
      <c r="AI65" s="2">
        <v>1.0099999999999999E-8</v>
      </c>
      <c r="AJ65" s="2">
        <v>0</v>
      </c>
      <c r="AK65" s="2">
        <v>0</v>
      </c>
      <c r="AL65" s="2">
        <v>0</v>
      </c>
      <c r="AM65" s="2">
        <v>0</v>
      </c>
      <c r="AN65" s="6">
        <v>1.014896655</v>
      </c>
      <c r="AO65" s="2">
        <v>0.54150646571295136</v>
      </c>
      <c r="AP65" s="2">
        <v>0.40984583299999999</v>
      </c>
      <c r="AQ65" s="2">
        <v>0</v>
      </c>
      <c r="AR65">
        <v>0</v>
      </c>
      <c r="AS65">
        <v>0</v>
      </c>
      <c r="AT65">
        <v>0</v>
      </c>
      <c r="AU65">
        <v>0</v>
      </c>
    </row>
    <row r="66" spans="1:47" x14ac:dyDescent="0.3">
      <c r="A66" s="2" t="s">
        <v>66</v>
      </c>
      <c r="B66" s="3">
        <v>3606.5</v>
      </c>
      <c r="C66" s="3">
        <v>2326</v>
      </c>
      <c r="D66" s="3">
        <v>2189</v>
      </c>
      <c r="E66" s="3">
        <f t="shared" ref="E66:E97" si="26">(F66+D66)/2</f>
        <v>1573.5</v>
      </c>
      <c r="F66" s="3">
        <v>958</v>
      </c>
      <c r="G66" s="2">
        <v>0</v>
      </c>
      <c r="H66" s="2">
        <v>1314</v>
      </c>
      <c r="I66" s="4">
        <v>1197</v>
      </c>
      <c r="J66" s="2">
        <f t="shared" ref="J66:J97" si="27">(1876+1446)/2</f>
        <v>1661</v>
      </c>
      <c r="K66" s="2">
        <f t="shared" ref="K66:K97" si="28">(2638+1669)/2</f>
        <v>2153.5</v>
      </c>
      <c r="L66" s="2">
        <f t="shared" ref="L66:L97" si="29">(469+362)/2</f>
        <v>415.5</v>
      </c>
      <c r="M66" s="2">
        <f t="shared" ref="M66:M97" si="30">(165+105)/2</f>
        <v>135</v>
      </c>
      <c r="N66" s="5">
        <f t="shared" ref="N66:N97" si="31">J66/L66</f>
        <v>3.9975932611311671</v>
      </c>
      <c r="O66" s="5">
        <f t="shared" ref="O66:O97" si="32">K66/M66</f>
        <v>15.951851851851853</v>
      </c>
      <c r="P66" s="4">
        <f>0.02*B66</f>
        <v>72.13</v>
      </c>
      <c r="Q66" s="4">
        <f>0.02*C66</f>
        <v>46.52</v>
      </c>
      <c r="R66" s="4">
        <f>0.02*D66</f>
        <v>43.78</v>
      </c>
      <c r="S66" s="4">
        <f>0.02*E66</f>
        <v>31.470000000000002</v>
      </c>
      <c r="T66" s="4">
        <f>0.02*F66</f>
        <v>19.16</v>
      </c>
      <c r="U66" s="4">
        <f>0.02*G66</f>
        <v>0</v>
      </c>
      <c r="V66" s="4">
        <f t="shared" ref="V66:V97" si="33">0.03*H66</f>
        <v>39.42</v>
      </c>
      <c r="W66" s="4">
        <f t="shared" si="21"/>
        <v>11.97</v>
      </c>
      <c r="X66" s="4">
        <f t="shared" si="22"/>
        <v>33.22</v>
      </c>
      <c r="Y66" s="4">
        <f t="shared" si="23"/>
        <v>43.07</v>
      </c>
      <c r="Z66" s="4">
        <f t="shared" si="24"/>
        <v>8.31</v>
      </c>
      <c r="AA66" s="4">
        <f t="shared" si="25"/>
        <v>2.7</v>
      </c>
      <c r="AB66" s="2">
        <v>26.978750000000002</v>
      </c>
      <c r="AC66" s="2">
        <v>0</v>
      </c>
      <c r="AD66" s="2">
        <v>40.912857142857142</v>
      </c>
      <c r="AE66" s="2">
        <v>43.456883116883112</v>
      </c>
      <c r="AF66" s="2">
        <v>46.000909090909083</v>
      </c>
      <c r="AG66" s="2">
        <v>84.833847056669498</v>
      </c>
      <c r="AH66" s="2">
        <v>1.0600000000000001E-8</v>
      </c>
      <c r="AI66" s="2">
        <v>1.0099999999999999E-8</v>
      </c>
      <c r="AJ66" s="2">
        <v>0</v>
      </c>
      <c r="AK66" s="2">
        <v>0</v>
      </c>
      <c r="AL66" s="2">
        <v>0</v>
      </c>
      <c r="AM66" s="2">
        <v>0</v>
      </c>
      <c r="AN66" s="6">
        <v>0.92060445874196606</v>
      </c>
      <c r="AO66" s="6">
        <v>0.54529819488263331</v>
      </c>
      <c r="AP66" s="6">
        <v>0.40966971106797179</v>
      </c>
      <c r="AQ66" s="2">
        <v>0</v>
      </c>
      <c r="AR66">
        <v>0</v>
      </c>
      <c r="AS66">
        <v>0</v>
      </c>
      <c r="AT66">
        <v>0</v>
      </c>
      <c r="AU66">
        <v>0</v>
      </c>
    </row>
    <row r="67" spans="1:47" x14ac:dyDescent="0.3">
      <c r="A67" s="2" t="s">
        <v>67</v>
      </c>
      <c r="B67" s="3">
        <v>4250</v>
      </c>
      <c r="C67" s="3">
        <v>5891</v>
      </c>
      <c r="D67" s="3">
        <v>2582</v>
      </c>
      <c r="E67" s="3">
        <f t="shared" si="26"/>
        <v>1737.1666666666667</v>
      </c>
      <c r="F67" s="3">
        <v>892.33333333333337</v>
      </c>
      <c r="G67" s="2">
        <v>0</v>
      </c>
      <c r="H67" s="2">
        <v>1340</v>
      </c>
      <c r="I67" s="4">
        <v>1190</v>
      </c>
      <c r="J67" s="2">
        <f t="shared" si="27"/>
        <v>1661</v>
      </c>
      <c r="K67" s="2">
        <f t="shared" si="28"/>
        <v>2153.5</v>
      </c>
      <c r="L67" s="2">
        <f t="shared" si="29"/>
        <v>415.5</v>
      </c>
      <c r="M67" s="2">
        <f t="shared" si="30"/>
        <v>135</v>
      </c>
      <c r="N67" s="5">
        <f t="shared" si="31"/>
        <v>3.9975932611311671</v>
      </c>
      <c r="O67" s="5">
        <f t="shared" si="32"/>
        <v>15.951851851851853</v>
      </c>
      <c r="P67" s="4">
        <f>0.02*B67</f>
        <v>85</v>
      </c>
      <c r="Q67" s="4">
        <f>0.02*C67</f>
        <v>117.82000000000001</v>
      </c>
      <c r="R67" s="4">
        <f>0.02*D67</f>
        <v>51.64</v>
      </c>
      <c r="S67" s="4">
        <f>0.02*E67</f>
        <v>34.743333333333332</v>
      </c>
      <c r="T67" s="4">
        <f>0.02*F67</f>
        <v>17.846666666666668</v>
      </c>
      <c r="U67" s="4">
        <f>0.02*G67</f>
        <v>0</v>
      </c>
      <c r="V67" s="4">
        <f t="shared" si="33"/>
        <v>40.199999999999996</v>
      </c>
      <c r="W67" s="4">
        <f t="shared" ref="W67:W98" si="34">0.01*I67</f>
        <v>11.9</v>
      </c>
      <c r="X67" s="4">
        <f t="shared" ref="X67:X98" si="35">0.02*J67</f>
        <v>33.22</v>
      </c>
      <c r="Y67" s="4">
        <f t="shared" ref="Y67:Y98" si="36">0.02*K67</f>
        <v>43.07</v>
      </c>
      <c r="Z67" s="4">
        <f t="shared" ref="Z67:Z98" si="37">0.02*L67</f>
        <v>8.31</v>
      </c>
      <c r="AA67" s="4">
        <f t="shared" ref="AA67:AA98" si="38">0.02*M67</f>
        <v>2.7</v>
      </c>
      <c r="AB67" s="2">
        <v>20.93</v>
      </c>
      <c r="AC67" s="2">
        <v>0</v>
      </c>
      <c r="AD67" s="2">
        <v>40.36</v>
      </c>
      <c r="AE67" s="2">
        <v>35.200000000000003</v>
      </c>
      <c r="AF67" s="2">
        <v>30.04</v>
      </c>
      <c r="AG67" s="2">
        <v>85.471110563133962</v>
      </c>
      <c r="AH67" s="2">
        <v>1.0600000000000001E-8</v>
      </c>
      <c r="AI67" s="2">
        <v>1.0099999999999999E-8</v>
      </c>
      <c r="AJ67" s="2">
        <v>0</v>
      </c>
      <c r="AK67" s="2">
        <v>0</v>
      </c>
      <c r="AL67" s="2">
        <v>0</v>
      </c>
      <c r="AM67" s="2">
        <v>0</v>
      </c>
      <c r="AN67" s="2">
        <v>0.77870884139322305</v>
      </c>
      <c r="AO67" s="2">
        <v>0.42244603810166198</v>
      </c>
      <c r="AP67" s="2">
        <v>0.401816746</v>
      </c>
      <c r="AQ67" s="2">
        <v>0</v>
      </c>
      <c r="AR67">
        <v>0</v>
      </c>
      <c r="AS67">
        <v>0</v>
      </c>
      <c r="AT67">
        <v>0</v>
      </c>
      <c r="AU67">
        <v>0</v>
      </c>
    </row>
    <row r="68" spans="1:47" x14ac:dyDescent="0.3">
      <c r="A68" s="2" t="s">
        <v>68</v>
      </c>
      <c r="B68" s="3">
        <v>4250</v>
      </c>
      <c r="C68" s="3">
        <v>5891</v>
      </c>
      <c r="D68" s="3">
        <v>2582</v>
      </c>
      <c r="E68" s="3">
        <f t="shared" si="26"/>
        <v>1737.1666666666667</v>
      </c>
      <c r="F68" s="3">
        <v>892.33333333333337</v>
      </c>
      <c r="G68" s="2">
        <v>0</v>
      </c>
      <c r="H68" s="2">
        <v>1340</v>
      </c>
      <c r="I68" s="4">
        <v>1190</v>
      </c>
      <c r="J68" s="2">
        <f t="shared" si="27"/>
        <v>1661</v>
      </c>
      <c r="K68" s="2">
        <f t="shared" si="28"/>
        <v>2153.5</v>
      </c>
      <c r="L68" s="2">
        <f t="shared" si="29"/>
        <v>415.5</v>
      </c>
      <c r="M68" s="2">
        <f t="shared" si="30"/>
        <v>135</v>
      </c>
      <c r="N68" s="5">
        <f t="shared" si="31"/>
        <v>3.9975932611311671</v>
      </c>
      <c r="O68" s="5">
        <f t="shared" si="32"/>
        <v>15.951851851851853</v>
      </c>
      <c r="P68" s="4">
        <f>0.02*B68</f>
        <v>85</v>
      </c>
      <c r="Q68" s="4">
        <f>0.02*C68</f>
        <v>117.82000000000001</v>
      </c>
      <c r="R68" s="4">
        <f>0.02*D68</f>
        <v>51.64</v>
      </c>
      <c r="S68" s="4">
        <f>0.02*E68</f>
        <v>34.743333333333332</v>
      </c>
      <c r="T68" s="4">
        <f>0.02*F68</f>
        <v>17.846666666666668</v>
      </c>
      <c r="U68" s="4">
        <f>0.02*G68</f>
        <v>0</v>
      </c>
      <c r="V68" s="4">
        <f t="shared" si="33"/>
        <v>40.199999999999996</v>
      </c>
      <c r="W68" s="4">
        <f t="shared" si="34"/>
        <v>11.9</v>
      </c>
      <c r="X68" s="4">
        <f t="shared" si="35"/>
        <v>33.22</v>
      </c>
      <c r="Y68" s="4">
        <f t="shared" si="36"/>
        <v>43.07</v>
      </c>
      <c r="Z68" s="4">
        <f t="shared" si="37"/>
        <v>8.31</v>
      </c>
      <c r="AA68" s="4">
        <f t="shared" si="38"/>
        <v>2.7</v>
      </c>
      <c r="AB68" s="2">
        <v>20.93</v>
      </c>
      <c r="AC68" s="2">
        <v>0</v>
      </c>
      <c r="AD68" s="2">
        <v>42.61</v>
      </c>
      <c r="AE68" s="2">
        <v>35.855000000000004</v>
      </c>
      <c r="AF68" s="2">
        <v>29.100000000000005</v>
      </c>
      <c r="AG68" s="2">
        <v>95.294654270798574</v>
      </c>
      <c r="AH68" s="2">
        <v>1.0600000000000001E-8</v>
      </c>
      <c r="AI68" s="2">
        <v>1.0099999999999999E-8</v>
      </c>
      <c r="AJ68" s="2">
        <v>0</v>
      </c>
      <c r="AK68" s="2">
        <v>0</v>
      </c>
      <c r="AL68" s="2">
        <v>0</v>
      </c>
      <c r="AM68" s="2">
        <v>0</v>
      </c>
      <c r="AN68" s="2">
        <v>0.77870884139322305</v>
      </c>
      <c r="AO68" s="2">
        <v>0.55237658021455782</v>
      </c>
      <c r="AP68" s="2">
        <v>0.401816746</v>
      </c>
      <c r="AQ68" s="2">
        <v>0</v>
      </c>
      <c r="AR68">
        <v>0</v>
      </c>
      <c r="AS68">
        <v>0</v>
      </c>
      <c r="AT68">
        <v>0</v>
      </c>
      <c r="AU68">
        <v>0</v>
      </c>
    </row>
    <row r="69" spans="1:47" x14ac:dyDescent="0.3">
      <c r="A69" s="2" t="s">
        <v>69</v>
      </c>
      <c r="B69" s="3">
        <v>2849.5</v>
      </c>
      <c r="C69" s="3">
        <v>4134</v>
      </c>
      <c r="D69" s="3">
        <v>1379.5</v>
      </c>
      <c r="E69" s="3">
        <f t="shared" si="26"/>
        <v>1152.4166666666667</v>
      </c>
      <c r="F69" s="3">
        <v>925.33333333333337</v>
      </c>
      <c r="G69" s="2">
        <v>0</v>
      </c>
      <c r="H69" s="3">
        <v>1578.75</v>
      </c>
      <c r="I69" s="4">
        <v>1147.75</v>
      </c>
      <c r="J69" s="2">
        <f t="shared" si="27"/>
        <v>1661</v>
      </c>
      <c r="K69" s="2">
        <f t="shared" si="28"/>
        <v>2153.5</v>
      </c>
      <c r="L69" s="2">
        <f t="shared" si="29"/>
        <v>415.5</v>
      </c>
      <c r="M69" s="2">
        <f t="shared" si="30"/>
        <v>135</v>
      </c>
      <c r="N69" s="5">
        <f t="shared" si="31"/>
        <v>3.9975932611311671</v>
      </c>
      <c r="O69" s="5">
        <f t="shared" si="32"/>
        <v>15.951851851851853</v>
      </c>
      <c r="P69" s="4">
        <f>0.02*B69</f>
        <v>56.99</v>
      </c>
      <c r="Q69" s="4">
        <f>0.02*C69</f>
        <v>82.68</v>
      </c>
      <c r="R69" s="4">
        <f>0.02*D69</f>
        <v>27.59</v>
      </c>
      <c r="S69" s="4">
        <f>0.02*E69</f>
        <v>23.048333333333336</v>
      </c>
      <c r="T69" s="4">
        <f>0.02*F69</f>
        <v>18.506666666666668</v>
      </c>
      <c r="U69" s="4">
        <f>0.02*G69</f>
        <v>0</v>
      </c>
      <c r="V69" s="4">
        <f t="shared" si="33"/>
        <v>47.362499999999997</v>
      </c>
      <c r="W69" s="4">
        <f t="shared" si="34"/>
        <v>11.477500000000001</v>
      </c>
      <c r="X69" s="4">
        <f t="shared" si="35"/>
        <v>33.22</v>
      </c>
      <c r="Y69" s="4">
        <f t="shared" si="36"/>
        <v>43.07</v>
      </c>
      <c r="Z69" s="4">
        <f t="shared" si="37"/>
        <v>8.31</v>
      </c>
      <c r="AA69" s="4">
        <f t="shared" si="38"/>
        <v>2.7</v>
      </c>
      <c r="AB69" s="2">
        <v>34.28</v>
      </c>
      <c r="AC69" s="2">
        <v>0</v>
      </c>
      <c r="AD69" s="2">
        <v>42.61</v>
      </c>
      <c r="AE69" s="2">
        <v>35.855000000000004</v>
      </c>
      <c r="AF69" s="2">
        <v>29.100000000000005</v>
      </c>
      <c r="AG69" s="2">
        <v>90.896238044361269</v>
      </c>
      <c r="AH69" s="2">
        <v>1.0600000000000001E-8</v>
      </c>
      <c r="AI69" s="2">
        <v>1.0099999999999999E-8</v>
      </c>
      <c r="AJ69" s="2">
        <v>0</v>
      </c>
      <c r="AK69" s="2">
        <v>0</v>
      </c>
      <c r="AL69" s="2">
        <v>0</v>
      </c>
      <c r="AM69" s="2">
        <v>0</v>
      </c>
      <c r="AN69" s="2">
        <v>0.914606733345388</v>
      </c>
      <c r="AO69" s="2">
        <v>0.55123943072270698</v>
      </c>
      <c r="AP69" s="2">
        <v>0.40185914009828599</v>
      </c>
      <c r="AQ69" s="2">
        <v>0</v>
      </c>
      <c r="AR69">
        <v>0</v>
      </c>
      <c r="AS69">
        <v>0</v>
      </c>
      <c r="AT69">
        <v>0</v>
      </c>
      <c r="AU69">
        <v>0</v>
      </c>
    </row>
    <row r="70" spans="1:47" x14ac:dyDescent="0.3">
      <c r="A70" s="2" t="s">
        <v>70</v>
      </c>
      <c r="B70" s="3">
        <v>5466.5</v>
      </c>
      <c r="C70" s="3">
        <v>2592</v>
      </c>
      <c r="D70" s="3">
        <v>1817.4285714285713</v>
      </c>
      <c r="E70" s="3">
        <f t="shared" si="26"/>
        <v>1211.7142857142858</v>
      </c>
      <c r="F70" s="3">
        <v>606</v>
      </c>
      <c r="G70" s="2">
        <v>0</v>
      </c>
      <c r="H70" s="3">
        <v>1298.5</v>
      </c>
      <c r="I70" s="4">
        <v>964</v>
      </c>
      <c r="J70" s="2">
        <f t="shared" si="27"/>
        <v>1661</v>
      </c>
      <c r="K70" s="2">
        <f t="shared" si="28"/>
        <v>2153.5</v>
      </c>
      <c r="L70" s="2">
        <f t="shared" si="29"/>
        <v>415.5</v>
      </c>
      <c r="M70" s="2">
        <f t="shared" si="30"/>
        <v>135</v>
      </c>
      <c r="N70" s="5">
        <f t="shared" si="31"/>
        <v>3.9975932611311671</v>
      </c>
      <c r="O70" s="5">
        <f t="shared" si="32"/>
        <v>15.951851851851853</v>
      </c>
      <c r="P70" s="4">
        <f>0.02*B70</f>
        <v>109.33</v>
      </c>
      <c r="Q70" s="4">
        <f>0.02*C70</f>
        <v>51.84</v>
      </c>
      <c r="R70" s="4">
        <f>0.02*D70</f>
        <v>36.348571428571425</v>
      </c>
      <c r="S70" s="4">
        <f>0.02*E70</f>
        <v>24.234285714285715</v>
      </c>
      <c r="T70" s="4">
        <f>0.02*F70</f>
        <v>12.120000000000001</v>
      </c>
      <c r="U70" s="4">
        <f>0.02*G70</f>
        <v>0</v>
      </c>
      <c r="V70" s="4">
        <f t="shared" si="33"/>
        <v>38.954999999999998</v>
      </c>
      <c r="W70" s="4">
        <f t="shared" si="34"/>
        <v>9.64</v>
      </c>
      <c r="X70" s="4">
        <f t="shared" si="35"/>
        <v>33.22</v>
      </c>
      <c r="Y70" s="4">
        <f t="shared" si="36"/>
        <v>43.07</v>
      </c>
      <c r="Z70" s="4">
        <f t="shared" si="37"/>
        <v>8.31</v>
      </c>
      <c r="AA70" s="4">
        <f t="shared" si="38"/>
        <v>2.7</v>
      </c>
      <c r="AB70" s="2">
        <v>21.32</v>
      </c>
      <c r="AC70" s="2">
        <v>0</v>
      </c>
      <c r="AD70" s="2">
        <v>41.27</v>
      </c>
      <c r="AE70" s="2">
        <v>54.37166666666667</v>
      </c>
      <c r="AF70" s="2">
        <v>67.473333333333329</v>
      </c>
      <c r="AG70" s="2">
        <v>157.96749011953096</v>
      </c>
      <c r="AH70" s="2">
        <v>1.0600000000000001E-8</v>
      </c>
      <c r="AI70" s="2">
        <v>1.0099999999999999E-8</v>
      </c>
      <c r="AJ70" s="2">
        <v>0</v>
      </c>
      <c r="AK70" s="2">
        <v>0</v>
      </c>
      <c r="AL70" s="2">
        <v>0</v>
      </c>
      <c r="AM70" s="2">
        <v>0</v>
      </c>
      <c r="AN70" s="2">
        <v>0.98452124864621404</v>
      </c>
      <c r="AO70" s="2">
        <v>0.58275626956496596</v>
      </c>
      <c r="AP70" s="2">
        <v>0.36703509252877897</v>
      </c>
      <c r="AQ70" s="2">
        <v>0</v>
      </c>
      <c r="AR70">
        <v>0</v>
      </c>
      <c r="AS70">
        <v>0</v>
      </c>
      <c r="AT70">
        <v>0</v>
      </c>
      <c r="AU70">
        <v>0</v>
      </c>
    </row>
    <row r="71" spans="1:47" x14ac:dyDescent="0.3">
      <c r="A71" s="2" t="s">
        <v>71</v>
      </c>
      <c r="B71" s="3">
        <v>5466.5</v>
      </c>
      <c r="C71" s="3">
        <v>2592</v>
      </c>
      <c r="D71" s="3">
        <v>1817.4285714285713</v>
      </c>
      <c r="E71" s="3">
        <f t="shared" si="26"/>
        <v>1211.7142857142858</v>
      </c>
      <c r="F71" s="3">
        <v>606</v>
      </c>
      <c r="G71" s="2">
        <v>0</v>
      </c>
      <c r="H71" s="3">
        <v>1298.5</v>
      </c>
      <c r="I71" s="4">
        <v>823</v>
      </c>
      <c r="J71" s="2">
        <f t="shared" si="27"/>
        <v>1661</v>
      </c>
      <c r="K71" s="2">
        <f t="shared" si="28"/>
        <v>2153.5</v>
      </c>
      <c r="L71" s="2">
        <f t="shared" si="29"/>
        <v>415.5</v>
      </c>
      <c r="M71" s="2">
        <f t="shared" si="30"/>
        <v>135</v>
      </c>
      <c r="N71" s="5">
        <f t="shared" si="31"/>
        <v>3.9975932611311671</v>
      </c>
      <c r="O71" s="5">
        <f t="shared" si="32"/>
        <v>15.951851851851853</v>
      </c>
      <c r="P71" s="4">
        <f>0.02*B71</f>
        <v>109.33</v>
      </c>
      <c r="Q71" s="4">
        <f>0.02*C71</f>
        <v>51.84</v>
      </c>
      <c r="R71" s="4">
        <f>0.02*D71</f>
        <v>36.348571428571425</v>
      </c>
      <c r="S71" s="4">
        <f>0.02*E71</f>
        <v>24.234285714285715</v>
      </c>
      <c r="T71" s="4">
        <f>0.02*F71</f>
        <v>12.120000000000001</v>
      </c>
      <c r="U71" s="4">
        <f>0.02*G71</f>
        <v>0</v>
      </c>
      <c r="V71" s="4">
        <f t="shared" si="33"/>
        <v>38.954999999999998</v>
      </c>
      <c r="W71" s="4">
        <f t="shared" si="34"/>
        <v>8.23</v>
      </c>
      <c r="X71" s="4">
        <f t="shared" si="35"/>
        <v>33.22</v>
      </c>
      <c r="Y71" s="4">
        <f t="shared" si="36"/>
        <v>43.07</v>
      </c>
      <c r="Z71" s="4">
        <f t="shared" si="37"/>
        <v>8.31</v>
      </c>
      <c r="AA71" s="4">
        <f t="shared" si="38"/>
        <v>2.7</v>
      </c>
      <c r="AB71" s="2">
        <v>21.32</v>
      </c>
      <c r="AC71" s="2">
        <v>0</v>
      </c>
      <c r="AD71" s="2">
        <v>40.912857142857142</v>
      </c>
      <c r="AE71" s="2">
        <v>41.059761904761906</v>
      </c>
      <c r="AF71" s="2">
        <v>41.206666666666671</v>
      </c>
      <c r="AG71" s="2">
        <v>72.30348322827362</v>
      </c>
      <c r="AH71" s="2">
        <v>1.0600000000000001E-8</v>
      </c>
      <c r="AI71" s="2">
        <v>1.0099999999999999E-8</v>
      </c>
      <c r="AJ71" s="2">
        <v>0</v>
      </c>
      <c r="AK71" s="2">
        <v>0</v>
      </c>
      <c r="AL71" s="2">
        <v>0</v>
      </c>
      <c r="AM71" s="2">
        <v>0</v>
      </c>
      <c r="AN71" s="2">
        <v>0.98452124864621404</v>
      </c>
      <c r="AO71" s="2">
        <v>0.58275626956496596</v>
      </c>
      <c r="AP71" s="2">
        <v>0.38446812517706402</v>
      </c>
      <c r="AQ71" s="2">
        <v>0</v>
      </c>
      <c r="AR71">
        <v>0</v>
      </c>
      <c r="AS71">
        <v>0</v>
      </c>
      <c r="AT71">
        <v>0</v>
      </c>
      <c r="AU71">
        <v>0</v>
      </c>
    </row>
    <row r="72" spans="1:47" x14ac:dyDescent="0.3">
      <c r="A72" s="2" t="s">
        <v>72</v>
      </c>
      <c r="B72" s="3">
        <v>2778</v>
      </c>
      <c r="C72" s="3">
        <v>2449</v>
      </c>
      <c r="D72" s="3">
        <v>1148</v>
      </c>
      <c r="E72" s="3">
        <f t="shared" si="26"/>
        <v>1036.6666666666667</v>
      </c>
      <c r="F72" s="3">
        <v>925.33333333333337</v>
      </c>
      <c r="G72" s="2">
        <v>0</v>
      </c>
      <c r="H72" s="3">
        <v>877</v>
      </c>
      <c r="I72" s="4">
        <v>629</v>
      </c>
      <c r="J72" s="2">
        <f t="shared" si="27"/>
        <v>1661</v>
      </c>
      <c r="K72" s="2">
        <f t="shared" si="28"/>
        <v>2153.5</v>
      </c>
      <c r="L72" s="2">
        <f t="shared" si="29"/>
        <v>415.5</v>
      </c>
      <c r="M72" s="2">
        <f t="shared" si="30"/>
        <v>135</v>
      </c>
      <c r="N72" s="5">
        <f t="shared" si="31"/>
        <v>3.9975932611311671</v>
      </c>
      <c r="O72" s="5">
        <f t="shared" si="32"/>
        <v>15.951851851851853</v>
      </c>
      <c r="P72" s="4">
        <f>0.02*B72</f>
        <v>55.56</v>
      </c>
      <c r="Q72" s="4">
        <f>0.02*C72</f>
        <v>48.980000000000004</v>
      </c>
      <c r="R72" s="4">
        <f>0.02*D72</f>
        <v>22.96</v>
      </c>
      <c r="S72" s="4">
        <f>0.02*E72</f>
        <v>20.733333333333334</v>
      </c>
      <c r="T72" s="4">
        <f>0.02*F72</f>
        <v>18.506666666666668</v>
      </c>
      <c r="U72" s="4">
        <f>0.02*G72</f>
        <v>0</v>
      </c>
      <c r="V72" s="4">
        <f t="shared" si="33"/>
        <v>26.31</v>
      </c>
      <c r="W72" s="4">
        <f t="shared" si="34"/>
        <v>6.29</v>
      </c>
      <c r="X72" s="4">
        <f t="shared" si="35"/>
        <v>33.22</v>
      </c>
      <c r="Y72" s="4">
        <f t="shared" si="36"/>
        <v>43.07</v>
      </c>
      <c r="Z72" s="4">
        <f t="shared" si="37"/>
        <v>8.31</v>
      </c>
      <c r="AA72" s="4">
        <f t="shared" si="38"/>
        <v>2.7</v>
      </c>
      <c r="AB72" s="2">
        <f>9.33+23.84</f>
        <v>33.17</v>
      </c>
      <c r="AC72" s="2">
        <v>0</v>
      </c>
      <c r="AD72" s="2">
        <v>40.912857142857142</v>
      </c>
      <c r="AE72" s="2">
        <v>41.059761904761906</v>
      </c>
      <c r="AF72" s="2">
        <v>41.206666666666671</v>
      </c>
      <c r="AG72" s="2">
        <v>79.368551944736993</v>
      </c>
      <c r="AH72" s="2">
        <v>1.0600000000000001E-8</v>
      </c>
      <c r="AI72" s="2">
        <v>1.0099999999999999E-8</v>
      </c>
      <c r="AJ72" s="2">
        <v>0</v>
      </c>
      <c r="AK72" s="2">
        <v>0</v>
      </c>
      <c r="AL72" s="2">
        <v>0</v>
      </c>
      <c r="AM72" s="2">
        <v>0</v>
      </c>
      <c r="AN72" s="2">
        <v>0.914606733345388</v>
      </c>
      <c r="AO72" s="2">
        <v>0.55123943072270698</v>
      </c>
      <c r="AP72" s="2">
        <v>0.40185914009828599</v>
      </c>
      <c r="AQ72" s="2">
        <v>0</v>
      </c>
      <c r="AR72">
        <v>0</v>
      </c>
      <c r="AS72">
        <v>0</v>
      </c>
      <c r="AT72">
        <v>0</v>
      </c>
      <c r="AU72">
        <v>0</v>
      </c>
    </row>
    <row r="73" spans="1:47" x14ac:dyDescent="0.3">
      <c r="A73" s="2" t="s">
        <v>73</v>
      </c>
      <c r="B73" s="3">
        <v>2849.5</v>
      </c>
      <c r="C73" s="3">
        <v>4134</v>
      </c>
      <c r="D73" s="3">
        <v>1379.5</v>
      </c>
      <c r="E73" s="3">
        <f t="shared" si="26"/>
        <v>1152.4166666666667</v>
      </c>
      <c r="F73" s="3">
        <v>925.33333333333337</v>
      </c>
      <c r="G73" s="2">
        <v>0</v>
      </c>
      <c r="H73" s="3">
        <v>1578.75</v>
      </c>
      <c r="I73" s="4">
        <v>1147.75</v>
      </c>
      <c r="J73" s="2">
        <f t="shared" si="27"/>
        <v>1661</v>
      </c>
      <c r="K73" s="2">
        <f t="shared" si="28"/>
        <v>2153.5</v>
      </c>
      <c r="L73" s="2">
        <f t="shared" si="29"/>
        <v>415.5</v>
      </c>
      <c r="M73" s="2">
        <f t="shared" si="30"/>
        <v>135</v>
      </c>
      <c r="N73" s="5">
        <f t="shared" si="31"/>
        <v>3.9975932611311671</v>
      </c>
      <c r="O73" s="5">
        <f t="shared" si="32"/>
        <v>15.951851851851853</v>
      </c>
      <c r="P73" s="4">
        <f>0.02*B73</f>
        <v>56.99</v>
      </c>
      <c r="Q73" s="4">
        <f>0.02*C73</f>
        <v>82.68</v>
      </c>
      <c r="R73" s="4">
        <f>0.02*D73</f>
        <v>27.59</v>
      </c>
      <c r="S73" s="4">
        <f>0.02*E73</f>
        <v>23.048333333333336</v>
      </c>
      <c r="T73" s="4">
        <f>0.02*F73</f>
        <v>18.506666666666668</v>
      </c>
      <c r="U73" s="4">
        <f>0.02*G73</f>
        <v>0</v>
      </c>
      <c r="V73" s="4">
        <f t="shared" si="33"/>
        <v>47.362499999999997</v>
      </c>
      <c r="W73" s="4">
        <f t="shared" si="34"/>
        <v>11.477500000000001</v>
      </c>
      <c r="X73" s="4">
        <f t="shared" si="35"/>
        <v>33.22</v>
      </c>
      <c r="Y73" s="4">
        <f t="shared" si="36"/>
        <v>43.07</v>
      </c>
      <c r="Z73" s="4">
        <f t="shared" si="37"/>
        <v>8.31</v>
      </c>
      <c r="AA73" s="4">
        <f t="shared" si="38"/>
        <v>2.7</v>
      </c>
      <c r="AB73" s="2">
        <v>34.28</v>
      </c>
      <c r="AC73" s="2">
        <v>0</v>
      </c>
      <c r="AD73" s="2">
        <v>34.96</v>
      </c>
      <c r="AE73" s="2">
        <v>51.216666666666669</v>
      </c>
      <c r="AF73" s="2">
        <v>67.473333333333329</v>
      </c>
      <c r="AG73" s="2">
        <v>85.504432545387786</v>
      </c>
      <c r="AH73" s="2">
        <v>1.0600000000000001E-8</v>
      </c>
      <c r="AI73" s="2">
        <v>1.0099999999999999E-8</v>
      </c>
      <c r="AJ73" s="2">
        <v>0</v>
      </c>
      <c r="AK73" s="2">
        <v>0</v>
      </c>
      <c r="AL73" s="2">
        <v>0</v>
      </c>
      <c r="AM73" s="2">
        <v>0</v>
      </c>
      <c r="AN73" s="2">
        <v>0.98734501266273511</v>
      </c>
      <c r="AO73" s="2">
        <v>0.55123943072270698</v>
      </c>
      <c r="AP73" s="2">
        <v>0.40185914009828599</v>
      </c>
      <c r="AQ73" s="2">
        <v>0</v>
      </c>
      <c r="AR73">
        <v>0</v>
      </c>
      <c r="AS73">
        <v>0</v>
      </c>
      <c r="AT73">
        <v>0</v>
      </c>
      <c r="AU73">
        <v>0</v>
      </c>
    </row>
    <row r="74" spans="1:47" x14ac:dyDescent="0.3">
      <c r="A74" s="2" t="s">
        <v>74</v>
      </c>
      <c r="B74" s="3">
        <v>3606.5</v>
      </c>
      <c r="C74" s="3">
        <v>3356.625</v>
      </c>
      <c r="D74" s="3">
        <v>1817.4285714285713</v>
      </c>
      <c r="E74" s="3">
        <f t="shared" si="26"/>
        <v>1326.168831168831</v>
      </c>
      <c r="F74" s="3">
        <v>834.90909090909088</v>
      </c>
      <c r="G74" s="2">
        <v>0</v>
      </c>
      <c r="H74" s="3">
        <v>1376.0588235294117</v>
      </c>
      <c r="I74" s="4">
        <v>977.125</v>
      </c>
      <c r="J74" s="2">
        <f t="shared" si="27"/>
        <v>1661</v>
      </c>
      <c r="K74" s="2">
        <f t="shared" si="28"/>
        <v>2153.5</v>
      </c>
      <c r="L74" s="2">
        <f t="shared" si="29"/>
        <v>415.5</v>
      </c>
      <c r="M74" s="2">
        <f t="shared" si="30"/>
        <v>135</v>
      </c>
      <c r="N74" s="5">
        <f t="shared" si="31"/>
        <v>3.9975932611311671</v>
      </c>
      <c r="O74" s="5">
        <f t="shared" si="32"/>
        <v>15.951851851851853</v>
      </c>
      <c r="P74" s="4">
        <f>0.02*B74</f>
        <v>72.13</v>
      </c>
      <c r="Q74" s="4">
        <f>0.02*C74</f>
        <v>67.132500000000007</v>
      </c>
      <c r="R74" s="4">
        <f>0.02*D74</f>
        <v>36.348571428571425</v>
      </c>
      <c r="S74" s="4">
        <f>0.02*E74</f>
        <v>26.52337662337662</v>
      </c>
      <c r="T74" s="4">
        <f>0.02*F74</f>
        <v>16.698181818181819</v>
      </c>
      <c r="U74" s="4">
        <f>0.02*G74</f>
        <v>0</v>
      </c>
      <c r="V74" s="4">
        <f t="shared" si="33"/>
        <v>41.281764705882352</v>
      </c>
      <c r="W74" s="4">
        <f t="shared" si="34"/>
        <v>9.7712500000000002</v>
      </c>
      <c r="X74" s="4">
        <f t="shared" si="35"/>
        <v>33.22</v>
      </c>
      <c r="Y74" s="4">
        <f t="shared" si="36"/>
        <v>43.07</v>
      </c>
      <c r="Z74" s="4">
        <f t="shared" si="37"/>
        <v>8.31</v>
      </c>
      <c r="AA74" s="4">
        <f t="shared" si="38"/>
        <v>2.7</v>
      </c>
      <c r="AB74" s="2">
        <v>26.978750000000002</v>
      </c>
      <c r="AC74" s="2">
        <v>0</v>
      </c>
      <c r="AD74" s="2">
        <v>41.27</v>
      </c>
      <c r="AE74" s="2">
        <v>54.37166666666667</v>
      </c>
      <c r="AF74" s="2">
        <v>67.473333333333329</v>
      </c>
      <c r="AG74" s="2">
        <v>85.536272481568119</v>
      </c>
      <c r="AH74" s="2">
        <v>1.0600000000000001E-8</v>
      </c>
      <c r="AI74" s="2">
        <v>1.0099999999999999E-8</v>
      </c>
      <c r="AJ74" s="2">
        <v>0</v>
      </c>
      <c r="AK74" s="2">
        <v>0</v>
      </c>
      <c r="AL74" s="2">
        <v>0</v>
      </c>
      <c r="AM74" s="2">
        <v>0</v>
      </c>
      <c r="AN74" s="2">
        <v>0.86776416999999995</v>
      </c>
      <c r="AO74" s="2">
        <v>0.54317772799999997</v>
      </c>
      <c r="AP74" s="2">
        <v>0.39874820599999999</v>
      </c>
      <c r="AQ74" s="2">
        <v>0</v>
      </c>
      <c r="AR74">
        <v>0</v>
      </c>
      <c r="AS74">
        <v>0</v>
      </c>
      <c r="AT74">
        <v>0</v>
      </c>
      <c r="AU74">
        <v>0</v>
      </c>
    </row>
    <row r="75" spans="1:47" x14ac:dyDescent="0.3">
      <c r="A75" s="2" t="s">
        <v>75</v>
      </c>
      <c r="B75" s="3">
        <v>3606.5</v>
      </c>
      <c r="C75" s="3">
        <v>3356.625</v>
      </c>
      <c r="D75" s="3">
        <v>1817.4285714285713</v>
      </c>
      <c r="E75" s="3">
        <f t="shared" si="26"/>
        <v>1326.168831168831</v>
      </c>
      <c r="F75" s="3">
        <v>834.90909090909088</v>
      </c>
      <c r="G75" s="2">
        <v>0</v>
      </c>
      <c r="H75" s="3">
        <v>1376.0588235294117</v>
      </c>
      <c r="I75" s="4">
        <v>977.125</v>
      </c>
      <c r="J75" s="2">
        <f t="shared" si="27"/>
        <v>1661</v>
      </c>
      <c r="K75" s="2">
        <f t="shared" si="28"/>
        <v>2153.5</v>
      </c>
      <c r="L75" s="2">
        <f t="shared" si="29"/>
        <v>415.5</v>
      </c>
      <c r="M75" s="2">
        <f t="shared" si="30"/>
        <v>135</v>
      </c>
      <c r="N75" s="5">
        <f t="shared" si="31"/>
        <v>3.9975932611311671</v>
      </c>
      <c r="O75" s="5">
        <f t="shared" si="32"/>
        <v>15.951851851851853</v>
      </c>
      <c r="P75" s="4">
        <f>0.02*B75</f>
        <v>72.13</v>
      </c>
      <c r="Q75" s="4">
        <f>0.02*C75</f>
        <v>67.132500000000007</v>
      </c>
      <c r="R75" s="4">
        <f>0.02*D75</f>
        <v>36.348571428571425</v>
      </c>
      <c r="S75" s="4">
        <f>0.02*E75</f>
        <v>26.52337662337662</v>
      </c>
      <c r="T75" s="4">
        <f>0.02*F75</f>
        <v>16.698181818181819</v>
      </c>
      <c r="U75" s="4">
        <f>0.02*G75</f>
        <v>0</v>
      </c>
      <c r="V75" s="4">
        <f t="shared" si="33"/>
        <v>41.281764705882352</v>
      </c>
      <c r="W75" s="4">
        <f t="shared" si="34"/>
        <v>9.7712500000000002</v>
      </c>
      <c r="X75" s="4">
        <f t="shared" si="35"/>
        <v>33.22</v>
      </c>
      <c r="Y75" s="4">
        <f t="shared" si="36"/>
        <v>43.07</v>
      </c>
      <c r="Z75" s="4">
        <f t="shared" si="37"/>
        <v>8.31</v>
      </c>
      <c r="AA75" s="4">
        <f t="shared" si="38"/>
        <v>2.7</v>
      </c>
      <c r="AB75" s="2">
        <v>26.978750000000002</v>
      </c>
      <c r="AC75" s="2">
        <v>0</v>
      </c>
      <c r="AD75" s="2">
        <v>40.912857142857142</v>
      </c>
      <c r="AE75" s="2">
        <v>43.456883116883112</v>
      </c>
      <c r="AF75" s="2">
        <v>46.000909090909083</v>
      </c>
      <c r="AG75" s="2">
        <v>92.073187238681527</v>
      </c>
      <c r="AH75" s="2">
        <v>1.0600000000000001E-8</v>
      </c>
      <c r="AI75" s="2">
        <v>1.0099999999999999E-8</v>
      </c>
      <c r="AJ75" s="2">
        <v>0</v>
      </c>
      <c r="AK75" s="2">
        <v>0</v>
      </c>
      <c r="AL75" s="2">
        <v>0</v>
      </c>
      <c r="AM75" s="2">
        <v>0</v>
      </c>
      <c r="AN75" s="2">
        <v>0.86776416999999995</v>
      </c>
      <c r="AO75" s="2">
        <v>0.54317772799999997</v>
      </c>
      <c r="AP75" s="2">
        <v>0.39874820599999999</v>
      </c>
      <c r="AQ75" s="2">
        <v>0</v>
      </c>
      <c r="AR75">
        <v>0</v>
      </c>
      <c r="AS75">
        <v>0</v>
      </c>
      <c r="AT75">
        <v>0</v>
      </c>
      <c r="AU75">
        <v>0</v>
      </c>
    </row>
    <row r="76" spans="1:47" x14ac:dyDescent="0.3">
      <c r="A76" s="2" t="s">
        <v>76</v>
      </c>
      <c r="B76" s="3">
        <v>5466.5</v>
      </c>
      <c r="C76" s="3">
        <v>2592</v>
      </c>
      <c r="D76" s="3">
        <v>1817.4285714285713</v>
      </c>
      <c r="E76" s="3">
        <f t="shared" si="26"/>
        <v>1211.7142857142858</v>
      </c>
      <c r="F76" s="3">
        <v>606</v>
      </c>
      <c r="G76" s="2">
        <v>0</v>
      </c>
      <c r="H76" s="3">
        <v>1298.5</v>
      </c>
      <c r="I76" s="4">
        <v>823</v>
      </c>
      <c r="J76" s="2">
        <f t="shared" si="27"/>
        <v>1661</v>
      </c>
      <c r="K76" s="2">
        <f t="shared" si="28"/>
        <v>2153.5</v>
      </c>
      <c r="L76" s="2">
        <f t="shared" si="29"/>
        <v>415.5</v>
      </c>
      <c r="M76" s="2">
        <f t="shared" si="30"/>
        <v>135</v>
      </c>
      <c r="N76" s="5">
        <f t="shared" si="31"/>
        <v>3.9975932611311671</v>
      </c>
      <c r="O76" s="5">
        <f t="shared" si="32"/>
        <v>15.951851851851853</v>
      </c>
      <c r="P76" s="4">
        <f>0.02*B76</f>
        <v>109.33</v>
      </c>
      <c r="Q76" s="4">
        <f>0.02*C76</f>
        <v>51.84</v>
      </c>
      <c r="R76" s="4">
        <f>0.02*D76</f>
        <v>36.348571428571425</v>
      </c>
      <c r="S76" s="4">
        <f>0.02*E76</f>
        <v>24.234285714285715</v>
      </c>
      <c r="T76" s="4">
        <f>0.02*F76</f>
        <v>12.120000000000001</v>
      </c>
      <c r="U76" s="4">
        <f>0.02*G76</f>
        <v>0</v>
      </c>
      <c r="V76" s="4">
        <f t="shared" si="33"/>
        <v>38.954999999999998</v>
      </c>
      <c r="W76" s="4">
        <f t="shared" si="34"/>
        <v>8.23</v>
      </c>
      <c r="X76" s="4">
        <f t="shared" si="35"/>
        <v>33.22</v>
      </c>
      <c r="Y76" s="4">
        <f t="shared" si="36"/>
        <v>43.07</v>
      </c>
      <c r="Z76" s="4">
        <f t="shared" si="37"/>
        <v>8.31</v>
      </c>
      <c r="AA76" s="4">
        <f t="shared" si="38"/>
        <v>2.7</v>
      </c>
      <c r="AB76" s="2">
        <v>21.32</v>
      </c>
      <c r="AC76" s="2">
        <v>0</v>
      </c>
      <c r="AD76" s="2">
        <v>40.912857142857142</v>
      </c>
      <c r="AE76" s="2">
        <v>43.456883116883112</v>
      </c>
      <c r="AF76" s="2">
        <v>46.000909090909083</v>
      </c>
      <c r="AG76" s="2">
        <v>75.589978432565687</v>
      </c>
      <c r="AH76" s="2">
        <v>1.0600000000000001E-8</v>
      </c>
      <c r="AI76" s="2">
        <v>1.0099999999999999E-8</v>
      </c>
      <c r="AJ76" s="2">
        <v>0</v>
      </c>
      <c r="AK76" s="2">
        <v>0</v>
      </c>
      <c r="AL76" s="2">
        <v>0</v>
      </c>
      <c r="AM76" s="2">
        <v>0</v>
      </c>
      <c r="AN76" s="2">
        <v>0.98452124864621404</v>
      </c>
      <c r="AO76" s="2">
        <v>0.58275626956496596</v>
      </c>
      <c r="AP76" s="2">
        <v>0.3437900354857108</v>
      </c>
      <c r="AQ76" s="2">
        <v>0</v>
      </c>
      <c r="AR76">
        <v>0</v>
      </c>
      <c r="AS76">
        <v>0</v>
      </c>
      <c r="AT76">
        <v>0</v>
      </c>
      <c r="AU76">
        <v>0</v>
      </c>
    </row>
    <row r="77" spans="1:47" x14ac:dyDescent="0.3">
      <c r="A77" s="2" t="s">
        <v>77</v>
      </c>
      <c r="B77" s="3">
        <v>3606.5</v>
      </c>
      <c r="C77" s="3">
        <v>3356.625</v>
      </c>
      <c r="D77" s="3">
        <v>1817.4285714285713</v>
      </c>
      <c r="E77" s="3">
        <f t="shared" si="26"/>
        <v>1326.168831168831</v>
      </c>
      <c r="F77" s="3">
        <v>834.90909090909088</v>
      </c>
      <c r="G77" s="2">
        <v>0</v>
      </c>
      <c r="H77" s="3">
        <v>1376.0588235294117</v>
      </c>
      <c r="I77" s="4">
        <v>977.125</v>
      </c>
      <c r="J77" s="2">
        <f t="shared" si="27"/>
        <v>1661</v>
      </c>
      <c r="K77" s="2">
        <f t="shared" si="28"/>
        <v>2153.5</v>
      </c>
      <c r="L77" s="2">
        <f t="shared" si="29"/>
        <v>415.5</v>
      </c>
      <c r="M77" s="2">
        <f t="shared" si="30"/>
        <v>135</v>
      </c>
      <c r="N77" s="5">
        <f t="shared" si="31"/>
        <v>3.9975932611311671</v>
      </c>
      <c r="O77" s="5">
        <f t="shared" si="32"/>
        <v>15.951851851851853</v>
      </c>
      <c r="P77" s="4">
        <f>0.02*B77</f>
        <v>72.13</v>
      </c>
      <c r="Q77" s="4">
        <f>0.02*C77</f>
        <v>67.132500000000007</v>
      </c>
      <c r="R77" s="4">
        <f>0.02*D77</f>
        <v>36.348571428571425</v>
      </c>
      <c r="S77" s="4">
        <f>0.02*E77</f>
        <v>26.52337662337662</v>
      </c>
      <c r="T77" s="4">
        <f>0.02*F77</f>
        <v>16.698181818181819</v>
      </c>
      <c r="U77" s="4">
        <f>0.02*G77</f>
        <v>0</v>
      </c>
      <c r="V77" s="4">
        <f t="shared" si="33"/>
        <v>41.281764705882352</v>
      </c>
      <c r="W77" s="4">
        <f t="shared" si="34"/>
        <v>9.7712500000000002</v>
      </c>
      <c r="X77" s="4">
        <f t="shared" si="35"/>
        <v>33.22</v>
      </c>
      <c r="Y77" s="4">
        <f t="shared" si="36"/>
        <v>43.07</v>
      </c>
      <c r="Z77" s="4">
        <f t="shared" si="37"/>
        <v>8.31</v>
      </c>
      <c r="AA77" s="4">
        <f t="shared" si="38"/>
        <v>2.7</v>
      </c>
      <c r="AB77" s="2">
        <v>26.978750000000002</v>
      </c>
      <c r="AC77" s="2">
        <v>0</v>
      </c>
      <c r="AD77" s="2">
        <v>40.912857142857142</v>
      </c>
      <c r="AE77" s="2">
        <v>41.059761904761906</v>
      </c>
      <c r="AF77" s="2">
        <v>41.206666666666671</v>
      </c>
      <c r="AG77" s="2">
        <v>85.455169235763989</v>
      </c>
      <c r="AH77" s="2">
        <v>1.0600000000000001E-8</v>
      </c>
      <c r="AI77" s="2">
        <v>1.0099999999999999E-8</v>
      </c>
      <c r="AJ77" s="2">
        <v>0</v>
      </c>
      <c r="AK77" s="2">
        <v>0</v>
      </c>
      <c r="AL77" s="2">
        <v>0</v>
      </c>
      <c r="AM77" s="2">
        <v>0</v>
      </c>
      <c r="AN77" s="2">
        <v>0.86776416969677372</v>
      </c>
      <c r="AO77" s="2">
        <v>0.54317772799999997</v>
      </c>
      <c r="AP77" s="2">
        <v>0.3408034778931518</v>
      </c>
      <c r="AQ77" s="2">
        <v>0</v>
      </c>
      <c r="AR77">
        <v>0</v>
      </c>
      <c r="AS77">
        <v>0</v>
      </c>
      <c r="AT77">
        <v>0</v>
      </c>
      <c r="AU77">
        <v>0</v>
      </c>
    </row>
    <row r="78" spans="1:47" x14ac:dyDescent="0.3">
      <c r="A78" s="2" t="s">
        <v>78</v>
      </c>
      <c r="B78" s="3">
        <v>5466.5</v>
      </c>
      <c r="C78" s="3">
        <v>3108</v>
      </c>
      <c r="D78" s="3">
        <v>1817.4285714285713</v>
      </c>
      <c r="E78" s="3">
        <f t="shared" si="26"/>
        <v>1203.7142857142858</v>
      </c>
      <c r="F78" s="3">
        <v>590</v>
      </c>
      <c r="G78" s="2">
        <v>0</v>
      </c>
      <c r="H78" s="2">
        <v>1429</v>
      </c>
      <c r="I78" s="4">
        <f>(827+836)/2</f>
        <v>831.5</v>
      </c>
      <c r="J78" s="2">
        <f t="shared" si="27"/>
        <v>1661</v>
      </c>
      <c r="K78" s="2">
        <f t="shared" si="28"/>
        <v>2153.5</v>
      </c>
      <c r="L78" s="2">
        <f t="shared" si="29"/>
        <v>415.5</v>
      </c>
      <c r="M78" s="2">
        <f t="shared" si="30"/>
        <v>135</v>
      </c>
      <c r="N78" s="5">
        <f t="shared" si="31"/>
        <v>3.9975932611311671</v>
      </c>
      <c r="O78" s="5">
        <f t="shared" si="32"/>
        <v>15.951851851851853</v>
      </c>
      <c r="P78" s="4">
        <f>0.02*B78</f>
        <v>109.33</v>
      </c>
      <c r="Q78" s="4">
        <f>0.02*C78</f>
        <v>62.160000000000004</v>
      </c>
      <c r="R78" s="4">
        <f>0.02*D78</f>
        <v>36.348571428571425</v>
      </c>
      <c r="S78" s="4">
        <f>0.02*E78</f>
        <v>24.074285714285715</v>
      </c>
      <c r="T78" s="4">
        <f>0.02*F78</f>
        <v>11.8</v>
      </c>
      <c r="U78" s="4">
        <f>0.02*G78</f>
        <v>0</v>
      </c>
      <c r="V78" s="4">
        <f t="shared" si="33"/>
        <v>42.87</v>
      </c>
      <c r="W78" s="4">
        <f t="shared" si="34"/>
        <v>8.3149999999999995</v>
      </c>
      <c r="X78" s="4">
        <f t="shared" si="35"/>
        <v>33.22</v>
      </c>
      <c r="Y78" s="4">
        <f t="shared" si="36"/>
        <v>43.07</v>
      </c>
      <c r="Z78" s="4">
        <f t="shared" si="37"/>
        <v>8.31</v>
      </c>
      <c r="AA78" s="4">
        <f t="shared" si="38"/>
        <v>2.7</v>
      </c>
      <c r="AB78" s="2">
        <v>21.32</v>
      </c>
      <c r="AC78" s="2">
        <v>0</v>
      </c>
      <c r="AD78" s="2">
        <v>40.912857142857142</v>
      </c>
      <c r="AE78" s="2">
        <v>43.456883116883112</v>
      </c>
      <c r="AF78" s="2">
        <v>46.000909090909083</v>
      </c>
      <c r="AG78" s="2">
        <v>84.145556715658856</v>
      </c>
      <c r="AH78" s="2">
        <v>1.0600000000000001E-8</v>
      </c>
      <c r="AI78" s="2">
        <v>1.0099999999999999E-8</v>
      </c>
      <c r="AJ78" s="2">
        <v>0</v>
      </c>
      <c r="AK78" s="2">
        <v>0</v>
      </c>
      <c r="AL78" s="2">
        <v>0</v>
      </c>
      <c r="AM78" s="2">
        <v>0</v>
      </c>
      <c r="AN78" s="2">
        <v>1.1454912316090542</v>
      </c>
      <c r="AO78" s="2">
        <v>0.58275626956496596</v>
      </c>
      <c r="AP78" s="2">
        <v>0.38653948536270105</v>
      </c>
      <c r="AQ78" s="2">
        <v>0</v>
      </c>
      <c r="AR78">
        <v>0</v>
      </c>
      <c r="AS78">
        <v>0</v>
      </c>
      <c r="AT78">
        <v>0</v>
      </c>
      <c r="AU78">
        <v>0</v>
      </c>
    </row>
    <row r="79" spans="1:47" x14ac:dyDescent="0.3">
      <c r="A79" s="2" t="s">
        <v>27</v>
      </c>
      <c r="B79" s="3">
        <v>3606.5</v>
      </c>
      <c r="C79" s="3">
        <v>3356.625</v>
      </c>
      <c r="D79" s="3">
        <v>1817.4285714285713</v>
      </c>
      <c r="E79" s="3">
        <f t="shared" si="26"/>
        <v>1326.168831168831</v>
      </c>
      <c r="F79" s="3">
        <v>834.90909090909088</v>
      </c>
      <c r="G79" s="2">
        <v>0</v>
      </c>
      <c r="H79" s="2">
        <v>1376.0588235294117</v>
      </c>
      <c r="I79" s="4">
        <v>977.125</v>
      </c>
      <c r="J79" s="2">
        <f t="shared" si="27"/>
        <v>1661</v>
      </c>
      <c r="K79" s="2">
        <f t="shared" si="28"/>
        <v>2153.5</v>
      </c>
      <c r="L79" s="2">
        <f t="shared" si="29"/>
        <v>415.5</v>
      </c>
      <c r="M79" s="2">
        <f t="shared" si="30"/>
        <v>135</v>
      </c>
      <c r="N79" s="5">
        <f t="shared" si="31"/>
        <v>3.9975932611311671</v>
      </c>
      <c r="O79" s="5">
        <f t="shared" si="32"/>
        <v>15.951851851851853</v>
      </c>
      <c r="P79" s="4">
        <f>0.02*B79</f>
        <v>72.13</v>
      </c>
      <c r="Q79" s="4">
        <f>0.02*C79</f>
        <v>67.132500000000007</v>
      </c>
      <c r="R79" s="4">
        <f>0.02*D79</f>
        <v>36.348571428571425</v>
      </c>
      <c r="S79" s="4">
        <f>0.02*E79</f>
        <v>26.52337662337662</v>
      </c>
      <c r="T79" s="4">
        <f>0.02*F79</f>
        <v>16.698181818181819</v>
      </c>
      <c r="U79" s="4">
        <f>0.02*G79</f>
        <v>0</v>
      </c>
      <c r="V79" s="4">
        <f t="shared" si="33"/>
        <v>41.281764705882352</v>
      </c>
      <c r="W79" s="4">
        <f t="shared" si="34"/>
        <v>9.7712500000000002</v>
      </c>
      <c r="X79" s="4">
        <f t="shared" si="35"/>
        <v>33.22</v>
      </c>
      <c r="Y79" s="4">
        <f t="shared" si="36"/>
        <v>43.07</v>
      </c>
      <c r="Z79" s="4">
        <f t="shared" si="37"/>
        <v>8.31</v>
      </c>
      <c r="AA79" s="4">
        <f t="shared" si="38"/>
        <v>2.7</v>
      </c>
      <c r="AB79" s="2">
        <v>26.978750000000002</v>
      </c>
      <c r="AC79" s="2">
        <v>0</v>
      </c>
      <c r="AD79" s="2">
        <v>40.912857142857142</v>
      </c>
      <c r="AE79" s="2">
        <v>46.701428571428572</v>
      </c>
      <c r="AF79" s="2">
        <v>52.49</v>
      </c>
      <c r="AG79" s="2">
        <v>99.168586106633924</v>
      </c>
      <c r="AH79" s="2">
        <v>1.0600000000000001E-8</v>
      </c>
      <c r="AI79" s="2">
        <v>1.0099999999999999E-8</v>
      </c>
      <c r="AJ79" s="2">
        <v>0</v>
      </c>
      <c r="AK79" s="2">
        <v>0</v>
      </c>
      <c r="AL79" s="2">
        <v>0</v>
      </c>
      <c r="AM79" s="2">
        <v>0</v>
      </c>
      <c r="AN79" s="6">
        <v>1.014896655</v>
      </c>
      <c r="AO79" s="2">
        <v>0.53065537600000001</v>
      </c>
      <c r="AP79" s="2">
        <v>0.40984583299999999</v>
      </c>
      <c r="AQ79" s="2">
        <v>0</v>
      </c>
      <c r="AR79">
        <v>0</v>
      </c>
      <c r="AS79">
        <v>0</v>
      </c>
      <c r="AT79">
        <v>0</v>
      </c>
      <c r="AU79">
        <v>0</v>
      </c>
    </row>
    <row r="80" spans="1:47" x14ac:dyDescent="0.3">
      <c r="A80" s="2" t="s">
        <v>79</v>
      </c>
      <c r="B80" s="3">
        <v>4250</v>
      </c>
      <c r="C80" s="3">
        <v>5891</v>
      </c>
      <c r="D80" s="3">
        <v>2582</v>
      </c>
      <c r="E80" s="3">
        <f t="shared" si="26"/>
        <v>1737.1666666666667</v>
      </c>
      <c r="F80" s="3">
        <v>892.33333333333337</v>
      </c>
      <c r="G80" s="2">
        <v>0</v>
      </c>
      <c r="H80" s="2">
        <v>1340</v>
      </c>
      <c r="I80" s="4">
        <v>1190</v>
      </c>
      <c r="J80" s="2">
        <f t="shared" si="27"/>
        <v>1661</v>
      </c>
      <c r="K80" s="2">
        <f t="shared" si="28"/>
        <v>2153.5</v>
      </c>
      <c r="L80" s="2">
        <f t="shared" si="29"/>
        <v>415.5</v>
      </c>
      <c r="M80" s="2">
        <f t="shared" si="30"/>
        <v>135</v>
      </c>
      <c r="N80" s="5">
        <f t="shared" si="31"/>
        <v>3.9975932611311671</v>
      </c>
      <c r="O80" s="5">
        <f t="shared" si="32"/>
        <v>15.951851851851853</v>
      </c>
      <c r="P80" s="4">
        <f>0.02*B80</f>
        <v>85</v>
      </c>
      <c r="Q80" s="4">
        <f>0.02*C80</f>
        <v>117.82000000000001</v>
      </c>
      <c r="R80" s="4">
        <f>0.02*D80</f>
        <v>51.64</v>
      </c>
      <c r="S80" s="4">
        <f>0.02*E80</f>
        <v>34.743333333333332</v>
      </c>
      <c r="T80" s="4">
        <f>0.02*F80</f>
        <v>17.846666666666668</v>
      </c>
      <c r="U80" s="4">
        <f>0.02*G80</f>
        <v>0</v>
      </c>
      <c r="V80" s="4">
        <f t="shared" si="33"/>
        <v>40.199999999999996</v>
      </c>
      <c r="W80" s="4">
        <f t="shared" si="34"/>
        <v>11.9</v>
      </c>
      <c r="X80" s="4">
        <f t="shared" si="35"/>
        <v>33.22</v>
      </c>
      <c r="Y80" s="4">
        <f t="shared" si="36"/>
        <v>43.07</v>
      </c>
      <c r="Z80" s="4">
        <f t="shared" si="37"/>
        <v>8.31</v>
      </c>
      <c r="AA80" s="4">
        <f t="shared" si="38"/>
        <v>2.7</v>
      </c>
      <c r="AB80" s="2">
        <v>20.93</v>
      </c>
      <c r="AC80" s="2">
        <v>0</v>
      </c>
      <c r="AD80" s="2">
        <v>42.61</v>
      </c>
      <c r="AE80" s="2">
        <v>35.855000000000004</v>
      </c>
      <c r="AF80" s="2">
        <v>29.100000000000005</v>
      </c>
      <c r="AG80" s="2">
        <v>69.117448545919629</v>
      </c>
      <c r="AH80" s="2">
        <v>1.0600000000000001E-8</v>
      </c>
      <c r="AI80" s="2">
        <v>1.0099999999999999E-8</v>
      </c>
      <c r="AJ80" s="2">
        <v>0</v>
      </c>
      <c r="AK80" s="2">
        <v>0</v>
      </c>
      <c r="AL80" s="2">
        <v>0</v>
      </c>
      <c r="AM80" s="2">
        <v>0</v>
      </c>
      <c r="AN80" s="2">
        <v>0.77870884139322305</v>
      </c>
      <c r="AO80" s="2">
        <v>0.42244603810166198</v>
      </c>
      <c r="AP80" s="2">
        <v>0.401816746</v>
      </c>
      <c r="AQ80" s="2">
        <v>0</v>
      </c>
      <c r="AR80">
        <v>0</v>
      </c>
      <c r="AS80">
        <v>0</v>
      </c>
      <c r="AT80">
        <v>0</v>
      </c>
      <c r="AU80">
        <v>0</v>
      </c>
    </row>
    <row r="81" spans="1:47" x14ac:dyDescent="0.3">
      <c r="A81" s="2" t="s">
        <v>80</v>
      </c>
      <c r="B81" s="3">
        <v>3963</v>
      </c>
      <c r="C81" s="3">
        <v>5819</v>
      </c>
      <c r="D81" s="3">
        <v>2419</v>
      </c>
      <c r="E81" s="3">
        <f t="shared" si="26"/>
        <v>1764</v>
      </c>
      <c r="F81" s="3">
        <v>1109</v>
      </c>
      <c r="G81" s="2">
        <v>0</v>
      </c>
      <c r="H81" s="2">
        <v>2282</v>
      </c>
      <c r="I81" s="4">
        <v>2006</v>
      </c>
      <c r="J81" s="2">
        <f t="shared" si="27"/>
        <v>1661</v>
      </c>
      <c r="K81" s="2">
        <f t="shared" si="28"/>
        <v>2153.5</v>
      </c>
      <c r="L81" s="2">
        <f t="shared" si="29"/>
        <v>415.5</v>
      </c>
      <c r="M81" s="2">
        <f t="shared" si="30"/>
        <v>135</v>
      </c>
      <c r="N81" s="5">
        <f t="shared" si="31"/>
        <v>3.9975932611311671</v>
      </c>
      <c r="O81" s="5">
        <f t="shared" si="32"/>
        <v>15.951851851851853</v>
      </c>
      <c r="P81" s="4">
        <f>0.02*B81</f>
        <v>79.260000000000005</v>
      </c>
      <c r="Q81" s="4">
        <f>0.02*C81</f>
        <v>116.38</v>
      </c>
      <c r="R81" s="4">
        <f>0.02*D81</f>
        <v>48.38</v>
      </c>
      <c r="S81" s="4">
        <f>0.02*E81</f>
        <v>35.28</v>
      </c>
      <c r="T81" s="4">
        <f>0.02*F81</f>
        <v>22.18</v>
      </c>
      <c r="U81" s="4">
        <f>0.02*G81</f>
        <v>0</v>
      </c>
      <c r="V81" s="4">
        <f t="shared" si="33"/>
        <v>68.459999999999994</v>
      </c>
      <c r="W81" s="4">
        <f t="shared" si="34"/>
        <v>20.059999999999999</v>
      </c>
      <c r="X81" s="4">
        <f t="shared" si="35"/>
        <v>33.22</v>
      </c>
      <c r="Y81" s="4">
        <f t="shared" si="36"/>
        <v>43.07</v>
      </c>
      <c r="Z81" s="4">
        <f t="shared" si="37"/>
        <v>8.31</v>
      </c>
      <c r="AA81" s="4">
        <f t="shared" si="38"/>
        <v>2.7</v>
      </c>
      <c r="AB81" s="2">
        <f>13.92+25.84</f>
        <v>39.76</v>
      </c>
      <c r="AC81" s="2">
        <v>0</v>
      </c>
      <c r="AD81" s="2">
        <v>48.04</v>
      </c>
      <c r="AE81" s="2">
        <v>58.394999999999996</v>
      </c>
      <c r="AF81" s="2">
        <v>68.75</v>
      </c>
      <c r="AG81" s="2">
        <v>110.89019906586687</v>
      </c>
      <c r="AH81" s="2">
        <v>1.0600000000000001E-8</v>
      </c>
      <c r="AI81" s="2">
        <v>1.0099999999999999E-8</v>
      </c>
      <c r="AJ81" s="2">
        <v>0</v>
      </c>
      <c r="AK81" s="2">
        <v>0</v>
      </c>
      <c r="AL81" s="2">
        <v>0</v>
      </c>
      <c r="AM81" s="2">
        <v>0</v>
      </c>
      <c r="AN81" s="2">
        <v>0.81676499067533526</v>
      </c>
      <c r="AO81" s="2">
        <v>0.55123943072270698</v>
      </c>
      <c r="AP81" s="2">
        <v>0.39354299113018898</v>
      </c>
      <c r="AQ81" s="2">
        <v>0</v>
      </c>
      <c r="AR81">
        <v>0</v>
      </c>
      <c r="AS81">
        <v>0</v>
      </c>
      <c r="AT81">
        <v>0</v>
      </c>
      <c r="AU81">
        <v>0</v>
      </c>
    </row>
    <row r="82" spans="1:47" x14ac:dyDescent="0.3">
      <c r="A82" s="2" t="s">
        <v>81</v>
      </c>
      <c r="B82" s="3">
        <v>5466.5</v>
      </c>
      <c r="C82" s="3">
        <v>2592</v>
      </c>
      <c r="D82" s="3">
        <v>1817.4285714285713</v>
      </c>
      <c r="E82" s="3">
        <f t="shared" si="26"/>
        <v>1211.7142857142858</v>
      </c>
      <c r="F82" s="3">
        <v>606</v>
      </c>
      <c r="G82" s="2">
        <v>0</v>
      </c>
      <c r="H82" s="3">
        <v>1298.5</v>
      </c>
      <c r="I82" s="4">
        <v>823</v>
      </c>
      <c r="J82" s="2">
        <f t="shared" si="27"/>
        <v>1661</v>
      </c>
      <c r="K82" s="2">
        <f t="shared" si="28"/>
        <v>2153.5</v>
      </c>
      <c r="L82" s="2">
        <f t="shared" si="29"/>
        <v>415.5</v>
      </c>
      <c r="M82" s="2">
        <f t="shared" si="30"/>
        <v>135</v>
      </c>
      <c r="N82" s="5">
        <f t="shared" si="31"/>
        <v>3.9975932611311671</v>
      </c>
      <c r="O82" s="5">
        <f t="shared" si="32"/>
        <v>15.951851851851853</v>
      </c>
      <c r="P82" s="4">
        <f>0.02*B82</f>
        <v>109.33</v>
      </c>
      <c r="Q82" s="4">
        <f>0.02*C82</f>
        <v>51.84</v>
      </c>
      <c r="R82" s="4">
        <f>0.02*D82</f>
        <v>36.348571428571425</v>
      </c>
      <c r="S82" s="4">
        <f>0.02*E82</f>
        <v>24.234285714285715</v>
      </c>
      <c r="T82" s="4">
        <f>0.02*F82</f>
        <v>12.120000000000001</v>
      </c>
      <c r="U82" s="4">
        <f>0.02*G82</f>
        <v>0</v>
      </c>
      <c r="V82" s="4">
        <f t="shared" si="33"/>
        <v>38.954999999999998</v>
      </c>
      <c r="W82" s="4">
        <f t="shared" si="34"/>
        <v>8.23</v>
      </c>
      <c r="X82" s="4">
        <f t="shared" si="35"/>
        <v>33.22</v>
      </c>
      <c r="Y82" s="4">
        <f t="shared" si="36"/>
        <v>43.07</v>
      </c>
      <c r="Z82" s="4">
        <f t="shared" si="37"/>
        <v>8.31</v>
      </c>
      <c r="AA82" s="4">
        <f t="shared" si="38"/>
        <v>2.7</v>
      </c>
      <c r="AB82" s="2">
        <v>21.32</v>
      </c>
      <c r="AC82" s="2">
        <v>0</v>
      </c>
      <c r="AD82" s="2">
        <v>40.912857142857142</v>
      </c>
      <c r="AE82" s="2">
        <v>41.059761904761906</v>
      </c>
      <c r="AF82" s="2">
        <v>41.206666666666671</v>
      </c>
      <c r="AG82" s="2">
        <v>80.149973125119914</v>
      </c>
      <c r="AH82" s="2">
        <v>1.0600000000000001E-8</v>
      </c>
      <c r="AI82" s="2">
        <v>1.0099999999999999E-8</v>
      </c>
      <c r="AJ82" s="2">
        <v>0</v>
      </c>
      <c r="AK82" s="2">
        <v>0</v>
      </c>
      <c r="AL82" s="2">
        <v>0</v>
      </c>
      <c r="AM82" s="2">
        <v>0</v>
      </c>
      <c r="AN82" s="2">
        <v>0.98452124864621404</v>
      </c>
      <c r="AO82" s="2">
        <v>0.58275626956496596</v>
      </c>
      <c r="AP82" s="2">
        <v>0.47224563847263906</v>
      </c>
      <c r="AQ82" s="2">
        <v>0</v>
      </c>
      <c r="AR82">
        <v>0</v>
      </c>
      <c r="AS82">
        <v>0</v>
      </c>
      <c r="AT82">
        <v>0</v>
      </c>
      <c r="AU82">
        <v>0</v>
      </c>
    </row>
    <row r="83" spans="1:47" x14ac:dyDescent="0.3">
      <c r="A83" s="2" t="s">
        <v>82</v>
      </c>
      <c r="B83" s="3">
        <v>2271</v>
      </c>
      <c r="C83" s="3">
        <v>3356.625</v>
      </c>
      <c r="D83" s="3">
        <v>1817.4285714285713</v>
      </c>
      <c r="E83" s="3">
        <f t="shared" si="26"/>
        <v>1326.168831168831</v>
      </c>
      <c r="F83" s="3">
        <v>834.90909090909088</v>
      </c>
      <c r="G83" s="2">
        <v>0</v>
      </c>
      <c r="H83" s="2">
        <v>1598</v>
      </c>
      <c r="I83" s="4">
        <v>977.125</v>
      </c>
      <c r="J83" s="2">
        <f t="shared" si="27"/>
        <v>1661</v>
      </c>
      <c r="K83" s="2">
        <f t="shared" si="28"/>
        <v>2153.5</v>
      </c>
      <c r="L83" s="2">
        <f t="shared" si="29"/>
        <v>415.5</v>
      </c>
      <c r="M83" s="2">
        <f t="shared" si="30"/>
        <v>135</v>
      </c>
      <c r="N83" s="5">
        <f t="shared" si="31"/>
        <v>3.9975932611311671</v>
      </c>
      <c r="O83" s="5">
        <f t="shared" si="32"/>
        <v>15.951851851851853</v>
      </c>
      <c r="P83" s="4">
        <f>0.02*B83</f>
        <v>45.42</v>
      </c>
      <c r="Q83" s="4">
        <f>0.02*C83</f>
        <v>67.132500000000007</v>
      </c>
      <c r="R83" s="4">
        <f>0.02*D83</f>
        <v>36.348571428571425</v>
      </c>
      <c r="S83" s="4">
        <f>0.02*E83</f>
        <v>26.52337662337662</v>
      </c>
      <c r="T83" s="4">
        <f>0.02*F83</f>
        <v>16.698181818181819</v>
      </c>
      <c r="U83" s="4">
        <f>0.02*G83</f>
        <v>0</v>
      </c>
      <c r="V83" s="4">
        <f t="shared" si="33"/>
        <v>47.94</v>
      </c>
      <c r="W83" s="4">
        <f t="shared" si="34"/>
        <v>9.7712500000000002</v>
      </c>
      <c r="X83" s="4">
        <f t="shared" si="35"/>
        <v>33.22</v>
      </c>
      <c r="Y83" s="4">
        <f t="shared" si="36"/>
        <v>43.07</v>
      </c>
      <c r="Z83" s="4">
        <f t="shared" si="37"/>
        <v>8.31</v>
      </c>
      <c r="AA83" s="4">
        <f t="shared" si="38"/>
        <v>2.7</v>
      </c>
      <c r="AB83" s="2">
        <v>15.14</v>
      </c>
      <c r="AC83" s="2">
        <v>0</v>
      </c>
      <c r="AD83" s="2">
        <v>40.912857142857142</v>
      </c>
      <c r="AE83" s="2">
        <v>43.456883116883112</v>
      </c>
      <c r="AF83" s="2">
        <v>46.000909090909083</v>
      </c>
      <c r="AG83" s="2">
        <v>83.373514379078102</v>
      </c>
      <c r="AH83" s="2">
        <v>1.0600000000000001E-8</v>
      </c>
      <c r="AI83" s="2">
        <v>1.0099999999999999E-8</v>
      </c>
      <c r="AJ83" s="2">
        <v>0</v>
      </c>
      <c r="AK83" s="2">
        <v>0</v>
      </c>
      <c r="AL83" s="2">
        <v>0</v>
      </c>
      <c r="AM83" s="2">
        <v>0</v>
      </c>
      <c r="AN83" s="2">
        <v>0.93208949100000005</v>
      </c>
      <c r="AO83" s="2">
        <v>0.68590497825951846</v>
      </c>
      <c r="AP83" s="2">
        <v>0.45704818904447342</v>
      </c>
      <c r="AQ83" s="2">
        <v>0</v>
      </c>
      <c r="AR83">
        <v>0</v>
      </c>
      <c r="AS83">
        <v>0</v>
      </c>
      <c r="AT83">
        <v>0</v>
      </c>
      <c r="AU83">
        <v>0</v>
      </c>
    </row>
    <row r="84" spans="1:47" x14ac:dyDescent="0.3">
      <c r="A84" s="2" t="s">
        <v>83</v>
      </c>
      <c r="B84" s="3">
        <v>3606.5</v>
      </c>
      <c r="C84" s="3">
        <v>3356.625</v>
      </c>
      <c r="D84" s="3">
        <v>1817.4285714285713</v>
      </c>
      <c r="E84" s="3">
        <f t="shared" si="26"/>
        <v>1326.168831168831</v>
      </c>
      <c r="F84" s="3">
        <v>834.90909090909088</v>
      </c>
      <c r="G84" s="2">
        <v>0</v>
      </c>
      <c r="H84" s="2">
        <v>1376.0588235294117</v>
      </c>
      <c r="I84" s="4">
        <v>977.125</v>
      </c>
      <c r="J84" s="2">
        <f t="shared" si="27"/>
        <v>1661</v>
      </c>
      <c r="K84" s="2">
        <f t="shared" si="28"/>
        <v>2153.5</v>
      </c>
      <c r="L84" s="2">
        <f t="shared" si="29"/>
        <v>415.5</v>
      </c>
      <c r="M84" s="2">
        <f t="shared" si="30"/>
        <v>135</v>
      </c>
      <c r="N84" s="5">
        <f t="shared" si="31"/>
        <v>3.9975932611311671</v>
      </c>
      <c r="O84" s="5">
        <f t="shared" si="32"/>
        <v>15.951851851851853</v>
      </c>
      <c r="P84" s="4">
        <f>0.02*B84</f>
        <v>72.13</v>
      </c>
      <c r="Q84" s="4">
        <f>0.02*C84</f>
        <v>67.132500000000007</v>
      </c>
      <c r="R84" s="4">
        <f>0.02*D84</f>
        <v>36.348571428571425</v>
      </c>
      <c r="S84" s="4">
        <f>0.02*E84</f>
        <v>26.52337662337662</v>
      </c>
      <c r="T84" s="4">
        <f>0.02*F84</f>
        <v>16.698181818181819</v>
      </c>
      <c r="U84" s="4">
        <f>0.02*G84</f>
        <v>0</v>
      </c>
      <c r="V84" s="4">
        <f t="shared" si="33"/>
        <v>41.281764705882352</v>
      </c>
      <c r="W84" s="4">
        <f t="shared" si="34"/>
        <v>9.7712500000000002</v>
      </c>
      <c r="X84" s="4">
        <f t="shared" si="35"/>
        <v>33.22</v>
      </c>
      <c r="Y84" s="4">
        <f t="shared" si="36"/>
        <v>43.07</v>
      </c>
      <c r="Z84" s="4">
        <f t="shared" si="37"/>
        <v>8.31</v>
      </c>
      <c r="AA84" s="4">
        <f t="shared" si="38"/>
        <v>2.7</v>
      </c>
      <c r="AB84" s="2">
        <v>26.978750000000002</v>
      </c>
      <c r="AC84" s="2">
        <v>0</v>
      </c>
      <c r="AD84" s="2">
        <v>40.912857142857142</v>
      </c>
      <c r="AE84" s="2">
        <v>43.456883116883112</v>
      </c>
      <c r="AF84" s="2">
        <v>46.000909090909083</v>
      </c>
      <c r="AG84" s="2">
        <v>68.877778744368641</v>
      </c>
      <c r="AH84" s="2">
        <v>1.0600000000000001E-8</v>
      </c>
      <c r="AI84" s="2">
        <v>1.0099999999999999E-8</v>
      </c>
      <c r="AJ84" s="2">
        <v>0</v>
      </c>
      <c r="AK84" s="2">
        <v>0</v>
      </c>
      <c r="AL84" s="2">
        <v>0</v>
      </c>
      <c r="AM84" s="2">
        <v>0</v>
      </c>
      <c r="AN84" s="6">
        <v>1.014896655</v>
      </c>
      <c r="AO84" s="2">
        <v>0.53065537600000001</v>
      </c>
      <c r="AP84" s="2">
        <v>0.40984583299999999</v>
      </c>
      <c r="AQ84" s="2">
        <v>0</v>
      </c>
      <c r="AR84">
        <v>0</v>
      </c>
      <c r="AS84">
        <v>0</v>
      </c>
      <c r="AT84">
        <v>0</v>
      </c>
      <c r="AU84">
        <v>0</v>
      </c>
    </row>
    <row r="85" spans="1:47" x14ac:dyDescent="0.3">
      <c r="A85" s="2" t="s">
        <v>84</v>
      </c>
      <c r="B85" s="3">
        <v>3606.5</v>
      </c>
      <c r="C85" s="3">
        <v>3356.625</v>
      </c>
      <c r="D85" s="3">
        <v>2433</v>
      </c>
      <c r="E85" s="3">
        <f t="shared" si="26"/>
        <v>1694</v>
      </c>
      <c r="F85" s="3">
        <v>955</v>
      </c>
      <c r="G85" s="2">
        <v>0</v>
      </c>
      <c r="H85" s="2">
        <v>1376.0588235294117</v>
      </c>
      <c r="I85" s="4">
        <v>882</v>
      </c>
      <c r="J85" s="2">
        <f t="shared" si="27"/>
        <v>1661</v>
      </c>
      <c r="K85" s="2">
        <f t="shared" si="28"/>
        <v>2153.5</v>
      </c>
      <c r="L85" s="2">
        <f t="shared" si="29"/>
        <v>415.5</v>
      </c>
      <c r="M85" s="2">
        <f t="shared" si="30"/>
        <v>135</v>
      </c>
      <c r="N85" s="5">
        <f t="shared" si="31"/>
        <v>3.9975932611311671</v>
      </c>
      <c r="O85" s="5">
        <f t="shared" si="32"/>
        <v>15.951851851851853</v>
      </c>
      <c r="P85" s="4">
        <f>0.02*B85</f>
        <v>72.13</v>
      </c>
      <c r="Q85" s="4">
        <f>0.02*C85</f>
        <v>67.132500000000007</v>
      </c>
      <c r="R85" s="4">
        <f>0.02*D85</f>
        <v>48.660000000000004</v>
      </c>
      <c r="S85" s="4">
        <f>0.02*E85</f>
        <v>33.880000000000003</v>
      </c>
      <c r="T85" s="4">
        <f>0.02*F85</f>
        <v>19.100000000000001</v>
      </c>
      <c r="U85" s="4">
        <f>0.02*G85</f>
        <v>0</v>
      </c>
      <c r="V85" s="4">
        <f t="shared" si="33"/>
        <v>41.281764705882352</v>
      </c>
      <c r="W85" s="4">
        <f t="shared" si="34"/>
        <v>8.82</v>
      </c>
      <c r="X85" s="4">
        <f t="shared" si="35"/>
        <v>33.22</v>
      </c>
      <c r="Y85" s="4">
        <f t="shared" si="36"/>
        <v>43.07</v>
      </c>
      <c r="Z85" s="4">
        <f t="shared" si="37"/>
        <v>8.31</v>
      </c>
      <c r="AA85" s="4">
        <f t="shared" si="38"/>
        <v>2.7</v>
      </c>
      <c r="AB85" s="2">
        <v>26.978750000000002</v>
      </c>
      <c r="AC85" s="2">
        <v>0</v>
      </c>
      <c r="AD85" s="2">
        <v>38.339999999999996</v>
      </c>
      <c r="AE85" s="2">
        <v>50.484999999999999</v>
      </c>
      <c r="AF85" s="2">
        <v>62.629999999999995</v>
      </c>
      <c r="AG85" s="2">
        <v>70.655815615884762</v>
      </c>
      <c r="AH85" s="2">
        <v>1.0600000000000001E-8</v>
      </c>
      <c r="AI85" s="2">
        <v>1.0099999999999999E-8</v>
      </c>
      <c r="AJ85" s="2">
        <v>0</v>
      </c>
      <c r="AK85" s="2">
        <v>0</v>
      </c>
      <c r="AL85" s="2">
        <v>0</v>
      </c>
      <c r="AM85" s="2">
        <v>0</v>
      </c>
      <c r="AN85" s="2">
        <v>1.0868236631503563</v>
      </c>
      <c r="AO85" s="2">
        <v>0.55069101683737154</v>
      </c>
      <c r="AP85" s="2">
        <v>0.43397288936091166</v>
      </c>
      <c r="AQ85" s="2">
        <v>0</v>
      </c>
      <c r="AR85">
        <v>0</v>
      </c>
      <c r="AS85">
        <v>0</v>
      </c>
      <c r="AT85">
        <v>0</v>
      </c>
      <c r="AU85">
        <v>0</v>
      </c>
    </row>
    <row r="86" spans="1:47" x14ac:dyDescent="0.3">
      <c r="A86" s="2" t="s">
        <v>85</v>
      </c>
      <c r="B86" s="3">
        <v>5466.5</v>
      </c>
      <c r="C86" s="3">
        <v>2592</v>
      </c>
      <c r="D86" s="3">
        <v>1817.4285714285713</v>
      </c>
      <c r="E86" s="3">
        <f t="shared" si="26"/>
        <v>1211.7142857142858</v>
      </c>
      <c r="F86" s="3">
        <v>606</v>
      </c>
      <c r="G86" s="2">
        <v>0</v>
      </c>
      <c r="H86" s="3">
        <v>1298.5</v>
      </c>
      <c r="I86" s="4">
        <v>823</v>
      </c>
      <c r="J86" s="2">
        <f t="shared" si="27"/>
        <v>1661</v>
      </c>
      <c r="K86" s="2">
        <f t="shared" si="28"/>
        <v>2153.5</v>
      </c>
      <c r="L86" s="2">
        <f t="shared" si="29"/>
        <v>415.5</v>
      </c>
      <c r="M86" s="2">
        <f t="shared" si="30"/>
        <v>135</v>
      </c>
      <c r="N86" s="5">
        <f t="shared" si="31"/>
        <v>3.9975932611311671</v>
      </c>
      <c r="O86" s="5">
        <f t="shared" si="32"/>
        <v>15.951851851851853</v>
      </c>
      <c r="P86" s="4">
        <f>0.02*B86</f>
        <v>109.33</v>
      </c>
      <c r="Q86" s="4">
        <f>0.02*C86</f>
        <v>51.84</v>
      </c>
      <c r="R86" s="4">
        <f>0.02*D86</f>
        <v>36.348571428571425</v>
      </c>
      <c r="S86" s="4">
        <f>0.02*E86</f>
        <v>24.234285714285715</v>
      </c>
      <c r="T86" s="4">
        <f>0.02*F86</f>
        <v>12.120000000000001</v>
      </c>
      <c r="U86" s="4">
        <f>0.02*G86</f>
        <v>0</v>
      </c>
      <c r="V86" s="4">
        <f t="shared" si="33"/>
        <v>38.954999999999998</v>
      </c>
      <c r="W86" s="4">
        <f t="shared" si="34"/>
        <v>8.23</v>
      </c>
      <c r="X86" s="4">
        <f t="shared" si="35"/>
        <v>33.22</v>
      </c>
      <c r="Y86" s="4">
        <f t="shared" si="36"/>
        <v>43.07</v>
      </c>
      <c r="Z86" s="4">
        <f t="shared" si="37"/>
        <v>8.31</v>
      </c>
      <c r="AA86" s="4">
        <f t="shared" si="38"/>
        <v>2.7</v>
      </c>
      <c r="AB86" s="2">
        <v>21.32</v>
      </c>
      <c r="AC86" s="2">
        <v>0</v>
      </c>
      <c r="AD86" s="2">
        <v>40.912857142857142</v>
      </c>
      <c r="AE86" s="2">
        <v>41.059761904761906</v>
      </c>
      <c r="AF86" s="2">
        <v>41.206666666666671</v>
      </c>
      <c r="AG86" s="2">
        <v>117.79674215631533</v>
      </c>
      <c r="AH86" s="2">
        <v>1.0600000000000001E-8</v>
      </c>
      <c r="AI86" s="2">
        <v>1.0099999999999999E-8</v>
      </c>
      <c r="AJ86" s="2">
        <v>0</v>
      </c>
      <c r="AK86" s="2">
        <v>0</v>
      </c>
      <c r="AL86" s="2">
        <v>0</v>
      </c>
      <c r="AM86" s="2">
        <v>0</v>
      </c>
      <c r="AN86" s="2">
        <v>0.98452124864621404</v>
      </c>
      <c r="AO86" s="2">
        <v>0.58275626956496596</v>
      </c>
      <c r="AP86" s="2">
        <v>0.38446812517706402</v>
      </c>
      <c r="AQ86" s="2">
        <v>0</v>
      </c>
      <c r="AR86">
        <v>0</v>
      </c>
      <c r="AS86">
        <v>0</v>
      </c>
      <c r="AT86">
        <v>0</v>
      </c>
      <c r="AU86">
        <v>0</v>
      </c>
    </row>
    <row r="87" spans="1:47" x14ac:dyDescent="0.3">
      <c r="A87" s="2" t="s">
        <v>86</v>
      </c>
      <c r="B87" s="3">
        <v>3606.5</v>
      </c>
      <c r="C87" s="3">
        <v>3356.625</v>
      </c>
      <c r="D87" s="3">
        <v>1817.4285714285713</v>
      </c>
      <c r="E87" s="3">
        <f t="shared" si="26"/>
        <v>1326.168831168831</v>
      </c>
      <c r="F87" s="3">
        <v>834.90909090909088</v>
      </c>
      <c r="G87" s="2">
        <v>0</v>
      </c>
      <c r="H87" s="2">
        <v>1376.0588235294117</v>
      </c>
      <c r="I87" s="4">
        <v>977.125</v>
      </c>
      <c r="J87" s="2">
        <f t="shared" si="27"/>
        <v>1661</v>
      </c>
      <c r="K87" s="2">
        <f t="shared" si="28"/>
        <v>2153.5</v>
      </c>
      <c r="L87" s="2">
        <f t="shared" si="29"/>
        <v>415.5</v>
      </c>
      <c r="M87" s="2">
        <f t="shared" si="30"/>
        <v>135</v>
      </c>
      <c r="N87" s="5">
        <f t="shared" si="31"/>
        <v>3.9975932611311671</v>
      </c>
      <c r="O87" s="5">
        <f t="shared" si="32"/>
        <v>15.951851851851853</v>
      </c>
      <c r="P87" s="4">
        <f>0.02*B87</f>
        <v>72.13</v>
      </c>
      <c r="Q87" s="4">
        <f>0.02*C87</f>
        <v>67.132500000000007</v>
      </c>
      <c r="R87" s="4">
        <f>0.02*D87</f>
        <v>36.348571428571425</v>
      </c>
      <c r="S87" s="4">
        <f>0.02*E87</f>
        <v>26.52337662337662</v>
      </c>
      <c r="T87" s="4">
        <f>0.02*F87</f>
        <v>16.698181818181819</v>
      </c>
      <c r="U87" s="4">
        <f>0.02*G87</f>
        <v>0</v>
      </c>
      <c r="V87" s="4">
        <f t="shared" si="33"/>
        <v>41.281764705882352</v>
      </c>
      <c r="W87" s="4">
        <f t="shared" si="34"/>
        <v>9.7712500000000002</v>
      </c>
      <c r="X87" s="4">
        <f t="shared" si="35"/>
        <v>33.22</v>
      </c>
      <c r="Y87" s="4">
        <f t="shared" si="36"/>
        <v>43.07</v>
      </c>
      <c r="Z87" s="4">
        <f t="shared" si="37"/>
        <v>8.31</v>
      </c>
      <c r="AA87" s="4">
        <f t="shared" si="38"/>
        <v>2.7</v>
      </c>
      <c r="AB87" s="2">
        <v>26.978750000000002</v>
      </c>
      <c r="AC87" s="2">
        <v>0</v>
      </c>
      <c r="AD87" s="2">
        <v>40.912857142857142</v>
      </c>
      <c r="AE87" s="2">
        <v>43.456883116883112</v>
      </c>
      <c r="AF87" s="2">
        <v>46.000909090909083</v>
      </c>
      <c r="AG87" s="2">
        <v>96.334243576246507</v>
      </c>
      <c r="AH87" s="2">
        <v>1.0600000000000001E-8</v>
      </c>
      <c r="AI87" s="2">
        <v>1.0099999999999999E-8</v>
      </c>
      <c r="AJ87" s="2">
        <v>0</v>
      </c>
      <c r="AK87" s="2">
        <v>0</v>
      </c>
      <c r="AL87" s="2">
        <v>0</v>
      </c>
      <c r="AM87" s="2">
        <v>0</v>
      </c>
      <c r="AN87" s="2">
        <v>0.86776416999999995</v>
      </c>
      <c r="AO87" s="2">
        <v>0.6798700308301554</v>
      </c>
      <c r="AP87" s="2">
        <v>0.39874820599999999</v>
      </c>
      <c r="AQ87" s="2">
        <v>0</v>
      </c>
      <c r="AR87">
        <v>0</v>
      </c>
      <c r="AS87">
        <v>0</v>
      </c>
      <c r="AT87">
        <v>0</v>
      </c>
      <c r="AU87">
        <v>0</v>
      </c>
    </row>
    <row r="88" spans="1:47" x14ac:dyDescent="0.3">
      <c r="A88" s="2" t="s">
        <v>87</v>
      </c>
      <c r="B88" s="3">
        <v>2271</v>
      </c>
      <c r="C88" s="3">
        <v>3356.625</v>
      </c>
      <c r="D88" s="3">
        <v>1817.4285714285713</v>
      </c>
      <c r="E88" s="3">
        <f t="shared" si="26"/>
        <v>1326.168831168831</v>
      </c>
      <c r="F88" s="3">
        <v>834.90909090909088</v>
      </c>
      <c r="G88" s="2">
        <v>0</v>
      </c>
      <c r="H88" s="2">
        <v>1598</v>
      </c>
      <c r="I88" s="4">
        <v>977.125</v>
      </c>
      <c r="J88" s="2">
        <f t="shared" si="27"/>
        <v>1661</v>
      </c>
      <c r="K88" s="2">
        <f t="shared" si="28"/>
        <v>2153.5</v>
      </c>
      <c r="L88" s="2">
        <f t="shared" si="29"/>
        <v>415.5</v>
      </c>
      <c r="M88" s="2">
        <f t="shared" si="30"/>
        <v>135</v>
      </c>
      <c r="N88" s="5">
        <f t="shared" si="31"/>
        <v>3.9975932611311671</v>
      </c>
      <c r="O88" s="5">
        <f t="shared" si="32"/>
        <v>15.951851851851853</v>
      </c>
      <c r="P88" s="4">
        <f>0.02*B88</f>
        <v>45.42</v>
      </c>
      <c r="Q88" s="4">
        <f>0.02*C88</f>
        <v>67.132500000000007</v>
      </c>
      <c r="R88" s="4">
        <f>0.02*D88</f>
        <v>36.348571428571425</v>
      </c>
      <c r="S88" s="4">
        <f>0.02*E88</f>
        <v>26.52337662337662</v>
      </c>
      <c r="T88" s="4">
        <f>0.02*F88</f>
        <v>16.698181818181819</v>
      </c>
      <c r="U88" s="4">
        <f>0.02*G88</f>
        <v>0</v>
      </c>
      <c r="V88" s="4">
        <f t="shared" si="33"/>
        <v>47.94</v>
      </c>
      <c r="W88" s="4">
        <f t="shared" si="34"/>
        <v>9.7712500000000002</v>
      </c>
      <c r="X88" s="4">
        <f t="shared" si="35"/>
        <v>33.22</v>
      </c>
      <c r="Y88" s="4">
        <f t="shared" si="36"/>
        <v>43.07</v>
      </c>
      <c r="Z88" s="4">
        <f t="shared" si="37"/>
        <v>8.31</v>
      </c>
      <c r="AA88" s="4">
        <f t="shared" si="38"/>
        <v>2.7</v>
      </c>
      <c r="AB88" s="2">
        <v>15.14</v>
      </c>
      <c r="AC88" s="2">
        <v>0</v>
      </c>
      <c r="AD88" s="2">
        <v>40.912857142857142</v>
      </c>
      <c r="AE88" s="2">
        <v>43.456883116883112</v>
      </c>
      <c r="AF88" s="2">
        <v>46.000909090909083</v>
      </c>
      <c r="AG88" s="2">
        <v>92.26051994796822</v>
      </c>
      <c r="AH88" s="2">
        <v>1.0600000000000001E-8</v>
      </c>
      <c r="AI88" s="2">
        <v>1.0099999999999999E-8</v>
      </c>
      <c r="AJ88" s="2">
        <v>0</v>
      </c>
      <c r="AK88" s="2">
        <v>0</v>
      </c>
      <c r="AL88" s="2">
        <v>0</v>
      </c>
      <c r="AM88" s="2">
        <v>0</v>
      </c>
      <c r="AN88" s="2">
        <v>0.93208949100000005</v>
      </c>
      <c r="AO88" s="2">
        <v>0.68590497825951846</v>
      </c>
      <c r="AP88" s="2">
        <v>0.45704818904447342</v>
      </c>
      <c r="AQ88" s="2">
        <v>0</v>
      </c>
      <c r="AR88">
        <v>0</v>
      </c>
      <c r="AS88">
        <v>0</v>
      </c>
      <c r="AT88">
        <v>0</v>
      </c>
      <c r="AU88">
        <v>0</v>
      </c>
    </row>
    <row r="89" spans="1:47" x14ac:dyDescent="0.3">
      <c r="A89" s="2" t="s">
        <v>88</v>
      </c>
      <c r="B89" s="3">
        <v>2849.5</v>
      </c>
      <c r="C89" s="3">
        <v>4134</v>
      </c>
      <c r="D89" s="3">
        <v>1379.5</v>
      </c>
      <c r="E89" s="3">
        <f t="shared" si="26"/>
        <v>1152.4166666666667</v>
      </c>
      <c r="F89" s="3">
        <v>925.33333333333337</v>
      </c>
      <c r="G89" s="2">
        <v>0</v>
      </c>
      <c r="H89" s="2">
        <v>1578.75</v>
      </c>
      <c r="I89" s="4">
        <v>1147.75</v>
      </c>
      <c r="J89" s="2">
        <f t="shared" si="27"/>
        <v>1661</v>
      </c>
      <c r="K89" s="2">
        <f t="shared" si="28"/>
        <v>2153.5</v>
      </c>
      <c r="L89" s="2">
        <f t="shared" si="29"/>
        <v>415.5</v>
      </c>
      <c r="M89" s="2">
        <f t="shared" si="30"/>
        <v>135</v>
      </c>
      <c r="N89" s="5">
        <f t="shared" si="31"/>
        <v>3.9975932611311671</v>
      </c>
      <c r="O89" s="5">
        <f t="shared" si="32"/>
        <v>15.951851851851853</v>
      </c>
      <c r="P89" s="4">
        <f>0.02*B89</f>
        <v>56.99</v>
      </c>
      <c r="Q89" s="4">
        <f>0.02*C89</f>
        <v>82.68</v>
      </c>
      <c r="R89" s="4">
        <f>0.02*D89</f>
        <v>27.59</v>
      </c>
      <c r="S89" s="4">
        <f>0.02*E89</f>
        <v>23.048333333333336</v>
      </c>
      <c r="T89" s="4">
        <f>0.02*F89</f>
        <v>18.506666666666668</v>
      </c>
      <c r="U89" s="4">
        <f>0.02*G89</f>
        <v>0</v>
      </c>
      <c r="V89" s="4">
        <f t="shared" si="33"/>
        <v>47.362499999999997</v>
      </c>
      <c r="W89" s="4">
        <f t="shared" si="34"/>
        <v>11.477500000000001</v>
      </c>
      <c r="X89" s="4">
        <f t="shared" si="35"/>
        <v>33.22</v>
      </c>
      <c r="Y89" s="4">
        <f t="shared" si="36"/>
        <v>43.07</v>
      </c>
      <c r="Z89" s="4">
        <f t="shared" si="37"/>
        <v>8.31</v>
      </c>
      <c r="AA89" s="4">
        <f t="shared" si="38"/>
        <v>2.7</v>
      </c>
      <c r="AB89" s="2">
        <v>34.28</v>
      </c>
      <c r="AC89" s="2">
        <v>0</v>
      </c>
      <c r="AD89" s="2">
        <v>41.27</v>
      </c>
      <c r="AE89" s="2">
        <v>54.37166666666667</v>
      </c>
      <c r="AF89" s="2">
        <v>67.473333333333329</v>
      </c>
      <c r="AG89" s="2">
        <v>113.75264950927937</v>
      </c>
      <c r="AH89" s="2">
        <v>1.0600000000000001E-8</v>
      </c>
      <c r="AI89" s="2">
        <v>1.0099999999999999E-8</v>
      </c>
      <c r="AJ89" s="2">
        <v>0</v>
      </c>
      <c r="AK89" s="2">
        <v>0</v>
      </c>
      <c r="AL89" s="2">
        <v>0</v>
      </c>
      <c r="AM89" s="2">
        <v>0</v>
      </c>
      <c r="AN89" s="2">
        <v>0.914606733345388</v>
      </c>
      <c r="AO89" s="2">
        <v>0.55123943072270698</v>
      </c>
      <c r="AP89" s="2">
        <v>0.40185914009828599</v>
      </c>
      <c r="AQ89" s="2">
        <v>0</v>
      </c>
      <c r="AR89">
        <v>0</v>
      </c>
      <c r="AS89">
        <v>0</v>
      </c>
      <c r="AT89">
        <v>0</v>
      </c>
      <c r="AU89">
        <v>0</v>
      </c>
    </row>
    <row r="90" spans="1:47" x14ac:dyDescent="0.3">
      <c r="A90" s="2" t="s">
        <v>89</v>
      </c>
      <c r="B90" s="3">
        <v>5466.5</v>
      </c>
      <c r="C90" s="3">
        <v>2592</v>
      </c>
      <c r="D90" s="3">
        <v>1817.4285714285713</v>
      </c>
      <c r="E90" s="3">
        <f t="shared" si="26"/>
        <v>1211.7142857142858</v>
      </c>
      <c r="F90" s="3">
        <v>606</v>
      </c>
      <c r="G90" s="2">
        <v>0</v>
      </c>
      <c r="H90" s="3">
        <v>1298.5</v>
      </c>
      <c r="I90" s="4">
        <v>823</v>
      </c>
      <c r="J90" s="2">
        <f t="shared" si="27"/>
        <v>1661</v>
      </c>
      <c r="K90" s="2">
        <f t="shared" si="28"/>
        <v>2153.5</v>
      </c>
      <c r="L90" s="2">
        <f t="shared" si="29"/>
        <v>415.5</v>
      </c>
      <c r="M90" s="2">
        <f t="shared" si="30"/>
        <v>135</v>
      </c>
      <c r="N90" s="5">
        <f t="shared" si="31"/>
        <v>3.9975932611311671</v>
      </c>
      <c r="O90" s="5">
        <f t="shared" si="32"/>
        <v>15.951851851851853</v>
      </c>
      <c r="P90" s="4">
        <f>0.02*B90</f>
        <v>109.33</v>
      </c>
      <c r="Q90" s="4">
        <f>0.02*C90</f>
        <v>51.84</v>
      </c>
      <c r="R90" s="4">
        <f>0.02*D90</f>
        <v>36.348571428571425</v>
      </c>
      <c r="S90" s="4">
        <f>0.02*E90</f>
        <v>24.234285714285715</v>
      </c>
      <c r="T90" s="4">
        <f>0.02*F90</f>
        <v>12.120000000000001</v>
      </c>
      <c r="U90" s="4">
        <f>0.02*G90</f>
        <v>0</v>
      </c>
      <c r="V90" s="4">
        <f t="shared" si="33"/>
        <v>38.954999999999998</v>
      </c>
      <c r="W90" s="4">
        <f t="shared" si="34"/>
        <v>8.23</v>
      </c>
      <c r="X90" s="4">
        <f t="shared" si="35"/>
        <v>33.22</v>
      </c>
      <c r="Y90" s="4">
        <f t="shared" si="36"/>
        <v>43.07</v>
      </c>
      <c r="Z90" s="4">
        <f t="shared" si="37"/>
        <v>8.31</v>
      </c>
      <c r="AA90" s="4">
        <f t="shared" si="38"/>
        <v>2.7</v>
      </c>
      <c r="AB90" s="2">
        <v>21.32</v>
      </c>
      <c r="AC90" s="2">
        <v>0</v>
      </c>
      <c r="AD90" s="2">
        <v>40.912857142857142</v>
      </c>
      <c r="AE90" s="2">
        <v>41.059761904761906</v>
      </c>
      <c r="AF90" s="2">
        <v>41.206666666666671</v>
      </c>
      <c r="AG90" s="2">
        <v>111.44983078406625</v>
      </c>
      <c r="AH90" s="2">
        <v>1.0600000000000001E-8</v>
      </c>
      <c r="AI90" s="2">
        <v>1.0099999999999999E-8</v>
      </c>
      <c r="AJ90" s="2">
        <v>0</v>
      </c>
      <c r="AK90" s="2">
        <v>0</v>
      </c>
      <c r="AL90" s="2">
        <v>0</v>
      </c>
      <c r="AM90" s="2">
        <v>0</v>
      </c>
      <c r="AN90" s="2">
        <v>0.78493565160349199</v>
      </c>
      <c r="AO90" s="2">
        <v>0.58275626956496596</v>
      </c>
      <c r="AP90" s="2">
        <v>0.49280011582809596</v>
      </c>
      <c r="AQ90" s="2">
        <v>0</v>
      </c>
      <c r="AR90">
        <v>0</v>
      </c>
      <c r="AS90">
        <v>0</v>
      </c>
      <c r="AT90">
        <v>0</v>
      </c>
      <c r="AU90">
        <v>0</v>
      </c>
    </row>
    <row r="91" spans="1:47" x14ac:dyDescent="0.3">
      <c r="A91" s="2" t="s">
        <v>90</v>
      </c>
      <c r="B91" s="3">
        <v>3606.5</v>
      </c>
      <c r="C91" s="3">
        <v>3356.625</v>
      </c>
      <c r="D91" s="3">
        <v>1817.4285714285713</v>
      </c>
      <c r="E91" s="3">
        <f t="shared" si="26"/>
        <v>1326.168831168831</v>
      </c>
      <c r="F91" s="3">
        <v>834.90909090909088</v>
      </c>
      <c r="G91" s="2">
        <v>0</v>
      </c>
      <c r="H91" s="2">
        <v>1376.0588235294117</v>
      </c>
      <c r="I91" s="4">
        <v>977.125</v>
      </c>
      <c r="J91" s="2">
        <f t="shared" si="27"/>
        <v>1661</v>
      </c>
      <c r="K91" s="2">
        <f t="shared" si="28"/>
        <v>2153.5</v>
      </c>
      <c r="L91" s="2">
        <f t="shared" si="29"/>
        <v>415.5</v>
      </c>
      <c r="M91" s="2">
        <f t="shared" si="30"/>
        <v>135</v>
      </c>
      <c r="N91" s="5">
        <f t="shared" si="31"/>
        <v>3.9975932611311671</v>
      </c>
      <c r="O91" s="5">
        <f t="shared" si="32"/>
        <v>15.951851851851853</v>
      </c>
      <c r="P91" s="4">
        <f>0.02*B91</f>
        <v>72.13</v>
      </c>
      <c r="Q91" s="4">
        <f>0.02*C91</f>
        <v>67.132500000000007</v>
      </c>
      <c r="R91" s="4">
        <f>0.02*D91</f>
        <v>36.348571428571425</v>
      </c>
      <c r="S91" s="4">
        <f>0.02*E91</f>
        <v>26.52337662337662</v>
      </c>
      <c r="T91" s="4">
        <f>0.02*F91</f>
        <v>16.698181818181819</v>
      </c>
      <c r="U91" s="4">
        <f>0.02*G91</f>
        <v>0</v>
      </c>
      <c r="V91" s="4">
        <f t="shared" si="33"/>
        <v>41.281764705882352</v>
      </c>
      <c r="W91" s="4">
        <f t="shared" si="34"/>
        <v>9.7712500000000002</v>
      </c>
      <c r="X91" s="4">
        <f t="shared" si="35"/>
        <v>33.22</v>
      </c>
      <c r="Y91" s="4">
        <f t="shared" si="36"/>
        <v>43.07</v>
      </c>
      <c r="Z91" s="4">
        <f t="shared" si="37"/>
        <v>8.31</v>
      </c>
      <c r="AA91" s="4">
        <f t="shared" si="38"/>
        <v>2.7</v>
      </c>
      <c r="AB91" s="2">
        <v>26.978750000000002</v>
      </c>
      <c r="AC91" s="2">
        <v>0</v>
      </c>
      <c r="AD91" s="2">
        <v>40.912857142857142</v>
      </c>
      <c r="AE91" s="2">
        <v>43.456883116883112</v>
      </c>
      <c r="AF91" s="2">
        <v>46.000909090909083</v>
      </c>
      <c r="AG91" s="2">
        <v>94.543542812263325</v>
      </c>
      <c r="AH91" s="2">
        <v>1.0600000000000001E-8</v>
      </c>
      <c r="AI91" s="2">
        <v>1.0099999999999999E-8</v>
      </c>
      <c r="AJ91" s="2">
        <v>0</v>
      </c>
      <c r="AK91" s="2">
        <v>0</v>
      </c>
      <c r="AL91" s="2">
        <v>0</v>
      </c>
      <c r="AM91" s="2">
        <v>0</v>
      </c>
      <c r="AN91" s="2">
        <v>0.86776416999999995</v>
      </c>
      <c r="AO91" s="2">
        <v>0.54317772799999997</v>
      </c>
      <c r="AP91" s="2">
        <v>0.39874820599999999</v>
      </c>
      <c r="AQ91" s="2">
        <v>0</v>
      </c>
      <c r="AR91">
        <v>0</v>
      </c>
      <c r="AS91">
        <v>0</v>
      </c>
      <c r="AT91">
        <v>0</v>
      </c>
      <c r="AU91">
        <v>0</v>
      </c>
    </row>
    <row r="92" spans="1:47" x14ac:dyDescent="0.3">
      <c r="A92" s="2" t="s">
        <v>91</v>
      </c>
      <c r="B92" s="3">
        <v>3606.5</v>
      </c>
      <c r="C92" s="3">
        <v>3356.625</v>
      </c>
      <c r="D92" s="3">
        <v>1817.4285714285713</v>
      </c>
      <c r="E92" s="3">
        <f t="shared" si="26"/>
        <v>1326.168831168831</v>
      </c>
      <c r="F92" s="3">
        <v>834.90909090909088</v>
      </c>
      <c r="G92" s="2">
        <v>0</v>
      </c>
      <c r="H92" s="2">
        <v>1376.0588235294117</v>
      </c>
      <c r="I92" s="4">
        <v>977.125</v>
      </c>
      <c r="J92" s="2">
        <f t="shared" si="27"/>
        <v>1661</v>
      </c>
      <c r="K92" s="2">
        <f t="shared" si="28"/>
        <v>2153.5</v>
      </c>
      <c r="L92" s="2">
        <f t="shared" si="29"/>
        <v>415.5</v>
      </c>
      <c r="M92" s="2">
        <f t="shared" si="30"/>
        <v>135</v>
      </c>
      <c r="N92" s="5">
        <f t="shared" si="31"/>
        <v>3.9975932611311671</v>
      </c>
      <c r="O92" s="5">
        <f t="shared" si="32"/>
        <v>15.951851851851853</v>
      </c>
      <c r="P92" s="4">
        <f>0.02*B92</f>
        <v>72.13</v>
      </c>
      <c r="Q92" s="4">
        <f>0.02*C92</f>
        <v>67.132500000000007</v>
      </c>
      <c r="R92" s="4">
        <f>0.02*D92</f>
        <v>36.348571428571425</v>
      </c>
      <c r="S92" s="4">
        <f>0.02*E92</f>
        <v>26.52337662337662</v>
      </c>
      <c r="T92" s="4">
        <f>0.02*F92</f>
        <v>16.698181818181819</v>
      </c>
      <c r="U92" s="4">
        <f>0.02*G92</f>
        <v>0</v>
      </c>
      <c r="V92" s="4">
        <f t="shared" si="33"/>
        <v>41.281764705882352</v>
      </c>
      <c r="W92" s="4">
        <f t="shared" si="34"/>
        <v>9.7712500000000002</v>
      </c>
      <c r="X92" s="4">
        <f t="shared" si="35"/>
        <v>33.22</v>
      </c>
      <c r="Y92" s="4">
        <f t="shared" si="36"/>
        <v>43.07</v>
      </c>
      <c r="Z92" s="4">
        <f t="shared" si="37"/>
        <v>8.31</v>
      </c>
      <c r="AA92" s="4">
        <f t="shared" si="38"/>
        <v>2.7</v>
      </c>
      <c r="AB92" s="2">
        <v>26.978750000000002</v>
      </c>
      <c r="AC92" s="2">
        <v>0</v>
      </c>
      <c r="AD92" s="2">
        <v>40.912857142857142</v>
      </c>
      <c r="AE92" s="2">
        <v>43.456883116883112</v>
      </c>
      <c r="AF92" s="2">
        <v>46.000909090909083</v>
      </c>
      <c r="AG92" s="2">
        <v>104.36366476581651</v>
      </c>
      <c r="AH92" s="2">
        <v>1.0600000000000001E-8</v>
      </c>
      <c r="AI92" s="2">
        <v>1.0099999999999999E-8</v>
      </c>
      <c r="AJ92" s="2">
        <v>0</v>
      </c>
      <c r="AK92" s="2">
        <v>0</v>
      </c>
      <c r="AL92" s="2">
        <v>0</v>
      </c>
      <c r="AM92" s="2">
        <v>0</v>
      </c>
      <c r="AN92" s="6">
        <v>1.014896655</v>
      </c>
      <c r="AO92" s="2">
        <v>0.56374549169209909</v>
      </c>
      <c r="AP92" s="2">
        <v>0.40984583299999999</v>
      </c>
      <c r="AQ92" s="2">
        <v>0</v>
      </c>
      <c r="AR92">
        <v>0</v>
      </c>
      <c r="AS92">
        <v>0</v>
      </c>
      <c r="AT92">
        <v>0</v>
      </c>
      <c r="AU92">
        <v>0</v>
      </c>
    </row>
    <row r="93" spans="1:47" x14ac:dyDescent="0.3">
      <c r="A93" s="2" t="s">
        <v>92</v>
      </c>
      <c r="B93" s="3">
        <v>3606.5</v>
      </c>
      <c r="C93" s="3">
        <v>3356.625</v>
      </c>
      <c r="D93" s="3">
        <v>1817.4285714285713</v>
      </c>
      <c r="E93" s="3">
        <f t="shared" si="26"/>
        <v>1326.168831168831</v>
      </c>
      <c r="F93" s="3">
        <v>834.90909090909088</v>
      </c>
      <c r="G93" s="2">
        <v>0</v>
      </c>
      <c r="H93" s="2">
        <v>1376.0588235294117</v>
      </c>
      <c r="I93" s="4">
        <v>977.125</v>
      </c>
      <c r="J93" s="2">
        <f t="shared" si="27"/>
        <v>1661</v>
      </c>
      <c r="K93" s="2">
        <f t="shared" si="28"/>
        <v>2153.5</v>
      </c>
      <c r="L93" s="2">
        <f t="shared" si="29"/>
        <v>415.5</v>
      </c>
      <c r="M93" s="2">
        <f t="shared" si="30"/>
        <v>135</v>
      </c>
      <c r="N93" s="5">
        <f t="shared" si="31"/>
        <v>3.9975932611311671</v>
      </c>
      <c r="O93" s="5">
        <f t="shared" si="32"/>
        <v>15.951851851851853</v>
      </c>
      <c r="P93" s="4">
        <f>0.02*B93</f>
        <v>72.13</v>
      </c>
      <c r="Q93" s="4">
        <f>0.02*C93</f>
        <v>67.132500000000007</v>
      </c>
      <c r="R93" s="4">
        <f>0.02*D93</f>
        <v>36.348571428571425</v>
      </c>
      <c r="S93" s="4">
        <f>0.02*E93</f>
        <v>26.52337662337662</v>
      </c>
      <c r="T93" s="4">
        <f>0.02*F93</f>
        <v>16.698181818181819</v>
      </c>
      <c r="U93" s="4">
        <f>0.02*G93</f>
        <v>0</v>
      </c>
      <c r="V93" s="4">
        <f t="shared" si="33"/>
        <v>41.281764705882352</v>
      </c>
      <c r="W93" s="4">
        <f t="shared" si="34"/>
        <v>9.7712500000000002</v>
      </c>
      <c r="X93" s="4">
        <f t="shared" si="35"/>
        <v>33.22</v>
      </c>
      <c r="Y93" s="4">
        <f t="shared" si="36"/>
        <v>43.07</v>
      </c>
      <c r="Z93" s="4">
        <f t="shared" si="37"/>
        <v>8.31</v>
      </c>
      <c r="AA93" s="4">
        <f t="shared" si="38"/>
        <v>2.7</v>
      </c>
      <c r="AB93" s="2">
        <v>26.978750000000002</v>
      </c>
      <c r="AC93" s="2">
        <v>0</v>
      </c>
      <c r="AD93" s="2">
        <v>40.912857142857142</v>
      </c>
      <c r="AE93" s="2">
        <v>43.456883116883112</v>
      </c>
      <c r="AF93" s="2">
        <v>46.000909090909083</v>
      </c>
      <c r="AG93" s="2">
        <v>116.25012716350656</v>
      </c>
      <c r="AH93" s="2">
        <v>1.0600000000000001E-8</v>
      </c>
      <c r="AI93" s="2">
        <v>1.0099999999999999E-8</v>
      </c>
      <c r="AJ93" s="2">
        <v>0</v>
      </c>
      <c r="AK93" s="2">
        <v>0</v>
      </c>
      <c r="AL93" s="2">
        <v>0</v>
      </c>
      <c r="AM93" s="2">
        <v>0</v>
      </c>
      <c r="AN93" s="2">
        <v>0.86776416999999995</v>
      </c>
      <c r="AO93" s="2">
        <v>0.5235062747478374</v>
      </c>
      <c r="AP93" s="2">
        <v>0.39874820599999999</v>
      </c>
      <c r="AQ93" s="2">
        <v>0</v>
      </c>
      <c r="AR93">
        <v>0</v>
      </c>
      <c r="AS93">
        <v>0</v>
      </c>
      <c r="AT93">
        <v>0</v>
      </c>
      <c r="AU93">
        <v>0</v>
      </c>
    </row>
    <row r="94" spans="1:47" x14ac:dyDescent="0.3">
      <c r="A94" s="2" t="s">
        <v>93</v>
      </c>
      <c r="B94" s="3">
        <v>3606.5</v>
      </c>
      <c r="C94" s="3">
        <v>3356.625</v>
      </c>
      <c r="D94" s="3">
        <v>1817.4285714285713</v>
      </c>
      <c r="E94" s="3">
        <f t="shared" si="26"/>
        <v>1326.168831168831</v>
      </c>
      <c r="F94" s="3">
        <v>834.90909090909088</v>
      </c>
      <c r="G94" s="2">
        <v>0</v>
      </c>
      <c r="H94" s="2">
        <v>1376.0588235294117</v>
      </c>
      <c r="I94" s="4">
        <v>977.125</v>
      </c>
      <c r="J94" s="2">
        <f t="shared" si="27"/>
        <v>1661</v>
      </c>
      <c r="K94" s="2">
        <f t="shared" si="28"/>
        <v>2153.5</v>
      </c>
      <c r="L94" s="2">
        <f t="shared" si="29"/>
        <v>415.5</v>
      </c>
      <c r="M94" s="2">
        <f t="shared" si="30"/>
        <v>135</v>
      </c>
      <c r="N94" s="5">
        <f t="shared" si="31"/>
        <v>3.9975932611311671</v>
      </c>
      <c r="O94" s="5">
        <f t="shared" si="32"/>
        <v>15.951851851851853</v>
      </c>
      <c r="P94" s="4">
        <f>0.02*B94</f>
        <v>72.13</v>
      </c>
      <c r="Q94" s="4">
        <f>0.02*C94</f>
        <v>67.132500000000007</v>
      </c>
      <c r="R94" s="4">
        <f>0.02*D94</f>
        <v>36.348571428571425</v>
      </c>
      <c r="S94" s="4">
        <f>0.02*E94</f>
        <v>26.52337662337662</v>
      </c>
      <c r="T94" s="4">
        <f>0.02*F94</f>
        <v>16.698181818181819</v>
      </c>
      <c r="U94" s="4">
        <f>0.02*G94</f>
        <v>0</v>
      </c>
      <c r="V94" s="4">
        <f t="shared" si="33"/>
        <v>41.281764705882352</v>
      </c>
      <c r="W94" s="4">
        <f t="shared" si="34"/>
        <v>9.7712500000000002</v>
      </c>
      <c r="X94" s="4">
        <f t="shared" si="35"/>
        <v>33.22</v>
      </c>
      <c r="Y94" s="4">
        <f t="shared" si="36"/>
        <v>43.07</v>
      </c>
      <c r="Z94" s="4">
        <f t="shared" si="37"/>
        <v>8.31</v>
      </c>
      <c r="AA94" s="4">
        <f t="shared" si="38"/>
        <v>2.7</v>
      </c>
      <c r="AB94" s="2">
        <v>26.978750000000002</v>
      </c>
      <c r="AC94" s="2">
        <v>0</v>
      </c>
      <c r="AD94" s="2">
        <v>40.912857142857142</v>
      </c>
      <c r="AE94" s="2">
        <v>43.456883116883112</v>
      </c>
      <c r="AF94" s="2">
        <v>46.000909090909083</v>
      </c>
      <c r="AG94" s="2">
        <v>115.30316224894928</v>
      </c>
      <c r="AH94" s="2">
        <v>1.0600000000000001E-8</v>
      </c>
      <c r="AI94" s="2">
        <v>1.0099999999999999E-8</v>
      </c>
      <c r="AJ94" s="2">
        <v>0</v>
      </c>
      <c r="AK94" s="2">
        <v>0</v>
      </c>
      <c r="AL94" s="2">
        <v>0</v>
      </c>
      <c r="AM94" s="2">
        <v>0</v>
      </c>
      <c r="AN94" s="2">
        <v>0.86776416999999995</v>
      </c>
      <c r="AO94" s="2">
        <v>0.54317772799999997</v>
      </c>
      <c r="AP94" s="2">
        <v>0.39874820599999999</v>
      </c>
      <c r="AQ94" s="2">
        <v>0</v>
      </c>
      <c r="AR94">
        <v>0</v>
      </c>
      <c r="AS94">
        <v>0</v>
      </c>
      <c r="AT94">
        <v>0</v>
      </c>
      <c r="AU94">
        <v>0</v>
      </c>
    </row>
    <row r="95" spans="1:47" x14ac:dyDescent="0.3">
      <c r="A95" s="2" t="s">
        <v>94</v>
      </c>
      <c r="B95" s="3">
        <v>5466.5</v>
      </c>
      <c r="C95" s="3">
        <v>2592</v>
      </c>
      <c r="D95" s="3">
        <v>1817.4285714285713</v>
      </c>
      <c r="E95" s="3">
        <f t="shared" si="26"/>
        <v>1211.7142857142858</v>
      </c>
      <c r="F95" s="3">
        <v>606</v>
      </c>
      <c r="G95" s="2">
        <v>0</v>
      </c>
      <c r="H95" s="3">
        <v>1298.5</v>
      </c>
      <c r="I95" s="4">
        <v>823</v>
      </c>
      <c r="J95" s="2">
        <f t="shared" si="27"/>
        <v>1661</v>
      </c>
      <c r="K95" s="2">
        <f t="shared" si="28"/>
        <v>2153.5</v>
      </c>
      <c r="L95" s="2">
        <f t="shared" si="29"/>
        <v>415.5</v>
      </c>
      <c r="M95" s="2">
        <f t="shared" si="30"/>
        <v>135</v>
      </c>
      <c r="N95" s="5">
        <f t="shared" si="31"/>
        <v>3.9975932611311671</v>
      </c>
      <c r="O95" s="5">
        <f t="shared" si="32"/>
        <v>15.951851851851853</v>
      </c>
      <c r="P95" s="4">
        <f>0.02*B95</f>
        <v>109.33</v>
      </c>
      <c r="Q95" s="4">
        <f>0.02*C95</f>
        <v>51.84</v>
      </c>
      <c r="R95" s="4">
        <f>0.02*D95</f>
        <v>36.348571428571425</v>
      </c>
      <c r="S95" s="4">
        <f>0.02*E95</f>
        <v>24.234285714285715</v>
      </c>
      <c r="T95" s="4">
        <f>0.02*F95</f>
        <v>12.120000000000001</v>
      </c>
      <c r="U95" s="4">
        <f>0.02*G95</f>
        <v>0</v>
      </c>
      <c r="V95" s="4">
        <f t="shared" si="33"/>
        <v>38.954999999999998</v>
      </c>
      <c r="W95" s="4">
        <f t="shared" si="34"/>
        <v>8.23</v>
      </c>
      <c r="X95" s="4">
        <f t="shared" si="35"/>
        <v>33.22</v>
      </c>
      <c r="Y95" s="4">
        <f t="shared" si="36"/>
        <v>43.07</v>
      </c>
      <c r="Z95" s="4">
        <f t="shared" si="37"/>
        <v>8.31</v>
      </c>
      <c r="AA95" s="4">
        <f t="shared" si="38"/>
        <v>2.7</v>
      </c>
      <c r="AB95" s="2">
        <v>21.32</v>
      </c>
      <c r="AC95" s="2">
        <v>0</v>
      </c>
      <c r="AD95" s="2">
        <v>40.912857142857142</v>
      </c>
      <c r="AE95" s="2">
        <v>41.059761904761906</v>
      </c>
      <c r="AF95" s="2">
        <v>41.206666666666671</v>
      </c>
      <c r="AG95" s="2">
        <v>127.16666028631136</v>
      </c>
      <c r="AH95" s="2">
        <v>1.0600000000000001E-8</v>
      </c>
      <c r="AI95" s="2">
        <v>1.0099999999999999E-8</v>
      </c>
      <c r="AJ95" s="2">
        <v>0</v>
      </c>
      <c r="AK95" s="2">
        <v>0</v>
      </c>
      <c r="AL95" s="2">
        <v>0</v>
      </c>
      <c r="AM95" s="2">
        <v>0</v>
      </c>
      <c r="AN95" s="2">
        <v>0.98452124864621404</v>
      </c>
      <c r="AO95" s="2">
        <v>0.47837298733509215</v>
      </c>
      <c r="AP95" s="2">
        <v>0.26928030545234966</v>
      </c>
      <c r="AQ95" s="2">
        <v>0</v>
      </c>
      <c r="AR95">
        <v>0</v>
      </c>
      <c r="AS95">
        <v>0</v>
      </c>
      <c r="AT95">
        <v>0</v>
      </c>
      <c r="AU95">
        <v>0</v>
      </c>
    </row>
    <row r="96" spans="1:47" x14ac:dyDescent="0.3">
      <c r="A96" s="2" t="s">
        <v>95</v>
      </c>
      <c r="B96" s="3">
        <v>5466.5</v>
      </c>
      <c r="C96" s="3">
        <v>2592</v>
      </c>
      <c r="D96" s="3">
        <v>1817.4285714285713</v>
      </c>
      <c r="E96" s="3">
        <f t="shared" si="26"/>
        <v>1211.7142857142858</v>
      </c>
      <c r="F96" s="3">
        <v>606</v>
      </c>
      <c r="G96" s="2">
        <v>0</v>
      </c>
      <c r="H96" s="3">
        <v>1298.5</v>
      </c>
      <c r="I96" s="4">
        <v>823</v>
      </c>
      <c r="J96" s="2">
        <f t="shared" si="27"/>
        <v>1661</v>
      </c>
      <c r="K96" s="2">
        <f t="shared" si="28"/>
        <v>2153.5</v>
      </c>
      <c r="L96" s="2">
        <f t="shared" si="29"/>
        <v>415.5</v>
      </c>
      <c r="M96" s="2">
        <f t="shared" si="30"/>
        <v>135</v>
      </c>
      <c r="N96" s="5">
        <f t="shared" si="31"/>
        <v>3.9975932611311671</v>
      </c>
      <c r="O96" s="5">
        <f t="shared" si="32"/>
        <v>15.951851851851853</v>
      </c>
      <c r="P96" s="4">
        <f>0.02*B96</f>
        <v>109.33</v>
      </c>
      <c r="Q96" s="4">
        <f>0.02*C96</f>
        <v>51.84</v>
      </c>
      <c r="R96" s="4">
        <f>0.02*D96</f>
        <v>36.348571428571425</v>
      </c>
      <c r="S96" s="4">
        <f>0.02*E96</f>
        <v>24.234285714285715</v>
      </c>
      <c r="T96" s="4">
        <f>0.02*F96</f>
        <v>12.120000000000001</v>
      </c>
      <c r="U96" s="4">
        <f>0.02*G96</f>
        <v>0</v>
      </c>
      <c r="V96" s="4">
        <f t="shared" si="33"/>
        <v>38.954999999999998</v>
      </c>
      <c r="W96" s="4">
        <f t="shared" si="34"/>
        <v>8.23</v>
      </c>
      <c r="X96" s="4">
        <f t="shared" si="35"/>
        <v>33.22</v>
      </c>
      <c r="Y96" s="4">
        <f t="shared" si="36"/>
        <v>43.07</v>
      </c>
      <c r="Z96" s="4">
        <f t="shared" si="37"/>
        <v>8.31</v>
      </c>
      <c r="AA96" s="4">
        <f t="shared" si="38"/>
        <v>2.7</v>
      </c>
      <c r="AB96" s="2">
        <v>21.32</v>
      </c>
      <c r="AC96" s="2">
        <v>0</v>
      </c>
      <c r="AD96" s="2">
        <v>40.912857142857142</v>
      </c>
      <c r="AE96" s="2">
        <v>41.059761904761906</v>
      </c>
      <c r="AF96" s="2">
        <v>41.206666666666671</v>
      </c>
      <c r="AG96" s="2">
        <v>128.76965608262219</v>
      </c>
      <c r="AH96" s="2">
        <v>1.0600000000000001E-8</v>
      </c>
      <c r="AI96" s="2">
        <v>1.0099999999999999E-8</v>
      </c>
      <c r="AJ96" s="2">
        <v>0</v>
      </c>
      <c r="AK96" s="2">
        <v>0</v>
      </c>
      <c r="AL96" s="2">
        <v>0</v>
      </c>
      <c r="AM96" s="2">
        <v>0</v>
      </c>
      <c r="AN96" s="2">
        <v>0.98452124864621404</v>
      </c>
      <c r="AO96" s="2">
        <v>0.58275626956496596</v>
      </c>
      <c r="AP96" s="2">
        <v>0.38446812517706402</v>
      </c>
      <c r="AQ96" s="2">
        <v>0</v>
      </c>
      <c r="AR96">
        <v>0</v>
      </c>
      <c r="AS96">
        <v>0</v>
      </c>
      <c r="AT96">
        <v>0</v>
      </c>
      <c r="AU96">
        <v>0</v>
      </c>
    </row>
    <row r="97" spans="1:47" x14ac:dyDescent="0.3">
      <c r="A97" s="2" t="s">
        <v>96</v>
      </c>
      <c r="B97" s="3">
        <v>5466.5</v>
      </c>
      <c r="C97" s="3">
        <v>2592</v>
      </c>
      <c r="D97" s="3">
        <v>1817.4285714285713</v>
      </c>
      <c r="E97" s="3">
        <f t="shared" si="26"/>
        <v>1211.7142857142858</v>
      </c>
      <c r="F97" s="3">
        <v>606</v>
      </c>
      <c r="G97" s="2">
        <v>0</v>
      </c>
      <c r="H97" s="3">
        <v>1298.5</v>
      </c>
      <c r="I97" s="4">
        <v>823</v>
      </c>
      <c r="J97" s="2">
        <f t="shared" si="27"/>
        <v>1661</v>
      </c>
      <c r="K97" s="2">
        <f t="shared" si="28"/>
        <v>2153.5</v>
      </c>
      <c r="L97" s="2">
        <f t="shared" si="29"/>
        <v>415.5</v>
      </c>
      <c r="M97" s="2">
        <f t="shared" si="30"/>
        <v>135</v>
      </c>
      <c r="N97" s="5">
        <f t="shared" si="31"/>
        <v>3.9975932611311671</v>
      </c>
      <c r="O97" s="5">
        <f t="shared" si="32"/>
        <v>15.951851851851853</v>
      </c>
      <c r="P97" s="4">
        <f>0.02*B97</f>
        <v>109.33</v>
      </c>
      <c r="Q97" s="4">
        <f>0.02*C97</f>
        <v>51.84</v>
      </c>
      <c r="R97" s="4">
        <f>0.02*D97</f>
        <v>36.348571428571425</v>
      </c>
      <c r="S97" s="4">
        <f>0.02*E97</f>
        <v>24.234285714285715</v>
      </c>
      <c r="T97" s="4">
        <f>0.02*F97</f>
        <v>12.120000000000001</v>
      </c>
      <c r="U97" s="4">
        <f>0.02*G97</f>
        <v>0</v>
      </c>
      <c r="V97" s="4">
        <f t="shared" si="33"/>
        <v>38.954999999999998</v>
      </c>
      <c r="W97" s="4">
        <f t="shared" si="34"/>
        <v>8.23</v>
      </c>
      <c r="X97" s="4">
        <f t="shared" si="35"/>
        <v>33.22</v>
      </c>
      <c r="Y97" s="4">
        <f t="shared" si="36"/>
        <v>43.07</v>
      </c>
      <c r="Z97" s="4">
        <f t="shared" si="37"/>
        <v>8.31</v>
      </c>
      <c r="AA97" s="4">
        <f t="shared" si="38"/>
        <v>2.7</v>
      </c>
      <c r="AB97" s="2">
        <v>21.32</v>
      </c>
      <c r="AC97" s="2">
        <v>0</v>
      </c>
      <c r="AD97" s="2">
        <v>40.912857142857142</v>
      </c>
      <c r="AE97" s="2">
        <v>41.059761904761906</v>
      </c>
      <c r="AF97" s="2">
        <v>41.206666666666671</v>
      </c>
      <c r="AG97" s="2">
        <v>114.13088202787067</v>
      </c>
      <c r="AH97" s="2">
        <v>1.0600000000000001E-8</v>
      </c>
      <c r="AI97" s="2">
        <v>1.0099999999999999E-8</v>
      </c>
      <c r="AJ97" s="2">
        <v>0</v>
      </c>
      <c r="AK97" s="2">
        <v>0</v>
      </c>
      <c r="AL97" s="2">
        <v>0</v>
      </c>
      <c r="AM97" s="2">
        <v>0</v>
      </c>
      <c r="AN97" s="2">
        <v>0.98452124864621404</v>
      </c>
      <c r="AO97" s="2">
        <v>0.58275626956496596</v>
      </c>
      <c r="AP97" s="2">
        <v>0.38446812517706402</v>
      </c>
      <c r="AQ97" s="2">
        <v>0</v>
      </c>
      <c r="AR97">
        <v>0</v>
      </c>
      <c r="AS97">
        <v>0</v>
      </c>
      <c r="AT97">
        <v>0</v>
      </c>
      <c r="AU97">
        <v>0</v>
      </c>
    </row>
    <row r="98" spans="1:47" x14ac:dyDescent="0.3">
      <c r="A98" s="2" t="s">
        <v>97</v>
      </c>
      <c r="B98" s="3">
        <v>3606.5</v>
      </c>
      <c r="C98" s="3">
        <v>3356.625</v>
      </c>
      <c r="D98" s="3">
        <v>1817.4285714285713</v>
      </c>
      <c r="E98" s="3">
        <f t="shared" ref="E98:E129" si="39">(F98+D98)/2</f>
        <v>1326.168831168831</v>
      </c>
      <c r="F98" s="3">
        <v>834.90909090909088</v>
      </c>
      <c r="G98" s="2">
        <v>0</v>
      </c>
      <c r="H98" s="2">
        <v>1376.0588235294117</v>
      </c>
      <c r="I98" s="4">
        <v>977.125</v>
      </c>
      <c r="J98" s="2">
        <f t="shared" ref="J98:J129" si="40">(1876+1446)/2</f>
        <v>1661</v>
      </c>
      <c r="K98" s="2">
        <f t="shared" ref="K98:K129" si="41">(2638+1669)/2</f>
        <v>2153.5</v>
      </c>
      <c r="L98" s="2">
        <f t="shared" ref="L98:L129" si="42">(469+362)/2</f>
        <v>415.5</v>
      </c>
      <c r="M98" s="2">
        <f t="shared" ref="M98:M129" si="43">(165+105)/2</f>
        <v>135</v>
      </c>
      <c r="N98" s="5">
        <f t="shared" ref="N98:N129" si="44">J98/L98</f>
        <v>3.9975932611311671</v>
      </c>
      <c r="O98" s="5">
        <f t="shared" ref="O98:O129" si="45">K98/M98</f>
        <v>15.951851851851853</v>
      </c>
      <c r="P98" s="4">
        <f>0.02*B98</f>
        <v>72.13</v>
      </c>
      <c r="Q98" s="4">
        <f>0.02*C98</f>
        <v>67.132500000000007</v>
      </c>
      <c r="R98" s="4">
        <f>0.02*D98</f>
        <v>36.348571428571425</v>
      </c>
      <c r="S98" s="4">
        <f>0.02*E98</f>
        <v>26.52337662337662</v>
      </c>
      <c r="T98" s="4">
        <f>0.02*F98</f>
        <v>16.698181818181819</v>
      </c>
      <c r="U98" s="4">
        <f>0.02*G98</f>
        <v>0</v>
      </c>
      <c r="V98" s="4">
        <f t="shared" ref="V98:V129" si="46">0.03*H98</f>
        <v>41.281764705882352</v>
      </c>
      <c r="W98" s="4">
        <f t="shared" si="34"/>
        <v>9.7712500000000002</v>
      </c>
      <c r="X98" s="4">
        <f t="shared" si="35"/>
        <v>33.22</v>
      </c>
      <c r="Y98" s="4">
        <f t="shared" si="36"/>
        <v>43.07</v>
      </c>
      <c r="Z98" s="4">
        <f t="shared" si="37"/>
        <v>8.31</v>
      </c>
      <c r="AA98" s="4">
        <f t="shared" si="38"/>
        <v>2.7</v>
      </c>
      <c r="AB98" s="2">
        <v>26.978750000000002</v>
      </c>
      <c r="AC98" s="2">
        <v>0</v>
      </c>
      <c r="AD98" s="2">
        <v>40.912857142857142</v>
      </c>
      <c r="AE98" s="2">
        <v>43.456883116883112</v>
      </c>
      <c r="AF98" s="2">
        <v>46.000909090909083</v>
      </c>
      <c r="AG98" s="2">
        <v>94.9479060337259</v>
      </c>
      <c r="AH98" s="2">
        <v>1.0600000000000001E-8</v>
      </c>
      <c r="AI98" s="2">
        <v>1.0099999999999999E-8</v>
      </c>
      <c r="AJ98" s="2">
        <v>0</v>
      </c>
      <c r="AK98" s="2">
        <v>0</v>
      </c>
      <c r="AL98" s="2">
        <v>0</v>
      </c>
      <c r="AM98" s="2">
        <v>0</v>
      </c>
      <c r="AN98" s="6">
        <v>1.014896655</v>
      </c>
      <c r="AO98" s="2">
        <v>0.53065537600000001</v>
      </c>
      <c r="AP98" s="2">
        <v>0.40984583299999999</v>
      </c>
      <c r="AQ98" s="2">
        <v>0</v>
      </c>
      <c r="AR98">
        <v>0</v>
      </c>
      <c r="AS98">
        <v>0</v>
      </c>
      <c r="AT98">
        <v>0</v>
      </c>
      <c r="AU98">
        <v>0</v>
      </c>
    </row>
    <row r="99" spans="1:47" x14ac:dyDescent="0.3">
      <c r="A99" s="2" t="s">
        <v>98</v>
      </c>
      <c r="B99" s="3">
        <v>3606.5</v>
      </c>
      <c r="C99" s="3">
        <v>3356.625</v>
      </c>
      <c r="D99" s="3">
        <v>1817.4285714285713</v>
      </c>
      <c r="E99" s="3">
        <f t="shared" si="39"/>
        <v>1326.168831168831</v>
      </c>
      <c r="F99" s="3">
        <v>834.90909090909088</v>
      </c>
      <c r="G99" s="2">
        <v>0</v>
      </c>
      <c r="H99" s="2">
        <v>1376.0588235294117</v>
      </c>
      <c r="I99" s="4">
        <v>977.125</v>
      </c>
      <c r="J99" s="2">
        <f t="shared" si="40"/>
        <v>1661</v>
      </c>
      <c r="K99" s="2">
        <f t="shared" si="41"/>
        <v>2153.5</v>
      </c>
      <c r="L99" s="2">
        <f t="shared" si="42"/>
        <v>415.5</v>
      </c>
      <c r="M99" s="2">
        <f t="shared" si="43"/>
        <v>135</v>
      </c>
      <c r="N99" s="5">
        <f t="shared" si="44"/>
        <v>3.9975932611311671</v>
      </c>
      <c r="O99" s="5">
        <f t="shared" si="45"/>
        <v>15.951851851851853</v>
      </c>
      <c r="P99" s="4">
        <f>0.02*B99</f>
        <v>72.13</v>
      </c>
      <c r="Q99" s="4">
        <f>0.02*C99</f>
        <v>67.132500000000007</v>
      </c>
      <c r="R99" s="4">
        <f>0.02*D99</f>
        <v>36.348571428571425</v>
      </c>
      <c r="S99" s="4">
        <f>0.02*E99</f>
        <v>26.52337662337662</v>
      </c>
      <c r="T99" s="4">
        <f>0.02*F99</f>
        <v>16.698181818181819</v>
      </c>
      <c r="U99" s="4">
        <f>0.02*G99</f>
        <v>0</v>
      </c>
      <c r="V99" s="4">
        <f t="shared" si="46"/>
        <v>41.281764705882352</v>
      </c>
      <c r="W99" s="4">
        <f t="shared" ref="W99:W130" si="47">0.01*I99</f>
        <v>9.7712500000000002</v>
      </c>
      <c r="X99" s="4">
        <f t="shared" ref="X99:X130" si="48">0.02*J99</f>
        <v>33.22</v>
      </c>
      <c r="Y99" s="4">
        <f t="shared" ref="Y99:Y130" si="49">0.02*K99</f>
        <v>43.07</v>
      </c>
      <c r="Z99" s="4">
        <f t="shared" ref="Z99:Z130" si="50">0.02*L99</f>
        <v>8.31</v>
      </c>
      <c r="AA99" s="4">
        <f t="shared" ref="AA99:AA130" si="51">0.02*M99</f>
        <v>2.7</v>
      </c>
      <c r="AB99" s="2">
        <v>26.978750000000002</v>
      </c>
      <c r="AC99" s="2">
        <v>0</v>
      </c>
      <c r="AD99" s="2">
        <v>40.912857142857142</v>
      </c>
      <c r="AE99" s="2">
        <v>43.456883116883112</v>
      </c>
      <c r="AF99" s="2">
        <v>46.000909090909083</v>
      </c>
      <c r="AG99" s="2">
        <v>102.19401075311245</v>
      </c>
      <c r="AH99" s="2">
        <v>1.0600000000000001E-8</v>
      </c>
      <c r="AI99" s="2">
        <v>1.0099999999999999E-8</v>
      </c>
      <c r="AJ99" s="2">
        <v>0</v>
      </c>
      <c r="AK99" s="2">
        <v>0</v>
      </c>
      <c r="AL99" s="2">
        <v>0</v>
      </c>
      <c r="AM99" s="2">
        <v>0</v>
      </c>
      <c r="AN99" s="6">
        <v>1.014896655</v>
      </c>
      <c r="AO99" s="2">
        <v>0.43118749695952141</v>
      </c>
      <c r="AP99" s="2">
        <v>0.40984583299999999</v>
      </c>
      <c r="AQ99" s="2">
        <v>0</v>
      </c>
      <c r="AR99">
        <v>0</v>
      </c>
      <c r="AS99">
        <v>0</v>
      </c>
      <c r="AT99">
        <v>0</v>
      </c>
      <c r="AU99">
        <v>0</v>
      </c>
    </row>
    <row r="100" spans="1:47" x14ac:dyDescent="0.3">
      <c r="A100" s="2" t="s">
        <v>99</v>
      </c>
      <c r="B100" s="3">
        <v>2849.5</v>
      </c>
      <c r="C100" s="3">
        <v>4134</v>
      </c>
      <c r="D100" s="3">
        <v>1379.5</v>
      </c>
      <c r="E100" s="3">
        <f t="shared" si="39"/>
        <v>1152.4166666666667</v>
      </c>
      <c r="F100" s="3">
        <v>925.33333333333337</v>
      </c>
      <c r="G100" s="2">
        <v>0</v>
      </c>
      <c r="H100" s="2">
        <v>1578.75</v>
      </c>
      <c r="I100" s="4">
        <v>1147.75</v>
      </c>
      <c r="J100" s="2">
        <f t="shared" si="40"/>
        <v>1661</v>
      </c>
      <c r="K100" s="2">
        <f t="shared" si="41"/>
        <v>2153.5</v>
      </c>
      <c r="L100" s="2">
        <f t="shared" si="42"/>
        <v>415.5</v>
      </c>
      <c r="M100" s="2">
        <f t="shared" si="43"/>
        <v>135</v>
      </c>
      <c r="N100" s="5">
        <f t="shared" si="44"/>
        <v>3.9975932611311671</v>
      </c>
      <c r="O100" s="5">
        <f t="shared" si="45"/>
        <v>15.951851851851853</v>
      </c>
      <c r="P100" s="4">
        <f>0.02*B100</f>
        <v>56.99</v>
      </c>
      <c r="Q100" s="4">
        <f>0.02*C100</f>
        <v>82.68</v>
      </c>
      <c r="R100" s="4">
        <f>0.02*D100</f>
        <v>27.59</v>
      </c>
      <c r="S100" s="4">
        <f>0.02*E100</f>
        <v>23.048333333333336</v>
      </c>
      <c r="T100" s="4">
        <f>0.02*F100</f>
        <v>18.506666666666668</v>
      </c>
      <c r="U100" s="4">
        <f>0.02*G100</f>
        <v>0</v>
      </c>
      <c r="V100" s="4">
        <f t="shared" si="46"/>
        <v>47.362499999999997</v>
      </c>
      <c r="W100" s="4">
        <f t="shared" si="47"/>
        <v>11.477500000000001</v>
      </c>
      <c r="X100" s="4">
        <f t="shared" si="48"/>
        <v>33.22</v>
      </c>
      <c r="Y100" s="4">
        <f t="shared" si="49"/>
        <v>43.07</v>
      </c>
      <c r="Z100" s="4">
        <f t="shared" si="50"/>
        <v>8.31</v>
      </c>
      <c r="AA100" s="4">
        <f t="shared" si="51"/>
        <v>2.7</v>
      </c>
      <c r="AB100" s="2">
        <v>34.28</v>
      </c>
      <c r="AC100" s="2">
        <v>0</v>
      </c>
      <c r="AD100" s="2">
        <v>41.27</v>
      </c>
      <c r="AE100" s="2">
        <v>54.37166666666667</v>
      </c>
      <c r="AF100" s="2">
        <v>67.473333333333329</v>
      </c>
      <c r="AG100" s="2">
        <v>103.83584592106151</v>
      </c>
      <c r="AH100" s="2">
        <v>1.0600000000000001E-8</v>
      </c>
      <c r="AI100" s="2">
        <v>1.0099999999999999E-8</v>
      </c>
      <c r="AJ100" s="2">
        <v>0</v>
      </c>
      <c r="AK100" s="2">
        <v>0</v>
      </c>
      <c r="AL100" s="2">
        <v>0</v>
      </c>
      <c r="AM100" s="2">
        <v>0</v>
      </c>
      <c r="AN100" s="2">
        <v>1.0125203422737781</v>
      </c>
      <c r="AO100" s="2">
        <v>0.55123943072270698</v>
      </c>
      <c r="AP100" s="2">
        <v>0.43851400642521887</v>
      </c>
      <c r="AQ100" s="2">
        <v>0</v>
      </c>
      <c r="AR100">
        <v>0</v>
      </c>
      <c r="AS100">
        <v>0</v>
      </c>
      <c r="AT100">
        <v>0</v>
      </c>
      <c r="AU100">
        <v>0</v>
      </c>
    </row>
    <row r="101" spans="1:47" x14ac:dyDescent="0.3">
      <c r="A101" s="2" t="s">
        <v>100</v>
      </c>
      <c r="B101" s="3">
        <v>3606.5</v>
      </c>
      <c r="C101" s="3">
        <v>3356.625</v>
      </c>
      <c r="D101" s="3">
        <v>1817.4285714285713</v>
      </c>
      <c r="E101" s="3">
        <f t="shared" si="39"/>
        <v>1326.168831168831</v>
      </c>
      <c r="F101" s="3">
        <v>834.90909090909088</v>
      </c>
      <c r="G101" s="2">
        <v>0</v>
      </c>
      <c r="H101" s="2">
        <v>1376.0588235294117</v>
      </c>
      <c r="I101" s="4">
        <v>977.125</v>
      </c>
      <c r="J101" s="2">
        <f t="shared" si="40"/>
        <v>1661</v>
      </c>
      <c r="K101" s="2">
        <f t="shared" si="41"/>
        <v>2153.5</v>
      </c>
      <c r="L101" s="2">
        <f t="shared" si="42"/>
        <v>415.5</v>
      </c>
      <c r="M101" s="2">
        <f t="shared" si="43"/>
        <v>135</v>
      </c>
      <c r="N101" s="5">
        <f t="shared" si="44"/>
        <v>3.9975932611311671</v>
      </c>
      <c r="O101" s="5">
        <f t="shared" si="45"/>
        <v>15.951851851851853</v>
      </c>
      <c r="P101" s="4">
        <f>0.02*B101</f>
        <v>72.13</v>
      </c>
      <c r="Q101" s="4">
        <f>0.02*C101</f>
        <v>67.132500000000007</v>
      </c>
      <c r="R101" s="4">
        <f>0.02*D101</f>
        <v>36.348571428571425</v>
      </c>
      <c r="S101" s="4">
        <f>0.02*E101</f>
        <v>26.52337662337662</v>
      </c>
      <c r="T101" s="4">
        <f>0.02*F101</f>
        <v>16.698181818181819</v>
      </c>
      <c r="U101" s="4">
        <f>0.02*G101</f>
        <v>0</v>
      </c>
      <c r="V101" s="4">
        <f t="shared" si="46"/>
        <v>41.281764705882352</v>
      </c>
      <c r="W101" s="4">
        <f t="shared" si="47"/>
        <v>9.7712500000000002</v>
      </c>
      <c r="X101" s="4">
        <f t="shared" si="48"/>
        <v>33.22</v>
      </c>
      <c r="Y101" s="4">
        <f t="shared" si="49"/>
        <v>43.07</v>
      </c>
      <c r="Z101" s="4">
        <f t="shared" si="50"/>
        <v>8.31</v>
      </c>
      <c r="AA101" s="4">
        <f t="shared" si="51"/>
        <v>2.7</v>
      </c>
      <c r="AB101" s="2">
        <v>26.978750000000002</v>
      </c>
      <c r="AC101" s="2">
        <v>0</v>
      </c>
      <c r="AD101" s="2">
        <v>40.912857142857142</v>
      </c>
      <c r="AE101" s="2">
        <v>43.456883116883112</v>
      </c>
      <c r="AF101" s="2">
        <v>46.000909090909083</v>
      </c>
      <c r="AG101" s="2">
        <v>88.396518513907822</v>
      </c>
      <c r="AH101" s="2">
        <v>1.0600000000000001E-8</v>
      </c>
      <c r="AI101" s="2">
        <v>1.0099999999999999E-8</v>
      </c>
      <c r="AJ101" s="2">
        <v>0</v>
      </c>
      <c r="AK101" s="2">
        <v>0</v>
      </c>
      <c r="AL101" s="2">
        <v>0</v>
      </c>
      <c r="AM101" s="2">
        <v>0</v>
      </c>
      <c r="AN101" s="6">
        <v>1.014896655</v>
      </c>
      <c r="AO101" s="2">
        <v>0.53234591096275086</v>
      </c>
      <c r="AP101" s="2">
        <v>0.40984583299999999</v>
      </c>
      <c r="AQ101" s="2">
        <v>0</v>
      </c>
      <c r="AR101">
        <v>0</v>
      </c>
      <c r="AS101">
        <v>0</v>
      </c>
      <c r="AT101">
        <v>0</v>
      </c>
      <c r="AU101">
        <v>0</v>
      </c>
    </row>
    <row r="102" spans="1:47" x14ac:dyDescent="0.3">
      <c r="A102" s="2" t="s">
        <v>101</v>
      </c>
      <c r="B102" s="3">
        <v>5466.5</v>
      </c>
      <c r="C102" s="3">
        <v>2592</v>
      </c>
      <c r="D102" s="3">
        <v>1817.4285714285713</v>
      </c>
      <c r="E102" s="3">
        <f t="shared" si="39"/>
        <v>1211.7142857142858</v>
      </c>
      <c r="F102" s="3">
        <v>606</v>
      </c>
      <c r="G102" s="2">
        <v>0</v>
      </c>
      <c r="H102" s="3">
        <v>1298.5</v>
      </c>
      <c r="I102" s="4">
        <v>823</v>
      </c>
      <c r="J102" s="2">
        <f t="shared" si="40"/>
        <v>1661</v>
      </c>
      <c r="K102" s="2">
        <f t="shared" si="41"/>
        <v>2153.5</v>
      </c>
      <c r="L102" s="2">
        <f t="shared" si="42"/>
        <v>415.5</v>
      </c>
      <c r="M102" s="2">
        <f t="shared" si="43"/>
        <v>135</v>
      </c>
      <c r="N102" s="5">
        <f t="shared" si="44"/>
        <v>3.9975932611311671</v>
      </c>
      <c r="O102" s="5">
        <f t="shared" si="45"/>
        <v>15.951851851851853</v>
      </c>
      <c r="P102" s="4">
        <f>0.02*B102</f>
        <v>109.33</v>
      </c>
      <c r="Q102" s="4">
        <f>0.02*C102</f>
        <v>51.84</v>
      </c>
      <c r="R102" s="4">
        <f>0.02*D102</f>
        <v>36.348571428571425</v>
      </c>
      <c r="S102" s="4">
        <f>0.02*E102</f>
        <v>24.234285714285715</v>
      </c>
      <c r="T102" s="4">
        <f>0.02*F102</f>
        <v>12.120000000000001</v>
      </c>
      <c r="U102" s="4">
        <f>0.02*G102</f>
        <v>0</v>
      </c>
      <c r="V102" s="4">
        <f t="shared" si="46"/>
        <v>38.954999999999998</v>
      </c>
      <c r="W102" s="4">
        <f t="shared" si="47"/>
        <v>8.23</v>
      </c>
      <c r="X102" s="4">
        <f t="shared" si="48"/>
        <v>33.22</v>
      </c>
      <c r="Y102" s="4">
        <f t="shared" si="49"/>
        <v>43.07</v>
      </c>
      <c r="Z102" s="4">
        <f t="shared" si="50"/>
        <v>8.31</v>
      </c>
      <c r="AA102" s="4">
        <f t="shared" si="51"/>
        <v>2.7</v>
      </c>
      <c r="AB102" s="2">
        <v>21.32</v>
      </c>
      <c r="AC102" s="2">
        <v>0</v>
      </c>
      <c r="AD102" s="2">
        <v>40.912857142857142</v>
      </c>
      <c r="AE102" s="2">
        <v>41.059761904761906</v>
      </c>
      <c r="AF102" s="2">
        <v>41.206666666666671</v>
      </c>
      <c r="AG102" s="2">
        <v>61.776867997958632</v>
      </c>
      <c r="AH102" s="2">
        <v>1.0600000000000001E-8</v>
      </c>
      <c r="AI102" s="2">
        <v>1.0099999999999999E-8</v>
      </c>
      <c r="AJ102" s="2">
        <v>0</v>
      </c>
      <c r="AK102" s="2">
        <v>0</v>
      </c>
      <c r="AL102" s="2">
        <v>0</v>
      </c>
      <c r="AM102" s="2">
        <v>0</v>
      </c>
      <c r="AN102" s="2">
        <v>0.98452124864621404</v>
      </c>
      <c r="AO102" s="2">
        <v>0.58275626956496596</v>
      </c>
      <c r="AP102" s="2">
        <v>0.38446812517706402</v>
      </c>
      <c r="AQ102" s="2">
        <v>0</v>
      </c>
      <c r="AR102">
        <v>0</v>
      </c>
      <c r="AS102">
        <v>0</v>
      </c>
      <c r="AT102">
        <v>0</v>
      </c>
      <c r="AU102">
        <v>0</v>
      </c>
    </row>
    <row r="103" spans="1:47" x14ac:dyDescent="0.3">
      <c r="A103" s="2" t="s">
        <v>102</v>
      </c>
      <c r="B103" s="3">
        <v>3606.5</v>
      </c>
      <c r="C103" s="3">
        <v>3356.625</v>
      </c>
      <c r="D103" s="3">
        <v>1817.4285714285713</v>
      </c>
      <c r="E103" s="3">
        <f t="shared" si="39"/>
        <v>1326.168831168831</v>
      </c>
      <c r="F103" s="3">
        <v>834.90909090909088</v>
      </c>
      <c r="G103" s="2">
        <v>0</v>
      </c>
      <c r="H103" s="2">
        <v>1376.0588235294117</v>
      </c>
      <c r="I103" s="4">
        <v>977.125</v>
      </c>
      <c r="J103" s="2">
        <f t="shared" si="40"/>
        <v>1661</v>
      </c>
      <c r="K103" s="2">
        <f t="shared" si="41"/>
        <v>2153.5</v>
      </c>
      <c r="L103" s="2">
        <f t="shared" si="42"/>
        <v>415.5</v>
      </c>
      <c r="M103" s="2">
        <f t="shared" si="43"/>
        <v>135</v>
      </c>
      <c r="N103" s="5">
        <f t="shared" si="44"/>
        <v>3.9975932611311671</v>
      </c>
      <c r="O103" s="5">
        <f t="shared" si="45"/>
        <v>15.951851851851853</v>
      </c>
      <c r="P103" s="4">
        <f>0.02*B103</f>
        <v>72.13</v>
      </c>
      <c r="Q103" s="4">
        <f>0.02*C103</f>
        <v>67.132500000000007</v>
      </c>
      <c r="R103" s="4">
        <f>0.02*D103</f>
        <v>36.348571428571425</v>
      </c>
      <c r="S103" s="4">
        <f>0.02*E103</f>
        <v>26.52337662337662</v>
      </c>
      <c r="T103" s="4">
        <f>0.02*F103</f>
        <v>16.698181818181819</v>
      </c>
      <c r="U103" s="4">
        <f>0.02*G103</f>
        <v>0</v>
      </c>
      <c r="V103" s="4">
        <f t="shared" si="46"/>
        <v>41.281764705882352</v>
      </c>
      <c r="W103" s="4">
        <f t="shared" si="47"/>
        <v>9.7712500000000002</v>
      </c>
      <c r="X103" s="4">
        <f t="shared" si="48"/>
        <v>33.22</v>
      </c>
      <c r="Y103" s="4">
        <f t="shared" si="49"/>
        <v>43.07</v>
      </c>
      <c r="Z103" s="4">
        <f t="shared" si="50"/>
        <v>8.31</v>
      </c>
      <c r="AA103" s="4">
        <f t="shared" si="51"/>
        <v>2.7</v>
      </c>
      <c r="AB103" s="2">
        <v>26.978750000000002</v>
      </c>
      <c r="AC103" s="2">
        <v>0</v>
      </c>
      <c r="AD103" s="2">
        <v>40.912857142857142</v>
      </c>
      <c r="AE103" s="2">
        <v>43.456883116883112</v>
      </c>
      <c r="AF103" s="2">
        <v>46.000909090909083</v>
      </c>
      <c r="AG103" s="2">
        <v>83.690524291454835</v>
      </c>
      <c r="AH103" s="2">
        <v>1.0600000000000001E-8</v>
      </c>
      <c r="AI103" s="2">
        <v>1.0099999999999999E-8</v>
      </c>
      <c r="AJ103" s="2">
        <v>0</v>
      </c>
      <c r="AK103" s="2">
        <v>0</v>
      </c>
      <c r="AL103" s="2">
        <v>0</v>
      </c>
      <c r="AM103" s="2">
        <v>0</v>
      </c>
      <c r="AN103" s="6">
        <v>1.014896655</v>
      </c>
      <c r="AO103" s="2">
        <v>0.52253585156842897</v>
      </c>
      <c r="AP103" s="2">
        <v>0.40984583299999999</v>
      </c>
      <c r="AQ103" s="2">
        <v>0</v>
      </c>
      <c r="AR103">
        <v>0</v>
      </c>
      <c r="AS103">
        <v>0</v>
      </c>
      <c r="AT103">
        <v>0</v>
      </c>
      <c r="AU103">
        <v>0</v>
      </c>
    </row>
    <row r="104" spans="1:47" x14ac:dyDescent="0.3">
      <c r="A104" s="2" t="s">
        <v>103</v>
      </c>
      <c r="B104" s="3">
        <v>3606.5</v>
      </c>
      <c r="C104" s="3">
        <v>3356.625</v>
      </c>
      <c r="D104" s="3">
        <v>1817.4285714285713</v>
      </c>
      <c r="E104" s="3">
        <f t="shared" si="39"/>
        <v>1326.168831168831</v>
      </c>
      <c r="F104" s="3">
        <v>834.90909090909088</v>
      </c>
      <c r="G104" s="2">
        <v>0</v>
      </c>
      <c r="H104" s="2">
        <v>1376.0588235294117</v>
      </c>
      <c r="I104" s="4">
        <v>977.125</v>
      </c>
      <c r="J104" s="2">
        <f t="shared" si="40"/>
        <v>1661</v>
      </c>
      <c r="K104" s="2">
        <f t="shared" si="41"/>
        <v>2153.5</v>
      </c>
      <c r="L104" s="2">
        <f t="shared" si="42"/>
        <v>415.5</v>
      </c>
      <c r="M104" s="2">
        <f t="shared" si="43"/>
        <v>135</v>
      </c>
      <c r="N104" s="5">
        <f t="shared" si="44"/>
        <v>3.9975932611311671</v>
      </c>
      <c r="O104" s="5">
        <f t="shared" si="45"/>
        <v>15.951851851851853</v>
      </c>
      <c r="P104" s="4">
        <f>0.02*B104</f>
        <v>72.13</v>
      </c>
      <c r="Q104" s="4">
        <f>0.02*C104</f>
        <v>67.132500000000007</v>
      </c>
      <c r="R104" s="4">
        <f>0.02*D104</f>
        <v>36.348571428571425</v>
      </c>
      <c r="S104" s="4">
        <f>0.02*E104</f>
        <v>26.52337662337662</v>
      </c>
      <c r="T104" s="4">
        <f>0.02*F104</f>
        <v>16.698181818181819</v>
      </c>
      <c r="U104" s="4">
        <f>0.02*G104</f>
        <v>0</v>
      </c>
      <c r="V104" s="4">
        <f t="shared" si="46"/>
        <v>41.281764705882352</v>
      </c>
      <c r="W104" s="4">
        <f t="shared" si="47"/>
        <v>9.7712500000000002</v>
      </c>
      <c r="X104" s="4">
        <f t="shared" si="48"/>
        <v>33.22</v>
      </c>
      <c r="Y104" s="4">
        <f t="shared" si="49"/>
        <v>43.07</v>
      </c>
      <c r="Z104" s="4">
        <f t="shared" si="50"/>
        <v>8.31</v>
      </c>
      <c r="AA104" s="4">
        <f t="shared" si="51"/>
        <v>2.7</v>
      </c>
      <c r="AB104" s="2">
        <v>26.978750000000002</v>
      </c>
      <c r="AC104" s="2">
        <v>0</v>
      </c>
      <c r="AD104" s="2">
        <v>40.912857142857142</v>
      </c>
      <c r="AE104" s="2">
        <v>43.456883116883112</v>
      </c>
      <c r="AF104" s="2">
        <v>46.000909090909083</v>
      </c>
      <c r="AG104" s="2">
        <v>68.994349088730658</v>
      </c>
      <c r="AH104" s="2">
        <v>1.0600000000000001E-8</v>
      </c>
      <c r="AI104" s="2">
        <v>1.0099999999999999E-8</v>
      </c>
      <c r="AJ104" s="2">
        <v>0</v>
      </c>
      <c r="AK104" s="2">
        <v>0</v>
      </c>
      <c r="AL104" s="2">
        <v>0</v>
      </c>
      <c r="AM104" s="2">
        <v>0</v>
      </c>
      <c r="AN104" s="6">
        <v>1.014896655</v>
      </c>
      <c r="AO104" s="2">
        <v>0.60286365041929868</v>
      </c>
      <c r="AP104" s="2">
        <v>0.40984583299999999</v>
      </c>
      <c r="AQ104" s="2">
        <v>0</v>
      </c>
      <c r="AR104">
        <v>0</v>
      </c>
      <c r="AS104">
        <v>0</v>
      </c>
      <c r="AT104">
        <v>0</v>
      </c>
      <c r="AU104">
        <v>0</v>
      </c>
    </row>
    <row r="105" spans="1:47" x14ac:dyDescent="0.3">
      <c r="A105" s="2" t="s">
        <v>104</v>
      </c>
      <c r="B105" s="3">
        <v>4250</v>
      </c>
      <c r="C105" s="3">
        <v>5891</v>
      </c>
      <c r="D105" s="3">
        <v>2582</v>
      </c>
      <c r="E105" s="3">
        <f t="shared" si="39"/>
        <v>1624.5</v>
      </c>
      <c r="F105" s="3">
        <v>667</v>
      </c>
      <c r="G105" s="2">
        <v>0</v>
      </c>
      <c r="H105" s="2">
        <v>1340</v>
      </c>
      <c r="I105" s="4">
        <v>1190</v>
      </c>
      <c r="J105" s="2">
        <f t="shared" si="40"/>
        <v>1661</v>
      </c>
      <c r="K105" s="2">
        <f t="shared" si="41"/>
        <v>2153.5</v>
      </c>
      <c r="L105" s="2">
        <f t="shared" si="42"/>
        <v>415.5</v>
      </c>
      <c r="M105" s="2">
        <f t="shared" si="43"/>
        <v>135</v>
      </c>
      <c r="N105" s="5">
        <f t="shared" si="44"/>
        <v>3.9975932611311671</v>
      </c>
      <c r="O105" s="5">
        <f t="shared" si="45"/>
        <v>15.951851851851853</v>
      </c>
      <c r="P105" s="4">
        <f>0.02*B105</f>
        <v>85</v>
      </c>
      <c r="Q105" s="4">
        <f>0.02*C105</f>
        <v>117.82000000000001</v>
      </c>
      <c r="R105" s="4">
        <f>0.02*D105</f>
        <v>51.64</v>
      </c>
      <c r="S105" s="4">
        <f>0.02*E105</f>
        <v>32.49</v>
      </c>
      <c r="T105" s="4">
        <f>0.02*F105</f>
        <v>13.34</v>
      </c>
      <c r="U105" s="4">
        <f>0.02*G105</f>
        <v>0</v>
      </c>
      <c r="V105" s="4">
        <f t="shared" si="46"/>
        <v>40.199999999999996</v>
      </c>
      <c r="W105" s="4">
        <f t="shared" si="47"/>
        <v>11.9</v>
      </c>
      <c r="X105" s="4">
        <f t="shared" si="48"/>
        <v>33.22</v>
      </c>
      <c r="Y105" s="4">
        <f t="shared" si="49"/>
        <v>43.07</v>
      </c>
      <c r="Z105" s="4">
        <f t="shared" si="50"/>
        <v>8.31</v>
      </c>
      <c r="AA105" s="4">
        <f t="shared" si="51"/>
        <v>2.7</v>
      </c>
      <c r="AB105" s="2">
        <v>20.93</v>
      </c>
      <c r="AC105" s="2">
        <v>0</v>
      </c>
      <c r="AD105" s="2">
        <v>42.61</v>
      </c>
      <c r="AE105" s="2">
        <v>33.314999999999998</v>
      </c>
      <c r="AF105" s="2">
        <v>24.02</v>
      </c>
      <c r="AG105" s="2">
        <v>81.226920930566493</v>
      </c>
      <c r="AH105" s="2">
        <v>1.0600000000000001E-8</v>
      </c>
      <c r="AI105" s="2">
        <v>1.0099999999999999E-8</v>
      </c>
      <c r="AJ105" s="2">
        <v>0</v>
      </c>
      <c r="AK105" s="2">
        <v>0</v>
      </c>
      <c r="AL105" s="2">
        <v>0</v>
      </c>
      <c r="AM105" s="2">
        <v>0</v>
      </c>
      <c r="AN105" s="2">
        <v>0.77870884139322305</v>
      </c>
      <c r="AO105" s="2">
        <v>0.40356913585884285</v>
      </c>
      <c r="AP105" s="2">
        <v>0.401816746</v>
      </c>
      <c r="AQ105" s="2">
        <v>0</v>
      </c>
      <c r="AR105">
        <v>0</v>
      </c>
      <c r="AS105">
        <v>0</v>
      </c>
      <c r="AT105">
        <v>0</v>
      </c>
      <c r="AU105">
        <v>0</v>
      </c>
    </row>
    <row r="106" spans="1:47" x14ac:dyDescent="0.3">
      <c r="A106" s="2" t="s">
        <v>105</v>
      </c>
      <c r="B106" s="3">
        <v>5466.5</v>
      </c>
      <c r="C106" s="3">
        <v>2592</v>
      </c>
      <c r="D106" s="3">
        <v>1817.4285714285713</v>
      </c>
      <c r="E106" s="3">
        <f t="shared" si="39"/>
        <v>1211.7142857142858</v>
      </c>
      <c r="F106" s="3">
        <v>606</v>
      </c>
      <c r="G106" s="2">
        <v>0</v>
      </c>
      <c r="H106" s="3">
        <v>1298.5</v>
      </c>
      <c r="I106" s="4">
        <v>823</v>
      </c>
      <c r="J106" s="2">
        <f t="shared" si="40"/>
        <v>1661</v>
      </c>
      <c r="K106" s="2">
        <f t="shared" si="41"/>
        <v>2153.5</v>
      </c>
      <c r="L106" s="2">
        <f t="shared" si="42"/>
        <v>415.5</v>
      </c>
      <c r="M106" s="2">
        <f t="shared" si="43"/>
        <v>135</v>
      </c>
      <c r="N106" s="5">
        <f t="shared" si="44"/>
        <v>3.9975932611311671</v>
      </c>
      <c r="O106" s="5">
        <f t="shared" si="45"/>
        <v>15.951851851851853</v>
      </c>
      <c r="P106" s="4">
        <f>0.02*B106</f>
        <v>109.33</v>
      </c>
      <c r="Q106" s="4">
        <f>0.02*C106</f>
        <v>51.84</v>
      </c>
      <c r="R106" s="4">
        <f>0.02*D106</f>
        <v>36.348571428571425</v>
      </c>
      <c r="S106" s="4">
        <f>0.02*E106</f>
        <v>24.234285714285715</v>
      </c>
      <c r="T106" s="4">
        <f>0.02*F106</f>
        <v>12.120000000000001</v>
      </c>
      <c r="U106" s="4">
        <f>0.02*G106</f>
        <v>0</v>
      </c>
      <c r="V106" s="4">
        <f t="shared" si="46"/>
        <v>38.954999999999998</v>
      </c>
      <c r="W106" s="4">
        <f t="shared" si="47"/>
        <v>8.23</v>
      </c>
      <c r="X106" s="4">
        <f t="shared" si="48"/>
        <v>33.22</v>
      </c>
      <c r="Y106" s="4">
        <f t="shared" si="49"/>
        <v>43.07</v>
      </c>
      <c r="Z106" s="4">
        <f t="shared" si="50"/>
        <v>8.31</v>
      </c>
      <c r="AA106" s="4">
        <f t="shared" si="51"/>
        <v>2.7</v>
      </c>
      <c r="AB106" s="2">
        <v>21.32</v>
      </c>
      <c r="AC106" s="2">
        <v>0</v>
      </c>
      <c r="AD106" s="2">
        <v>40.912857142857142</v>
      </c>
      <c r="AE106" s="2">
        <v>41.059761904761906</v>
      </c>
      <c r="AF106" s="2">
        <v>41.206666666666671</v>
      </c>
      <c r="AG106" s="2">
        <v>108.70333656999365</v>
      </c>
      <c r="AH106" s="2">
        <v>1.0600000000000001E-8</v>
      </c>
      <c r="AI106" s="2">
        <v>1.0099999999999999E-8</v>
      </c>
      <c r="AJ106" s="2">
        <v>0</v>
      </c>
      <c r="AK106" s="2">
        <v>0</v>
      </c>
      <c r="AL106" s="2">
        <v>0</v>
      </c>
      <c r="AM106" s="2">
        <v>0</v>
      </c>
      <c r="AN106" s="2">
        <v>0.98452124864621404</v>
      </c>
      <c r="AO106" s="2">
        <v>0.58275626956496596</v>
      </c>
      <c r="AP106" s="2">
        <v>0.38446812517706402</v>
      </c>
      <c r="AQ106" s="2">
        <v>0</v>
      </c>
      <c r="AR106">
        <v>0</v>
      </c>
      <c r="AS106">
        <v>0</v>
      </c>
      <c r="AT106">
        <v>0</v>
      </c>
      <c r="AU106">
        <v>0</v>
      </c>
    </row>
    <row r="107" spans="1:47" x14ac:dyDescent="0.3">
      <c r="A107" s="2" t="s">
        <v>106</v>
      </c>
      <c r="B107" s="3">
        <v>2849.5</v>
      </c>
      <c r="C107" s="3">
        <v>4134</v>
      </c>
      <c r="D107" s="3">
        <v>1379.5</v>
      </c>
      <c r="E107" s="3">
        <f t="shared" si="39"/>
        <v>1152.4166666666667</v>
      </c>
      <c r="F107" s="3">
        <v>925.33333333333337</v>
      </c>
      <c r="G107" s="2">
        <v>0</v>
      </c>
      <c r="H107" s="2">
        <v>1578.75</v>
      </c>
      <c r="I107" s="4">
        <v>1147.75</v>
      </c>
      <c r="J107" s="2">
        <f t="shared" si="40"/>
        <v>1661</v>
      </c>
      <c r="K107" s="2">
        <f t="shared" si="41"/>
        <v>2153.5</v>
      </c>
      <c r="L107" s="2">
        <f t="shared" si="42"/>
        <v>415.5</v>
      </c>
      <c r="M107" s="2">
        <f t="shared" si="43"/>
        <v>135</v>
      </c>
      <c r="N107" s="5">
        <f t="shared" si="44"/>
        <v>3.9975932611311671</v>
      </c>
      <c r="O107" s="5">
        <f t="shared" si="45"/>
        <v>15.951851851851853</v>
      </c>
      <c r="P107" s="4">
        <f>0.02*B107</f>
        <v>56.99</v>
      </c>
      <c r="Q107" s="4">
        <f>0.02*C107</f>
        <v>82.68</v>
      </c>
      <c r="R107" s="4">
        <f>0.02*D107</f>
        <v>27.59</v>
      </c>
      <c r="S107" s="4">
        <f>0.02*E107</f>
        <v>23.048333333333336</v>
      </c>
      <c r="T107" s="4">
        <f>0.02*F107</f>
        <v>18.506666666666668</v>
      </c>
      <c r="U107" s="4">
        <f>0.02*G107</f>
        <v>0</v>
      </c>
      <c r="V107" s="4">
        <f t="shared" si="46"/>
        <v>47.362499999999997</v>
      </c>
      <c r="W107" s="4">
        <f t="shared" si="47"/>
        <v>11.477500000000001</v>
      </c>
      <c r="X107" s="4">
        <f t="shared" si="48"/>
        <v>33.22</v>
      </c>
      <c r="Y107" s="4">
        <f t="shared" si="49"/>
        <v>43.07</v>
      </c>
      <c r="Z107" s="4">
        <f t="shared" si="50"/>
        <v>8.31</v>
      </c>
      <c r="AA107" s="4">
        <f t="shared" si="51"/>
        <v>2.7</v>
      </c>
      <c r="AB107" s="2">
        <v>34.28</v>
      </c>
      <c r="AC107" s="2">
        <v>0</v>
      </c>
      <c r="AD107" s="2">
        <v>41.27</v>
      </c>
      <c r="AE107" s="2">
        <v>54.37166666666667</v>
      </c>
      <c r="AF107" s="2">
        <v>67.473333333333329</v>
      </c>
      <c r="AG107" s="2">
        <v>100.87574502698112</v>
      </c>
      <c r="AH107" s="2">
        <v>1.0600000000000001E-8</v>
      </c>
      <c r="AI107" s="2">
        <v>1.0099999999999999E-8</v>
      </c>
      <c r="AJ107" s="2">
        <v>0</v>
      </c>
      <c r="AK107" s="2">
        <v>0</v>
      </c>
      <c r="AL107" s="2">
        <v>0</v>
      </c>
      <c r="AM107" s="2">
        <v>0</v>
      </c>
      <c r="AN107" s="2">
        <v>1.0555360662942166</v>
      </c>
      <c r="AO107" s="2">
        <v>0.55123943072270698</v>
      </c>
      <c r="AP107" s="2">
        <v>0.40185914009828599</v>
      </c>
      <c r="AQ107" s="2">
        <v>0</v>
      </c>
      <c r="AR107">
        <v>0</v>
      </c>
      <c r="AS107">
        <v>0</v>
      </c>
      <c r="AT107">
        <v>0</v>
      </c>
      <c r="AU107">
        <v>0</v>
      </c>
    </row>
    <row r="108" spans="1:47" x14ac:dyDescent="0.3">
      <c r="A108" s="2" t="s">
        <v>107</v>
      </c>
      <c r="B108" s="3">
        <v>5466.5</v>
      </c>
      <c r="C108" s="3">
        <v>2592</v>
      </c>
      <c r="D108" s="3">
        <v>1817.4285714285713</v>
      </c>
      <c r="E108" s="3">
        <f t="shared" si="39"/>
        <v>1211.7142857142858</v>
      </c>
      <c r="F108" s="3">
        <v>606</v>
      </c>
      <c r="G108" s="2">
        <v>0</v>
      </c>
      <c r="H108" s="3">
        <v>1298.5</v>
      </c>
      <c r="I108" s="4">
        <v>823</v>
      </c>
      <c r="J108" s="2">
        <f t="shared" si="40"/>
        <v>1661</v>
      </c>
      <c r="K108" s="2">
        <f t="shared" si="41"/>
        <v>2153.5</v>
      </c>
      <c r="L108" s="2">
        <f t="shared" si="42"/>
        <v>415.5</v>
      </c>
      <c r="M108" s="2">
        <f t="shared" si="43"/>
        <v>135</v>
      </c>
      <c r="N108" s="5">
        <f t="shared" si="44"/>
        <v>3.9975932611311671</v>
      </c>
      <c r="O108" s="5">
        <f t="shared" si="45"/>
        <v>15.951851851851853</v>
      </c>
      <c r="P108" s="4">
        <f>0.02*B108</f>
        <v>109.33</v>
      </c>
      <c r="Q108" s="4">
        <f>0.02*C108</f>
        <v>51.84</v>
      </c>
      <c r="R108" s="4">
        <f>0.02*D108</f>
        <v>36.348571428571425</v>
      </c>
      <c r="S108" s="4">
        <f>0.02*E108</f>
        <v>24.234285714285715</v>
      </c>
      <c r="T108" s="4">
        <f>0.02*F108</f>
        <v>12.120000000000001</v>
      </c>
      <c r="U108" s="4">
        <f>0.02*G108</f>
        <v>0</v>
      </c>
      <c r="V108" s="4">
        <f t="shared" si="46"/>
        <v>38.954999999999998</v>
      </c>
      <c r="W108" s="4">
        <f t="shared" si="47"/>
        <v>8.23</v>
      </c>
      <c r="X108" s="4">
        <f t="shared" si="48"/>
        <v>33.22</v>
      </c>
      <c r="Y108" s="4">
        <f t="shared" si="49"/>
        <v>43.07</v>
      </c>
      <c r="Z108" s="4">
        <f t="shared" si="50"/>
        <v>8.31</v>
      </c>
      <c r="AA108" s="4">
        <f t="shared" si="51"/>
        <v>2.7</v>
      </c>
      <c r="AB108" s="2">
        <v>21.32</v>
      </c>
      <c r="AC108" s="2">
        <v>0</v>
      </c>
      <c r="AD108" s="2">
        <v>40.912857142857142</v>
      </c>
      <c r="AE108" s="2">
        <v>41.059761904761906</v>
      </c>
      <c r="AF108" s="2">
        <v>41.206666666666671</v>
      </c>
      <c r="AG108" s="2">
        <v>104.11813469448887</v>
      </c>
      <c r="AH108" s="2">
        <v>1.0600000000000001E-8</v>
      </c>
      <c r="AI108" s="2">
        <v>1.0099999999999999E-8</v>
      </c>
      <c r="AJ108" s="2">
        <v>0</v>
      </c>
      <c r="AK108" s="2">
        <v>0</v>
      </c>
      <c r="AL108" s="2">
        <v>0</v>
      </c>
      <c r="AM108" s="2">
        <v>0</v>
      </c>
      <c r="AN108" s="2">
        <v>0.98452124864621404</v>
      </c>
      <c r="AO108" s="2">
        <v>0.58275626956496596</v>
      </c>
      <c r="AP108" s="2">
        <v>0.38446812517706402</v>
      </c>
      <c r="AQ108" s="2">
        <v>0</v>
      </c>
      <c r="AR108">
        <v>0</v>
      </c>
      <c r="AS108">
        <v>0</v>
      </c>
      <c r="AT108">
        <v>0</v>
      </c>
      <c r="AU108">
        <v>0</v>
      </c>
    </row>
    <row r="109" spans="1:47" x14ac:dyDescent="0.3">
      <c r="A109" s="2" t="s">
        <v>108</v>
      </c>
      <c r="B109" s="3">
        <v>3606.5</v>
      </c>
      <c r="C109" s="3">
        <v>3356.625</v>
      </c>
      <c r="D109" s="3">
        <v>1817.4285714285713</v>
      </c>
      <c r="E109" s="3">
        <f t="shared" si="39"/>
        <v>1326.168831168831</v>
      </c>
      <c r="F109" s="3">
        <v>834.90909090909088</v>
      </c>
      <c r="G109" s="2">
        <v>0</v>
      </c>
      <c r="H109" s="2">
        <v>1376.0588235294117</v>
      </c>
      <c r="I109" s="4">
        <v>977.125</v>
      </c>
      <c r="J109" s="2">
        <f t="shared" si="40"/>
        <v>1661</v>
      </c>
      <c r="K109" s="2">
        <f t="shared" si="41"/>
        <v>2153.5</v>
      </c>
      <c r="L109" s="2">
        <f t="shared" si="42"/>
        <v>415.5</v>
      </c>
      <c r="M109" s="2">
        <f t="shared" si="43"/>
        <v>135</v>
      </c>
      <c r="N109" s="5">
        <f t="shared" si="44"/>
        <v>3.9975932611311671</v>
      </c>
      <c r="O109" s="5">
        <f t="shared" si="45"/>
        <v>15.951851851851853</v>
      </c>
      <c r="P109" s="4">
        <f>0.02*B109</f>
        <v>72.13</v>
      </c>
      <c r="Q109" s="4">
        <f>0.02*C109</f>
        <v>67.132500000000007</v>
      </c>
      <c r="R109" s="4">
        <f>0.02*D109</f>
        <v>36.348571428571425</v>
      </c>
      <c r="S109" s="4">
        <f>0.02*E109</f>
        <v>26.52337662337662</v>
      </c>
      <c r="T109" s="4">
        <f>0.02*F109</f>
        <v>16.698181818181819</v>
      </c>
      <c r="U109" s="4">
        <f>0.02*G109</f>
        <v>0</v>
      </c>
      <c r="V109" s="4">
        <f t="shared" si="46"/>
        <v>41.281764705882352</v>
      </c>
      <c r="W109" s="4">
        <f t="shared" si="47"/>
        <v>9.7712500000000002</v>
      </c>
      <c r="X109" s="4">
        <f t="shared" si="48"/>
        <v>33.22</v>
      </c>
      <c r="Y109" s="4">
        <f t="shared" si="49"/>
        <v>43.07</v>
      </c>
      <c r="Z109" s="4">
        <f t="shared" si="50"/>
        <v>8.31</v>
      </c>
      <c r="AA109" s="4">
        <f t="shared" si="51"/>
        <v>2.7</v>
      </c>
      <c r="AB109" s="2">
        <v>26.978750000000002</v>
      </c>
      <c r="AC109" s="2">
        <v>0</v>
      </c>
      <c r="AD109" s="2">
        <v>40.912857142857142</v>
      </c>
      <c r="AE109" s="2">
        <v>43.456883116883112</v>
      </c>
      <c r="AF109" s="2">
        <v>46.000909090909083</v>
      </c>
      <c r="AG109" s="2">
        <v>97.849504143207668</v>
      </c>
      <c r="AH109" s="2">
        <v>1.0600000000000001E-8</v>
      </c>
      <c r="AI109" s="2">
        <v>1.0099999999999999E-8</v>
      </c>
      <c r="AJ109" s="2">
        <v>0</v>
      </c>
      <c r="AK109" s="2">
        <v>0</v>
      </c>
      <c r="AL109" s="2">
        <v>0</v>
      </c>
      <c r="AM109" s="2">
        <v>0</v>
      </c>
      <c r="AN109" s="2">
        <v>0.87423300147247462</v>
      </c>
      <c r="AO109" s="2">
        <v>0.53065537600000001</v>
      </c>
      <c r="AP109" s="2">
        <v>0.43101332739638815</v>
      </c>
      <c r="AQ109" s="2">
        <v>0</v>
      </c>
      <c r="AR109">
        <v>0</v>
      </c>
      <c r="AS109">
        <v>0</v>
      </c>
      <c r="AT109">
        <v>0</v>
      </c>
      <c r="AU109">
        <v>0</v>
      </c>
    </row>
    <row r="110" spans="1:47" x14ac:dyDescent="0.3">
      <c r="A110" s="2" t="s">
        <v>109</v>
      </c>
      <c r="B110" s="3">
        <v>3606.5</v>
      </c>
      <c r="C110" s="3">
        <v>3356.625</v>
      </c>
      <c r="D110" s="3">
        <v>1817.4285714285713</v>
      </c>
      <c r="E110" s="3">
        <f t="shared" si="39"/>
        <v>1326.168831168831</v>
      </c>
      <c r="F110" s="3">
        <v>834.90909090909088</v>
      </c>
      <c r="G110" s="2">
        <v>0</v>
      </c>
      <c r="H110" s="2">
        <v>1376.0588235294117</v>
      </c>
      <c r="I110" s="4">
        <v>977.125</v>
      </c>
      <c r="J110" s="2">
        <f t="shared" si="40"/>
        <v>1661</v>
      </c>
      <c r="K110" s="2">
        <f t="shared" si="41"/>
        <v>2153.5</v>
      </c>
      <c r="L110" s="2">
        <f t="shared" si="42"/>
        <v>415.5</v>
      </c>
      <c r="M110" s="2">
        <f t="shared" si="43"/>
        <v>135</v>
      </c>
      <c r="N110" s="5">
        <f t="shared" si="44"/>
        <v>3.9975932611311671</v>
      </c>
      <c r="O110" s="5">
        <f t="shared" si="45"/>
        <v>15.951851851851853</v>
      </c>
      <c r="P110" s="4">
        <f>0.02*B110</f>
        <v>72.13</v>
      </c>
      <c r="Q110" s="4">
        <f>0.02*C110</f>
        <v>67.132500000000007</v>
      </c>
      <c r="R110" s="4">
        <f>0.02*D110</f>
        <v>36.348571428571425</v>
      </c>
      <c r="S110" s="4">
        <f>0.02*E110</f>
        <v>26.52337662337662</v>
      </c>
      <c r="T110" s="4">
        <f>0.02*F110</f>
        <v>16.698181818181819</v>
      </c>
      <c r="U110" s="4">
        <f>0.02*G110</f>
        <v>0</v>
      </c>
      <c r="V110" s="4">
        <f t="shared" si="46"/>
        <v>41.281764705882352</v>
      </c>
      <c r="W110" s="4">
        <f t="shared" si="47"/>
        <v>9.7712500000000002</v>
      </c>
      <c r="X110" s="4">
        <f t="shared" si="48"/>
        <v>33.22</v>
      </c>
      <c r="Y110" s="4">
        <f t="shared" si="49"/>
        <v>43.07</v>
      </c>
      <c r="Z110" s="4">
        <f t="shared" si="50"/>
        <v>8.31</v>
      </c>
      <c r="AA110" s="4">
        <f t="shared" si="51"/>
        <v>2.7</v>
      </c>
      <c r="AB110" s="2">
        <v>26.978750000000002</v>
      </c>
      <c r="AC110" s="2">
        <v>0</v>
      </c>
      <c r="AD110" s="2">
        <v>40.912857142857142</v>
      </c>
      <c r="AE110" s="2">
        <v>43.456883116883112</v>
      </c>
      <c r="AF110" s="2">
        <v>46.000909090909083</v>
      </c>
      <c r="AG110" s="2">
        <v>90.216774438182796</v>
      </c>
      <c r="AH110" s="2">
        <v>1.0600000000000001E-8</v>
      </c>
      <c r="AI110" s="2">
        <v>1.0099999999999999E-8</v>
      </c>
      <c r="AJ110" s="2">
        <v>0</v>
      </c>
      <c r="AK110" s="2">
        <v>0</v>
      </c>
      <c r="AL110" s="2">
        <v>0</v>
      </c>
      <c r="AM110" s="2">
        <v>0</v>
      </c>
      <c r="AN110" s="6">
        <v>1.014896655</v>
      </c>
      <c r="AO110" s="2">
        <v>0.53065537600000001</v>
      </c>
      <c r="AP110" s="2">
        <v>0.38775464219761946</v>
      </c>
      <c r="AQ110" s="2">
        <v>0</v>
      </c>
      <c r="AR110">
        <v>0</v>
      </c>
      <c r="AS110">
        <v>0</v>
      </c>
      <c r="AT110">
        <v>0</v>
      </c>
      <c r="AU110">
        <v>0</v>
      </c>
    </row>
    <row r="111" spans="1:47" x14ac:dyDescent="0.3">
      <c r="A111" s="2" t="s">
        <v>110</v>
      </c>
      <c r="B111" s="3">
        <v>2849.5</v>
      </c>
      <c r="C111" s="3">
        <v>4134</v>
      </c>
      <c r="D111" s="3">
        <v>1379.5</v>
      </c>
      <c r="E111" s="3">
        <f t="shared" si="39"/>
        <v>1152.4166666666667</v>
      </c>
      <c r="F111" s="3">
        <v>925.33333333333337</v>
      </c>
      <c r="G111" s="2">
        <v>0</v>
      </c>
      <c r="H111" s="2">
        <v>1578.75</v>
      </c>
      <c r="I111" s="4">
        <v>1147.75</v>
      </c>
      <c r="J111" s="2">
        <f t="shared" si="40"/>
        <v>1661</v>
      </c>
      <c r="K111" s="2">
        <f t="shared" si="41"/>
        <v>2153.5</v>
      </c>
      <c r="L111" s="2">
        <f t="shared" si="42"/>
        <v>415.5</v>
      </c>
      <c r="M111" s="2">
        <f t="shared" si="43"/>
        <v>135</v>
      </c>
      <c r="N111" s="5">
        <f t="shared" si="44"/>
        <v>3.9975932611311671</v>
      </c>
      <c r="O111" s="5">
        <f t="shared" si="45"/>
        <v>15.951851851851853</v>
      </c>
      <c r="P111" s="4">
        <f>0.02*B111</f>
        <v>56.99</v>
      </c>
      <c r="Q111" s="4">
        <f>0.02*C111</f>
        <v>82.68</v>
      </c>
      <c r="R111" s="4">
        <f>0.02*D111</f>
        <v>27.59</v>
      </c>
      <c r="S111" s="4">
        <f>0.02*E111</f>
        <v>23.048333333333336</v>
      </c>
      <c r="T111" s="4">
        <f>0.02*F111</f>
        <v>18.506666666666668</v>
      </c>
      <c r="U111" s="4">
        <f>0.02*G111</f>
        <v>0</v>
      </c>
      <c r="V111" s="4">
        <f t="shared" si="46"/>
        <v>47.362499999999997</v>
      </c>
      <c r="W111" s="4">
        <f t="shared" si="47"/>
        <v>11.477500000000001</v>
      </c>
      <c r="X111" s="4">
        <f t="shared" si="48"/>
        <v>33.22</v>
      </c>
      <c r="Y111" s="4">
        <f t="shared" si="49"/>
        <v>43.07</v>
      </c>
      <c r="Z111" s="4">
        <f t="shared" si="50"/>
        <v>8.31</v>
      </c>
      <c r="AA111" s="4">
        <f t="shared" si="51"/>
        <v>2.7</v>
      </c>
      <c r="AB111" s="2">
        <v>34.28</v>
      </c>
      <c r="AC111" s="2">
        <v>0</v>
      </c>
      <c r="AD111" s="2">
        <v>41.27</v>
      </c>
      <c r="AE111" s="2">
        <v>54.37166666666667</v>
      </c>
      <c r="AF111" s="2">
        <v>67.473333333333329</v>
      </c>
      <c r="AG111" s="2">
        <v>111.05984706771665</v>
      </c>
      <c r="AH111" s="2">
        <v>1.0600000000000001E-8</v>
      </c>
      <c r="AI111" s="2">
        <v>1.0099999999999999E-8</v>
      </c>
      <c r="AJ111" s="2">
        <v>0</v>
      </c>
      <c r="AK111" s="2">
        <v>0</v>
      </c>
      <c r="AL111" s="2">
        <v>0</v>
      </c>
      <c r="AM111" s="2">
        <v>0</v>
      </c>
      <c r="AN111" s="2">
        <v>0.914606733345388</v>
      </c>
      <c r="AO111" s="2">
        <v>0.55123943072270698</v>
      </c>
      <c r="AP111" s="2">
        <v>0.40185914009828599</v>
      </c>
      <c r="AQ111" s="2">
        <v>0</v>
      </c>
      <c r="AR111">
        <v>0</v>
      </c>
      <c r="AS111">
        <v>0</v>
      </c>
      <c r="AT111">
        <v>0</v>
      </c>
      <c r="AU111">
        <v>0</v>
      </c>
    </row>
    <row r="112" spans="1:47" x14ac:dyDescent="0.3">
      <c r="A112" s="2" t="s">
        <v>111</v>
      </c>
      <c r="B112" s="3">
        <v>3606.5</v>
      </c>
      <c r="C112" s="3">
        <v>3356.625</v>
      </c>
      <c r="D112" s="3">
        <v>1817.4285714285713</v>
      </c>
      <c r="E112" s="3">
        <f t="shared" si="39"/>
        <v>1326.168831168831</v>
      </c>
      <c r="F112" s="3">
        <v>834.90909090909088</v>
      </c>
      <c r="G112" s="2">
        <v>0</v>
      </c>
      <c r="H112" s="2">
        <v>1376.0588235294117</v>
      </c>
      <c r="I112" s="4">
        <v>977.125</v>
      </c>
      <c r="J112" s="2">
        <f t="shared" si="40"/>
        <v>1661</v>
      </c>
      <c r="K112" s="2">
        <f t="shared" si="41"/>
        <v>2153.5</v>
      </c>
      <c r="L112" s="2">
        <f t="shared" si="42"/>
        <v>415.5</v>
      </c>
      <c r="M112" s="2">
        <f t="shared" si="43"/>
        <v>135</v>
      </c>
      <c r="N112" s="5">
        <f t="shared" si="44"/>
        <v>3.9975932611311671</v>
      </c>
      <c r="O112" s="5">
        <f t="shared" si="45"/>
        <v>15.951851851851853</v>
      </c>
      <c r="P112" s="4">
        <f>0.02*B112</f>
        <v>72.13</v>
      </c>
      <c r="Q112" s="4">
        <f>0.02*C112</f>
        <v>67.132500000000007</v>
      </c>
      <c r="R112" s="4">
        <f>0.02*D112</f>
        <v>36.348571428571425</v>
      </c>
      <c r="S112" s="4">
        <f>0.02*E112</f>
        <v>26.52337662337662</v>
      </c>
      <c r="T112" s="4">
        <f>0.02*F112</f>
        <v>16.698181818181819</v>
      </c>
      <c r="U112" s="4">
        <f>0.02*G112</f>
        <v>0</v>
      </c>
      <c r="V112" s="4">
        <f t="shared" si="46"/>
        <v>41.281764705882352</v>
      </c>
      <c r="W112" s="4">
        <f t="shared" si="47"/>
        <v>9.7712500000000002</v>
      </c>
      <c r="X112" s="4">
        <f t="shared" si="48"/>
        <v>33.22</v>
      </c>
      <c r="Y112" s="4">
        <f t="shared" si="49"/>
        <v>43.07</v>
      </c>
      <c r="Z112" s="4">
        <f t="shared" si="50"/>
        <v>8.31</v>
      </c>
      <c r="AA112" s="4">
        <f t="shared" si="51"/>
        <v>2.7</v>
      </c>
      <c r="AB112" s="2">
        <v>26.978750000000002</v>
      </c>
      <c r="AC112" s="2">
        <v>0</v>
      </c>
      <c r="AD112" s="2">
        <v>40.912857142857142</v>
      </c>
      <c r="AE112" s="2">
        <v>43.456883116883112</v>
      </c>
      <c r="AF112" s="2">
        <v>46.000909090909083</v>
      </c>
      <c r="AG112" s="2">
        <v>89.463012086837111</v>
      </c>
      <c r="AH112" s="2">
        <v>1.0600000000000001E-8</v>
      </c>
      <c r="AI112" s="2">
        <v>1.0099999999999999E-8</v>
      </c>
      <c r="AJ112" s="2">
        <v>0</v>
      </c>
      <c r="AK112" s="2">
        <v>0</v>
      </c>
      <c r="AL112" s="2">
        <v>0</v>
      </c>
      <c r="AM112" s="2">
        <v>0</v>
      </c>
      <c r="AN112" s="6">
        <v>1.014896655</v>
      </c>
      <c r="AO112" s="2">
        <v>0.53065537600000001</v>
      </c>
      <c r="AP112" s="2">
        <v>0.40984583299999999</v>
      </c>
      <c r="AQ112" s="2">
        <v>0</v>
      </c>
      <c r="AR112">
        <v>0</v>
      </c>
      <c r="AS112">
        <v>0</v>
      </c>
      <c r="AT112">
        <v>0</v>
      </c>
      <c r="AU112">
        <v>0</v>
      </c>
    </row>
    <row r="113" spans="1:47" x14ac:dyDescent="0.3">
      <c r="A113" s="2" t="s">
        <v>112</v>
      </c>
      <c r="B113" s="3">
        <v>2849.5</v>
      </c>
      <c r="C113" s="3">
        <v>4134</v>
      </c>
      <c r="D113" s="3">
        <v>1379.5</v>
      </c>
      <c r="E113" s="3">
        <f t="shared" si="39"/>
        <v>1152.4166666666667</v>
      </c>
      <c r="F113" s="3">
        <v>925.33333333333337</v>
      </c>
      <c r="G113" s="2">
        <v>0</v>
      </c>
      <c r="H113" s="2">
        <v>1578.75</v>
      </c>
      <c r="I113" s="4">
        <v>1147.75</v>
      </c>
      <c r="J113" s="2">
        <f t="shared" si="40"/>
        <v>1661</v>
      </c>
      <c r="K113" s="2">
        <f t="shared" si="41"/>
        <v>2153.5</v>
      </c>
      <c r="L113" s="2">
        <f t="shared" si="42"/>
        <v>415.5</v>
      </c>
      <c r="M113" s="2">
        <f t="shared" si="43"/>
        <v>135</v>
      </c>
      <c r="N113" s="5">
        <f t="shared" si="44"/>
        <v>3.9975932611311671</v>
      </c>
      <c r="O113" s="5">
        <f t="shared" si="45"/>
        <v>15.951851851851853</v>
      </c>
      <c r="P113" s="4">
        <f>0.02*B113</f>
        <v>56.99</v>
      </c>
      <c r="Q113" s="4">
        <f>0.02*C113</f>
        <v>82.68</v>
      </c>
      <c r="R113" s="4">
        <f>0.02*D113</f>
        <v>27.59</v>
      </c>
      <c r="S113" s="4">
        <f>0.02*E113</f>
        <v>23.048333333333336</v>
      </c>
      <c r="T113" s="4">
        <f>0.02*F113</f>
        <v>18.506666666666668</v>
      </c>
      <c r="U113" s="4">
        <f>0.02*G113</f>
        <v>0</v>
      </c>
      <c r="V113" s="4">
        <f t="shared" si="46"/>
        <v>47.362499999999997</v>
      </c>
      <c r="W113" s="4">
        <f t="shared" si="47"/>
        <v>11.477500000000001</v>
      </c>
      <c r="X113" s="4">
        <f t="shared" si="48"/>
        <v>33.22</v>
      </c>
      <c r="Y113" s="4">
        <f t="shared" si="49"/>
        <v>43.07</v>
      </c>
      <c r="Z113" s="4">
        <f t="shared" si="50"/>
        <v>8.31</v>
      </c>
      <c r="AA113" s="4">
        <f t="shared" si="51"/>
        <v>2.7</v>
      </c>
      <c r="AB113" s="2">
        <v>34.28</v>
      </c>
      <c r="AC113" s="2">
        <v>0</v>
      </c>
      <c r="AD113" s="2">
        <v>41.27</v>
      </c>
      <c r="AE113" s="2">
        <v>54.37166666666667</v>
      </c>
      <c r="AF113" s="2">
        <v>67.473333333333329</v>
      </c>
      <c r="AG113" s="2">
        <v>117.010210412856</v>
      </c>
      <c r="AH113" s="2">
        <v>1.0600000000000001E-8</v>
      </c>
      <c r="AI113" s="2">
        <v>1.0099999999999999E-8</v>
      </c>
      <c r="AJ113" s="2">
        <v>0</v>
      </c>
      <c r="AK113" s="2">
        <v>0</v>
      </c>
      <c r="AL113" s="2">
        <v>0</v>
      </c>
      <c r="AM113" s="2">
        <v>0</v>
      </c>
      <c r="AN113" s="2">
        <v>0.914606733345388</v>
      </c>
      <c r="AO113" s="2">
        <v>0.55123943072270698</v>
      </c>
      <c r="AP113" s="2">
        <v>0.40185914009828599</v>
      </c>
      <c r="AQ113" s="2">
        <v>0</v>
      </c>
      <c r="AR113">
        <v>0</v>
      </c>
      <c r="AS113">
        <v>0</v>
      </c>
      <c r="AT113">
        <v>0</v>
      </c>
      <c r="AU113">
        <v>0</v>
      </c>
    </row>
    <row r="114" spans="1:47" x14ac:dyDescent="0.3">
      <c r="A114" s="2" t="s">
        <v>113</v>
      </c>
      <c r="B114" s="3">
        <v>5466.5</v>
      </c>
      <c r="C114" s="3">
        <v>2592</v>
      </c>
      <c r="D114" s="3">
        <v>1817.4285714285713</v>
      </c>
      <c r="E114" s="3">
        <f t="shared" si="39"/>
        <v>1211.7142857142858</v>
      </c>
      <c r="F114" s="3">
        <v>606</v>
      </c>
      <c r="G114" s="2">
        <v>0</v>
      </c>
      <c r="H114" s="2">
        <v>1250</v>
      </c>
      <c r="I114" s="4">
        <v>807</v>
      </c>
      <c r="J114" s="2">
        <f t="shared" si="40"/>
        <v>1661</v>
      </c>
      <c r="K114" s="2">
        <f t="shared" si="41"/>
        <v>2153.5</v>
      </c>
      <c r="L114" s="2">
        <f t="shared" si="42"/>
        <v>415.5</v>
      </c>
      <c r="M114" s="2">
        <f t="shared" si="43"/>
        <v>135</v>
      </c>
      <c r="N114" s="5">
        <f t="shared" si="44"/>
        <v>3.9975932611311671</v>
      </c>
      <c r="O114" s="5">
        <f t="shared" si="45"/>
        <v>15.951851851851853</v>
      </c>
      <c r="P114" s="4">
        <f>0.02*B114</f>
        <v>109.33</v>
      </c>
      <c r="Q114" s="4">
        <f>0.02*C114</f>
        <v>51.84</v>
      </c>
      <c r="R114" s="4">
        <f>0.02*D114</f>
        <v>36.348571428571425</v>
      </c>
      <c r="S114" s="4">
        <f>0.02*E114</f>
        <v>24.234285714285715</v>
      </c>
      <c r="T114" s="4">
        <f>0.02*F114</f>
        <v>12.120000000000001</v>
      </c>
      <c r="U114" s="4">
        <f>0.02*G114</f>
        <v>0</v>
      </c>
      <c r="V114" s="4">
        <f t="shared" si="46"/>
        <v>37.5</v>
      </c>
      <c r="W114" s="4">
        <f t="shared" si="47"/>
        <v>8.07</v>
      </c>
      <c r="X114" s="4">
        <f t="shared" si="48"/>
        <v>33.22</v>
      </c>
      <c r="Y114" s="4">
        <f t="shared" si="49"/>
        <v>43.07</v>
      </c>
      <c r="Z114" s="4">
        <f t="shared" si="50"/>
        <v>8.31</v>
      </c>
      <c r="AA114" s="4">
        <f t="shared" si="51"/>
        <v>2.7</v>
      </c>
      <c r="AB114" s="2">
        <v>21.32</v>
      </c>
      <c r="AC114" s="2">
        <v>0</v>
      </c>
      <c r="AD114" s="2">
        <v>40.912857142857142</v>
      </c>
      <c r="AE114" s="2">
        <v>41.059761904761906</v>
      </c>
      <c r="AF114" s="2">
        <v>41.206666666666671</v>
      </c>
      <c r="AG114" s="2">
        <v>86.83765644564248</v>
      </c>
      <c r="AH114" s="2">
        <v>1.0600000000000001E-8</v>
      </c>
      <c r="AI114" s="2">
        <v>1.0099999999999999E-8</v>
      </c>
      <c r="AJ114" s="2">
        <v>0</v>
      </c>
      <c r="AK114" s="2">
        <v>0</v>
      </c>
      <c r="AL114" s="2">
        <v>0</v>
      </c>
      <c r="AM114" s="2">
        <v>0</v>
      </c>
      <c r="AN114" s="2">
        <v>0.98452124864621404</v>
      </c>
      <c r="AO114" s="2">
        <v>0.58275626956496596</v>
      </c>
      <c r="AP114" s="2">
        <v>0.3049043294873483</v>
      </c>
      <c r="AQ114" s="2">
        <v>0</v>
      </c>
      <c r="AR114">
        <v>0</v>
      </c>
      <c r="AS114">
        <v>0</v>
      </c>
      <c r="AT114">
        <v>0</v>
      </c>
      <c r="AU114">
        <v>0</v>
      </c>
    </row>
    <row r="115" spans="1:47" x14ac:dyDescent="0.3">
      <c r="A115" s="2" t="s">
        <v>114</v>
      </c>
      <c r="B115" s="3">
        <v>2849.5</v>
      </c>
      <c r="C115" s="3">
        <v>4134</v>
      </c>
      <c r="D115" s="3">
        <v>1379.5</v>
      </c>
      <c r="E115" s="3">
        <f t="shared" si="39"/>
        <v>1152.4166666666667</v>
      </c>
      <c r="F115" s="3">
        <v>925.33333333333337</v>
      </c>
      <c r="G115" s="2">
        <v>0</v>
      </c>
      <c r="H115" s="2">
        <v>1578.75</v>
      </c>
      <c r="I115" s="4">
        <v>1147.75</v>
      </c>
      <c r="J115" s="2">
        <f t="shared" si="40"/>
        <v>1661</v>
      </c>
      <c r="K115" s="2">
        <f t="shared" si="41"/>
        <v>2153.5</v>
      </c>
      <c r="L115" s="2">
        <f t="shared" si="42"/>
        <v>415.5</v>
      </c>
      <c r="M115" s="2">
        <f t="shared" si="43"/>
        <v>135</v>
      </c>
      <c r="N115" s="5">
        <f t="shared" si="44"/>
        <v>3.9975932611311671</v>
      </c>
      <c r="O115" s="5">
        <f t="shared" si="45"/>
        <v>15.951851851851853</v>
      </c>
      <c r="P115" s="4">
        <f>0.02*B115</f>
        <v>56.99</v>
      </c>
      <c r="Q115" s="4">
        <f>0.02*C115</f>
        <v>82.68</v>
      </c>
      <c r="R115" s="4">
        <f>0.02*D115</f>
        <v>27.59</v>
      </c>
      <c r="S115" s="4">
        <f>0.02*E115</f>
        <v>23.048333333333336</v>
      </c>
      <c r="T115" s="4">
        <f>0.02*F115</f>
        <v>18.506666666666668</v>
      </c>
      <c r="U115" s="4">
        <f>0.02*G115</f>
        <v>0</v>
      </c>
      <c r="V115" s="4">
        <f t="shared" si="46"/>
        <v>47.362499999999997</v>
      </c>
      <c r="W115" s="4">
        <f t="shared" si="47"/>
        <v>11.477500000000001</v>
      </c>
      <c r="X115" s="4">
        <f t="shared" si="48"/>
        <v>33.22</v>
      </c>
      <c r="Y115" s="4">
        <f t="shared" si="49"/>
        <v>43.07</v>
      </c>
      <c r="Z115" s="4">
        <f t="shared" si="50"/>
        <v>8.31</v>
      </c>
      <c r="AA115" s="4">
        <f t="shared" si="51"/>
        <v>2.7</v>
      </c>
      <c r="AB115" s="2">
        <v>34.28</v>
      </c>
      <c r="AC115" s="2">
        <v>0</v>
      </c>
      <c r="AD115" s="2">
        <v>41.27</v>
      </c>
      <c r="AE115" s="2">
        <v>54.37166666666667</v>
      </c>
      <c r="AF115" s="2">
        <v>67.473333333333329</v>
      </c>
      <c r="AG115" s="2">
        <v>67.690861492139845</v>
      </c>
      <c r="AH115" s="2">
        <v>1.0600000000000001E-8</v>
      </c>
      <c r="AI115" s="2">
        <v>1.0099999999999999E-8</v>
      </c>
      <c r="AJ115" s="2">
        <v>0</v>
      </c>
      <c r="AK115" s="2">
        <v>0</v>
      </c>
      <c r="AL115" s="2">
        <v>0</v>
      </c>
      <c r="AM115" s="2">
        <v>0</v>
      </c>
      <c r="AN115" s="2">
        <v>0.914606733345388</v>
      </c>
      <c r="AO115" s="2">
        <v>0.55123943072270698</v>
      </c>
      <c r="AP115" s="2">
        <v>0.40185914009828599</v>
      </c>
      <c r="AQ115" s="2">
        <v>0</v>
      </c>
      <c r="AR115">
        <v>0</v>
      </c>
      <c r="AS115">
        <v>0</v>
      </c>
      <c r="AT115">
        <v>0</v>
      </c>
      <c r="AU115">
        <v>0</v>
      </c>
    </row>
    <row r="116" spans="1:47" x14ac:dyDescent="0.3">
      <c r="A116" s="2" t="s">
        <v>115</v>
      </c>
      <c r="B116" s="3">
        <v>3606.5</v>
      </c>
      <c r="C116" s="3">
        <v>3356.625</v>
      </c>
      <c r="D116" s="3">
        <v>2433</v>
      </c>
      <c r="E116" s="3">
        <f t="shared" si="39"/>
        <v>1694</v>
      </c>
      <c r="F116" s="3">
        <v>955</v>
      </c>
      <c r="G116" s="2">
        <v>0</v>
      </c>
      <c r="H116" s="2">
        <v>1376.0588235294117</v>
      </c>
      <c r="I116" s="4">
        <v>882</v>
      </c>
      <c r="J116" s="2">
        <f t="shared" si="40"/>
        <v>1661</v>
      </c>
      <c r="K116" s="2">
        <f t="shared" si="41"/>
        <v>2153.5</v>
      </c>
      <c r="L116" s="2">
        <f t="shared" si="42"/>
        <v>415.5</v>
      </c>
      <c r="M116" s="2">
        <f t="shared" si="43"/>
        <v>135</v>
      </c>
      <c r="N116" s="5">
        <f t="shared" si="44"/>
        <v>3.9975932611311671</v>
      </c>
      <c r="O116" s="5">
        <f t="shared" si="45"/>
        <v>15.951851851851853</v>
      </c>
      <c r="P116" s="4">
        <f>0.02*B116</f>
        <v>72.13</v>
      </c>
      <c r="Q116" s="4">
        <f>0.02*C116</f>
        <v>67.132500000000007</v>
      </c>
      <c r="R116" s="4">
        <f>0.02*D116</f>
        <v>48.660000000000004</v>
      </c>
      <c r="S116" s="4">
        <f>0.02*E116</f>
        <v>33.880000000000003</v>
      </c>
      <c r="T116" s="4">
        <f>0.02*F116</f>
        <v>19.100000000000001</v>
      </c>
      <c r="U116" s="4">
        <f>0.02*G116</f>
        <v>0</v>
      </c>
      <c r="V116" s="4">
        <f t="shared" si="46"/>
        <v>41.281764705882352</v>
      </c>
      <c r="W116" s="4">
        <f t="shared" si="47"/>
        <v>8.82</v>
      </c>
      <c r="X116" s="4">
        <f t="shared" si="48"/>
        <v>33.22</v>
      </c>
      <c r="Y116" s="4">
        <f t="shared" si="49"/>
        <v>43.07</v>
      </c>
      <c r="Z116" s="4">
        <f t="shared" si="50"/>
        <v>8.31</v>
      </c>
      <c r="AA116" s="4">
        <f t="shared" si="51"/>
        <v>2.7</v>
      </c>
      <c r="AB116" s="2">
        <v>26.978750000000002</v>
      </c>
      <c r="AC116" s="2">
        <v>0</v>
      </c>
      <c r="AD116" s="2">
        <v>38.339999999999996</v>
      </c>
      <c r="AE116" s="2">
        <v>50.484999999999999</v>
      </c>
      <c r="AF116" s="2">
        <v>62.629999999999995</v>
      </c>
      <c r="AG116" s="2">
        <v>65.434068415872531</v>
      </c>
      <c r="AH116" s="2">
        <v>1.0600000000000001E-8</v>
      </c>
      <c r="AI116" s="2">
        <v>1.0099999999999999E-8</v>
      </c>
      <c r="AJ116" s="2">
        <v>0</v>
      </c>
      <c r="AK116" s="2">
        <v>0</v>
      </c>
      <c r="AL116" s="2">
        <v>0</v>
      </c>
      <c r="AM116" s="2">
        <v>0</v>
      </c>
      <c r="AN116" s="2">
        <v>1.0868236631503563</v>
      </c>
      <c r="AO116" s="2">
        <v>0.42015679127006028</v>
      </c>
      <c r="AP116" s="2">
        <v>0.43397288936091166</v>
      </c>
      <c r="AQ116" s="2">
        <v>0</v>
      </c>
      <c r="AR116">
        <v>0</v>
      </c>
      <c r="AS116">
        <v>0</v>
      </c>
      <c r="AT116">
        <v>0</v>
      </c>
      <c r="AU116">
        <v>0</v>
      </c>
    </row>
    <row r="117" spans="1:47" x14ac:dyDescent="0.3">
      <c r="A117" s="2" t="s">
        <v>116</v>
      </c>
      <c r="B117" s="3">
        <v>4250</v>
      </c>
      <c r="C117" s="3">
        <v>5891</v>
      </c>
      <c r="D117" s="3">
        <v>2582</v>
      </c>
      <c r="E117" s="3">
        <f t="shared" si="39"/>
        <v>1737.1666666666667</v>
      </c>
      <c r="F117" s="3">
        <v>892.33333333333337</v>
      </c>
      <c r="G117" s="2">
        <v>0</v>
      </c>
      <c r="H117" s="2">
        <v>1340</v>
      </c>
      <c r="I117" s="4">
        <v>1190</v>
      </c>
      <c r="J117" s="2">
        <f t="shared" si="40"/>
        <v>1661</v>
      </c>
      <c r="K117" s="2">
        <f t="shared" si="41"/>
        <v>2153.5</v>
      </c>
      <c r="L117" s="2">
        <f t="shared" si="42"/>
        <v>415.5</v>
      </c>
      <c r="M117" s="2">
        <f t="shared" si="43"/>
        <v>135</v>
      </c>
      <c r="N117" s="5">
        <f t="shared" si="44"/>
        <v>3.9975932611311671</v>
      </c>
      <c r="O117" s="5">
        <f t="shared" si="45"/>
        <v>15.951851851851853</v>
      </c>
      <c r="P117" s="4">
        <f>0.02*B117</f>
        <v>85</v>
      </c>
      <c r="Q117" s="4">
        <f>0.02*C117</f>
        <v>117.82000000000001</v>
      </c>
      <c r="R117" s="4">
        <f>0.02*D117</f>
        <v>51.64</v>
      </c>
      <c r="S117" s="4">
        <f>0.02*E117</f>
        <v>34.743333333333332</v>
      </c>
      <c r="T117" s="4">
        <f>0.02*F117</f>
        <v>17.846666666666668</v>
      </c>
      <c r="U117" s="4">
        <f>0.02*G117</f>
        <v>0</v>
      </c>
      <c r="V117" s="4">
        <f t="shared" si="46"/>
        <v>40.199999999999996</v>
      </c>
      <c r="W117" s="4">
        <f t="shared" si="47"/>
        <v>11.9</v>
      </c>
      <c r="X117" s="4">
        <f t="shared" si="48"/>
        <v>33.22</v>
      </c>
      <c r="Y117" s="4">
        <f t="shared" si="49"/>
        <v>43.07</v>
      </c>
      <c r="Z117" s="4">
        <f t="shared" si="50"/>
        <v>8.31</v>
      </c>
      <c r="AA117" s="4">
        <f t="shared" si="51"/>
        <v>2.7</v>
      </c>
      <c r="AB117" s="2">
        <v>20.93</v>
      </c>
      <c r="AC117" s="2">
        <v>0</v>
      </c>
      <c r="AD117" s="2">
        <v>42.61</v>
      </c>
      <c r="AE117" s="2">
        <v>35.855000000000004</v>
      </c>
      <c r="AF117" s="2">
        <v>29.100000000000005</v>
      </c>
      <c r="AG117" s="2">
        <v>95.386881881934784</v>
      </c>
      <c r="AH117" s="2">
        <v>1.0600000000000001E-8</v>
      </c>
      <c r="AI117" s="2">
        <v>1.0099999999999999E-8</v>
      </c>
      <c r="AJ117" s="2">
        <v>0</v>
      </c>
      <c r="AK117" s="2">
        <v>0</v>
      </c>
      <c r="AL117" s="2">
        <v>0</v>
      </c>
      <c r="AM117" s="2">
        <v>0</v>
      </c>
      <c r="AN117" s="2">
        <v>0.77870884139322305</v>
      </c>
      <c r="AO117" s="2">
        <v>0.42244603810166198</v>
      </c>
      <c r="AP117" s="2">
        <v>0.401816746</v>
      </c>
      <c r="AQ117" s="2">
        <v>0</v>
      </c>
      <c r="AR117">
        <v>0</v>
      </c>
      <c r="AS117">
        <v>0</v>
      </c>
      <c r="AT117">
        <v>0</v>
      </c>
      <c r="AU117">
        <v>0</v>
      </c>
    </row>
    <row r="118" spans="1:47" x14ac:dyDescent="0.3">
      <c r="A118" s="2" t="s">
        <v>117</v>
      </c>
      <c r="B118" s="3">
        <v>3606.5</v>
      </c>
      <c r="C118" s="3">
        <v>3356.625</v>
      </c>
      <c r="D118" s="3">
        <v>1817.4285714285713</v>
      </c>
      <c r="E118" s="3">
        <f t="shared" si="39"/>
        <v>1326.168831168831</v>
      </c>
      <c r="F118" s="3">
        <v>834.90909090909088</v>
      </c>
      <c r="G118" s="2">
        <v>0</v>
      </c>
      <c r="H118" s="2">
        <v>1376.0588235294117</v>
      </c>
      <c r="I118" s="4">
        <v>977.125</v>
      </c>
      <c r="J118" s="2">
        <f t="shared" si="40"/>
        <v>1661</v>
      </c>
      <c r="K118" s="2">
        <f t="shared" si="41"/>
        <v>2153.5</v>
      </c>
      <c r="L118" s="2">
        <f t="shared" si="42"/>
        <v>415.5</v>
      </c>
      <c r="M118" s="2">
        <f t="shared" si="43"/>
        <v>135</v>
      </c>
      <c r="N118" s="5">
        <f t="shared" si="44"/>
        <v>3.9975932611311671</v>
      </c>
      <c r="O118" s="5">
        <f t="shared" si="45"/>
        <v>15.951851851851853</v>
      </c>
      <c r="P118" s="4">
        <f>0.02*B118</f>
        <v>72.13</v>
      </c>
      <c r="Q118" s="4">
        <f>0.02*C118</f>
        <v>67.132500000000007</v>
      </c>
      <c r="R118" s="4">
        <f>0.02*D118</f>
        <v>36.348571428571425</v>
      </c>
      <c r="S118" s="4">
        <f>0.02*E118</f>
        <v>26.52337662337662</v>
      </c>
      <c r="T118" s="4">
        <f>0.02*F118</f>
        <v>16.698181818181819</v>
      </c>
      <c r="U118" s="4">
        <f>0.02*G118</f>
        <v>0</v>
      </c>
      <c r="V118" s="4">
        <f t="shared" si="46"/>
        <v>41.281764705882352</v>
      </c>
      <c r="W118" s="4">
        <f t="shared" si="47"/>
        <v>9.7712500000000002</v>
      </c>
      <c r="X118" s="4">
        <f t="shared" si="48"/>
        <v>33.22</v>
      </c>
      <c r="Y118" s="4">
        <f t="shared" si="49"/>
        <v>43.07</v>
      </c>
      <c r="Z118" s="4">
        <f t="shared" si="50"/>
        <v>8.31</v>
      </c>
      <c r="AA118" s="4">
        <f t="shared" si="51"/>
        <v>2.7</v>
      </c>
      <c r="AB118" s="2">
        <v>26.978750000000002</v>
      </c>
      <c r="AC118" s="2">
        <v>0</v>
      </c>
      <c r="AD118" s="2">
        <v>40.912857142857142</v>
      </c>
      <c r="AE118" s="2">
        <v>43.456883116883112</v>
      </c>
      <c r="AF118" s="2">
        <v>46.000909090909083</v>
      </c>
      <c r="AG118" s="2">
        <v>86.534142594968159</v>
      </c>
      <c r="AH118" s="2">
        <v>1.0600000000000001E-8</v>
      </c>
      <c r="AI118" s="2">
        <v>1.0099999999999999E-8</v>
      </c>
      <c r="AJ118" s="2">
        <v>0</v>
      </c>
      <c r="AK118" s="2">
        <v>0</v>
      </c>
      <c r="AL118" s="2">
        <v>0</v>
      </c>
      <c r="AM118" s="2">
        <v>0</v>
      </c>
      <c r="AN118" s="6">
        <v>1.014896655</v>
      </c>
      <c r="AO118" s="2">
        <v>0.67616682382176363</v>
      </c>
      <c r="AP118" s="2">
        <v>0.40984583299999999</v>
      </c>
      <c r="AQ118" s="2">
        <v>0</v>
      </c>
      <c r="AR118">
        <v>0</v>
      </c>
      <c r="AS118">
        <v>0</v>
      </c>
      <c r="AT118">
        <v>0</v>
      </c>
      <c r="AU118">
        <v>0</v>
      </c>
    </row>
    <row r="119" spans="1:47" x14ac:dyDescent="0.3">
      <c r="A119" s="2" t="s">
        <v>118</v>
      </c>
      <c r="B119" s="3">
        <v>3606.5</v>
      </c>
      <c r="C119" s="3">
        <v>3356.625</v>
      </c>
      <c r="D119" s="3">
        <v>1817.4285714285713</v>
      </c>
      <c r="E119" s="3">
        <f t="shared" si="39"/>
        <v>1326.168831168831</v>
      </c>
      <c r="F119" s="3">
        <v>834.90909090909088</v>
      </c>
      <c r="G119" s="2">
        <v>0</v>
      </c>
      <c r="H119" s="2">
        <v>1376.0588235294117</v>
      </c>
      <c r="I119" s="4">
        <v>977.125</v>
      </c>
      <c r="J119" s="2">
        <f t="shared" si="40"/>
        <v>1661</v>
      </c>
      <c r="K119" s="2">
        <f t="shared" si="41"/>
        <v>2153.5</v>
      </c>
      <c r="L119" s="2">
        <f t="shared" si="42"/>
        <v>415.5</v>
      </c>
      <c r="M119" s="2">
        <f t="shared" si="43"/>
        <v>135</v>
      </c>
      <c r="N119" s="5">
        <f t="shared" si="44"/>
        <v>3.9975932611311671</v>
      </c>
      <c r="O119" s="5">
        <f t="shared" si="45"/>
        <v>15.951851851851853</v>
      </c>
      <c r="P119" s="4">
        <f>0.02*B119</f>
        <v>72.13</v>
      </c>
      <c r="Q119" s="4">
        <f>0.02*C119</f>
        <v>67.132500000000007</v>
      </c>
      <c r="R119" s="4">
        <f>0.02*D119</f>
        <v>36.348571428571425</v>
      </c>
      <c r="S119" s="4">
        <f>0.02*E119</f>
        <v>26.52337662337662</v>
      </c>
      <c r="T119" s="4">
        <f>0.02*F119</f>
        <v>16.698181818181819</v>
      </c>
      <c r="U119" s="4">
        <f>0.02*G119</f>
        <v>0</v>
      </c>
      <c r="V119" s="4">
        <f t="shared" si="46"/>
        <v>41.281764705882352</v>
      </c>
      <c r="W119" s="4">
        <f t="shared" si="47"/>
        <v>9.7712500000000002</v>
      </c>
      <c r="X119" s="4">
        <f t="shared" si="48"/>
        <v>33.22</v>
      </c>
      <c r="Y119" s="4">
        <f t="shared" si="49"/>
        <v>43.07</v>
      </c>
      <c r="Z119" s="4">
        <f t="shared" si="50"/>
        <v>8.31</v>
      </c>
      <c r="AA119" s="4">
        <f t="shared" si="51"/>
        <v>2.7</v>
      </c>
      <c r="AB119" s="2">
        <v>26.978750000000002</v>
      </c>
      <c r="AC119" s="2">
        <v>0</v>
      </c>
      <c r="AD119" s="2">
        <v>40.912857142857142</v>
      </c>
      <c r="AE119" s="2">
        <v>43.456883116883112</v>
      </c>
      <c r="AF119" s="2">
        <v>46.000909090909083</v>
      </c>
      <c r="AG119" s="2">
        <v>84.336797202757424</v>
      </c>
      <c r="AH119" s="2">
        <v>1.0600000000000001E-8</v>
      </c>
      <c r="AI119" s="2">
        <v>1.0099999999999999E-8</v>
      </c>
      <c r="AJ119" s="2">
        <v>0</v>
      </c>
      <c r="AK119" s="2">
        <v>0</v>
      </c>
      <c r="AL119" s="2">
        <v>0</v>
      </c>
      <c r="AM119" s="2">
        <v>0</v>
      </c>
      <c r="AN119" s="6">
        <v>1.014896655</v>
      </c>
      <c r="AO119" s="2">
        <v>0.53065537600000001</v>
      </c>
      <c r="AP119" s="2">
        <v>0.40984583299999999</v>
      </c>
      <c r="AQ119" s="2">
        <v>0</v>
      </c>
      <c r="AR119">
        <v>0</v>
      </c>
      <c r="AS119">
        <v>0</v>
      </c>
      <c r="AT119">
        <v>0</v>
      </c>
      <c r="AU119">
        <v>0</v>
      </c>
    </row>
    <row r="120" spans="1:47" x14ac:dyDescent="0.3">
      <c r="A120" s="2" t="s">
        <v>119</v>
      </c>
      <c r="B120" s="3">
        <v>2849.5</v>
      </c>
      <c r="C120" s="3">
        <v>4134</v>
      </c>
      <c r="D120" s="3">
        <v>1379.5</v>
      </c>
      <c r="E120" s="3">
        <f t="shared" si="39"/>
        <v>1152.4166666666667</v>
      </c>
      <c r="F120" s="3">
        <v>925.33333333333337</v>
      </c>
      <c r="G120" s="2">
        <v>0</v>
      </c>
      <c r="H120" s="2">
        <v>1578.75</v>
      </c>
      <c r="I120" s="4">
        <v>1147.75</v>
      </c>
      <c r="J120" s="2">
        <f t="shared" si="40"/>
        <v>1661</v>
      </c>
      <c r="K120" s="2">
        <f t="shared" si="41"/>
        <v>2153.5</v>
      </c>
      <c r="L120" s="2">
        <f t="shared" si="42"/>
        <v>415.5</v>
      </c>
      <c r="M120" s="2">
        <f t="shared" si="43"/>
        <v>135</v>
      </c>
      <c r="N120" s="5">
        <f t="shared" si="44"/>
        <v>3.9975932611311671</v>
      </c>
      <c r="O120" s="5">
        <f t="shared" si="45"/>
        <v>15.951851851851853</v>
      </c>
      <c r="P120" s="4">
        <f>0.02*B120</f>
        <v>56.99</v>
      </c>
      <c r="Q120" s="4">
        <f>0.02*C120</f>
        <v>82.68</v>
      </c>
      <c r="R120" s="4">
        <f>0.02*D120</f>
        <v>27.59</v>
      </c>
      <c r="S120" s="4">
        <f>0.02*E120</f>
        <v>23.048333333333336</v>
      </c>
      <c r="T120" s="4">
        <f>0.02*F120</f>
        <v>18.506666666666668</v>
      </c>
      <c r="U120" s="4">
        <f>0.02*G120</f>
        <v>0</v>
      </c>
      <c r="V120" s="4">
        <f t="shared" si="46"/>
        <v>47.362499999999997</v>
      </c>
      <c r="W120" s="4">
        <f t="shared" si="47"/>
        <v>11.477500000000001</v>
      </c>
      <c r="X120" s="4">
        <f t="shared" si="48"/>
        <v>33.22</v>
      </c>
      <c r="Y120" s="4">
        <f t="shared" si="49"/>
        <v>43.07</v>
      </c>
      <c r="Z120" s="4">
        <f t="shared" si="50"/>
        <v>8.31</v>
      </c>
      <c r="AA120" s="4">
        <f t="shared" si="51"/>
        <v>2.7</v>
      </c>
      <c r="AB120" s="2">
        <v>34.28</v>
      </c>
      <c r="AC120" s="2">
        <v>0</v>
      </c>
      <c r="AD120" s="2">
        <v>41.27</v>
      </c>
      <c r="AE120" s="2">
        <v>54.37166666666667</v>
      </c>
      <c r="AF120" s="2">
        <v>67.473333333333329</v>
      </c>
      <c r="AG120" s="2">
        <v>124.40518231631435</v>
      </c>
      <c r="AH120" s="2">
        <v>1.0600000000000001E-8</v>
      </c>
      <c r="AI120" s="2">
        <v>1.0099999999999999E-8</v>
      </c>
      <c r="AJ120" s="2">
        <v>0</v>
      </c>
      <c r="AK120" s="2">
        <v>0</v>
      </c>
      <c r="AL120" s="2">
        <v>0</v>
      </c>
      <c r="AM120" s="2">
        <v>0</v>
      </c>
      <c r="AN120" s="2">
        <v>0.914606733345388</v>
      </c>
      <c r="AO120" s="2">
        <v>0.55123943072270698</v>
      </c>
      <c r="AP120" s="2">
        <v>0.40185914009828599</v>
      </c>
      <c r="AQ120" s="2">
        <v>0</v>
      </c>
      <c r="AR120">
        <v>0</v>
      </c>
      <c r="AS120">
        <v>0</v>
      </c>
      <c r="AT120">
        <v>0</v>
      </c>
      <c r="AU120">
        <v>0</v>
      </c>
    </row>
    <row r="121" spans="1:47" x14ac:dyDescent="0.3">
      <c r="A121" s="2" t="s">
        <v>120</v>
      </c>
      <c r="B121" s="3">
        <v>5466.5</v>
      </c>
      <c r="C121" s="3">
        <v>1899</v>
      </c>
      <c r="D121" s="3">
        <v>1817.4285714285713</v>
      </c>
      <c r="E121" s="3">
        <f t="shared" si="39"/>
        <v>1211.7142857142858</v>
      </c>
      <c r="F121" s="3">
        <v>606</v>
      </c>
      <c r="G121" s="2">
        <v>0</v>
      </c>
      <c r="H121" s="2">
        <v>930</v>
      </c>
      <c r="I121" s="4">
        <v>984</v>
      </c>
      <c r="J121" s="2">
        <f t="shared" si="40"/>
        <v>1661</v>
      </c>
      <c r="K121" s="2">
        <f t="shared" si="41"/>
        <v>2153.5</v>
      </c>
      <c r="L121" s="2">
        <f t="shared" si="42"/>
        <v>415.5</v>
      </c>
      <c r="M121" s="2">
        <f t="shared" si="43"/>
        <v>135</v>
      </c>
      <c r="N121" s="5">
        <f t="shared" si="44"/>
        <v>3.9975932611311671</v>
      </c>
      <c r="O121" s="5">
        <f t="shared" si="45"/>
        <v>15.951851851851853</v>
      </c>
      <c r="P121" s="4">
        <f>0.02*B121</f>
        <v>109.33</v>
      </c>
      <c r="Q121" s="4">
        <f>0.02*C121</f>
        <v>37.980000000000004</v>
      </c>
      <c r="R121" s="4">
        <f>0.02*D121</f>
        <v>36.348571428571425</v>
      </c>
      <c r="S121" s="4">
        <f>0.02*E121</f>
        <v>24.234285714285715</v>
      </c>
      <c r="T121" s="4">
        <f>0.02*F121</f>
        <v>12.120000000000001</v>
      </c>
      <c r="U121" s="4">
        <f>0.02*G121</f>
        <v>0</v>
      </c>
      <c r="V121" s="4">
        <f t="shared" si="46"/>
        <v>27.9</v>
      </c>
      <c r="W121" s="4">
        <f t="shared" si="47"/>
        <v>9.84</v>
      </c>
      <c r="X121" s="4">
        <f t="shared" si="48"/>
        <v>33.22</v>
      </c>
      <c r="Y121" s="4">
        <f t="shared" si="49"/>
        <v>43.07</v>
      </c>
      <c r="Z121" s="4">
        <f t="shared" si="50"/>
        <v>8.31</v>
      </c>
      <c r="AA121" s="4">
        <f t="shared" si="51"/>
        <v>2.7</v>
      </c>
      <c r="AB121" s="2">
        <v>21.32</v>
      </c>
      <c r="AC121" s="2">
        <v>0</v>
      </c>
      <c r="AD121" s="2">
        <v>40.912857142857142</v>
      </c>
      <c r="AE121" s="2">
        <v>41.059761904761906</v>
      </c>
      <c r="AF121" s="2">
        <v>41.206666666666671</v>
      </c>
      <c r="AG121" s="2">
        <v>67.430513896893558</v>
      </c>
      <c r="AH121" s="2">
        <v>1.0600000000000001E-8</v>
      </c>
      <c r="AI121" s="2">
        <v>1.0099999999999999E-8</v>
      </c>
      <c r="AJ121" s="2">
        <v>0</v>
      </c>
      <c r="AK121" s="2">
        <v>0</v>
      </c>
      <c r="AL121" s="2">
        <v>0</v>
      </c>
      <c r="AM121" s="2">
        <v>0</v>
      </c>
      <c r="AN121" s="2">
        <v>0.98452124864621404</v>
      </c>
      <c r="AO121" s="2">
        <v>0.62896149945969637</v>
      </c>
      <c r="AP121" s="2">
        <v>0.45441928004505761</v>
      </c>
      <c r="AQ121" s="2">
        <v>0</v>
      </c>
      <c r="AR121">
        <v>0</v>
      </c>
      <c r="AS121">
        <v>0</v>
      </c>
      <c r="AT121">
        <v>0</v>
      </c>
      <c r="AU121">
        <v>0</v>
      </c>
    </row>
    <row r="122" spans="1:47" x14ac:dyDescent="0.3">
      <c r="A122" s="2" t="s">
        <v>121</v>
      </c>
      <c r="B122" s="3">
        <v>3606.5</v>
      </c>
      <c r="C122" s="3">
        <v>3356.625</v>
      </c>
      <c r="D122" s="3">
        <v>1817.4285714285713</v>
      </c>
      <c r="E122" s="3">
        <f t="shared" si="39"/>
        <v>1326.168831168831</v>
      </c>
      <c r="F122" s="3">
        <v>834.90909090909088</v>
      </c>
      <c r="G122" s="2">
        <v>0</v>
      </c>
      <c r="H122" s="2">
        <v>1376.0588235294117</v>
      </c>
      <c r="I122" s="4">
        <v>977.125</v>
      </c>
      <c r="J122" s="2">
        <f t="shared" si="40"/>
        <v>1661</v>
      </c>
      <c r="K122" s="2">
        <f t="shared" si="41"/>
        <v>2153.5</v>
      </c>
      <c r="L122" s="2">
        <f t="shared" si="42"/>
        <v>415.5</v>
      </c>
      <c r="M122" s="2">
        <f t="shared" si="43"/>
        <v>135</v>
      </c>
      <c r="N122" s="5">
        <f t="shared" si="44"/>
        <v>3.9975932611311671</v>
      </c>
      <c r="O122" s="5">
        <f t="shared" si="45"/>
        <v>15.951851851851853</v>
      </c>
      <c r="P122" s="4">
        <f>0.02*B122</f>
        <v>72.13</v>
      </c>
      <c r="Q122" s="4">
        <f>0.02*C122</f>
        <v>67.132500000000007</v>
      </c>
      <c r="R122" s="4">
        <f>0.02*D122</f>
        <v>36.348571428571425</v>
      </c>
      <c r="S122" s="4">
        <f>0.02*E122</f>
        <v>26.52337662337662</v>
      </c>
      <c r="T122" s="4">
        <f>0.02*F122</f>
        <v>16.698181818181819</v>
      </c>
      <c r="U122" s="4">
        <f>0.02*G122</f>
        <v>0</v>
      </c>
      <c r="V122" s="4">
        <f t="shared" si="46"/>
        <v>41.281764705882352</v>
      </c>
      <c r="W122" s="4">
        <f t="shared" si="47"/>
        <v>9.7712500000000002</v>
      </c>
      <c r="X122" s="4">
        <f t="shared" si="48"/>
        <v>33.22</v>
      </c>
      <c r="Y122" s="4">
        <f t="shared" si="49"/>
        <v>43.07</v>
      </c>
      <c r="Z122" s="4">
        <f t="shared" si="50"/>
        <v>8.31</v>
      </c>
      <c r="AA122" s="4">
        <f t="shared" si="51"/>
        <v>2.7</v>
      </c>
      <c r="AB122" s="2">
        <v>26.978750000000002</v>
      </c>
      <c r="AC122" s="2">
        <v>0</v>
      </c>
      <c r="AD122" s="2">
        <v>40.912857142857142</v>
      </c>
      <c r="AE122" s="2">
        <v>43.456883116883112</v>
      </c>
      <c r="AF122" s="2">
        <v>46.000909090909083</v>
      </c>
      <c r="AG122" s="2">
        <v>84.166580521427974</v>
      </c>
      <c r="AH122" s="2">
        <v>1.0600000000000001E-8</v>
      </c>
      <c r="AI122" s="2">
        <v>1.0099999999999999E-8</v>
      </c>
      <c r="AJ122" s="2">
        <v>0</v>
      </c>
      <c r="AK122" s="2">
        <v>0</v>
      </c>
      <c r="AL122" s="2">
        <v>0</v>
      </c>
      <c r="AM122" s="2">
        <v>0</v>
      </c>
      <c r="AN122" s="2">
        <v>0.86776416999999995</v>
      </c>
      <c r="AO122" s="2">
        <v>0.64514953658234753</v>
      </c>
      <c r="AP122" s="2">
        <v>0.45669293399289951</v>
      </c>
      <c r="AQ122" s="2">
        <v>0</v>
      </c>
      <c r="AR122">
        <v>0</v>
      </c>
      <c r="AS122">
        <v>0</v>
      </c>
      <c r="AT122">
        <v>0</v>
      </c>
      <c r="AU122">
        <v>0</v>
      </c>
    </row>
    <row r="123" spans="1:47" x14ac:dyDescent="0.3">
      <c r="A123" s="2" t="s">
        <v>122</v>
      </c>
      <c r="B123" s="3">
        <v>2849.5</v>
      </c>
      <c r="C123" s="3">
        <v>4134</v>
      </c>
      <c r="D123" s="3">
        <v>1379.5</v>
      </c>
      <c r="E123" s="3">
        <f t="shared" si="39"/>
        <v>1152.4166666666667</v>
      </c>
      <c r="F123" s="3">
        <v>925.33333333333337</v>
      </c>
      <c r="G123" s="2">
        <v>0</v>
      </c>
      <c r="H123" s="3">
        <v>1578.75</v>
      </c>
      <c r="I123" s="4">
        <v>1147.75</v>
      </c>
      <c r="J123" s="2">
        <f t="shared" si="40"/>
        <v>1661</v>
      </c>
      <c r="K123" s="2">
        <f t="shared" si="41"/>
        <v>2153.5</v>
      </c>
      <c r="L123" s="2">
        <f t="shared" si="42"/>
        <v>415.5</v>
      </c>
      <c r="M123" s="2">
        <f t="shared" si="43"/>
        <v>135</v>
      </c>
      <c r="N123" s="5">
        <f t="shared" si="44"/>
        <v>3.9975932611311671</v>
      </c>
      <c r="O123" s="5">
        <f t="shared" si="45"/>
        <v>15.951851851851853</v>
      </c>
      <c r="P123" s="4">
        <f>0.02*B123</f>
        <v>56.99</v>
      </c>
      <c r="Q123" s="4">
        <f>0.02*C123</f>
        <v>82.68</v>
      </c>
      <c r="R123" s="4">
        <f>0.02*D123</f>
        <v>27.59</v>
      </c>
      <c r="S123" s="4">
        <f>0.02*E123</f>
        <v>23.048333333333336</v>
      </c>
      <c r="T123" s="4">
        <f>0.02*F123</f>
        <v>18.506666666666668</v>
      </c>
      <c r="U123" s="4">
        <f>0.02*G123</f>
        <v>0</v>
      </c>
      <c r="V123" s="4">
        <f t="shared" si="46"/>
        <v>47.362499999999997</v>
      </c>
      <c r="W123" s="4">
        <f t="shared" si="47"/>
        <v>11.477500000000001</v>
      </c>
      <c r="X123" s="4">
        <f t="shared" si="48"/>
        <v>33.22</v>
      </c>
      <c r="Y123" s="4">
        <f t="shared" si="49"/>
        <v>43.07</v>
      </c>
      <c r="Z123" s="4">
        <f t="shared" si="50"/>
        <v>8.31</v>
      </c>
      <c r="AA123" s="4">
        <f t="shared" si="51"/>
        <v>2.7</v>
      </c>
      <c r="AB123" s="2">
        <v>34.28</v>
      </c>
      <c r="AC123" s="2">
        <v>0</v>
      </c>
      <c r="AD123" s="2">
        <v>41.27</v>
      </c>
      <c r="AE123" s="2">
        <v>54.37166666666667</v>
      </c>
      <c r="AF123" s="2">
        <v>67.473333333333329</v>
      </c>
      <c r="AG123" s="2">
        <v>87.786910973125089</v>
      </c>
      <c r="AH123" s="2">
        <v>1.0600000000000001E-8</v>
      </c>
      <c r="AI123" s="2">
        <v>1.0099999999999999E-8</v>
      </c>
      <c r="AJ123" s="2">
        <v>0</v>
      </c>
      <c r="AK123" s="2">
        <v>0</v>
      </c>
      <c r="AL123" s="2">
        <v>0</v>
      </c>
      <c r="AM123" s="2">
        <v>0</v>
      </c>
      <c r="AN123" s="2">
        <v>0.914606733345388</v>
      </c>
      <c r="AO123" s="2">
        <v>0.55123943072270698</v>
      </c>
      <c r="AP123" s="2">
        <v>0.40185914009828599</v>
      </c>
      <c r="AQ123" s="2">
        <v>0</v>
      </c>
      <c r="AR123">
        <v>0</v>
      </c>
      <c r="AS123">
        <v>0</v>
      </c>
      <c r="AT123">
        <v>0</v>
      </c>
      <c r="AU123">
        <v>0</v>
      </c>
    </row>
    <row r="124" spans="1:47" x14ac:dyDescent="0.3">
      <c r="A124" s="2" t="s">
        <v>123</v>
      </c>
      <c r="B124" s="3">
        <v>4250</v>
      </c>
      <c r="C124" s="3">
        <v>5891</v>
      </c>
      <c r="D124" s="3">
        <v>2582</v>
      </c>
      <c r="E124" s="3">
        <f t="shared" si="39"/>
        <v>1737.1666666666667</v>
      </c>
      <c r="F124" s="3">
        <v>892.33333333333337</v>
      </c>
      <c r="G124" s="2">
        <v>0</v>
      </c>
      <c r="H124" s="2">
        <v>1340</v>
      </c>
      <c r="I124" s="4">
        <v>1190</v>
      </c>
      <c r="J124" s="2">
        <f t="shared" si="40"/>
        <v>1661</v>
      </c>
      <c r="K124" s="2">
        <f t="shared" si="41"/>
        <v>2153.5</v>
      </c>
      <c r="L124" s="2">
        <f t="shared" si="42"/>
        <v>415.5</v>
      </c>
      <c r="M124" s="2">
        <f t="shared" si="43"/>
        <v>135</v>
      </c>
      <c r="N124" s="5">
        <f t="shared" si="44"/>
        <v>3.9975932611311671</v>
      </c>
      <c r="O124" s="5">
        <f t="shared" si="45"/>
        <v>15.951851851851853</v>
      </c>
      <c r="P124" s="4">
        <f>0.02*B124</f>
        <v>85</v>
      </c>
      <c r="Q124" s="4">
        <f>0.02*C124</f>
        <v>117.82000000000001</v>
      </c>
      <c r="R124" s="4">
        <f>0.02*D124</f>
        <v>51.64</v>
      </c>
      <c r="S124" s="4">
        <f>0.02*E124</f>
        <v>34.743333333333332</v>
      </c>
      <c r="T124" s="4">
        <f>0.02*F124</f>
        <v>17.846666666666668</v>
      </c>
      <c r="U124" s="4">
        <f>0.02*G124</f>
        <v>0</v>
      </c>
      <c r="V124" s="4">
        <f t="shared" si="46"/>
        <v>40.199999999999996</v>
      </c>
      <c r="W124" s="4">
        <f t="shared" si="47"/>
        <v>11.9</v>
      </c>
      <c r="X124" s="4">
        <f t="shared" si="48"/>
        <v>33.22</v>
      </c>
      <c r="Y124" s="4">
        <f t="shared" si="49"/>
        <v>43.07</v>
      </c>
      <c r="Z124" s="4">
        <f t="shared" si="50"/>
        <v>8.31</v>
      </c>
      <c r="AA124" s="4">
        <f t="shared" si="51"/>
        <v>2.7</v>
      </c>
      <c r="AB124" s="2">
        <v>20.93</v>
      </c>
      <c r="AC124" s="2">
        <v>0</v>
      </c>
      <c r="AD124" s="2">
        <v>42.61</v>
      </c>
      <c r="AE124" s="2">
        <v>35.855000000000004</v>
      </c>
      <c r="AF124" s="2">
        <v>29.100000000000005</v>
      </c>
      <c r="AG124" s="2">
        <v>103.8727470892552</v>
      </c>
      <c r="AH124" s="2">
        <v>1.0600000000000001E-8</v>
      </c>
      <c r="AI124" s="2">
        <v>1.0099999999999999E-8</v>
      </c>
      <c r="AJ124" s="2">
        <v>0</v>
      </c>
      <c r="AK124" s="2">
        <v>0</v>
      </c>
      <c r="AL124" s="2">
        <v>0</v>
      </c>
      <c r="AM124" s="2">
        <v>0</v>
      </c>
      <c r="AN124" s="2">
        <v>0.84871120359166197</v>
      </c>
      <c r="AO124" s="2">
        <v>0.42244603810166198</v>
      </c>
      <c r="AP124" s="2">
        <v>0.401816746</v>
      </c>
      <c r="AQ124" s="2">
        <v>0</v>
      </c>
      <c r="AR124">
        <v>0</v>
      </c>
      <c r="AS124">
        <v>0</v>
      </c>
      <c r="AT124">
        <v>0</v>
      </c>
      <c r="AU124">
        <v>0</v>
      </c>
    </row>
    <row r="125" spans="1:47" x14ac:dyDescent="0.3">
      <c r="A125" s="2" t="s">
        <v>124</v>
      </c>
      <c r="B125" s="3">
        <v>3606.5</v>
      </c>
      <c r="C125" s="3">
        <v>3356.625</v>
      </c>
      <c r="D125" s="3">
        <v>2433</v>
      </c>
      <c r="E125" s="3">
        <f t="shared" si="39"/>
        <v>1694</v>
      </c>
      <c r="F125" s="3">
        <v>955</v>
      </c>
      <c r="G125" s="2">
        <v>0</v>
      </c>
      <c r="H125" s="3">
        <v>1376.0588235294117</v>
      </c>
      <c r="I125" s="4">
        <v>882</v>
      </c>
      <c r="J125" s="2">
        <f t="shared" si="40"/>
        <v>1661</v>
      </c>
      <c r="K125" s="2">
        <f t="shared" si="41"/>
        <v>2153.5</v>
      </c>
      <c r="L125" s="2">
        <f t="shared" si="42"/>
        <v>415.5</v>
      </c>
      <c r="M125" s="2">
        <f t="shared" si="43"/>
        <v>135</v>
      </c>
      <c r="N125" s="5">
        <f t="shared" si="44"/>
        <v>3.9975932611311671</v>
      </c>
      <c r="O125" s="5">
        <f t="shared" si="45"/>
        <v>15.951851851851853</v>
      </c>
      <c r="P125" s="4">
        <f>0.02*B125</f>
        <v>72.13</v>
      </c>
      <c r="Q125" s="4">
        <f>0.02*C125</f>
        <v>67.132500000000007</v>
      </c>
      <c r="R125" s="4">
        <f>0.02*D125</f>
        <v>48.660000000000004</v>
      </c>
      <c r="S125" s="4">
        <f>0.02*E125</f>
        <v>33.880000000000003</v>
      </c>
      <c r="T125" s="4">
        <f>0.02*F125</f>
        <v>19.100000000000001</v>
      </c>
      <c r="U125" s="4">
        <f>0.02*G125</f>
        <v>0</v>
      </c>
      <c r="V125" s="4">
        <f t="shared" si="46"/>
        <v>41.281764705882352</v>
      </c>
      <c r="W125" s="4">
        <f t="shared" si="47"/>
        <v>8.82</v>
      </c>
      <c r="X125" s="4">
        <f t="shared" si="48"/>
        <v>33.22</v>
      </c>
      <c r="Y125" s="4">
        <f t="shared" si="49"/>
        <v>43.07</v>
      </c>
      <c r="Z125" s="4">
        <f t="shared" si="50"/>
        <v>8.31</v>
      </c>
      <c r="AA125" s="4">
        <f t="shared" si="51"/>
        <v>2.7</v>
      </c>
      <c r="AB125" s="2">
        <v>26.978750000000002</v>
      </c>
      <c r="AC125" s="2">
        <v>0</v>
      </c>
      <c r="AD125" s="2">
        <v>38.339999999999996</v>
      </c>
      <c r="AE125" s="2">
        <v>50.484999999999999</v>
      </c>
      <c r="AF125" s="2">
        <v>62.629999999999995</v>
      </c>
      <c r="AG125" s="2">
        <v>85.857695790524915</v>
      </c>
      <c r="AH125" s="2">
        <v>1.0600000000000001E-8</v>
      </c>
      <c r="AI125" s="2">
        <v>1.0099999999999999E-8</v>
      </c>
      <c r="AJ125" s="2">
        <v>0</v>
      </c>
      <c r="AK125" s="2">
        <v>0</v>
      </c>
      <c r="AL125" s="2">
        <v>0</v>
      </c>
      <c r="AM125" s="2">
        <v>0</v>
      </c>
      <c r="AN125" s="2">
        <v>1.0868236631503563</v>
      </c>
      <c r="AO125" s="2">
        <v>0.55069101683737154</v>
      </c>
      <c r="AP125" s="2">
        <v>0.43397288936091166</v>
      </c>
      <c r="AQ125" s="2">
        <v>0</v>
      </c>
      <c r="AR125">
        <v>0</v>
      </c>
      <c r="AS125">
        <v>0</v>
      </c>
      <c r="AT125">
        <v>0</v>
      </c>
      <c r="AU125">
        <v>0</v>
      </c>
    </row>
    <row r="126" spans="1:47" x14ac:dyDescent="0.3">
      <c r="A126" s="2" t="s">
        <v>125</v>
      </c>
      <c r="B126" s="3">
        <v>3606.5</v>
      </c>
      <c r="C126" s="3">
        <v>2326</v>
      </c>
      <c r="D126" s="3">
        <v>2189</v>
      </c>
      <c r="E126" s="3">
        <f t="shared" si="39"/>
        <v>1573.5</v>
      </c>
      <c r="F126" s="3">
        <v>958</v>
      </c>
      <c r="G126" s="2">
        <v>0</v>
      </c>
      <c r="H126" s="2">
        <v>1314</v>
      </c>
      <c r="I126" s="4">
        <v>1197</v>
      </c>
      <c r="J126" s="2">
        <f t="shared" si="40"/>
        <v>1661</v>
      </c>
      <c r="K126" s="2">
        <f t="shared" si="41"/>
        <v>2153.5</v>
      </c>
      <c r="L126" s="2">
        <f t="shared" si="42"/>
        <v>415.5</v>
      </c>
      <c r="M126" s="2">
        <f t="shared" si="43"/>
        <v>135</v>
      </c>
      <c r="N126" s="5">
        <f t="shared" si="44"/>
        <v>3.9975932611311671</v>
      </c>
      <c r="O126" s="5">
        <f t="shared" si="45"/>
        <v>15.951851851851853</v>
      </c>
      <c r="P126" s="4">
        <f>0.02*B126</f>
        <v>72.13</v>
      </c>
      <c r="Q126" s="4">
        <f>0.02*C126</f>
        <v>46.52</v>
      </c>
      <c r="R126" s="4">
        <f>0.02*D126</f>
        <v>43.78</v>
      </c>
      <c r="S126" s="4">
        <f>0.02*E126</f>
        <v>31.470000000000002</v>
      </c>
      <c r="T126" s="4">
        <f>0.02*F126</f>
        <v>19.16</v>
      </c>
      <c r="U126" s="4">
        <f>0.02*G126</f>
        <v>0</v>
      </c>
      <c r="V126" s="4">
        <f t="shared" si="46"/>
        <v>39.42</v>
      </c>
      <c r="W126" s="4">
        <f t="shared" si="47"/>
        <v>11.97</v>
      </c>
      <c r="X126" s="4">
        <f t="shared" si="48"/>
        <v>33.22</v>
      </c>
      <c r="Y126" s="4">
        <f t="shared" si="49"/>
        <v>43.07</v>
      </c>
      <c r="Z126" s="4">
        <f t="shared" si="50"/>
        <v>8.31</v>
      </c>
      <c r="AA126" s="4">
        <f t="shared" si="51"/>
        <v>2.7</v>
      </c>
      <c r="AB126" s="2">
        <v>26.978750000000002</v>
      </c>
      <c r="AC126" s="2">
        <v>0</v>
      </c>
      <c r="AD126" s="2">
        <v>40.36</v>
      </c>
      <c r="AE126" s="2">
        <v>35.200000000000003</v>
      </c>
      <c r="AF126" s="2">
        <v>30.04</v>
      </c>
      <c r="AG126" s="2">
        <v>87.377768866783242</v>
      </c>
      <c r="AH126" s="2">
        <v>1.0600000000000001E-8</v>
      </c>
      <c r="AI126" s="2">
        <v>1.0099999999999999E-8</v>
      </c>
      <c r="AJ126" s="2">
        <v>0</v>
      </c>
      <c r="AK126" s="2">
        <v>0</v>
      </c>
      <c r="AL126" s="2">
        <v>0</v>
      </c>
      <c r="AM126" s="2">
        <v>0</v>
      </c>
      <c r="AN126" s="6">
        <v>0.92060445874196606</v>
      </c>
      <c r="AO126" s="6">
        <v>0.54529819488263331</v>
      </c>
      <c r="AP126" s="6">
        <v>0.40966971106797179</v>
      </c>
      <c r="AQ126" s="2">
        <v>0</v>
      </c>
      <c r="AR126">
        <v>0</v>
      </c>
      <c r="AS126">
        <v>0</v>
      </c>
      <c r="AT126">
        <v>0</v>
      </c>
      <c r="AU126">
        <v>0</v>
      </c>
    </row>
    <row r="127" spans="1:47" x14ac:dyDescent="0.3">
      <c r="A127" s="2" t="s">
        <v>126</v>
      </c>
      <c r="B127" s="3">
        <v>3606.5</v>
      </c>
      <c r="C127" s="3">
        <v>2326</v>
      </c>
      <c r="D127" s="3">
        <v>2189</v>
      </c>
      <c r="E127" s="3">
        <f t="shared" si="39"/>
        <v>1573.5</v>
      </c>
      <c r="F127" s="3">
        <v>958</v>
      </c>
      <c r="G127" s="2">
        <v>0</v>
      </c>
      <c r="H127" s="2">
        <v>1314</v>
      </c>
      <c r="I127" s="4">
        <v>1197</v>
      </c>
      <c r="J127" s="2">
        <f t="shared" si="40"/>
        <v>1661</v>
      </c>
      <c r="K127" s="2">
        <f t="shared" si="41"/>
        <v>2153.5</v>
      </c>
      <c r="L127" s="2">
        <f t="shared" si="42"/>
        <v>415.5</v>
      </c>
      <c r="M127" s="2">
        <f t="shared" si="43"/>
        <v>135</v>
      </c>
      <c r="N127" s="5">
        <f t="shared" si="44"/>
        <v>3.9975932611311671</v>
      </c>
      <c r="O127" s="5">
        <f t="shared" si="45"/>
        <v>15.951851851851853</v>
      </c>
      <c r="P127" s="4">
        <f>0.02*B127</f>
        <v>72.13</v>
      </c>
      <c r="Q127" s="4">
        <f>0.02*C127</f>
        <v>46.52</v>
      </c>
      <c r="R127" s="4">
        <f>0.02*D127</f>
        <v>43.78</v>
      </c>
      <c r="S127" s="4">
        <f>0.02*E127</f>
        <v>31.470000000000002</v>
      </c>
      <c r="T127" s="4">
        <f>0.02*F127</f>
        <v>19.16</v>
      </c>
      <c r="U127" s="4">
        <f>0.02*G127</f>
        <v>0</v>
      </c>
      <c r="V127" s="4">
        <f t="shared" si="46"/>
        <v>39.42</v>
      </c>
      <c r="W127" s="4">
        <f t="shared" si="47"/>
        <v>11.97</v>
      </c>
      <c r="X127" s="4">
        <f t="shared" si="48"/>
        <v>33.22</v>
      </c>
      <c r="Y127" s="4">
        <f t="shared" si="49"/>
        <v>43.07</v>
      </c>
      <c r="Z127" s="4">
        <f t="shared" si="50"/>
        <v>8.31</v>
      </c>
      <c r="AA127" s="4">
        <f t="shared" si="51"/>
        <v>2.7</v>
      </c>
      <c r="AB127" s="2">
        <v>26.978750000000002</v>
      </c>
      <c r="AC127" s="2">
        <v>0</v>
      </c>
      <c r="AD127" s="2">
        <v>40.36</v>
      </c>
      <c r="AE127" s="2">
        <v>35.200000000000003</v>
      </c>
      <c r="AF127" s="2">
        <v>30.04</v>
      </c>
      <c r="AG127" s="2">
        <v>76.56150434129205</v>
      </c>
      <c r="AH127" s="2">
        <v>1.0600000000000001E-8</v>
      </c>
      <c r="AI127" s="2">
        <v>1.0099999999999999E-8</v>
      </c>
      <c r="AJ127" s="2">
        <v>0</v>
      </c>
      <c r="AK127" s="2">
        <v>0</v>
      </c>
      <c r="AL127" s="2">
        <v>0</v>
      </c>
      <c r="AM127" s="2">
        <v>0</v>
      </c>
      <c r="AN127" s="6">
        <v>0.92060445874196606</v>
      </c>
      <c r="AO127" s="6">
        <v>0.54529819488263331</v>
      </c>
      <c r="AP127" s="2">
        <v>0.43827858663556857</v>
      </c>
      <c r="AQ127" s="2">
        <v>0</v>
      </c>
      <c r="AR127">
        <v>0</v>
      </c>
      <c r="AS127">
        <v>0</v>
      </c>
      <c r="AT127">
        <v>0</v>
      </c>
      <c r="AU127">
        <v>0</v>
      </c>
    </row>
    <row r="128" spans="1:47" x14ac:dyDescent="0.3">
      <c r="A128" s="2" t="s">
        <v>127</v>
      </c>
      <c r="B128" s="3">
        <v>2849.5</v>
      </c>
      <c r="C128" s="3">
        <v>4134</v>
      </c>
      <c r="D128" s="3">
        <v>1379.5</v>
      </c>
      <c r="E128" s="3">
        <f t="shared" si="39"/>
        <v>1152.4166666666667</v>
      </c>
      <c r="F128" s="3">
        <v>925.33333333333337</v>
      </c>
      <c r="G128" s="2">
        <v>0</v>
      </c>
      <c r="H128" s="3">
        <v>1578.75</v>
      </c>
      <c r="I128" s="4">
        <v>1147.75</v>
      </c>
      <c r="J128" s="2">
        <f t="shared" si="40"/>
        <v>1661</v>
      </c>
      <c r="K128" s="2">
        <f t="shared" si="41"/>
        <v>2153.5</v>
      </c>
      <c r="L128" s="2">
        <f t="shared" si="42"/>
        <v>415.5</v>
      </c>
      <c r="M128" s="2">
        <f t="shared" si="43"/>
        <v>135</v>
      </c>
      <c r="N128" s="5">
        <f t="shared" si="44"/>
        <v>3.9975932611311671</v>
      </c>
      <c r="O128" s="5">
        <f t="shared" si="45"/>
        <v>15.951851851851853</v>
      </c>
      <c r="P128" s="4">
        <f>0.02*B128</f>
        <v>56.99</v>
      </c>
      <c r="Q128" s="4">
        <f>0.02*C128</f>
        <v>82.68</v>
      </c>
      <c r="R128" s="4">
        <f>0.02*D128</f>
        <v>27.59</v>
      </c>
      <c r="S128" s="4">
        <f>0.02*E128</f>
        <v>23.048333333333336</v>
      </c>
      <c r="T128" s="4">
        <f>0.02*F128</f>
        <v>18.506666666666668</v>
      </c>
      <c r="U128" s="4">
        <f>0.02*G128</f>
        <v>0</v>
      </c>
      <c r="V128" s="4">
        <f t="shared" si="46"/>
        <v>47.362499999999997</v>
      </c>
      <c r="W128" s="4">
        <f t="shared" si="47"/>
        <v>11.477500000000001</v>
      </c>
      <c r="X128" s="4">
        <f t="shared" si="48"/>
        <v>33.22</v>
      </c>
      <c r="Y128" s="4">
        <f t="shared" si="49"/>
        <v>43.07</v>
      </c>
      <c r="Z128" s="4">
        <f t="shared" si="50"/>
        <v>8.31</v>
      </c>
      <c r="AA128" s="4">
        <f t="shared" si="51"/>
        <v>2.7</v>
      </c>
      <c r="AB128" s="2">
        <v>34.28</v>
      </c>
      <c r="AC128" s="2">
        <v>0</v>
      </c>
      <c r="AD128" s="2">
        <v>41.27</v>
      </c>
      <c r="AE128" s="2">
        <v>54.37166666666667</v>
      </c>
      <c r="AF128" s="2">
        <v>67.473333333333329</v>
      </c>
      <c r="AG128" s="2">
        <v>93.160105774853932</v>
      </c>
      <c r="AH128" s="2">
        <v>1.0600000000000001E-8</v>
      </c>
      <c r="AI128" s="2">
        <v>1.0099999999999999E-8</v>
      </c>
      <c r="AJ128" s="2">
        <v>0</v>
      </c>
      <c r="AK128" s="2">
        <v>0</v>
      </c>
      <c r="AL128" s="2">
        <v>0</v>
      </c>
      <c r="AM128" s="2">
        <v>0</v>
      </c>
      <c r="AN128" s="2">
        <v>1.0488244718144548</v>
      </c>
      <c r="AO128" s="2">
        <v>0.55123943072270698</v>
      </c>
      <c r="AP128" s="2">
        <v>0.40250172177169613</v>
      </c>
      <c r="AQ128" s="2">
        <v>0</v>
      </c>
      <c r="AR128">
        <v>0</v>
      </c>
      <c r="AS128">
        <v>0</v>
      </c>
      <c r="AT128">
        <v>0</v>
      </c>
      <c r="AU128">
        <v>0</v>
      </c>
    </row>
    <row r="129" spans="1:47" x14ac:dyDescent="0.3">
      <c r="A129" s="2" t="s">
        <v>128</v>
      </c>
      <c r="B129" s="3">
        <v>5466.5</v>
      </c>
      <c r="C129" s="3">
        <v>2592</v>
      </c>
      <c r="D129" s="3">
        <v>1817.4285714285713</v>
      </c>
      <c r="E129" s="3">
        <f t="shared" si="39"/>
        <v>1211.7142857142858</v>
      </c>
      <c r="F129" s="3">
        <v>606</v>
      </c>
      <c r="G129" s="2">
        <v>0</v>
      </c>
      <c r="H129" s="3">
        <v>1298.5</v>
      </c>
      <c r="I129" s="4">
        <v>823</v>
      </c>
      <c r="J129" s="2">
        <f t="shared" si="40"/>
        <v>1661</v>
      </c>
      <c r="K129" s="2">
        <f t="shared" si="41"/>
        <v>2153.5</v>
      </c>
      <c r="L129" s="2">
        <f t="shared" si="42"/>
        <v>415.5</v>
      </c>
      <c r="M129" s="2">
        <f t="shared" si="43"/>
        <v>135</v>
      </c>
      <c r="N129" s="5">
        <f t="shared" si="44"/>
        <v>3.9975932611311671</v>
      </c>
      <c r="O129" s="5">
        <f t="shared" si="45"/>
        <v>15.951851851851853</v>
      </c>
      <c r="P129" s="4">
        <f>0.02*B129</f>
        <v>109.33</v>
      </c>
      <c r="Q129" s="4">
        <f>0.02*C129</f>
        <v>51.84</v>
      </c>
      <c r="R129" s="4">
        <f>0.02*D129</f>
        <v>36.348571428571425</v>
      </c>
      <c r="S129" s="4">
        <f>0.02*E129</f>
        <v>24.234285714285715</v>
      </c>
      <c r="T129" s="4">
        <f>0.02*F129</f>
        <v>12.120000000000001</v>
      </c>
      <c r="U129" s="4">
        <f>0.02*G129</f>
        <v>0</v>
      </c>
      <c r="V129" s="4">
        <f t="shared" si="46"/>
        <v>38.954999999999998</v>
      </c>
      <c r="W129" s="4">
        <f t="shared" si="47"/>
        <v>8.23</v>
      </c>
      <c r="X129" s="4">
        <f t="shared" si="48"/>
        <v>33.22</v>
      </c>
      <c r="Y129" s="4">
        <f t="shared" si="49"/>
        <v>43.07</v>
      </c>
      <c r="Z129" s="4">
        <f t="shared" si="50"/>
        <v>8.31</v>
      </c>
      <c r="AA129" s="4">
        <f t="shared" si="51"/>
        <v>2.7</v>
      </c>
      <c r="AB129" s="2">
        <v>21.32</v>
      </c>
      <c r="AC129" s="2">
        <v>0</v>
      </c>
      <c r="AD129" s="2">
        <v>40.912857142857142</v>
      </c>
      <c r="AE129" s="2">
        <v>41.059761904761906</v>
      </c>
      <c r="AF129" s="2">
        <v>41.206666666666671</v>
      </c>
      <c r="AG129" s="2">
        <v>146.15742178812479</v>
      </c>
      <c r="AH129" s="2">
        <v>1.0600000000000001E-8</v>
      </c>
      <c r="AI129" s="2">
        <v>1.0099999999999999E-8</v>
      </c>
      <c r="AJ129" s="2">
        <v>0</v>
      </c>
      <c r="AK129" s="2">
        <v>0</v>
      </c>
      <c r="AL129" s="2">
        <v>0</v>
      </c>
      <c r="AM129" s="2">
        <v>0</v>
      </c>
      <c r="AN129" s="2">
        <v>0.98452124864621404</v>
      </c>
      <c r="AO129" s="2">
        <v>0.55381833370690392</v>
      </c>
      <c r="AP129" s="2">
        <v>0.30838661452195304</v>
      </c>
      <c r="AQ129" s="2">
        <v>0</v>
      </c>
      <c r="AR129">
        <v>0</v>
      </c>
      <c r="AS129">
        <v>0</v>
      </c>
      <c r="AT129">
        <v>0</v>
      </c>
      <c r="AU129">
        <v>0</v>
      </c>
    </row>
    <row r="130" spans="1:47" x14ac:dyDescent="0.3">
      <c r="A130" s="2" t="s">
        <v>129</v>
      </c>
      <c r="B130" s="3">
        <v>5466.5</v>
      </c>
      <c r="C130" s="3">
        <v>2592</v>
      </c>
      <c r="D130" s="3">
        <v>1817.4285714285713</v>
      </c>
      <c r="E130" s="3">
        <f t="shared" ref="E130:E161" si="52">(F130+D130)/2</f>
        <v>1211.7142857142858</v>
      </c>
      <c r="F130" s="3">
        <v>606</v>
      </c>
      <c r="G130" s="2">
        <v>0</v>
      </c>
      <c r="H130" s="3">
        <v>1298.5</v>
      </c>
      <c r="I130" s="4">
        <v>823</v>
      </c>
      <c r="J130" s="2">
        <f t="shared" ref="J130:J161" si="53">(1876+1446)/2</f>
        <v>1661</v>
      </c>
      <c r="K130" s="2">
        <f t="shared" ref="K130:K161" si="54">(2638+1669)/2</f>
        <v>2153.5</v>
      </c>
      <c r="L130" s="2">
        <f t="shared" ref="L130:L161" si="55">(469+362)/2</f>
        <v>415.5</v>
      </c>
      <c r="M130" s="2">
        <f t="shared" ref="M130:M161" si="56">(165+105)/2</f>
        <v>135</v>
      </c>
      <c r="N130" s="5">
        <f t="shared" ref="N130:N161" si="57">J130/L130</f>
        <v>3.9975932611311671</v>
      </c>
      <c r="O130" s="5">
        <f t="shared" ref="O130:O161" si="58">K130/M130</f>
        <v>15.951851851851853</v>
      </c>
      <c r="P130" s="4">
        <f>0.02*B130</f>
        <v>109.33</v>
      </c>
      <c r="Q130" s="4">
        <f>0.02*C130</f>
        <v>51.84</v>
      </c>
      <c r="R130" s="4">
        <f>0.02*D130</f>
        <v>36.348571428571425</v>
      </c>
      <c r="S130" s="4">
        <f>0.02*E130</f>
        <v>24.234285714285715</v>
      </c>
      <c r="T130" s="4">
        <f>0.02*F130</f>
        <v>12.120000000000001</v>
      </c>
      <c r="U130" s="4">
        <f>0.02*G130</f>
        <v>0</v>
      </c>
      <c r="V130" s="4">
        <f t="shared" ref="V130:V161" si="59">0.03*H130</f>
        <v>38.954999999999998</v>
      </c>
      <c r="W130" s="4">
        <f t="shared" si="47"/>
        <v>8.23</v>
      </c>
      <c r="X130" s="4">
        <f t="shared" si="48"/>
        <v>33.22</v>
      </c>
      <c r="Y130" s="4">
        <f t="shared" si="49"/>
        <v>43.07</v>
      </c>
      <c r="Z130" s="4">
        <f t="shared" si="50"/>
        <v>8.31</v>
      </c>
      <c r="AA130" s="4">
        <f t="shared" si="51"/>
        <v>2.7</v>
      </c>
      <c r="AB130" s="2">
        <v>21.32</v>
      </c>
      <c r="AC130" s="2">
        <v>0</v>
      </c>
      <c r="AD130" s="2">
        <v>40.912857142857142</v>
      </c>
      <c r="AE130" s="2">
        <v>41.059761904761906</v>
      </c>
      <c r="AF130" s="2">
        <v>41.206666666666671</v>
      </c>
      <c r="AG130" s="2">
        <v>77.827982725444784</v>
      </c>
      <c r="AH130" s="2">
        <v>1.0600000000000001E-8</v>
      </c>
      <c r="AI130" s="2">
        <v>1.0099999999999999E-8</v>
      </c>
      <c r="AJ130" s="2">
        <v>0</v>
      </c>
      <c r="AK130" s="2">
        <v>0</v>
      </c>
      <c r="AL130" s="2">
        <v>0</v>
      </c>
      <c r="AM130" s="2">
        <v>0</v>
      </c>
      <c r="AN130" s="2">
        <v>1.0779340456055706</v>
      </c>
      <c r="AO130" s="2">
        <v>0.57780451613159045</v>
      </c>
      <c r="AP130" s="2">
        <v>0.38640342276038769</v>
      </c>
      <c r="AQ130" s="2">
        <v>0</v>
      </c>
      <c r="AR130">
        <v>0</v>
      </c>
      <c r="AS130">
        <v>0</v>
      </c>
      <c r="AT130">
        <v>0</v>
      </c>
      <c r="AU130">
        <v>0</v>
      </c>
    </row>
    <row r="131" spans="1:47" x14ac:dyDescent="0.3">
      <c r="A131" s="2" t="s">
        <v>130</v>
      </c>
      <c r="B131" s="3">
        <v>4250</v>
      </c>
      <c r="C131" s="3">
        <v>5891</v>
      </c>
      <c r="D131" s="3">
        <v>2582</v>
      </c>
      <c r="E131" s="3">
        <f t="shared" si="52"/>
        <v>1737.1666666666667</v>
      </c>
      <c r="F131" s="3">
        <v>892.33333333333337</v>
      </c>
      <c r="G131" s="2">
        <v>0</v>
      </c>
      <c r="H131" s="2">
        <v>1340</v>
      </c>
      <c r="I131" s="4">
        <v>1190</v>
      </c>
      <c r="J131" s="2">
        <f t="shared" si="53"/>
        <v>1661</v>
      </c>
      <c r="K131" s="2">
        <f t="shared" si="54"/>
        <v>2153.5</v>
      </c>
      <c r="L131" s="2">
        <f t="shared" si="55"/>
        <v>415.5</v>
      </c>
      <c r="M131" s="2">
        <f t="shared" si="56"/>
        <v>135</v>
      </c>
      <c r="N131" s="5">
        <f t="shared" si="57"/>
        <v>3.9975932611311671</v>
      </c>
      <c r="O131" s="5">
        <f t="shared" si="58"/>
        <v>15.951851851851853</v>
      </c>
      <c r="P131" s="4">
        <f>0.02*B131</f>
        <v>85</v>
      </c>
      <c r="Q131" s="4">
        <f>0.02*C131</f>
        <v>117.82000000000001</v>
      </c>
      <c r="R131" s="4">
        <f>0.02*D131</f>
        <v>51.64</v>
      </c>
      <c r="S131" s="4">
        <f>0.02*E131</f>
        <v>34.743333333333332</v>
      </c>
      <c r="T131" s="4">
        <f>0.02*F131</f>
        <v>17.846666666666668</v>
      </c>
      <c r="U131" s="4">
        <f>0.02*G131</f>
        <v>0</v>
      </c>
      <c r="V131" s="4">
        <f t="shared" si="59"/>
        <v>40.199999999999996</v>
      </c>
      <c r="W131" s="4">
        <f t="shared" ref="W131:W162" si="60">0.01*I131</f>
        <v>11.9</v>
      </c>
      <c r="X131" s="4">
        <f t="shared" ref="X131:X162" si="61">0.02*J131</f>
        <v>33.22</v>
      </c>
      <c r="Y131" s="4">
        <f t="shared" ref="Y131:Y162" si="62">0.02*K131</f>
        <v>43.07</v>
      </c>
      <c r="Z131" s="4">
        <f t="shared" ref="Z131:Z162" si="63">0.02*L131</f>
        <v>8.31</v>
      </c>
      <c r="AA131" s="4">
        <f t="shared" ref="AA131:AA162" si="64">0.02*M131</f>
        <v>2.7</v>
      </c>
      <c r="AB131" s="2">
        <v>20.93</v>
      </c>
      <c r="AC131" s="2">
        <v>0</v>
      </c>
      <c r="AD131" s="2">
        <v>42.61</v>
      </c>
      <c r="AE131" s="2">
        <v>35.855000000000004</v>
      </c>
      <c r="AF131" s="2">
        <v>29.100000000000005</v>
      </c>
      <c r="AG131" s="2">
        <v>67.320094459813561</v>
      </c>
      <c r="AH131" s="2">
        <v>1.0600000000000001E-8</v>
      </c>
      <c r="AI131" s="2">
        <v>1.0099999999999999E-8</v>
      </c>
      <c r="AJ131" s="2">
        <v>0</v>
      </c>
      <c r="AK131" s="2">
        <v>0</v>
      </c>
      <c r="AL131" s="2">
        <v>0</v>
      </c>
      <c r="AM131" s="2">
        <v>0</v>
      </c>
      <c r="AN131" s="2">
        <v>0.77870884139322305</v>
      </c>
      <c r="AO131" s="2">
        <v>0.42244603810166198</v>
      </c>
      <c r="AP131" s="2">
        <v>0.44500650966975142</v>
      </c>
      <c r="AQ131" s="2">
        <v>0</v>
      </c>
      <c r="AR131">
        <v>0</v>
      </c>
      <c r="AS131">
        <v>0</v>
      </c>
      <c r="AT131">
        <v>0</v>
      </c>
      <c r="AU131">
        <v>0</v>
      </c>
    </row>
    <row r="132" spans="1:47" x14ac:dyDescent="0.3">
      <c r="A132" s="2" t="s">
        <v>131</v>
      </c>
      <c r="B132" s="3">
        <v>3606.5</v>
      </c>
      <c r="C132" s="3">
        <v>3356.625</v>
      </c>
      <c r="D132" s="3">
        <v>1817.4285714285713</v>
      </c>
      <c r="E132" s="3">
        <f t="shared" si="52"/>
        <v>1326.168831168831</v>
      </c>
      <c r="F132" s="3">
        <v>834.90909090909088</v>
      </c>
      <c r="G132" s="2">
        <v>0</v>
      </c>
      <c r="H132" s="3">
        <v>1376.0588235294117</v>
      </c>
      <c r="I132" s="4">
        <v>977.125</v>
      </c>
      <c r="J132" s="2">
        <f t="shared" si="53"/>
        <v>1661</v>
      </c>
      <c r="K132" s="2">
        <f t="shared" si="54"/>
        <v>2153.5</v>
      </c>
      <c r="L132" s="2">
        <f t="shared" si="55"/>
        <v>415.5</v>
      </c>
      <c r="M132" s="2">
        <f t="shared" si="56"/>
        <v>135</v>
      </c>
      <c r="N132" s="5">
        <f t="shared" si="57"/>
        <v>3.9975932611311671</v>
      </c>
      <c r="O132" s="5">
        <f t="shared" si="58"/>
        <v>15.951851851851853</v>
      </c>
      <c r="P132" s="4">
        <f>0.02*B132</f>
        <v>72.13</v>
      </c>
      <c r="Q132" s="4">
        <f>0.02*C132</f>
        <v>67.132500000000007</v>
      </c>
      <c r="R132" s="4">
        <f>0.02*D132</f>
        <v>36.348571428571425</v>
      </c>
      <c r="S132" s="4">
        <f>0.02*E132</f>
        <v>26.52337662337662</v>
      </c>
      <c r="T132" s="4">
        <f>0.02*F132</f>
        <v>16.698181818181819</v>
      </c>
      <c r="U132" s="4">
        <f>0.02*G132</f>
        <v>0</v>
      </c>
      <c r="V132" s="4">
        <f t="shared" si="59"/>
        <v>41.281764705882352</v>
      </c>
      <c r="W132" s="4">
        <f t="shared" si="60"/>
        <v>9.7712500000000002</v>
      </c>
      <c r="X132" s="4">
        <f t="shared" si="61"/>
        <v>33.22</v>
      </c>
      <c r="Y132" s="4">
        <f t="shared" si="62"/>
        <v>43.07</v>
      </c>
      <c r="Z132" s="4">
        <f t="shared" si="63"/>
        <v>8.31</v>
      </c>
      <c r="AA132" s="4">
        <f t="shared" si="64"/>
        <v>2.7</v>
      </c>
      <c r="AB132" s="2">
        <v>26.978750000000002</v>
      </c>
      <c r="AC132" s="2">
        <v>0</v>
      </c>
      <c r="AD132" s="2">
        <v>40.912857142857142</v>
      </c>
      <c r="AE132" s="2">
        <v>43.456883116883112</v>
      </c>
      <c r="AF132" s="2">
        <v>46.000909090909083</v>
      </c>
      <c r="AG132" s="2">
        <v>104.35214549563771</v>
      </c>
      <c r="AH132" s="2">
        <v>1.0600000000000001E-8</v>
      </c>
      <c r="AI132" s="2">
        <v>1.0099999999999999E-8</v>
      </c>
      <c r="AJ132" s="2">
        <v>0</v>
      </c>
      <c r="AK132" s="2">
        <v>0</v>
      </c>
      <c r="AL132" s="2">
        <v>0</v>
      </c>
      <c r="AM132" s="2">
        <v>0</v>
      </c>
      <c r="AN132" s="2">
        <v>0.86776416999999995</v>
      </c>
      <c r="AO132" s="2">
        <v>0.33420858594136632</v>
      </c>
      <c r="AP132" s="2">
        <v>0.39874820599999999</v>
      </c>
      <c r="AQ132" s="2">
        <v>0</v>
      </c>
      <c r="AR132">
        <v>0</v>
      </c>
      <c r="AS132">
        <v>0</v>
      </c>
      <c r="AT132">
        <v>0</v>
      </c>
      <c r="AU132">
        <v>0</v>
      </c>
    </row>
    <row r="133" spans="1:47" x14ac:dyDescent="0.3">
      <c r="A133" s="2" t="s">
        <v>132</v>
      </c>
      <c r="B133" s="3">
        <v>3606.5</v>
      </c>
      <c r="C133" s="3">
        <v>3356.625</v>
      </c>
      <c r="D133" s="3">
        <v>1817.4285714285713</v>
      </c>
      <c r="E133" s="3">
        <f t="shared" si="52"/>
        <v>1326.168831168831</v>
      </c>
      <c r="F133" s="3">
        <v>834.90909090909088</v>
      </c>
      <c r="G133" s="2">
        <v>0</v>
      </c>
      <c r="H133" s="3">
        <v>1376.0588235294117</v>
      </c>
      <c r="I133" s="4">
        <v>977.125</v>
      </c>
      <c r="J133" s="2">
        <f t="shared" si="53"/>
        <v>1661</v>
      </c>
      <c r="K133" s="2">
        <f t="shared" si="54"/>
        <v>2153.5</v>
      </c>
      <c r="L133" s="2">
        <f t="shared" si="55"/>
        <v>415.5</v>
      </c>
      <c r="M133" s="2">
        <f t="shared" si="56"/>
        <v>135</v>
      </c>
      <c r="N133" s="5">
        <f t="shared" si="57"/>
        <v>3.9975932611311671</v>
      </c>
      <c r="O133" s="5">
        <f t="shared" si="58"/>
        <v>15.951851851851853</v>
      </c>
      <c r="P133" s="4">
        <f>0.02*B133</f>
        <v>72.13</v>
      </c>
      <c r="Q133" s="4">
        <f>0.02*C133</f>
        <v>67.132500000000007</v>
      </c>
      <c r="R133" s="4">
        <f>0.02*D133</f>
        <v>36.348571428571425</v>
      </c>
      <c r="S133" s="4">
        <f>0.02*E133</f>
        <v>26.52337662337662</v>
      </c>
      <c r="T133" s="4">
        <f>0.02*F133</f>
        <v>16.698181818181819</v>
      </c>
      <c r="U133" s="4">
        <f>0.02*G133</f>
        <v>0</v>
      </c>
      <c r="V133" s="4">
        <f t="shared" si="59"/>
        <v>41.281764705882352</v>
      </c>
      <c r="W133" s="4">
        <f t="shared" si="60"/>
        <v>9.7712500000000002</v>
      </c>
      <c r="X133" s="4">
        <f t="shared" si="61"/>
        <v>33.22</v>
      </c>
      <c r="Y133" s="4">
        <f t="shared" si="62"/>
        <v>43.07</v>
      </c>
      <c r="Z133" s="4">
        <f t="shared" si="63"/>
        <v>8.31</v>
      </c>
      <c r="AA133" s="4">
        <f t="shared" si="64"/>
        <v>2.7</v>
      </c>
      <c r="AB133" s="2">
        <v>26.978750000000002</v>
      </c>
      <c r="AC133" s="2">
        <v>0</v>
      </c>
      <c r="AD133" s="2">
        <v>40.912857142857142</v>
      </c>
      <c r="AE133" s="2">
        <v>43.456883116883112</v>
      </c>
      <c r="AF133" s="2">
        <v>46.000909090909083</v>
      </c>
      <c r="AG133" s="2">
        <v>102.28410078420004</v>
      </c>
      <c r="AH133" s="2">
        <v>1.0600000000000001E-8</v>
      </c>
      <c r="AI133" s="2">
        <v>1.0099999999999999E-8</v>
      </c>
      <c r="AJ133" s="2">
        <v>0</v>
      </c>
      <c r="AK133" s="2">
        <v>0</v>
      </c>
      <c r="AL133" s="2">
        <v>0</v>
      </c>
      <c r="AM133" s="2">
        <v>0</v>
      </c>
      <c r="AN133" s="6">
        <v>1.014896655</v>
      </c>
      <c r="AO133" s="2">
        <v>0.53065537600000001</v>
      </c>
      <c r="AP133" s="2">
        <v>0.40984583299999999</v>
      </c>
      <c r="AQ133" s="2">
        <v>0</v>
      </c>
      <c r="AR133">
        <v>0</v>
      </c>
      <c r="AS133">
        <v>0</v>
      </c>
      <c r="AT133">
        <v>0</v>
      </c>
      <c r="AU133">
        <v>0</v>
      </c>
    </row>
    <row r="134" spans="1:47" x14ac:dyDescent="0.3">
      <c r="A134" s="2" t="s">
        <v>133</v>
      </c>
      <c r="B134" s="3">
        <v>5466.5</v>
      </c>
      <c r="C134" s="3">
        <v>2592</v>
      </c>
      <c r="D134" s="3">
        <v>1817.4285714285713</v>
      </c>
      <c r="E134" s="3">
        <f t="shared" si="52"/>
        <v>1035.7142857142858</v>
      </c>
      <c r="F134" s="3">
        <v>254</v>
      </c>
      <c r="G134" s="2">
        <v>0</v>
      </c>
      <c r="H134" s="3">
        <v>1298.5</v>
      </c>
      <c r="I134" s="4">
        <v>823</v>
      </c>
      <c r="J134" s="2">
        <f t="shared" si="53"/>
        <v>1661</v>
      </c>
      <c r="K134" s="2">
        <f t="shared" si="54"/>
        <v>2153.5</v>
      </c>
      <c r="L134" s="2">
        <f t="shared" si="55"/>
        <v>415.5</v>
      </c>
      <c r="M134" s="2">
        <f t="shared" si="56"/>
        <v>135</v>
      </c>
      <c r="N134" s="5">
        <f t="shared" si="57"/>
        <v>3.9975932611311671</v>
      </c>
      <c r="O134" s="5">
        <f t="shared" si="58"/>
        <v>15.951851851851853</v>
      </c>
      <c r="P134" s="4">
        <f>0.02*B134</f>
        <v>109.33</v>
      </c>
      <c r="Q134" s="4">
        <f>0.02*C134</f>
        <v>51.84</v>
      </c>
      <c r="R134" s="4">
        <f>0.02*D134</f>
        <v>36.348571428571425</v>
      </c>
      <c r="S134" s="4">
        <f>0.02*E134</f>
        <v>20.714285714285715</v>
      </c>
      <c r="T134" s="4">
        <f>0.02*F134</f>
        <v>5.08</v>
      </c>
      <c r="U134" s="4">
        <f>0.02*G134</f>
        <v>0</v>
      </c>
      <c r="V134" s="4">
        <f t="shared" si="59"/>
        <v>38.954999999999998</v>
      </c>
      <c r="W134" s="4">
        <f t="shared" si="60"/>
        <v>8.23</v>
      </c>
      <c r="X134" s="4">
        <f t="shared" si="61"/>
        <v>33.22</v>
      </c>
      <c r="Y134" s="4">
        <f t="shared" si="62"/>
        <v>43.07</v>
      </c>
      <c r="Z134" s="4">
        <f t="shared" si="63"/>
        <v>8.31</v>
      </c>
      <c r="AA134" s="4">
        <f t="shared" si="64"/>
        <v>2.7</v>
      </c>
      <c r="AB134" s="2">
        <v>21.32</v>
      </c>
      <c r="AC134" s="2">
        <v>0</v>
      </c>
      <c r="AD134" s="2">
        <v>40.912857142857142</v>
      </c>
      <c r="AE134" s="2">
        <v>32.296428571428571</v>
      </c>
      <c r="AF134" s="2">
        <v>23.68</v>
      </c>
      <c r="AG134" s="2">
        <v>102.82817373685745</v>
      </c>
      <c r="AH134" s="2">
        <v>1.0600000000000001E-8</v>
      </c>
      <c r="AI134" s="2">
        <v>1.0099999999999999E-8</v>
      </c>
      <c r="AJ134" s="2">
        <v>0</v>
      </c>
      <c r="AK134" s="2">
        <v>0</v>
      </c>
      <c r="AL134" s="2">
        <v>0</v>
      </c>
      <c r="AM134" s="2">
        <v>0</v>
      </c>
      <c r="AN134" s="2">
        <v>0.98452124864621404</v>
      </c>
      <c r="AO134" s="2">
        <v>0.58275626956496596</v>
      </c>
      <c r="AP134" s="2">
        <v>0.38446812517706402</v>
      </c>
      <c r="AQ134" s="2">
        <v>0</v>
      </c>
      <c r="AR134">
        <v>0</v>
      </c>
      <c r="AS134">
        <v>0</v>
      </c>
      <c r="AT134">
        <v>0</v>
      </c>
      <c r="AU134">
        <v>0</v>
      </c>
    </row>
    <row r="135" spans="1:47" x14ac:dyDescent="0.3">
      <c r="A135" s="2" t="s">
        <v>134</v>
      </c>
      <c r="B135" s="3">
        <v>2271</v>
      </c>
      <c r="C135" s="3">
        <v>3356.625</v>
      </c>
      <c r="D135" s="3">
        <v>1817.4285714285713</v>
      </c>
      <c r="E135" s="3">
        <f t="shared" si="52"/>
        <v>1326.168831168831</v>
      </c>
      <c r="F135" s="3">
        <v>834.90909090909088</v>
      </c>
      <c r="G135" s="2">
        <v>0</v>
      </c>
      <c r="H135" s="3">
        <v>1598</v>
      </c>
      <c r="I135" s="4">
        <v>977.125</v>
      </c>
      <c r="J135" s="2">
        <f t="shared" si="53"/>
        <v>1661</v>
      </c>
      <c r="K135" s="2">
        <f t="shared" si="54"/>
        <v>2153.5</v>
      </c>
      <c r="L135" s="2">
        <f t="shared" si="55"/>
        <v>415.5</v>
      </c>
      <c r="M135" s="2">
        <f t="shared" si="56"/>
        <v>135</v>
      </c>
      <c r="N135" s="5">
        <f t="shared" si="57"/>
        <v>3.9975932611311671</v>
      </c>
      <c r="O135" s="5">
        <f t="shared" si="58"/>
        <v>15.951851851851853</v>
      </c>
      <c r="P135" s="4">
        <f>0.02*B135</f>
        <v>45.42</v>
      </c>
      <c r="Q135" s="4">
        <f>0.02*C135</f>
        <v>67.132500000000007</v>
      </c>
      <c r="R135" s="4">
        <f>0.02*D135</f>
        <v>36.348571428571425</v>
      </c>
      <c r="S135" s="4">
        <f>0.02*E135</f>
        <v>26.52337662337662</v>
      </c>
      <c r="T135" s="4">
        <f>0.02*F135</f>
        <v>16.698181818181819</v>
      </c>
      <c r="U135" s="4">
        <f>0.02*G135</f>
        <v>0</v>
      </c>
      <c r="V135" s="4">
        <f t="shared" si="59"/>
        <v>47.94</v>
      </c>
      <c r="W135" s="4">
        <f t="shared" si="60"/>
        <v>9.7712500000000002</v>
      </c>
      <c r="X135" s="4">
        <f t="shared" si="61"/>
        <v>33.22</v>
      </c>
      <c r="Y135" s="4">
        <f t="shared" si="62"/>
        <v>43.07</v>
      </c>
      <c r="Z135" s="4">
        <f t="shared" si="63"/>
        <v>8.31</v>
      </c>
      <c r="AA135" s="4">
        <f t="shared" si="64"/>
        <v>2.7</v>
      </c>
      <c r="AB135" s="2">
        <f>4.99+10.15</f>
        <v>15.14</v>
      </c>
      <c r="AC135" s="2">
        <v>0</v>
      </c>
      <c r="AD135" s="2">
        <v>40.912857142857142</v>
      </c>
      <c r="AE135" s="2">
        <v>43.456883116883112</v>
      </c>
      <c r="AF135" s="2">
        <v>46.000909090909083</v>
      </c>
      <c r="AG135" s="2">
        <v>77.394481897296657</v>
      </c>
      <c r="AH135" s="2">
        <v>1.0600000000000001E-8</v>
      </c>
      <c r="AI135" s="2">
        <v>1.0099999999999999E-8</v>
      </c>
      <c r="AJ135" s="2">
        <v>0</v>
      </c>
      <c r="AK135" s="2">
        <v>0</v>
      </c>
      <c r="AL135" s="2">
        <v>0</v>
      </c>
      <c r="AM135" s="2">
        <v>0</v>
      </c>
      <c r="AN135" s="2">
        <v>0.93208949100000005</v>
      </c>
      <c r="AO135" s="2">
        <v>0.68590497825951846</v>
      </c>
      <c r="AP135" s="2">
        <v>0.45704818904447342</v>
      </c>
      <c r="AQ135" s="2">
        <v>0</v>
      </c>
      <c r="AR135">
        <v>0</v>
      </c>
      <c r="AS135">
        <v>0</v>
      </c>
      <c r="AT135">
        <v>0</v>
      </c>
      <c r="AU135">
        <v>0</v>
      </c>
    </row>
    <row r="136" spans="1:47" x14ac:dyDescent="0.3">
      <c r="A136" s="2" t="s">
        <v>135</v>
      </c>
      <c r="B136" s="3">
        <v>3606.5</v>
      </c>
      <c r="C136" s="3">
        <v>3356.625</v>
      </c>
      <c r="D136" s="3">
        <v>1817.4285714285713</v>
      </c>
      <c r="E136" s="3">
        <f t="shared" si="52"/>
        <v>1326.168831168831</v>
      </c>
      <c r="F136" s="3">
        <v>834.90909090909088</v>
      </c>
      <c r="G136" s="2">
        <v>0</v>
      </c>
      <c r="H136" s="3">
        <v>1376.0588235294117</v>
      </c>
      <c r="I136" s="4">
        <v>977.125</v>
      </c>
      <c r="J136" s="2">
        <f t="shared" si="53"/>
        <v>1661</v>
      </c>
      <c r="K136" s="2">
        <f t="shared" si="54"/>
        <v>2153.5</v>
      </c>
      <c r="L136" s="2">
        <f t="shared" si="55"/>
        <v>415.5</v>
      </c>
      <c r="M136" s="2">
        <f t="shared" si="56"/>
        <v>135</v>
      </c>
      <c r="N136" s="5">
        <f t="shared" si="57"/>
        <v>3.9975932611311671</v>
      </c>
      <c r="O136" s="5">
        <f t="shared" si="58"/>
        <v>15.951851851851853</v>
      </c>
      <c r="P136" s="4">
        <f>0.02*B136</f>
        <v>72.13</v>
      </c>
      <c r="Q136" s="4">
        <f>0.02*C136</f>
        <v>67.132500000000007</v>
      </c>
      <c r="R136" s="4">
        <f>0.02*D136</f>
        <v>36.348571428571425</v>
      </c>
      <c r="S136" s="4">
        <f>0.02*E136</f>
        <v>26.52337662337662</v>
      </c>
      <c r="T136" s="4">
        <f>0.02*F136</f>
        <v>16.698181818181819</v>
      </c>
      <c r="U136" s="4">
        <f>0.02*G136</f>
        <v>0</v>
      </c>
      <c r="V136" s="4">
        <f t="shared" si="59"/>
        <v>41.281764705882352</v>
      </c>
      <c r="W136" s="4">
        <f t="shared" si="60"/>
        <v>9.7712500000000002</v>
      </c>
      <c r="X136" s="4">
        <f t="shared" si="61"/>
        <v>33.22</v>
      </c>
      <c r="Y136" s="4">
        <f t="shared" si="62"/>
        <v>43.07</v>
      </c>
      <c r="Z136" s="4">
        <f t="shared" si="63"/>
        <v>8.31</v>
      </c>
      <c r="AA136" s="4">
        <f t="shared" si="64"/>
        <v>2.7</v>
      </c>
      <c r="AB136" s="2">
        <v>26.978750000000002</v>
      </c>
      <c r="AC136" s="2">
        <v>0</v>
      </c>
      <c r="AD136" s="2">
        <v>40.912857142857142</v>
      </c>
      <c r="AE136" s="2">
        <v>43.456883116883112</v>
      </c>
      <c r="AF136" s="2">
        <v>46.000909090909083</v>
      </c>
      <c r="AG136" s="2">
        <v>102.49803208073349</v>
      </c>
      <c r="AH136" s="2">
        <v>1.0600000000000001E-8</v>
      </c>
      <c r="AI136" s="2">
        <v>1.0099999999999999E-8</v>
      </c>
      <c r="AJ136" s="2">
        <v>0</v>
      </c>
      <c r="AK136" s="2">
        <v>0</v>
      </c>
      <c r="AL136" s="2">
        <v>0</v>
      </c>
      <c r="AM136" s="2">
        <v>0</v>
      </c>
      <c r="AN136" s="6">
        <v>1.014896655</v>
      </c>
      <c r="AO136" s="2">
        <v>0.60420111623356487</v>
      </c>
      <c r="AP136" s="2">
        <v>0.40984583299999999</v>
      </c>
      <c r="AQ136" s="2">
        <v>0</v>
      </c>
      <c r="AR136">
        <v>0</v>
      </c>
      <c r="AS136">
        <v>0</v>
      </c>
      <c r="AT136">
        <v>0</v>
      </c>
      <c r="AU136">
        <v>0</v>
      </c>
    </row>
    <row r="137" spans="1:47" x14ac:dyDescent="0.3">
      <c r="A137" s="2" t="s">
        <v>136</v>
      </c>
      <c r="B137" s="3">
        <v>3606.5</v>
      </c>
      <c r="C137" s="3">
        <v>3356.625</v>
      </c>
      <c r="D137" s="3">
        <v>1817.4285714285713</v>
      </c>
      <c r="E137" s="3">
        <f t="shared" si="52"/>
        <v>1326.168831168831</v>
      </c>
      <c r="F137" s="3">
        <v>834.90909090909088</v>
      </c>
      <c r="G137" s="2">
        <v>0</v>
      </c>
      <c r="H137" s="3">
        <v>1376.0588235294117</v>
      </c>
      <c r="I137" s="4">
        <v>977.125</v>
      </c>
      <c r="J137" s="2">
        <f t="shared" si="53"/>
        <v>1661</v>
      </c>
      <c r="K137" s="2">
        <f t="shared" si="54"/>
        <v>2153.5</v>
      </c>
      <c r="L137" s="2">
        <f t="shared" si="55"/>
        <v>415.5</v>
      </c>
      <c r="M137" s="2">
        <f t="shared" si="56"/>
        <v>135</v>
      </c>
      <c r="N137" s="5">
        <f t="shared" si="57"/>
        <v>3.9975932611311671</v>
      </c>
      <c r="O137" s="5">
        <f t="shared" si="58"/>
        <v>15.951851851851853</v>
      </c>
      <c r="P137" s="4">
        <f>0.02*B137</f>
        <v>72.13</v>
      </c>
      <c r="Q137" s="4">
        <f>0.02*C137</f>
        <v>67.132500000000007</v>
      </c>
      <c r="R137" s="4">
        <f>0.02*D137</f>
        <v>36.348571428571425</v>
      </c>
      <c r="S137" s="4">
        <f>0.02*E137</f>
        <v>26.52337662337662</v>
      </c>
      <c r="T137" s="4">
        <f>0.02*F137</f>
        <v>16.698181818181819</v>
      </c>
      <c r="U137" s="4">
        <f>0.02*G137</f>
        <v>0</v>
      </c>
      <c r="V137" s="4">
        <f t="shared" si="59"/>
        <v>41.281764705882352</v>
      </c>
      <c r="W137" s="4">
        <f t="shared" si="60"/>
        <v>9.7712500000000002</v>
      </c>
      <c r="X137" s="4">
        <f t="shared" si="61"/>
        <v>33.22</v>
      </c>
      <c r="Y137" s="4">
        <f t="shared" si="62"/>
        <v>43.07</v>
      </c>
      <c r="Z137" s="4">
        <f t="shared" si="63"/>
        <v>8.31</v>
      </c>
      <c r="AA137" s="4">
        <f t="shared" si="64"/>
        <v>2.7</v>
      </c>
      <c r="AB137" s="2">
        <v>26.978750000000002</v>
      </c>
      <c r="AC137" s="2">
        <v>0</v>
      </c>
      <c r="AD137" s="2">
        <v>40.912857142857142</v>
      </c>
      <c r="AE137" s="2">
        <v>43.456883116883112</v>
      </c>
      <c r="AF137" s="2">
        <v>46.000909090909083</v>
      </c>
      <c r="AG137" s="2">
        <v>98.74695583008706</v>
      </c>
      <c r="AH137" s="2">
        <v>1.0600000000000001E-8</v>
      </c>
      <c r="AI137" s="2">
        <v>1.0099999999999999E-8</v>
      </c>
      <c r="AJ137" s="2">
        <v>0</v>
      </c>
      <c r="AK137" s="2">
        <v>0</v>
      </c>
      <c r="AL137" s="2">
        <v>0</v>
      </c>
      <c r="AM137" s="2">
        <v>0</v>
      </c>
      <c r="AN137" s="6">
        <v>1.014896655</v>
      </c>
      <c r="AO137" s="2">
        <v>0.60212594953333987</v>
      </c>
      <c r="AP137" s="2">
        <v>0.40984583299999999</v>
      </c>
      <c r="AQ137" s="2">
        <v>0</v>
      </c>
      <c r="AR137">
        <v>0</v>
      </c>
      <c r="AS137">
        <v>0</v>
      </c>
      <c r="AT137">
        <v>0</v>
      </c>
      <c r="AU137">
        <v>0</v>
      </c>
    </row>
    <row r="138" spans="1:47" x14ac:dyDescent="0.3">
      <c r="A138" s="2" t="s">
        <v>137</v>
      </c>
      <c r="B138" s="3">
        <v>3606.5</v>
      </c>
      <c r="C138" s="3">
        <v>3356.625</v>
      </c>
      <c r="D138" s="3">
        <v>1817.4285714285713</v>
      </c>
      <c r="E138" s="3">
        <f t="shared" si="52"/>
        <v>1326.168831168831</v>
      </c>
      <c r="F138" s="3">
        <v>834.90909090909088</v>
      </c>
      <c r="G138" s="2">
        <v>0</v>
      </c>
      <c r="H138" s="3">
        <v>1376.0588235294117</v>
      </c>
      <c r="I138" s="4">
        <v>977.125</v>
      </c>
      <c r="J138" s="2">
        <f t="shared" si="53"/>
        <v>1661</v>
      </c>
      <c r="K138" s="2">
        <f t="shared" si="54"/>
        <v>2153.5</v>
      </c>
      <c r="L138" s="2">
        <f t="shared" si="55"/>
        <v>415.5</v>
      </c>
      <c r="M138" s="2">
        <f t="shared" si="56"/>
        <v>135</v>
      </c>
      <c r="N138" s="5">
        <f t="shared" si="57"/>
        <v>3.9975932611311671</v>
      </c>
      <c r="O138" s="5">
        <f t="shared" si="58"/>
        <v>15.951851851851853</v>
      </c>
      <c r="P138" s="4">
        <f>0.02*B138</f>
        <v>72.13</v>
      </c>
      <c r="Q138" s="4">
        <f>0.02*C138</f>
        <v>67.132500000000007</v>
      </c>
      <c r="R138" s="4">
        <f>0.02*D138</f>
        <v>36.348571428571425</v>
      </c>
      <c r="S138" s="4">
        <f>0.02*E138</f>
        <v>26.52337662337662</v>
      </c>
      <c r="T138" s="4">
        <f>0.02*F138</f>
        <v>16.698181818181819</v>
      </c>
      <c r="U138" s="4">
        <f>0.02*G138</f>
        <v>0</v>
      </c>
      <c r="V138" s="4">
        <f t="shared" si="59"/>
        <v>41.281764705882352</v>
      </c>
      <c r="W138" s="4">
        <f t="shared" si="60"/>
        <v>9.7712500000000002</v>
      </c>
      <c r="X138" s="4">
        <f t="shared" si="61"/>
        <v>33.22</v>
      </c>
      <c r="Y138" s="4">
        <f t="shared" si="62"/>
        <v>43.07</v>
      </c>
      <c r="Z138" s="4">
        <f t="shared" si="63"/>
        <v>8.31</v>
      </c>
      <c r="AA138" s="4">
        <f t="shared" si="64"/>
        <v>2.7</v>
      </c>
      <c r="AB138" s="2">
        <v>26.978750000000002</v>
      </c>
      <c r="AC138" s="2">
        <v>0</v>
      </c>
      <c r="AD138" s="2">
        <v>40.912857142857142</v>
      </c>
      <c r="AE138" s="2">
        <v>43.456883116883112</v>
      </c>
      <c r="AF138" s="2">
        <v>46.000909090909083</v>
      </c>
      <c r="AG138" s="2">
        <v>69.531370072697072</v>
      </c>
      <c r="AH138" s="2">
        <v>1.0600000000000001E-8</v>
      </c>
      <c r="AI138" s="2">
        <v>1.0099999999999999E-8</v>
      </c>
      <c r="AJ138" s="2">
        <v>0</v>
      </c>
      <c r="AK138" s="2">
        <v>0</v>
      </c>
      <c r="AL138" s="2">
        <v>0</v>
      </c>
      <c r="AM138" s="2">
        <v>0</v>
      </c>
      <c r="AN138" s="2">
        <v>0.86776416999999995</v>
      </c>
      <c r="AO138" s="2">
        <v>0.53315421253626671</v>
      </c>
      <c r="AP138" s="2">
        <v>0.39874820599999999</v>
      </c>
      <c r="AQ138" s="2">
        <v>0</v>
      </c>
      <c r="AR138">
        <v>0</v>
      </c>
      <c r="AS138">
        <v>0</v>
      </c>
      <c r="AT138">
        <v>0</v>
      </c>
      <c r="AU138">
        <v>0</v>
      </c>
    </row>
    <row r="139" spans="1:47" x14ac:dyDescent="0.3">
      <c r="A139" s="2" t="s">
        <v>138</v>
      </c>
      <c r="B139" s="3">
        <v>3606.5</v>
      </c>
      <c r="C139" s="3">
        <v>3356.625</v>
      </c>
      <c r="D139" s="3">
        <v>1817.4285714285713</v>
      </c>
      <c r="E139" s="3">
        <f t="shared" si="52"/>
        <v>1326.168831168831</v>
      </c>
      <c r="F139" s="3">
        <v>834.90909090909088</v>
      </c>
      <c r="G139" s="2">
        <v>0</v>
      </c>
      <c r="H139" s="3">
        <v>1376.0588235294117</v>
      </c>
      <c r="I139" s="4">
        <v>977.125</v>
      </c>
      <c r="J139" s="2">
        <f t="shared" si="53"/>
        <v>1661</v>
      </c>
      <c r="K139" s="2">
        <f t="shared" si="54"/>
        <v>2153.5</v>
      </c>
      <c r="L139" s="2">
        <f t="shared" si="55"/>
        <v>415.5</v>
      </c>
      <c r="M139" s="2">
        <f t="shared" si="56"/>
        <v>135</v>
      </c>
      <c r="N139" s="5">
        <f t="shared" si="57"/>
        <v>3.9975932611311671</v>
      </c>
      <c r="O139" s="5">
        <f t="shared" si="58"/>
        <v>15.951851851851853</v>
      </c>
      <c r="P139" s="4">
        <f>0.02*B139</f>
        <v>72.13</v>
      </c>
      <c r="Q139" s="4">
        <f>0.02*C139</f>
        <v>67.132500000000007</v>
      </c>
      <c r="R139" s="4">
        <f>0.02*D139</f>
        <v>36.348571428571425</v>
      </c>
      <c r="S139" s="4">
        <f>0.02*E139</f>
        <v>26.52337662337662</v>
      </c>
      <c r="T139" s="4">
        <f>0.02*F139</f>
        <v>16.698181818181819</v>
      </c>
      <c r="U139" s="4">
        <f>0.02*G139</f>
        <v>0</v>
      </c>
      <c r="V139" s="4">
        <f t="shared" si="59"/>
        <v>41.281764705882352</v>
      </c>
      <c r="W139" s="4">
        <f t="shared" si="60"/>
        <v>9.7712500000000002</v>
      </c>
      <c r="X139" s="4">
        <f t="shared" si="61"/>
        <v>33.22</v>
      </c>
      <c r="Y139" s="4">
        <f t="shared" si="62"/>
        <v>43.07</v>
      </c>
      <c r="Z139" s="4">
        <f t="shared" si="63"/>
        <v>8.31</v>
      </c>
      <c r="AA139" s="4">
        <f t="shared" si="64"/>
        <v>2.7</v>
      </c>
      <c r="AB139" s="2">
        <v>26.978750000000002</v>
      </c>
      <c r="AC139" s="2">
        <v>0</v>
      </c>
      <c r="AD139" s="2">
        <v>40.912857142857142</v>
      </c>
      <c r="AE139" s="2">
        <v>43.456883116883112</v>
      </c>
      <c r="AF139" s="2">
        <v>46.000909090909083</v>
      </c>
      <c r="AG139" s="2">
        <v>85.010168531405867</v>
      </c>
      <c r="AH139" s="2">
        <v>1.0600000000000001E-8</v>
      </c>
      <c r="AI139" s="2">
        <v>1.0099999999999999E-8</v>
      </c>
      <c r="AJ139" s="2">
        <v>0</v>
      </c>
      <c r="AK139" s="2">
        <v>0</v>
      </c>
      <c r="AL139" s="2">
        <v>0</v>
      </c>
      <c r="AM139" s="2">
        <v>0</v>
      </c>
      <c r="AN139" s="6">
        <v>1.014896655</v>
      </c>
      <c r="AO139" s="2">
        <v>0.46282794871418159</v>
      </c>
      <c r="AP139" s="2">
        <v>0.40984583299999999</v>
      </c>
      <c r="AQ139" s="2">
        <v>0</v>
      </c>
      <c r="AR139">
        <v>0</v>
      </c>
      <c r="AS139">
        <v>0</v>
      </c>
      <c r="AT139">
        <v>0</v>
      </c>
      <c r="AU139">
        <v>0</v>
      </c>
    </row>
    <row r="140" spans="1:47" x14ac:dyDescent="0.3">
      <c r="A140" s="2" t="s">
        <v>139</v>
      </c>
      <c r="B140" s="3">
        <v>5466.5</v>
      </c>
      <c r="C140" s="3">
        <v>2592</v>
      </c>
      <c r="D140" s="3">
        <v>1817.4285714285713</v>
      </c>
      <c r="E140" s="3">
        <f t="shared" si="52"/>
        <v>1211.7142857142858</v>
      </c>
      <c r="F140" s="3">
        <v>606</v>
      </c>
      <c r="G140" s="2">
        <v>0</v>
      </c>
      <c r="H140" s="3">
        <v>1298.5</v>
      </c>
      <c r="I140" s="4">
        <v>823</v>
      </c>
      <c r="J140" s="2">
        <f t="shared" si="53"/>
        <v>1661</v>
      </c>
      <c r="K140" s="2">
        <f t="shared" si="54"/>
        <v>2153.5</v>
      </c>
      <c r="L140" s="2">
        <f t="shared" si="55"/>
        <v>415.5</v>
      </c>
      <c r="M140" s="2">
        <f t="shared" si="56"/>
        <v>135</v>
      </c>
      <c r="N140" s="5">
        <f t="shared" si="57"/>
        <v>3.9975932611311671</v>
      </c>
      <c r="O140" s="5">
        <f t="shared" si="58"/>
        <v>15.951851851851853</v>
      </c>
      <c r="P140" s="4">
        <f>0.02*B140</f>
        <v>109.33</v>
      </c>
      <c r="Q140" s="4">
        <f>0.02*C140</f>
        <v>51.84</v>
      </c>
      <c r="R140" s="4">
        <f>0.02*D140</f>
        <v>36.348571428571425</v>
      </c>
      <c r="S140" s="4">
        <f>0.02*E140</f>
        <v>24.234285714285715</v>
      </c>
      <c r="T140" s="4">
        <f>0.02*F140</f>
        <v>12.120000000000001</v>
      </c>
      <c r="U140" s="4">
        <f>0.02*G140</f>
        <v>0</v>
      </c>
      <c r="V140" s="4">
        <f t="shared" si="59"/>
        <v>38.954999999999998</v>
      </c>
      <c r="W140" s="4">
        <f t="shared" si="60"/>
        <v>8.23</v>
      </c>
      <c r="X140" s="4">
        <f t="shared" si="61"/>
        <v>33.22</v>
      </c>
      <c r="Y140" s="4">
        <f t="shared" si="62"/>
        <v>43.07</v>
      </c>
      <c r="Z140" s="4">
        <f t="shared" si="63"/>
        <v>8.31</v>
      </c>
      <c r="AA140" s="4">
        <f t="shared" si="64"/>
        <v>2.7</v>
      </c>
      <c r="AB140" s="2">
        <v>21.32</v>
      </c>
      <c r="AC140" s="2">
        <v>0</v>
      </c>
      <c r="AD140" s="2">
        <v>40.912857142857142</v>
      </c>
      <c r="AE140" s="2">
        <v>41.059761904761906</v>
      </c>
      <c r="AF140" s="2">
        <v>41.206666666666671</v>
      </c>
      <c r="AG140" s="2">
        <v>124.379445732319</v>
      </c>
      <c r="AH140" s="2">
        <v>1.0600000000000001E-8</v>
      </c>
      <c r="AI140" s="2">
        <v>1.0099999999999999E-8</v>
      </c>
      <c r="AJ140" s="2">
        <v>0</v>
      </c>
      <c r="AK140" s="2">
        <v>0</v>
      </c>
      <c r="AL140" s="2">
        <v>0</v>
      </c>
      <c r="AM140" s="2">
        <v>0</v>
      </c>
      <c r="AN140" s="2">
        <v>0.98452124864621404</v>
      </c>
      <c r="AO140" s="2">
        <v>0.58275626956496596</v>
      </c>
      <c r="AP140" s="2">
        <v>0.38446812517706402</v>
      </c>
      <c r="AQ140" s="2">
        <v>0</v>
      </c>
      <c r="AR140">
        <v>0</v>
      </c>
      <c r="AS140">
        <v>0</v>
      </c>
      <c r="AT140">
        <v>0</v>
      </c>
      <c r="AU140">
        <v>0</v>
      </c>
    </row>
    <row r="141" spans="1:47" x14ac:dyDescent="0.3">
      <c r="A141" s="2" t="s">
        <v>140</v>
      </c>
      <c r="B141" s="3">
        <v>3606.5</v>
      </c>
      <c r="C141" s="3">
        <v>3356.625</v>
      </c>
      <c r="D141" s="3">
        <v>1817.4285714285713</v>
      </c>
      <c r="E141" s="3">
        <f t="shared" si="52"/>
        <v>1326.168831168831</v>
      </c>
      <c r="F141" s="3">
        <v>834.90909090909088</v>
      </c>
      <c r="G141" s="2">
        <v>0</v>
      </c>
      <c r="H141" s="3">
        <v>1376.0588235294117</v>
      </c>
      <c r="I141" s="4">
        <v>977.125</v>
      </c>
      <c r="J141" s="2">
        <f t="shared" si="53"/>
        <v>1661</v>
      </c>
      <c r="K141" s="2">
        <f t="shared" si="54"/>
        <v>2153.5</v>
      </c>
      <c r="L141" s="2">
        <f t="shared" si="55"/>
        <v>415.5</v>
      </c>
      <c r="M141" s="2">
        <f t="shared" si="56"/>
        <v>135</v>
      </c>
      <c r="N141" s="5">
        <f t="shared" si="57"/>
        <v>3.9975932611311671</v>
      </c>
      <c r="O141" s="5">
        <f t="shared" si="58"/>
        <v>15.951851851851853</v>
      </c>
      <c r="P141" s="4">
        <f>0.02*B141</f>
        <v>72.13</v>
      </c>
      <c r="Q141" s="4">
        <f>0.02*C141</f>
        <v>67.132500000000007</v>
      </c>
      <c r="R141" s="4">
        <f>0.02*D141</f>
        <v>36.348571428571425</v>
      </c>
      <c r="S141" s="4">
        <f>0.02*E141</f>
        <v>26.52337662337662</v>
      </c>
      <c r="T141" s="4">
        <f>0.02*F141</f>
        <v>16.698181818181819</v>
      </c>
      <c r="U141" s="4">
        <f>0.02*G141</f>
        <v>0</v>
      </c>
      <c r="V141" s="4">
        <f t="shared" si="59"/>
        <v>41.281764705882352</v>
      </c>
      <c r="W141" s="4">
        <f t="shared" si="60"/>
        <v>9.7712500000000002</v>
      </c>
      <c r="X141" s="4">
        <f t="shared" si="61"/>
        <v>33.22</v>
      </c>
      <c r="Y141" s="4">
        <f t="shared" si="62"/>
        <v>43.07</v>
      </c>
      <c r="Z141" s="4">
        <f t="shared" si="63"/>
        <v>8.31</v>
      </c>
      <c r="AA141" s="4">
        <f t="shared" si="64"/>
        <v>2.7</v>
      </c>
      <c r="AB141" s="2">
        <v>26.978750000000002</v>
      </c>
      <c r="AC141" s="2">
        <v>0</v>
      </c>
      <c r="AD141" s="2">
        <v>40.912857142857142</v>
      </c>
      <c r="AE141" s="2">
        <v>43.456883116883112</v>
      </c>
      <c r="AF141" s="2">
        <v>46.000909090909083</v>
      </c>
      <c r="AG141" s="2">
        <v>91.24727187944508</v>
      </c>
      <c r="AH141" s="2">
        <v>1.0600000000000001E-8</v>
      </c>
      <c r="AI141" s="2">
        <v>1.0099999999999999E-8</v>
      </c>
      <c r="AJ141" s="2">
        <v>0</v>
      </c>
      <c r="AK141" s="2">
        <v>0</v>
      </c>
      <c r="AL141" s="2">
        <v>0</v>
      </c>
      <c r="AM141" s="2">
        <v>0</v>
      </c>
      <c r="AN141" s="6">
        <v>1.014896655</v>
      </c>
      <c r="AO141" s="2">
        <v>0.48409308384753119</v>
      </c>
      <c r="AP141" s="2">
        <v>0.40984583299999999</v>
      </c>
      <c r="AQ141" s="2">
        <v>0</v>
      </c>
      <c r="AR141">
        <v>0</v>
      </c>
      <c r="AS141">
        <v>0</v>
      </c>
      <c r="AT141">
        <v>0</v>
      </c>
      <c r="AU141">
        <v>0</v>
      </c>
    </row>
    <row r="142" spans="1:47" x14ac:dyDescent="0.3">
      <c r="A142" s="2" t="s">
        <v>141</v>
      </c>
      <c r="B142" s="3">
        <v>3606.5</v>
      </c>
      <c r="C142" s="3">
        <v>3356.625</v>
      </c>
      <c r="D142" s="3">
        <v>1817.4285714285713</v>
      </c>
      <c r="E142" s="3">
        <f t="shared" si="52"/>
        <v>1326.168831168831</v>
      </c>
      <c r="F142" s="3">
        <v>834.90909090909088</v>
      </c>
      <c r="G142" s="2">
        <v>0</v>
      </c>
      <c r="H142" s="3">
        <v>1376.0588235294117</v>
      </c>
      <c r="I142" s="4">
        <v>977.125</v>
      </c>
      <c r="J142" s="2">
        <f t="shared" si="53"/>
        <v>1661</v>
      </c>
      <c r="K142" s="2">
        <f t="shared" si="54"/>
        <v>2153.5</v>
      </c>
      <c r="L142" s="2">
        <f t="shared" si="55"/>
        <v>415.5</v>
      </c>
      <c r="M142" s="2">
        <f t="shared" si="56"/>
        <v>135</v>
      </c>
      <c r="N142" s="5">
        <f t="shared" si="57"/>
        <v>3.9975932611311671</v>
      </c>
      <c r="O142" s="5">
        <f t="shared" si="58"/>
        <v>15.951851851851853</v>
      </c>
      <c r="P142" s="4">
        <f>0.02*B142</f>
        <v>72.13</v>
      </c>
      <c r="Q142" s="4">
        <f>0.02*C142</f>
        <v>67.132500000000007</v>
      </c>
      <c r="R142" s="4">
        <f>0.02*D142</f>
        <v>36.348571428571425</v>
      </c>
      <c r="S142" s="4">
        <f>0.02*E142</f>
        <v>26.52337662337662</v>
      </c>
      <c r="T142" s="4">
        <f>0.02*F142</f>
        <v>16.698181818181819</v>
      </c>
      <c r="U142" s="4">
        <f>0.02*G142</f>
        <v>0</v>
      </c>
      <c r="V142" s="4">
        <f t="shared" si="59"/>
        <v>41.281764705882352</v>
      </c>
      <c r="W142" s="4">
        <f t="shared" si="60"/>
        <v>9.7712500000000002</v>
      </c>
      <c r="X142" s="4">
        <f t="shared" si="61"/>
        <v>33.22</v>
      </c>
      <c r="Y142" s="4">
        <f t="shared" si="62"/>
        <v>43.07</v>
      </c>
      <c r="Z142" s="4">
        <f t="shared" si="63"/>
        <v>8.31</v>
      </c>
      <c r="AA142" s="4">
        <f t="shared" si="64"/>
        <v>2.7</v>
      </c>
      <c r="AB142" s="2">
        <v>26.978750000000002</v>
      </c>
      <c r="AC142" s="2">
        <v>0</v>
      </c>
      <c r="AD142" s="2">
        <v>40.912857142857142</v>
      </c>
      <c r="AE142" s="2">
        <v>43.456883116883112</v>
      </c>
      <c r="AF142" s="2">
        <v>46.000909090909083</v>
      </c>
      <c r="AG142" s="2">
        <v>107.44809963925849</v>
      </c>
      <c r="AH142" s="2">
        <v>1.0600000000000001E-8</v>
      </c>
      <c r="AI142" s="2">
        <v>1.0099999999999999E-8</v>
      </c>
      <c r="AJ142" s="2">
        <v>0</v>
      </c>
      <c r="AK142" s="2">
        <v>0</v>
      </c>
      <c r="AL142" s="2">
        <v>0</v>
      </c>
      <c r="AM142" s="2">
        <v>0</v>
      </c>
      <c r="AN142" s="6">
        <v>1.014896655</v>
      </c>
      <c r="AO142" s="2">
        <v>0.45263986493608777</v>
      </c>
      <c r="AP142" s="2">
        <v>0.40984583299999999</v>
      </c>
      <c r="AQ142" s="2">
        <v>0</v>
      </c>
      <c r="AR142">
        <v>0</v>
      </c>
      <c r="AS142">
        <v>0</v>
      </c>
      <c r="AT142">
        <v>0</v>
      </c>
      <c r="AU142">
        <v>0</v>
      </c>
    </row>
    <row r="143" spans="1:47" x14ac:dyDescent="0.3">
      <c r="A143" s="2" t="s">
        <v>142</v>
      </c>
      <c r="B143" s="3">
        <v>2849.5</v>
      </c>
      <c r="C143" s="3">
        <v>4134</v>
      </c>
      <c r="D143" s="3">
        <v>1379.5</v>
      </c>
      <c r="E143" s="3">
        <f t="shared" si="52"/>
        <v>1152.4166666666667</v>
      </c>
      <c r="F143" s="3">
        <v>925.33333333333337</v>
      </c>
      <c r="G143" s="2">
        <v>0</v>
      </c>
      <c r="H143" s="3">
        <v>1578.75</v>
      </c>
      <c r="I143" s="4">
        <v>1147.75</v>
      </c>
      <c r="J143" s="2">
        <f t="shared" si="53"/>
        <v>1661</v>
      </c>
      <c r="K143" s="2">
        <f t="shared" si="54"/>
        <v>2153.5</v>
      </c>
      <c r="L143" s="2">
        <f t="shared" si="55"/>
        <v>415.5</v>
      </c>
      <c r="M143" s="2">
        <f t="shared" si="56"/>
        <v>135</v>
      </c>
      <c r="N143" s="5">
        <f t="shared" si="57"/>
        <v>3.9975932611311671</v>
      </c>
      <c r="O143" s="5">
        <f t="shared" si="58"/>
        <v>15.951851851851853</v>
      </c>
      <c r="P143" s="4">
        <f>0.02*B143</f>
        <v>56.99</v>
      </c>
      <c r="Q143" s="4">
        <f>0.02*C143</f>
        <v>82.68</v>
      </c>
      <c r="R143" s="4">
        <f>0.02*D143</f>
        <v>27.59</v>
      </c>
      <c r="S143" s="4">
        <f>0.02*E143</f>
        <v>23.048333333333336</v>
      </c>
      <c r="T143" s="4">
        <f>0.02*F143</f>
        <v>18.506666666666668</v>
      </c>
      <c r="U143" s="4">
        <f>0.02*G143</f>
        <v>0</v>
      </c>
      <c r="V143" s="4">
        <f t="shared" si="59"/>
        <v>47.362499999999997</v>
      </c>
      <c r="W143" s="4">
        <f t="shared" si="60"/>
        <v>11.477500000000001</v>
      </c>
      <c r="X143" s="4">
        <f t="shared" si="61"/>
        <v>33.22</v>
      </c>
      <c r="Y143" s="4">
        <f t="shared" si="62"/>
        <v>43.07</v>
      </c>
      <c r="Z143" s="4">
        <f t="shared" si="63"/>
        <v>8.31</v>
      </c>
      <c r="AA143" s="4">
        <f t="shared" si="64"/>
        <v>2.7</v>
      </c>
      <c r="AB143" s="2">
        <v>34.28</v>
      </c>
      <c r="AC143" s="2">
        <v>0</v>
      </c>
      <c r="AD143" s="2">
        <v>41.27</v>
      </c>
      <c r="AE143" s="2">
        <v>54.37166666666667</v>
      </c>
      <c r="AF143" s="2">
        <v>67.473333333333329</v>
      </c>
      <c r="AG143" s="2">
        <v>106.66364886939196</v>
      </c>
      <c r="AH143" s="2">
        <v>1.0600000000000001E-8</v>
      </c>
      <c r="AI143" s="2">
        <v>1.0099999999999999E-8</v>
      </c>
      <c r="AJ143" s="2">
        <v>0</v>
      </c>
      <c r="AK143" s="2">
        <v>0</v>
      </c>
      <c r="AL143" s="2">
        <v>0</v>
      </c>
      <c r="AM143" s="2">
        <v>0</v>
      </c>
      <c r="AN143" s="2">
        <v>0.914606733345388</v>
      </c>
      <c r="AO143" s="2">
        <v>0.55123943072270698</v>
      </c>
      <c r="AP143" s="2">
        <v>0.40190673132582522</v>
      </c>
      <c r="AQ143" s="2">
        <v>0</v>
      </c>
      <c r="AR143">
        <v>0</v>
      </c>
      <c r="AS143">
        <v>0</v>
      </c>
      <c r="AT143">
        <v>0</v>
      </c>
      <c r="AU143">
        <v>0</v>
      </c>
    </row>
    <row r="144" spans="1:47" x14ac:dyDescent="0.3">
      <c r="A144" s="2" t="s">
        <v>143</v>
      </c>
      <c r="B144" s="3">
        <v>6920</v>
      </c>
      <c r="C144" s="3">
        <v>2592</v>
      </c>
      <c r="D144" s="3">
        <v>1817.4285714285713</v>
      </c>
      <c r="E144" s="3">
        <f t="shared" si="52"/>
        <v>1211.7142857142858</v>
      </c>
      <c r="F144" s="3">
        <v>606</v>
      </c>
      <c r="G144" s="2">
        <v>0</v>
      </c>
      <c r="H144" s="3">
        <v>1298.5</v>
      </c>
      <c r="I144" s="4">
        <v>823</v>
      </c>
      <c r="J144" s="2">
        <f t="shared" si="53"/>
        <v>1661</v>
      </c>
      <c r="K144" s="2">
        <f t="shared" si="54"/>
        <v>2153.5</v>
      </c>
      <c r="L144" s="2">
        <f t="shared" si="55"/>
        <v>415.5</v>
      </c>
      <c r="M144" s="2">
        <f t="shared" si="56"/>
        <v>135</v>
      </c>
      <c r="N144" s="5">
        <f t="shared" si="57"/>
        <v>3.9975932611311671</v>
      </c>
      <c r="O144" s="5">
        <f t="shared" si="58"/>
        <v>15.951851851851853</v>
      </c>
      <c r="P144" s="4">
        <f>0.02*B144</f>
        <v>138.4</v>
      </c>
      <c r="Q144" s="4">
        <f>0.02*C144</f>
        <v>51.84</v>
      </c>
      <c r="R144" s="4">
        <f>0.02*D144</f>
        <v>36.348571428571425</v>
      </c>
      <c r="S144" s="4">
        <f>0.02*E144</f>
        <v>24.234285714285715</v>
      </c>
      <c r="T144" s="4">
        <f>0.02*F144</f>
        <v>12.120000000000001</v>
      </c>
      <c r="U144" s="4">
        <f>0.02*G144</f>
        <v>0</v>
      </c>
      <c r="V144" s="4">
        <f t="shared" si="59"/>
        <v>38.954999999999998</v>
      </c>
      <c r="W144" s="4">
        <f t="shared" si="60"/>
        <v>8.23</v>
      </c>
      <c r="X144" s="4">
        <f t="shared" si="61"/>
        <v>33.22</v>
      </c>
      <c r="Y144" s="4">
        <f t="shared" si="62"/>
        <v>43.07</v>
      </c>
      <c r="Z144" s="4">
        <f t="shared" si="63"/>
        <v>8.31</v>
      </c>
      <c r="AA144" s="4">
        <f t="shared" si="64"/>
        <v>2.7</v>
      </c>
      <c r="AB144" s="2">
        <f>9.33+9.72</f>
        <v>19.05</v>
      </c>
      <c r="AC144" s="2">
        <v>0</v>
      </c>
      <c r="AD144" s="2">
        <v>40.912857142857142</v>
      </c>
      <c r="AE144" s="2">
        <v>41.059761904761906</v>
      </c>
      <c r="AF144" s="2">
        <v>41.206666666666671</v>
      </c>
      <c r="AG144" s="2">
        <v>140.79165776622008</v>
      </c>
      <c r="AH144" s="2">
        <v>1.0600000000000001E-8</v>
      </c>
      <c r="AI144" s="2">
        <v>1.0099999999999999E-8</v>
      </c>
      <c r="AJ144" s="2">
        <v>0</v>
      </c>
      <c r="AK144" s="2">
        <v>0</v>
      </c>
      <c r="AL144" s="2">
        <v>0</v>
      </c>
      <c r="AM144" s="2">
        <v>0</v>
      </c>
      <c r="AN144" s="2">
        <v>0.98452124864621404</v>
      </c>
      <c r="AO144" s="2">
        <v>0.55019053924797467</v>
      </c>
      <c r="AP144" s="2">
        <v>0.30431495631110272</v>
      </c>
      <c r="AQ144" s="2">
        <v>0</v>
      </c>
      <c r="AR144">
        <v>0</v>
      </c>
      <c r="AS144">
        <v>0</v>
      </c>
      <c r="AT144">
        <v>0</v>
      </c>
      <c r="AU144">
        <v>0</v>
      </c>
    </row>
    <row r="145" spans="1:47" x14ac:dyDescent="0.3">
      <c r="A145" s="2" t="s">
        <v>144</v>
      </c>
      <c r="B145" s="3">
        <v>5466.5</v>
      </c>
      <c r="C145" s="3">
        <v>2592</v>
      </c>
      <c r="D145" s="3">
        <v>1817.4285714285713</v>
      </c>
      <c r="E145" s="3">
        <f t="shared" si="52"/>
        <v>1211.7142857142858</v>
      </c>
      <c r="F145" s="3">
        <v>606</v>
      </c>
      <c r="G145" s="2">
        <v>0</v>
      </c>
      <c r="H145" s="3">
        <v>1298.5</v>
      </c>
      <c r="I145" s="4">
        <v>823</v>
      </c>
      <c r="J145" s="2">
        <f t="shared" si="53"/>
        <v>1661</v>
      </c>
      <c r="K145" s="2">
        <f t="shared" si="54"/>
        <v>2153.5</v>
      </c>
      <c r="L145" s="2">
        <f t="shared" si="55"/>
        <v>415.5</v>
      </c>
      <c r="M145" s="2">
        <f t="shared" si="56"/>
        <v>135</v>
      </c>
      <c r="N145" s="5">
        <f t="shared" si="57"/>
        <v>3.9975932611311671</v>
      </c>
      <c r="O145" s="5">
        <f t="shared" si="58"/>
        <v>15.951851851851853</v>
      </c>
      <c r="P145" s="4">
        <f>0.02*B145</f>
        <v>109.33</v>
      </c>
      <c r="Q145" s="4">
        <f>0.02*C145</f>
        <v>51.84</v>
      </c>
      <c r="R145" s="4">
        <f>0.02*D145</f>
        <v>36.348571428571425</v>
      </c>
      <c r="S145" s="4">
        <f>0.02*E145</f>
        <v>24.234285714285715</v>
      </c>
      <c r="T145" s="4">
        <f>0.02*F145</f>
        <v>12.120000000000001</v>
      </c>
      <c r="U145" s="4">
        <f>0.02*G145</f>
        <v>0</v>
      </c>
      <c r="V145" s="4">
        <f t="shared" si="59"/>
        <v>38.954999999999998</v>
      </c>
      <c r="W145" s="4">
        <f t="shared" si="60"/>
        <v>8.23</v>
      </c>
      <c r="X145" s="4">
        <f t="shared" si="61"/>
        <v>33.22</v>
      </c>
      <c r="Y145" s="4">
        <f t="shared" si="62"/>
        <v>43.07</v>
      </c>
      <c r="Z145" s="4">
        <f t="shared" si="63"/>
        <v>8.31</v>
      </c>
      <c r="AA145" s="4">
        <f t="shared" si="64"/>
        <v>2.7</v>
      </c>
      <c r="AB145" s="2">
        <v>21.32</v>
      </c>
      <c r="AC145" s="2">
        <v>0</v>
      </c>
      <c r="AD145" s="2">
        <v>40.912857142857142</v>
      </c>
      <c r="AE145" s="2">
        <v>41.059761904761906</v>
      </c>
      <c r="AF145" s="2">
        <v>41.206666666666671</v>
      </c>
      <c r="AG145" s="2">
        <v>125.58164204900962</v>
      </c>
      <c r="AH145" s="2">
        <v>1.0600000000000001E-8</v>
      </c>
      <c r="AI145" s="2">
        <v>1.0099999999999999E-8</v>
      </c>
      <c r="AJ145" s="2">
        <v>0</v>
      </c>
      <c r="AK145" s="2">
        <v>0</v>
      </c>
      <c r="AL145" s="2">
        <v>0</v>
      </c>
      <c r="AM145" s="2">
        <v>0</v>
      </c>
      <c r="AN145" s="2">
        <v>1.0890374171169643</v>
      </c>
      <c r="AO145" s="2">
        <v>0.58275626956496596</v>
      </c>
      <c r="AP145" s="2">
        <v>0.36231532232021646</v>
      </c>
      <c r="AQ145" s="2">
        <v>0</v>
      </c>
      <c r="AR145">
        <v>0</v>
      </c>
      <c r="AS145">
        <v>0</v>
      </c>
      <c r="AT145">
        <v>0</v>
      </c>
      <c r="AU145">
        <v>0</v>
      </c>
    </row>
    <row r="146" spans="1:47" x14ac:dyDescent="0.3">
      <c r="A146" s="2" t="s">
        <v>145</v>
      </c>
      <c r="B146" s="3">
        <v>3606.5</v>
      </c>
      <c r="C146" s="3">
        <v>3356.625</v>
      </c>
      <c r="D146" s="3">
        <v>2433</v>
      </c>
      <c r="E146" s="3">
        <f t="shared" si="52"/>
        <v>1694</v>
      </c>
      <c r="F146" s="3">
        <v>955</v>
      </c>
      <c r="G146" s="2">
        <v>0</v>
      </c>
      <c r="H146" s="3">
        <v>1376.0588235294117</v>
      </c>
      <c r="I146" s="4">
        <v>882</v>
      </c>
      <c r="J146" s="2">
        <f t="shared" si="53"/>
        <v>1661</v>
      </c>
      <c r="K146" s="2">
        <f t="shared" si="54"/>
        <v>2153.5</v>
      </c>
      <c r="L146" s="2">
        <f t="shared" si="55"/>
        <v>415.5</v>
      </c>
      <c r="M146" s="2">
        <f t="shared" si="56"/>
        <v>135</v>
      </c>
      <c r="N146" s="5">
        <f t="shared" si="57"/>
        <v>3.9975932611311671</v>
      </c>
      <c r="O146" s="5">
        <f t="shared" si="58"/>
        <v>15.951851851851853</v>
      </c>
      <c r="P146" s="4">
        <f>0.02*B146</f>
        <v>72.13</v>
      </c>
      <c r="Q146" s="4">
        <f>0.02*C146</f>
        <v>67.132500000000007</v>
      </c>
      <c r="R146" s="4">
        <f>0.02*D146</f>
        <v>48.660000000000004</v>
      </c>
      <c r="S146" s="4">
        <f>0.02*E146</f>
        <v>33.880000000000003</v>
      </c>
      <c r="T146" s="4">
        <f>0.02*F146</f>
        <v>19.100000000000001</v>
      </c>
      <c r="U146" s="4">
        <f>0.02*G146</f>
        <v>0</v>
      </c>
      <c r="V146" s="4">
        <f t="shared" si="59"/>
        <v>41.281764705882352</v>
      </c>
      <c r="W146" s="4">
        <f t="shared" si="60"/>
        <v>8.82</v>
      </c>
      <c r="X146" s="4">
        <f t="shared" si="61"/>
        <v>33.22</v>
      </c>
      <c r="Y146" s="4">
        <f t="shared" si="62"/>
        <v>43.07</v>
      </c>
      <c r="Z146" s="4">
        <f t="shared" si="63"/>
        <v>8.31</v>
      </c>
      <c r="AA146" s="4">
        <f t="shared" si="64"/>
        <v>2.7</v>
      </c>
      <c r="AB146" s="2">
        <v>26.978750000000002</v>
      </c>
      <c r="AC146" s="2">
        <v>0</v>
      </c>
      <c r="AD146" s="2">
        <v>38.339999999999996</v>
      </c>
      <c r="AE146" s="2">
        <v>50.484999999999999</v>
      </c>
      <c r="AF146" s="2">
        <v>62.629999999999995</v>
      </c>
      <c r="AG146" s="2">
        <v>73.704483823838586</v>
      </c>
      <c r="AH146" s="2">
        <v>1.0600000000000001E-8</v>
      </c>
      <c r="AI146" s="2">
        <v>1.0099999999999999E-8</v>
      </c>
      <c r="AJ146" s="2">
        <v>0</v>
      </c>
      <c r="AK146" s="2">
        <v>0</v>
      </c>
      <c r="AL146" s="2">
        <v>0</v>
      </c>
      <c r="AM146" s="2">
        <v>0</v>
      </c>
      <c r="AN146" s="2">
        <v>1.0868236631503563</v>
      </c>
      <c r="AO146" s="2">
        <v>0.55069101683737154</v>
      </c>
      <c r="AP146" s="2">
        <v>0.43397288936091166</v>
      </c>
      <c r="AQ146" s="2">
        <v>0</v>
      </c>
      <c r="AR146">
        <v>0</v>
      </c>
      <c r="AS146">
        <v>0</v>
      </c>
      <c r="AT146">
        <v>0</v>
      </c>
      <c r="AU146">
        <v>0</v>
      </c>
    </row>
    <row r="147" spans="1:47" x14ac:dyDescent="0.3">
      <c r="A147" s="2" t="s">
        <v>146</v>
      </c>
      <c r="B147" s="3">
        <v>3606.5</v>
      </c>
      <c r="C147" s="3">
        <v>3356.625</v>
      </c>
      <c r="D147" s="3">
        <v>1817.4285714285713</v>
      </c>
      <c r="E147" s="3">
        <f t="shared" si="52"/>
        <v>1326.168831168831</v>
      </c>
      <c r="F147" s="3">
        <v>834.90909090909088</v>
      </c>
      <c r="G147" s="2">
        <v>0</v>
      </c>
      <c r="H147" s="3">
        <v>1376.0588235294117</v>
      </c>
      <c r="I147" s="4">
        <v>977.125</v>
      </c>
      <c r="J147" s="2">
        <f t="shared" si="53"/>
        <v>1661</v>
      </c>
      <c r="K147" s="2">
        <f t="shared" si="54"/>
        <v>2153.5</v>
      </c>
      <c r="L147" s="2">
        <f t="shared" si="55"/>
        <v>415.5</v>
      </c>
      <c r="M147" s="2">
        <f t="shared" si="56"/>
        <v>135</v>
      </c>
      <c r="N147" s="5">
        <f t="shared" si="57"/>
        <v>3.9975932611311671</v>
      </c>
      <c r="O147" s="5">
        <f t="shared" si="58"/>
        <v>15.951851851851853</v>
      </c>
      <c r="P147" s="4">
        <f>0.02*B147</f>
        <v>72.13</v>
      </c>
      <c r="Q147" s="4">
        <f>0.02*C147</f>
        <v>67.132500000000007</v>
      </c>
      <c r="R147" s="4">
        <f>0.02*D147</f>
        <v>36.348571428571425</v>
      </c>
      <c r="S147" s="4">
        <f>0.02*E147</f>
        <v>26.52337662337662</v>
      </c>
      <c r="T147" s="4">
        <f>0.02*F147</f>
        <v>16.698181818181819</v>
      </c>
      <c r="U147" s="4">
        <f>0.02*G147</f>
        <v>0</v>
      </c>
      <c r="V147" s="4">
        <f t="shared" si="59"/>
        <v>41.281764705882352</v>
      </c>
      <c r="W147" s="4">
        <f t="shared" si="60"/>
        <v>9.7712500000000002</v>
      </c>
      <c r="X147" s="4">
        <f t="shared" si="61"/>
        <v>33.22</v>
      </c>
      <c r="Y147" s="4">
        <f t="shared" si="62"/>
        <v>43.07</v>
      </c>
      <c r="Z147" s="4">
        <f t="shared" si="63"/>
        <v>8.31</v>
      </c>
      <c r="AA147" s="4">
        <f t="shared" si="64"/>
        <v>2.7</v>
      </c>
      <c r="AB147" s="2">
        <v>26.978750000000002</v>
      </c>
      <c r="AC147" s="2">
        <v>0</v>
      </c>
      <c r="AD147" s="2">
        <v>40.912857142857142</v>
      </c>
      <c r="AE147" s="2">
        <v>43.456883116883112</v>
      </c>
      <c r="AF147" s="2">
        <v>46.000909090909083</v>
      </c>
      <c r="AG147" s="2">
        <v>69.149471300927999</v>
      </c>
      <c r="AH147" s="2">
        <v>1.0600000000000001E-8</v>
      </c>
      <c r="AI147" s="2">
        <v>1.0099999999999999E-8</v>
      </c>
      <c r="AJ147" s="2">
        <v>0</v>
      </c>
      <c r="AK147" s="2">
        <v>0</v>
      </c>
      <c r="AL147" s="2">
        <v>0</v>
      </c>
      <c r="AM147" s="2">
        <v>0</v>
      </c>
      <c r="AN147" s="6">
        <v>1.014896655</v>
      </c>
      <c r="AO147" s="2">
        <v>0.50082255143346799</v>
      </c>
      <c r="AP147" s="2">
        <v>0.40984583299999999</v>
      </c>
      <c r="AQ147" s="2">
        <v>0</v>
      </c>
      <c r="AR147">
        <v>0</v>
      </c>
      <c r="AS147">
        <v>0</v>
      </c>
      <c r="AT147">
        <v>0</v>
      </c>
      <c r="AU147">
        <v>0</v>
      </c>
    </row>
    <row r="148" spans="1:47" x14ac:dyDescent="0.3">
      <c r="A148" s="2" t="s">
        <v>147</v>
      </c>
      <c r="B148" s="3">
        <v>3606.5</v>
      </c>
      <c r="C148" s="3">
        <v>3356.625</v>
      </c>
      <c r="D148" s="3">
        <v>1817.4285714285713</v>
      </c>
      <c r="E148" s="3">
        <f t="shared" si="52"/>
        <v>1326.168831168831</v>
      </c>
      <c r="F148" s="3">
        <v>834.90909090909088</v>
      </c>
      <c r="G148" s="2">
        <v>0</v>
      </c>
      <c r="H148" s="3">
        <v>1376.0588235294117</v>
      </c>
      <c r="I148" s="4">
        <v>977.125</v>
      </c>
      <c r="J148" s="2">
        <f t="shared" si="53"/>
        <v>1661</v>
      </c>
      <c r="K148" s="2">
        <f t="shared" si="54"/>
        <v>2153.5</v>
      </c>
      <c r="L148" s="2">
        <f t="shared" si="55"/>
        <v>415.5</v>
      </c>
      <c r="M148" s="2">
        <f t="shared" si="56"/>
        <v>135</v>
      </c>
      <c r="N148" s="5">
        <f t="shared" si="57"/>
        <v>3.9975932611311671</v>
      </c>
      <c r="O148" s="5">
        <f t="shared" si="58"/>
        <v>15.951851851851853</v>
      </c>
      <c r="P148" s="4">
        <f>0.02*B148</f>
        <v>72.13</v>
      </c>
      <c r="Q148" s="4">
        <f>0.02*C148</f>
        <v>67.132500000000007</v>
      </c>
      <c r="R148" s="4">
        <f>0.02*D148</f>
        <v>36.348571428571425</v>
      </c>
      <c r="S148" s="4">
        <f>0.02*E148</f>
        <v>26.52337662337662</v>
      </c>
      <c r="T148" s="4">
        <f>0.02*F148</f>
        <v>16.698181818181819</v>
      </c>
      <c r="U148" s="4">
        <f>0.02*G148</f>
        <v>0</v>
      </c>
      <c r="V148" s="4">
        <f t="shared" si="59"/>
        <v>41.281764705882352</v>
      </c>
      <c r="W148" s="4">
        <f t="shared" si="60"/>
        <v>9.7712500000000002</v>
      </c>
      <c r="X148" s="4">
        <f t="shared" si="61"/>
        <v>33.22</v>
      </c>
      <c r="Y148" s="4">
        <f t="shared" si="62"/>
        <v>43.07</v>
      </c>
      <c r="Z148" s="4">
        <f t="shared" si="63"/>
        <v>8.31</v>
      </c>
      <c r="AA148" s="4">
        <f t="shared" si="64"/>
        <v>2.7</v>
      </c>
      <c r="AB148" s="2">
        <v>26.978750000000002</v>
      </c>
      <c r="AC148" s="2">
        <v>0</v>
      </c>
      <c r="AD148" s="2">
        <v>40.912857142857142</v>
      </c>
      <c r="AE148" s="2">
        <v>43.456883116883112</v>
      </c>
      <c r="AF148" s="2">
        <v>46.000909090909083</v>
      </c>
      <c r="AG148" s="2">
        <v>99.100018442071828</v>
      </c>
      <c r="AH148" s="2">
        <v>1.0600000000000001E-8</v>
      </c>
      <c r="AI148" s="2">
        <v>1.0099999999999999E-8</v>
      </c>
      <c r="AJ148" s="2">
        <v>0</v>
      </c>
      <c r="AK148" s="2">
        <v>0</v>
      </c>
      <c r="AL148" s="2">
        <v>0</v>
      </c>
      <c r="AM148" s="2">
        <v>0</v>
      </c>
      <c r="AN148" s="6">
        <v>1.014896655</v>
      </c>
      <c r="AO148" s="2">
        <v>0.38730741617435049</v>
      </c>
      <c r="AP148" s="2">
        <v>0.40984583299999999</v>
      </c>
      <c r="AQ148" s="2">
        <v>0</v>
      </c>
      <c r="AR148">
        <v>0</v>
      </c>
      <c r="AS148">
        <v>0</v>
      </c>
      <c r="AT148">
        <v>0</v>
      </c>
      <c r="AU148">
        <v>0</v>
      </c>
    </row>
    <row r="149" spans="1:47" x14ac:dyDescent="0.3">
      <c r="A149" s="2" t="s">
        <v>148</v>
      </c>
      <c r="B149" s="3">
        <v>2157</v>
      </c>
      <c r="C149" s="3">
        <v>4134</v>
      </c>
      <c r="D149" s="3">
        <v>1151</v>
      </c>
      <c r="E149" s="3">
        <f t="shared" si="52"/>
        <v>1129</v>
      </c>
      <c r="F149" s="3">
        <v>1107</v>
      </c>
      <c r="G149" s="2">
        <v>0</v>
      </c>
      <c r="H149" s="3">
        <v>1982</v>
      </c>
      <c r="I149" s="4">
        <v>1226</v>
      </c>
      <c r="J149" s="2">
        <f t="shared" si="53"/>
        <v>1661</v>
      </c>
      <c r="K149" s="2">
        <f t="shared" si="54"/>
        <v>2153.5</v>
      </c>
      <c r="L149" s="2">
        <f t="shared" si="55"/>
        <v>415.5</v>
      </c>
      <c r="M149" s="2">
        <f t="shared" si="56"/>
        <v>135</v>
      </c>
      <c r="N149" s="5">
        <f t="shared" si="57"/>
        <v>3.9975932611311671</v>
      </c>
      <c r="O149" s="5">
        <f t="shared" si="58"/>
        <v>15.951851851851853</v>
      </c>
      <c r="P149" s="4">
        <f>0.02*B149</f>
        <v>43.14</v>
      </c>
      <c r="Q149" s="4">
        <f>0.02*C149</f>
        <v>82.68</v>
      </c>
      <c r="R149" s="4">
        <f>0.02*D149</f>
        <v>23.02</v>
      </c>
      <c r="S149" s="4">
        <f>0.02*E149</f>
        <v>22.580000000000002</v>
      </c>
      <c r="T149" s="4">
        <f>0.02*F149</f>
        <v>22.14</v>
      </c>
      <c r="U149" s="4">
        <f>0.02*G149</f>
        <v>0</v>
      </c>
      <c r="V149" s="4">
        <f t="shared" si="59"/>
        <v>59.46</v>
      </c>
      <c r="W149" s="4">
        <f t="shared" si="60"/>
        <v>12.26</v>
      </c>
      <c r="X149" s="4">
        <f t="shared" si="61"/>
        <v>33.22</v>
      </c>
      <c r="Y149" s="4">
        <f t="shared" si="62"/>
        <v>43.07</v>
      </c>
      <c r="Z149" s="4">
        <f t="shared" si="63"/>
        <v>8.31</v>
      </c>
      <c r="AA149" s="4">
        <f t="shared" si="64"/>
        <v>2.7</v>
      </c>
      <c r="AB149" s="2">
        <f>9.33+18.44</f>
        <v>27.770000000000003</v>
      </c>
      <c r="AC149" s="2">
        <v>0</v>
      </c>
      <c r="AD149" s="2">
        <v>39.089999999999996</v>
      </c>
      <c r="AE149" s="2">
        <v>52.864999999999995</v>
      </c>
      <c r="AF149" s="2">
        <v>66.64</v>
      </c>
      <c r="AG149" s="2">
        <v>95.980654766192586</v>
      </c>
      <c r="AH149" s="2">
        <v>1.0600000000000001E-8</v>
      </c>
      <c r="AI149" s="2">
        <v>1.0099999999999999E-8</v>
      </c>
      <c r="AJ149" s="2">
        <v>0</v>
      </c>
      <c r="AK149" s="2">
        <v>0</v>
      </c>
      <c r="AL149" s="2">
        <v>0</v>
      </c>
      <c r="AM149" s="2">
        <v>0</v>
      </c>
      <c r="AN149" s="2">
        <v>0.914606733345388</v>
      </c>
      <c r="AO149" s="2">
        <v>0.55123943072270698</v>
      </c>
      <c r="AP149" s="2">
        <v>0.40185914009828599</v>
      </c>
      <c r="AQ149" s="2">
        <v>0</v>
      </c>
      <c r="AR149">
        <v>0</v>
      </c>
      <c r="AS149">
        <v>0</v>
      </c>
      <c r="AT149">
        <v>0</v>
      </c>
      <c r="AU149">
        <v>0</v>
      </c>
    </row>
    <row r="150" spans="1:47" x14ac:dyDescent="0.3">
      <c r="A150" s="2" t="s">
        <v>149</v>
      </c>
      <c r="B150" s="3">
        <v>3606.5</v>
      </c>
      <c r="C150" s="3">
        <v>3356.625</v>
      </c>
      <c r="D150" s="3">
        <v>1817.4285714285713</v>
      </c>
      <c r="E150" s="3">
        <f t="shared" si="52"/>
        <v>1326.168831168831</v>
      </c>
      <c r="F150" s="3">
        <v>834.90909090909088</v>
      </c>
      <c r="G150" s="2">
        <v>0</v>
      </c>
      <c r="H150" s="3">
        <v>1376.0588235294117</v>
      </c>
      <c r="I150" s="4">
        <v>977.125</v>
      </c>
      <c r="J150" s="2">
        <f t="shared" si="53"/>
        <v>1661</v>
      </c>
      <c r="K150" s="2">
        <f t="shared" si="54"/>
        <v>2153.5</v>
      </c>
      <c r="L150" s="2">
        <f t="shared" si="55"/>
        <v>415.5</v>
      </c>
      <c r="M150" s="2">
        <f t="shared" si="56"/>
        <v>135</v>
      </c>
      <c r="N150" s="5">
        <f t="shared" si="57"/>
        <v>3.9975932611311671</v>
      </c>
      <c r="O150" s="5">
        <f t="shared" si="58"/>
        <v>15.951851851851853</v>
      </c>
      <c r="P150" s="4">
        <f>0.02*B150</f>
        <v>72.13</v>
      </c>
      <c r="Q150" s="4">
        <f>0.02*C150</f>
        <v>67.132500000000007</v>
      </c>
      <c r="R150" s="4">
        <f>0.02*D150</f>
        <v>36.348571428571425</v>
      </c>
      <c r="S150" s="4">
        <f>0.02*E150</f>
        <v>26.52337662337662</v>
      </c>
      <c r="T150" s="4">
        <f>0.02*F150</f>
        <v>16.698181818181819</v>
      </c>
      <c r="U150" s="4">
        <f>0.02*G150</f>
        <v>0</v>
      </c>
      <c r="V150" s="4">
        <f t="shared" si="59"/>
        <v>41.281764705882352</v>
      </c>
      <c r="W150" s="4">
        <f t="shared" si="60"/>
        <v>9.7712500000000002</v>
      </c>
      <c r="X150" s="4">
        <f t="shared" si="61"/>
        <v>33.22</v>
      </c>
      <c r="Y150" s="4">
        <f t="shared" si="62"/>
        <v>43.07</v>
      </c>
      <c r="Z150" s="4">
        <f t="shared" si="63"/>
        <v>8.31</v>
      </c>
      <c r="AA150" s="4">
        <f t="shared" si="64"/>
        <v>2.7</v>
      </c>
      <c r="AB150" s="2">
        <v>26.978750000000002</v>
      </c>
      <c r="AC150" s="2">
        <v>0</v>
      </c>
      <c r="AD150" s="2">
        <v>40.912857142857142</v>
      </c>
      <c r="AE150" s="2">
        <v>43.456883116883112</v>
      </c>
      <c r="AF150" s="2">
        <v>46.000909090909083</v>
      </c>
      <c r="AG150" s="2">
        <v>99.929185508082568</v>
      </c>
      <c r="AH150" s="2">
        <v>1.0600000000000001E-8</v>
      </c>
      <c r="AI150" s="2">
        <v>1.0099999999999999E-8</v>
      </c>
      <c r="AJ150" s="2">
        <v>0</v>
      </c>
      <c r="AK150" s="2">
        <v>0</v>
      </c>
      <c r="AL150" s="2">
        <v>0</v>
      </c>
      <c r="AM150" s="2">
        <v>0</v>
      </c>
      <c r="AN150" s="6">
        <v>1.014896655</v>
      </c>
      <c r="AO150" s="2">
        <v>0.53065537600000001</v>
      </c>
      <c r="AP150" s="2">
        <v>0.40984583299999999</v>
      </c>
      <c r="AQ150" s="2">
        <v>0</v>
      </c>
      <c r="AR150">
        <v>0</v>
      </c>
      <c r="AS150">
        <v>0</v>
      </c>
      <c r="AT150">
        <v>0</v>
      </c>
      <c r="AU150">
        <v>0</v>
      </c>
    </row>
    <row r="151" spans="1:47" x14ac:dyDescent="0.3">
      <c r="A151" s="2" t="s">
        <v>150</v>
      </c>
      <c r="B151" s="3">
        <v>5466.5</v>
      </c>
      <c r="C151" s="3">
        <v>2592</v>
      </c>
      <c r="D151" s="3">
        <v>1817.4285714285713</v>
      </c>
      <c r="E151" s="3">
        <f t="shared" si="52"/>
        <v>1211.7142857142858</v>
      </c>
      <c r="F151" s="3">
        <v>606</v>
      </c>
      <c r="G151" s="2">
        <v>0</v>
      </c>
      <c r="H151" s="3">
        <v>1298.5</v>
      </c>
      <c r="I151" s="4">
        <v>823</v>
      </c>
      <c r="J151" s="2">
        <f t="shared" si="53"/>
        <v>1661</v>
      </c>
      <c r="K151" s="2">
        <f t="shared" si="54"/>
        <v>2153.5</v>
      </c>
      <c r="L151" s="2">
        <f t="shared" si="55"/>
        <v>415.5</v>
      </c>
      <c r="M151" s="2">
        <f t="shared" si="56"/>
        <v>135</v>
      </c>
      <c r="N151" s="5">
        <f t="shared" si="57"/>
        <v>3.9975932611311671</v>
      </c>
      <c r="O151" s="5">
        <f t="shared" si="58"/>
        <v>15.951851851851853</v>
      </c>
      <c r="P151" s="4">
        <f>0.02*B151</f>
        <v>109.33</v>
      </c>
      <c r="Q151" s="4">
        <f>0.02*C151</f>
        <v>51.84</v>
      </c>
      <c r="R151" s="4">
        <f>0.02*D151</f>
        <v>36.348571428571425</v>
      </c>
      <c r="S151" s="4">
        <f>0.02*E151</f>
        <v>24.234285714285715</v>
      </c>
      <c r="T151" s="4">
        <f>0.02*F151</f>
        <v>12.120000000000001</v>
      </c>
      <c r="U151" s="4">
        <f>0.02*G151</f>
        <v>0</v>
      </c>
      <c r="V151" s="4">
        <f t="shared" si="59"/>
        <v>38.954999999999998</v>
      </c>
      <c r="W151" s="4">
        <f t="shared" si="60"/>
        <v>8.23</v>
      </c>
      <c r="X151" s="4">
        <f t="shared" si="61"/>
        <v>33.22</v>
      </c>
      <c r="Y151" s="4">
        <f t="shared" si="62"/>
        <v>43.07</v>
      </c>
      <c r="Z151" s="4">
        <f t="shared" si="63"/>
        <v>8.31</v>
      </c>
      <c r="AA151" s="4">
        <f t="shared" si="64"/>
        <v>2.7</v>
      </c>
      <c r="AB151" s="2">
        <v>21.32</v>
      </c>
      <c r="AC151" s="2">
        <v>0</v>
      </c>
      <c r="AD151" s="2">
        <v>40.912857142857142</v>
      </c>
      <c r="AE151" s="2">
        <v>41.059761904761906</v>
      </c>
      <c r="AF151" s="2">
        <v>41.206666666666671</v>
      </c>
      <c r="AG151" s="2">
        <v>85.073042570546733</v>
      </c>
      <c r="AH151" s="2">
        <v>1.0600000000000001E-8</v>
      </c>
      <c r="AI151" s="2">
        <v>1.0099999999999999E-8</v>
      </c>
      <c r="AJ151" s="2">
        <v>0</v>
      </c>
      <c r="AK151" s="2">
        <v>0</v>
      </c>
      <c r="AL151" s="2">
        <v>0</v>
      </c>
      <c r="AM151" s="2">
        <v>0</v>
      </c>
      <c r="AN151" s="2">
        <v>0.98452124864621404</v>
      </c>
      <c r="AO151" s="2">
        <v>0.58275626956496596</v>
      </c>
      <c r="AP151" s="2">
        <v>0.30444291327446515</v>
      </c>
      <c r="AQ151" s="2">
        <v>0</v>
      </c>
      <c r="AR151">
        <v>0</v>
      </c>
      <c r="AS151">
        <v>0</v>
      </c>
      <c r="AT151">
        <v>0</v>
      </c>
      <c r="AU151">
        <v>0</v>
      </c>
    </row>
    <row r="152" spans="1:47" x14ac:dyDescent="0.3">
      <c r="A152" s="2" t="s">
        <v>151</v>
      </c>
      <c r="B152" s="3">
        <v>2849.5</v>
      </c>
      <c r="C152" s="3">
        <v>4134</v>
      </c>
      <c r="D152" s="3">
        <v>1379.5</v>
      </c>
      <c r="E152" s="3">
        <f t="shared" si="52"/>
        <v>1152.4166666666667</v>
      </c>
      <c r="F152" s="3">
        <v>925.33333333333337</v>
      </c>
      <c r="G152" s="2">
        <v>0</v>
      </c>
      <c r="H152" s="3">
        <v>1578.75</v>
      </c>
      <c r="I152" s="4">
        <v>1147.75</v>
      </c>
      <c r="J152" s="2">
        <f t="shared" si="53"/>
        <v>1661</v>
      </c>
      <c r="K152" s="2">
        <f t="shared" si="54"/>
        <v>2153.5</v>
      </c>
      <c r="L152" s="2">
        <f t="shared" si="55"/>
        <v>415.5</v>
      </c>
      <c r="M152" s="2">
        <f t="shared" si="56"/>
        <v>135</v>
      </c>
      <c r="N152" s="5">
        <f t="shared" si="57"/>
        <v>3.9975932611311671</v>
      </c>
      <c r="O152" s="5">
        <f t="shared" si="58"/>
        <v>15.951851851851853</v>
      </c>
      <c r="P152" s="4">
        <f>0.02*B152</f>
        <v>56.99</v>
      </c>
      <c r="Q152" s="4">
        <f>0.02*C152</f>
        <v>82.68</v>
      </c>
      <c r="R152" s="4">
        <f>0.02*D152</f>
        <v>27.59</v>
      </c>
      <c r="S152" s="4">
        <f>0.02*E152</f>
        <v>23.048333333333336</v>
      </c>
      <c r="T152" s="4">
        <f>0.02*F152</f>
        <v>18.506666666666668</v>
      </c>
      <c r="U152" s="4">
        <f>0.02*G152</f>
        <v>0</v>
      </c>
      <c r="V152" s="4">
        <f t="shared" si="59"/>
        <v>47.362499999999997</v>
      </c>
      <c r="W152" s="4">
        <f t="shared" si="60"/>
        <v>11.477500000000001</v>
      </c>
      <c r="X152" s="4">
        <f t="shared" si="61"/>
        <v>33.22</v>
      </c>
      <c r="Y152" s="4">
        <f t="shared" si="62"/>
        <v>43.07</v>
      </c>
      <c r="Z152" s="4">
        <f t="shared" si="63"/>
        <v>8.31</v>
      </c>
      <c r="AA152" s="4">
        <f t="shared" si="64"/>
        <v>2.7</v>
      </c>
      <c r="AB152" s="2">
        <v>34.28</v>
      </c>
      <c r="AC152" s="2">
        <v>0</v>
      </c>
      <c r="AD152" s="2">
        <v>41.27</v>
      </c>
      <c r="AE152" s="2">
        <v>54.37166666666667</v>
      </c>
      <c r="AF152" s="2">
        <v>67.473333333333329</v>
      </c>
      <c r="AG152" s="2">
        <v>102.19451605826332</v>
      </c>
      <c r="AH152" s="2">
        <v>1.0600000000000001E-8</v>
      </c>
      <c r="AI152" s="2">
        <v>1.0099999999999999E-8</v>
      </c>
      <c r="AJ152" s="2">
        <v>0</v>
      </c>
      <c r="AK152" s="2">
        <v>0</v>
      </c>
      <c r="AL152" s="2">
        <v>0</v>
      </c>
      <c r="AM152" s="2">
        <v>0</v>
      </c>
      <c r="AN152" s="2">
        <v>0.82661468206819599</v>
      </c>
      <c r="AO152" s="2">
        <v>0.51666787039856121</v>
      </c>
      <c r="AP152" s="2">
        <v>0.40185914009828599</v>
      </c>
      <c r="AQ152" s="2">
        <v>0</v>
      </c>
      <c r="AR152">
        <v>0</v>
      </c>
      <c r="AS152">
        <v>0</v>
      </c>
      <c r="AT152">
        <v>0</v>
      </c>
      <c r="AU152">
        <v>0</v>
      </c>
    </row>
    <row r="153" spans="1:47" x14ac:dyDescent="0.3">
      <c r="A153" s="2" t="s">
        <v>152</v>
      </c>
      <c r="B153" s="3">
        <v>3606.5</v>
      </c>
      <c r="C153" s="3">
        <v>3356.625</v>
      </c>
      <c r="D153" s="3">
        <v>1817.4285714285713</v>
      </c>
      <c r="E153" s="3">
        <f t="shared" si="52"/>
        <v>1326.168831168831</v>
      </c>
      <c r="F153" s="3">
        <v>834.90909090909088</v>
      </c>
      <c r="G153" s="2">
        <v>0</v>
      </c>
      <c r="H153" s="3">
        <v>1376.0588235294117</v>
      </c>
      <c r="I153" s="4">
        <v>977.125</v>
      </c>
      <c r="J153" s="2">
        <f t="shared" si="53"/>
        <v>1661</v>
      </c>
      <c r="K153" s="2">
        <f t="shared" si="54"/>
        <v>2153.5</v>
      </c>
      <c r="L153" s="2">
        <f t="shared" si="55"/>
        <v>415.5</v>
      </c>
      <c r="M153" s="2">
        <f t="shared" si="56"/>
        <v>135</v>
      </c>
      <c r="N153" s="5">
        <f t="shared" si="57"/>
        <v>3.9975932611311671</v>
      </c>
      <c r="O153" s="5">
        <f t="shared" si="58"/>
        <v>15.951851851851853</v>
      </c>
      <c r="P153" s="4">
        <f>0.02*B153</f>
        <v>72.13</v>
      </c>
      <c r="Q153" s="4">
        <f>0.02*C153</f>
        <v>67.132500000000007</v>
      </c>
      <c r="R153" s="4">
        <f>0.02*D153</f>
        <v>36.348571428571425</v>
      </c>
      <c r="S153" s="4">
        <f>0.02*E153</f>
        <v>26.52337662337662</v>
      </c>
      <c r="T153" s="4">
        <f>0.02*F153</f>
        <v>16.698181818181819</v>
      </c>
      <c r="U153" s="4">
        <f>0.02*G153</f>
        <v>0</v>
      </c>
      <c r="V153" s="4">
        <f t="shared" si="59"/>
        <v>41.281764705882352</v>
      </c>
      <c r="W153" s="4">
        <f t="shared" si="60"/>
        <v>9.7712500000000002</v>
      </c>
      <c r="X153" s="4">
        <f t="shared" si="61"/>
        <v>33.22</v>
      </c>
      <c r="Y153" s="4">
        <f t="shared" si="62"/>
        <v>43.07</v>
      </c>
      <c r="Z153" s="4">
        <f t="shared" si="63"/>
        <v>8.31</v>
      </c>
      <c r="AA153" s="4">
        <f t="shared" si="64"/>
        <v>2.7</v>
      </c>
      <c r="AB153" s="2">
        <v>26.978750000000002</v>
      </c>
      <c r="AC153" s="2">
        <v>0</v>
      </c>
      <c r="AD153" s="2">
        <v>40.912857142857142</v>
      </c>
      <c r="AE153" s="2">
        <v>43.456883116883112</v>
      </c>
      <c r="AF153" s="2">
        <v>46.000909090909083</v>
      </c>
      <c r="AG153" s="2">
        <v>84.351424607466043</v>
      </c>
      <c r="AH153" s="2">
        <v>1.0600000000000001E-8</v>
      </c>
      <c r="AI153" s="2">
        <v>1.0099999999999999E-8</v>
      </c>
      <c r="AJ153" s="2">
        <v>0</v>
      </c>
      <c r="AK153" s="2">
        <v>0</v>
      </c>
      <c r="AL153" s="2">
        <v>0</v>
      </c>
      <c r="AM153" s="2">
        <v>0</v>
      </c>
      <c r="AN153" s="6">
        <v>1.014896655</v>
      </c>
      <c r="AO153" s="2">
        <v>0.61755392681578292</v>
      </c>
      <c r="AP153" s="2">
        <v>0.40984583299999999</v>
      </c>
      <c r="AQ153" s="2">
        <v>0</v>
      </c>
      <c r="AR153">
        <v>0</v>
      </c>
      <c r="AS153">
        <v>0</v>
      </c>
      <c r="AT153">
        <v>0</v>
      </c>
      <c r="AU153">
        <v>0</v>
      </c>
    </row>
    <row r="154" spans="1:47" x14ac:dyDescent="0.3">
      <c r="A154" s="2" t="s">
        <v>153</v>
      </c>
      <c r="B154" s="3">
        <v>3606.5</v>
      </c>
      <c r="C154" s="3">
        <v>2326</v>
      </c>
      <c r="D154" s="3">
        <v>2189</v>
      </c>
      <c r="E154" s="3">
        <f t="shared" si="52"/>
        <v>1573.5</v>
      </c>
      <c r="F154" s="3">
        <v>958</v>
      </c>
      <c r="G154" s="2">
        <v>0</v>
      </c>
      <c r="H154" s="2">
        <v>1314</v>
      </c>
      <c r="I154" s="4">
        <v>1197</v>
      </c>
      <c r="J154" s="2">
        <f t="shared" si="53"/>
        <v>1661</v>
      </c>
      <c r="K154" s="2">
        <f t="shared" si="54"/>
        <v>2153.5</v>
      </c>
      <c r="L154" s="2">
        <f t="shared" si="55"/>
        <v>415.5</v>
      </c>
      <c r="M154" s="2">
        <f t="shared" si="56"/>
        <v>135</v>
      </c>
      <c r="N154" s="5">
        <f t="shared" si="57"/>
        <v>3.9975932611311671</v>
      </c>
      <c r="O154" s="5">
        <f t="shared" si="58"/>
        <v>15.951851851851853</v>
      </c>
      <c r="P154" s="4">
        <f>0.02*B154</f>
        <v>72.13</v>
      </c>
      <c r="Q154" s="4">
        <f>0.02*C154</f>
        <v>46.52</v>
      </c>
      <c r="R154" s="4">
        <f>0.02*D154</f>
        <v>43.78</v>
      </c>
      <c r="S154" s="4">
        <f>0.02*E154</f>
        <v>31.470000000000002</v>
      </c>
      <c r="T154" s="4">
        <f>0.02*F154</f>
        <v>19.16</v>
      </c>
      <c r="U154" s="4">
        <f>0.02*G154</f>
        <v>0</v>
      </c>
      <c r="V154" s="4">
        <f t="shared" si="59"/>
        <v>39.42</v>
      </c>
      <c r="W154" s="4">
        <f t="shared" si="60"/>
        <v>11.97</v>
      </c>
      <c r="X154" s="4">
        <f t="shared" si="61"/>
        <v>33.22</v>
      </c>
      <c r="Y154" s="4">
        <f t="shared" si="62"/>
        <v>43.07</v>
      </c>
      <c r="Z154" s="4">
        <f t="shared" si="63"/>
        <v>8.31</v>
      </c>
      <c r="AA154" s="4">
        <f t="shared" si="64"/>
        <v>2.7</v>
      </c>
      <c r="AB154" s="2">
        <v>26.978750000000002</v>
      </c>
      <c r="AC154" s="2">
        <v>0</v>
      </c>
      <c r="AD154" s="2">
        <v>40.36</v>
      </c>
      <c r="AE154" s="2">
        <v>35.200000000000003</v>
      </c>
      <c r="AF154" s="2">
        <v>30.04</v>
      </c>
      <c r="AG154" s="2">
        <v>82.140359095105424</v>
      </c>
      <c r="AH154" s="2">
        <v>1.0600000000000001E-8</v>
      </c>
      <c r="AI154" s="2">
        <v>1.0099999999999999E-8</v>
      </c>
      <c r="AJ154" s="2">
        <v>0</v>
      </c>
      <c r="AK154" s="2">
        <v>0</v>
      </c>
      <c r="AL154" s="2">
        <v>0</v>
      </c>
      <c r="AM154" s="2">
        <v>0</v>
      </c>
      <c r="AN154" s="6">
        <v>0.92060445874196606</v>
      </c>
      <c r="AO154" s="6">
        <v>0.54529819488263331</v>
      </c>
      <c r="AP154" s="6">
        <v>0.40966971106797179</v>
      </c>
      <c r="AQ154" s="2">
        <v>0</v>
      </c>
      <c r="AR154">
        <v>0</v>
      </c>
      <c r="AS154">
        <v>0</v>
      </c>
      <c r="AT154">
        <v>0</v>
      </c>
      <c r="AU154">
        <v>0</v>
      </c>
    </row>
    <row r="155" spans="1:47" x14ac:dyDescent="0.3">
      <c r="A155" s="2" t="s">
        <v>154</v>
      </c>
      <c r="B155" s="3">
        <v>3606.5</v>
      </c>
      <c r="C155" s="3">
        <v>3356.625</v>
      </c>
      <c r="D155" s="3">
        <v>1817.4285714285713</v>
      </c>
      <c r="E155" s="3">
        <f t="shared" si="52"/>
        <v>1326.168831168831</v>
      </c>
      <c r="F155" s="3">
        <v>834.90909090909088</v>
      </c>
      <c r="G155" s="2">
        <v>0</v>
      </c>
      <c r="H155" s="3">
        <v>1376.0588235294117</v>
      </c>
      <c r="I155" s="4">
        <v>977.125</v>
      </c>
      <c r="J155" s="2">
        <f t="shared" si="53"/>
        <v>1661</v>
      </c>
      <c r="K155" s="2">
        <f t="shared" si="54"/>
        <v>2153.5</v>
      </c>
      <c r="L155" s="2">
        <f t="shared" si="55"/>
        <v>415.5</v>
      </c>
      <c r="M155" s="2">
        <f t="shared" si="56"/>
        <v>135</v>
      </c>
      <c r="N155" s="5">
        <f t="shared" si="57"/>
        <v>3.9975932611311671</v>
      </c>
      <c r="O155" s="5">
        <f t="shared" si="58"/>
        <v>15.951851851851853</v>
      </c>
      <c r="P155" s="4">
        <f>0.02*B155</f>
        <v>72.13</v>
      </c>
      <c r="Q155" s="4">
        <f>0.02*C155</f>
        <v>67.132500000000007</v>
      </c>
      <c r="R155" s="4">
        <f>0.02*D155</f>
        <v>36.348571428571425</v>
      </c>
      <c r="S155" s="4">
        <f>0.02*E155</f>
        <v>26.52337662337662</v>
      </c>
      <c r="T155" s="4">
        <f>0.02*F155</f>
        <v>16.698181818181819</v>
      </c>
      <c r="U155" s="4">
        <f>0.02*G155</f>
        <v>0</v>
      </c>
      <c r="V155" s="4">
        <f t="shared" si="59"/>
        <v>41.281764705882352</v>
      </c>
      <c r="W155" s="4">
        <f t="shared" si="60"/>
        <v>9.7712500000000002</v>
      </c>
      <c r="X155" s="4">
        <f t="shared" si="61"/>
        <v>33.22</v>
      </c>
      <c r="Y155" s="4">
        <f t="shared" si="62"/>
        <v>43.07</v>
      </c>
      <c r="Z155" s="4">
        <f t="shared" si="63"/>
        <v>8.31</v>
      </c>
      <c r="AA155" s="4">
        <f t="shared" si="64"/>
        <v>2.7</v>
      </c>
      <c r="AB155" s="2">
        <v>26.978750000000002</v>
      </c>
      <c r="AC155" s="2">
        <v>0</v>
      </c>
      <c r="AD155" s="2">
        <v>40.912857142857142</v>
      </c>
      <c r="AE155" s="2">
        <v>43.456883116883112</v>
      </c>
      <c r="AF155" s="2">
        <v>46.000909090909083</v>
      </c>
      <c r="AG155" s="2">
        <v>113.24118063609777</v>
      </c>
      <c r="AH155" s="2">
        <v>1.0600000000000001E-8</v>
      </c>
      <c r="AI155" s="2">
        <v>1.0099999999999999E-8</v>
      </c>
      <c r="AJ155" s="2">
        <v>0</v>
      </c>
      <c r="AK155" s="2">
        <v>0</v>
      </c>
      <c r="AL155" s="2">
        <v>0</v>
      </c>
      <c r="AM155" s="2">
        <v>0</v>
      </c>
      <c r="AN155" s="6">
        <v>1.014896655</v>
      </c>
      <c r="AO155" s="2">
        <v>0.53065537600000001</v>
      </c>
      <c r="AP155" s="2">
        <v>0.40984583299999999</v>
      </c>
      <c r="AQ155" s="2">
        <v>0</v>
      </c>
      <c r="AR155">
        <v>0</v>
      </c>
      <c r="AS155">
        <v>0</v>
      </c>
      <c r="AT155">
        <v>0</v>
      </c>
      <c r="AU155">
        <v>0</v>
      </c>
    </row>
    <row r="156" spans="1:47" x14ac:dyDescent="0.3">
      <c r="A156" s="2" t="s">
        <v>155</v>
      </c>
      <c r="B156" s="3">
        <v>5466.5</v>
      </c>
      <c r="C156" s="3">
        <v>2592</v>
      </c>
      <c r="D156" s="3">
        <v>1817.4285714285713</v>
      </c>
      <c r="E156" s="3">
        <f t="shared" si="52"/>
        <v>1211.7142857142858</v>
      </c>
      <c r="F156" s="3">
        <v>606</v>
      </c>
      <c r="G156" s="2">
        <v>0</v>
      </c>
      <c r="H156" s="2">
        <v>1098</v>
      </c>
      <c r="I156" s="4">
        <v>823</v>
      </c>
      <c r="J156" s="2">
        <f t="shared" si="53"/>
        <v>1661</v>
      </c>
      <c r="K156" s="2">
        <f t="shared" si="54"/>
        <v>2153.5</v>
      </c>
      <c r="L156" s="2">
        <f t="shared" si="55"/>
        <v>415.5</v>
      </c>
      <c r="M156" s="2">
        <f t="shared" si="56"/>
        <v>135</v>
      </c>
      <c r="N156" s="5">
        <f t="shared" si="57"/>
        <v>3.9975932611311671</v>
      </c>
      <c r="O156" s="5">
        <f t="shared" si="58"/>
        <v>15.951851851851853</v>
      </c>
      <c r="P156" s="4">
        <f>0.02*B156</f>
        <v>109.33</v>
      </c>
      <c r="Q156" s="4">
        <f>0.02*C156</f>
        <v>51.84</v>
      </c>
      <c r="R156" s="4">
        <f>0.02*D156</f>
        <v>36.348571428571425</v>
      </c>
      <c r="S156" s="4">
        <f>0.02*E156</f>
        <v>24.234285714285715</v>
      </c>
      <c r="T156" s="4">
        <f>0.02*F156</f>
        <v>12.120000000000001</v>
      </c>
      <c r="U156" s="4">
        <f>0.02*G156</f>
        <v>0</v>
      </c>
      <c r="V156" s="4">
        <f t="shared" si="59"/>
        <v>32.94</v>
      </c>
      <c r="W156" s="4">
        <f t="shared" si="60"/>
        <v>8.23</v>
      </c>
      <c r="X156" s="4">
        <f t="shared" si="61"/>
        <v>33.22</v>
      </c>
      <c r="Y156" s="4">
        <f t="shared" si="62"/>
        <v>43.07</v>
      </c>
      <c r="Z156" s="4">
        <f t="shared" si="63"/>
        <v>8.31</v>
      </c>
      <c r="AA156" s="4">
        <f t="shared" si="64"/>
        <v>2.7</v>
      </c>
      <c r="AB156" s="2">
        <v>21.32</v>
      </c>
      <c r="AC156" s="2">
        <v>0</v>
      </c>
      <c r="AD156" s="2">
        <v>40.912857142857142</v>
      </c>
      <c r="AE156" s="2">
        <v>41.059761904761906</v>
      </c>
      <c r="AF156" s="2">
        <v>41.206666666666671</v>
      </c>
      <c r="AG156" s="2">
        <v>108.96905028487828</v>
      </c>
      <c r="AH156" s="2">
        <v>1.0600000000000001E-8</v>
      </c>
      <c r="AI156" s="2">
        <v>1.0099999999999999E-8</v>
      </c>
      <c r="AJ156" s="2">
        <v>0</v>
      </c>
      <c r="AK156" s="2">
        <v>0</v>
      </c>
      <c r="AL156" s="2">
        <v>0</v>
      </c>
      <c r="AM156" s="2">
        <v>0</v>
      </c>
      <c r="AN156" s="2">
        <v>0.98452124864621404</v>
      </c>
      <c r="AO156" s="2">
        <v>0.58275626956496596</v>
      </c>
      <c r="AP156" s="2">
        <v>0.38446812517706402</v>
      </c>
      <c r="AQ156" s="2">
        <v>0</v>
      </c>
      <c r="AR156">
        <v>0</v>
      </c>
      <c r="AS156">
        <v>0</v>
      </c>
      <c r="AT156">
        <v>0</v>
      </c>
      <c r="AU156">
        <v>0</v>
      </c>
    </row>
    <row r="157" spans="1:47" x14ac:dyDescent="0.3">
      <c r="A157" s="2" t="s">
        <v>156</v>
      </c>
      <c r="B157" s="3">
        <v>5466.5</v>
      </c>
      <c r="C157" s="3">
        <v>2592</v>
      </c>
      <c r="D157" s="3">
        <v>1817.4285714285713</v>
      </c>
      <c r="E157" s="3">
        <f t="shared" si="52"/>
        <v>1211.7142857142858</v>
      </c>
      <c r="F157" s="3">
        <v>606</v>
      </c>
      <c r="G157" s="2">
        <v>0</v>
      </c>
      <c r="H157" s="3">
        <v>1298.5</v>
      </c>
      <c r="I157" s="4">
        <v>823</v>
      </c>
      <c r="J157" s="2">
        <f t="shared" si="53"/>
        <v>1661</v>
      </c>
      <c r="K157" s="2">
        <f t="shared" si="54"/>
        <v>2153.5</v>
      </c>
      <c r="L157" s="2">
        <f t="shared" si="55"/>
        <v>415.5</v>
      </c>
      <c r="M157" s="2">
        <f t="shared" si="56"/>
        <v>135</v>
      </c>
      <c r="N157" s="5">
        <f t="shared" si="57"/>
        <v>3.9975932611311671</v>
      </c>
      <c r="O157" s="5">
        <f t="shared" si="58"/>
        <v>15.951851851851853</v>
      </c>
      <c r="P157" s="4">
        <f>0.02*B157</f>
        <v>109.33</v>
      </c>
      <c r="Q157" s="4">
        <f>0.02*C157</f>
        <v>51.84</v>
      </c>
      <c r="R157" s="4">
        <f>0.02*D157</f>
        <v>36.348571428571425</v>
      </c>
      <c r="S157" s="4">
        <f>0.02*E157</f>
        <v>24.234285714285715</v>
      </c>
      <c r="T157" s="4">
        <f>0.02*F157</f>
        <v>12.120000000000001</v>
      </c>
      <c r="U157" s="4">
        <f>0.02*G157</f>
        <v>0</v>
      </c>
      <c r="V157" s="4">
        <f t="shared" si="59"/>
        <v>38.954999999999998</v>
      </c>
      <c r="W157" s="4">
        <f t="shared" si="60"/>
        <v>8.23</v>
      </c>
      <c r="X157" s="4">
        <f t="shared" si="61"/>
        <v>33.22</v>
      </c>
      <c r="Y157" s="4">
        <f t="shared" si="62"/>
        <v>43.07</v>
      </c>
      <c r="Z157" s="4">
        <f t="shared" si="63"/>
        <v>8.31</v>
      </c>
      <c r="AA157" s="4">
        <f t="shared" si="64"/>
        <v>2.7</v>
      </c>
      <c r="AB157" s="2">
        <v>21.32</v>
      </c>
      <c r="AC157" s="2">
        <v>0</v>
      </c>
      <c r="AD157" s="2">
        <v>40.912857142857142</v>
      </c>
      <c r="AE157" s="2">
        <v>41.059761904761906</v>
      </c>
      <c r="AF157" s="2">
        <v>41.206666666666671</v>
      </c>
      <c r="AG157" s="2">
        <v>130.33598009875885</v>
      </c>
      <c r="AH157" s="2">
        <v>1.0600000000000001E-8</v>
      </c>
      <c r="AI157" s="2">
        <v>1.0099999999999999E-8</v>
      </c>
      <c r="AJ157" s="2">
        <v>0</v>
      </c>
      <c r="AK157" s="2">
        <v>0</v>
      </c>
      <c r="AL157" s="2">
        <v>0</v>
      </c>
      <c r="AM157" s="2">
        <v>0</v>
      </c>
      <c r="AN157" s="2">
        <v>0.98452124864621404</v>
      </c>
      <c r="AO157" s="2">
        <v>0.5142792105883407</v>
      </c>
      <c r="AP157" s="2">
        <v>0.38079220178014683</v>
      </c>
      <c r="AQ157" s="2">
        <v>0</v>
      </c>
      <c r="AR157">
        <v>0</v>
      </c>
      <c r="AS157">
        <v>0</v>
      </c>
      <c r="AT157">
        <v>0</v>
      </c>
      <c r="AU157">
        <v>0</v>
      </c>
    </row>
    <row r="158" spans="1:47" x14ac:dyDescent="0.3">
      <c r="A158" s="2" t="s">
        <v>157</v>
      </c>
      <c r="B158" s="3">
        <v>3606.5</v>
      </c>
      <c r="C158" s="3">
        <v>3356.625</v>
      </c>
      <c r="D158" s="3">
        <v>1817.4285714285713</v>
      </c>
      <c r="E158" s="3">
        <f t="shared" si="52"/>
        <v>1326.168831168831</v>
      </c>
      <c r="F158" s="3">
        <v>834.90909090909088</v>
      </c>
      <c r="G158" s="2">
        <v>0</v>
      </c>
      <c r="H158" s="3">
        <v>1376.0588235294117</v>
      </c>
      <c r="I158" s="4">
        <v>977.125</v>
      </c>
      <c r="J158" s="2">
        <f t="shared" si="53"/>
        <v>1661</v>
      </c>
      <c r="K158" s="2">
        <f t="shared" si="54"/>
        <v>2153.5</v>
      </c>
      <c r="L158" s="2">
        <f t="shared" si="55"/>
        <v>415.5</v>
      </c>
      <c r="M158" s="2">
        <f t="shared" si="56"/>
        <v>135</v>
      </c>
      <c r="N158" s="5">
        <f t="shared" si="57"/>
        <v>3.9975932611311671</v>
      </c>
      <c r="O158" s="5">
        <f t="shared" si="58"/>
        <v>15.951851851851853</v>
      </c>
      <c r="P158" s="4">
        <f>0.02*B158</f>
        <v>72.13</v>
      </c>
      <c r="Q158" s="4">
        <f>0.02*C158</f>
        <v>67.132500000000007</v>
      </c>
      <c r="R158" s="4">
        <f>0.02*D158</f>
        <v>36.348571428571425</v>
      </c>
      <c r="S158" s="4">
        <f>0.02*E158</f>
        <v>26.52337662337662</v>
      </c>
      <c r="T158" s="4">
        <f>0.02*F158</f>
        <v>16.698181818181819</v>
      </c>
      <c r="U158" s="4">
        <f>0.02*G158</f>
        <v>0</v>
      </c>
      <c r="V158" s="4">
        <f t="shared" si="59"/>
        <v>41.281764705882352</v>
      </c>
      <c r="W158" s="4">
        <f t="shared" si="60"/>
        <v>9.7712500000000002</v>
      </c>
      <c r="X158" s="4">
        <f t="shared" si="61"/>
        <v>33.22</v>
      </c>
      <c r="Y158" s="4">
        <f t="shared" si="62"/>
        <v>43.07</v>
      </c>
      <c r="Z158" s="4">
        <f t="shared" si="63"/>
        <v>8.31</v>
      </c>
      <c r="AA158" s="4">
        <f t="shared" si="64"/>
        <v>2.7</v>
      </c>
      <c r="AB158" s="2">
        <v>26.978750000000002</v>
      </c>
      <c r="AC158" s="2">
        <v>0</v>
      </c>
      <c r="AD158" s="2">
        <v>40.912857142857142</v>
      </c>
      <c r="AE158" s="2">
        <v>43.456883116883112</v>
      </c>
      <c r="AF158" s="2">
        <v>46.000909090909083</v>
      </c>
      <c r="AG158" s="2">
        <v>95.879861207782994</v>
      </c>
      <c r="AH158" s="2">
        <v>1.0600000000000001E-8</v>
      </c>
      <c r="AI158" s="2">
        <v>1.0099999999999999E-8</v>
      </c>
      <c r="AJ158" s="2">
        <v>0</v>
      </c>
      <c r="AK158" s="2">
        <v>0</v>
      </c>
      <c r="AL158" s="2">
        <v>0</v>
      </c>
      <c r="AM158" s="2">
        <v>0</v>
      </c>
      <c r="AN158" s="2">
        <v>0.86776416999999995</v>
      </c>
      <c r="AO158" s="2">
        <v>0.54317772799999997</v>
      </c>
      <c r="AP158" s="2">
        <v>0.39874820599999999</v>
      </c>
      <c r="AQ158" s="2">
        <v>0</v>
      </c>
      <c r="AR158">
        <v>0</v>
      </c>
      <c r="AS158">
        <v>0</v>
      </c>
      <c r="AT158">
        <v>0</v>
      </c>
      <c r="AU158">
        <v>0</v>
      </c>
    </row>
    <row r="159" spans="1:47" x14ac:dyDescent="0.3">
      <c r="A159" s="2" t="s">
        <v>158</v>
      </c>
      <c r="B159" s="3">
        <v>2271</v>
      </c>
      <c r="C159" s="3">
        <v>3356.625</v>
      </c>
      <c r="D159" s="3">
        <v>1817.4285714285713</v>
      </c>
      <c r="E159" s="3">
        <f t="shared" si="52"/>
        <v>1326.168831168831</v>
      </c>
      <c r="F159" s="3">
        <v>834.90909090909088</v>
      </c>
      <c r="G159" s="2">
        <v>0</v>
      </c>
      <c r="H159" s="2">
        <v>1598</v>
      </c>
      <c r="I159" s="4">
        <v>977.125</v>
      </c>
      <c r="J159" s="2">
        <f t="shared" si="53"/>
        <v>1661</v>
      </c>
      <c r="K159" s="2">
        <f t="shared" si="54"/>
        <v>2153.5</v>
      </c>
      <c r="L159" s="2">
        <f t="shared" si="55"/>
        <v>415.5</v>
      </c>
      <c r="M159" s="2">
        <f t="shared" si="56"/>
        <v>135</v>
      </c>
      <c r="N159" s="5">
        <f t="shared" si="57"/>
        <v>3.9975932611311671</v>
      </c>
      <c r="O159" s="5">
        <f t="shared" si="58"/>
        <v>15.951851851851853</v>
      </c>
      <c r="P159" s="4">
        <f>0.02*B159</f>
        <v>45.42</v>
      </c>
      <c r="Q159" s="4">
        <f>0.02*C159</f>
        <v>67.132500000000007</v>
      </c>
      <c r="R159" s="4">
        <f>0.02*D159</f>
        <v>36.348571428571425</v>
      </c>
      <c r="S159" s="4">
        <f>0.02*E159</f>
        <v>26.52337662337662</v>
      </c>
      <c r="T159" s="4">
        <f>0.02*F159</f>
        <v>16.698181818181819</v>
      </c>
      <c r="U159" s="4">
        <f>0.02*G159</f>
        <v>0</v>
      </c>
      <c r="V159" s="4">
        <f t="shared" si="59"/>
        <v>47.94</v>
      </c>
      <c r="W159" s="4">
        <f t="shared" si="60"/>
        <v>9.7712500000000002</v>
      </c>
      <c r="X159" s="4">
        <f t="shared" si="61"/>
        <v>33.22</v>
      </c>
      <c r="Y159" s="4">
        <f t="shared" si="62"/>
        <v>43.07</v>
      </c>
      <c r="Z159" s="4">
        <f t="shared" si="63"/>
        <v>8.31</v>
      </c>
      <c r="AA159" s="4">
        <f t="shared" si="64"/>
        <v>2.7</v>
      </c>
      <c r="AB159" s="2">
        <v>15.14</v>
      </c>
      <c r="AC159" s="2">
        <v>0</v>
      </c>
      <c r="AD159" s="2">
        <v>40.912857142857142</v>
      </c>
      <c r="AE159" s="2">
        <v>43.456883116883112</v>
      </c>
      <c r="AF159" s="2">
        <v>46.000909090909083</v>
      </c>
      <c r="AG159" s="2">
        <v>98.235460527055153</v>
      </c>
      <c r="AH159" s="2">
        <v>1.0600000000000001E-8</v>
      </c>
      <c r="AI159" s="2">
        <v>1.0099999999999999E-8</v>
      </c>
      <c r="AJ159" s="2">
        <v>0</v>
      </c>
      <c r="AK159" s="2">
        <v>0</v>
      </c>
      <c r="AL159" s="2">
        <v>0</v>
      </c>
      <c r="AM159" s="2">
        <v>0</v>
      </c>
      <c r="AN159" s="2">
        <v>0.93208949100000005</v>
      </c>
      <c r="AO159" s="2">
        <v>0.68590497825951846</v>
      </c>
      <c r="AP159" s="2">
        <v>0.45704818904447342</v>
      </c>
      <c r="AQ159" s="2">
        <v>0</v>
      </c>
      <c r="AR159">
        <v>0</v>
      </c>
      <c r="AS159">
        <v>0</v>
      </c>
      <c r="AT159">
        <v>0</v>
      </c>
      <c r="AU159">
        <v>0</v>
      </c>
    </row>
    <row r="160" spans="1:47" x14ac:dyDescent="0.3">
      <c r="A160" s="2" t="s">
        <v>159</v>
      </c>
      <c r="B160" s="3">
        <v>3606.5</v>
      </c>
      <c r="C160" s="3">
        <v>3356.625</v>
      </c>
      <c r="D160" s="3">
        <v>1817.4285714285713</v>
      </c>
      <c r="E160" s="3">
        <f t="shared" si="52"/>
        <v>1326.168831168831</v>
      </c>
      <c r="F160" s="3">
        <v>834.90909090909088</v>
      </c>
      <c r="G160" s="2">
        <v>0</v>
      </c>
      <c r="H160" s="3">
        <v>1376.0588235294117</v>
      </c>
      <c r="I160" s="4">
        <v>977.125</v>
      </c>
      <c r="J160" s="2">
        <f t="shared" si="53"/>
        <v>1661</v>
      </c>
      <c r="K160" s="2">
        <f t="shared" si="54"/>
        <v>2153.5</v>
      </c>
      <c r="L160" s="2">
        <f t="shared" si="55"/>
        <v>415.5</v>
      </c>
      <c r="M160" s="2">
        <f t="shared" si="56"/>
        <v>135</v>
      </c>
      <c r="N160" s="5">
        <f t="shared" si="57"/>
        <v>3.9975932611311671</v>
      </c>
      <c r="O160" s="5">
        <f t="shared" si="58"/>
        <v>15.951851851851853</v>
      </c>
      <c r="P160" s="4">
        <f>0.02*B160</f>
        <v>72.13</v>
      </c>
      <c r="Q160" s="4">
        <f>0.02*C160</f>
        <v>67.132500000000007</v>
      </c>
      <c r="R160" s="4">
        <f>0.02*D160</f>
        <v>36.348571428571425</v>
      </c>
      <c r="S160" s="4">
        <f>0.02*E160</f>
        <v>26.52337662337662</v>
      </c>
      <c r="T160" s="4">
        <f>0.02*F160</f>
        <v>16.698181818181819</v>
      </c>
      <c r="U160" s="4">
        <f>0.02*G160</f>
        <v>0</v>
      </c>
      <c r="V160" s="4">
        <f t="shared" si="59"/>
        <v>41.281764705882352</v>
      </c>
      <c r="W160" s="4">
        <f t="shared" si="60"/>
        <v>9.7712500000000002</v>
      </c>
      <c r="X160" s="4">
        <f t="shared" si="61"/>
        <v>33.22</v>
      </c>
      <c r="Y160" s="4">
        <f t="shared" si="62"/>
        <v>43.07</v>
      </c>
      <c r="Z160" s="4">
        <f t="shared" si="63"/>
        <v>8.31</v>
      </c>
      <c r="AA160" s="4">
        <f t="shared" si="64"/>
        <v>2.7</v>
      </c>
      <c r="AB160" s="2">
        <v>26.978750000000002</v>
      </c>
      <c r="AC160" s="2">
        <v>0</v>
      </c>
      <c r="AD160" s="2">
        <v>40.912857142857142</v>
      </c>
      <c r="AE160" s="2">
        <v>43.456883116883112</v>
      </c>
      <c r="AF160" s="2">
        <v>46.000909090909083</v>
      </c>
      <c r="AG160" s="2">
        <v>92.376168345017149</v>
      </c>
      <c r="AH160" s="2">
        <v>1.0600000000000001E-8</v>
      </c>
      <c r="AI160" s="2">
        <v>1.0099999999999999E-8</v>
      </c>
      <c r="AJ160" s="2">
        <v>0</v>
      </c>
      <c r="AK160" s="2">
        <v>0</v>
      </c>
      <c r="AL160" s="2">
        <v>0</v>
      </c>
      <c r="AM160" s="2">
        <v>0</v>
      </c>
      <c r="AN160" s="6">
        <v>1.014896655</v>
      </c>
      <c r="AO160" s="2">
        <v>0.53065537600000001</v>
      </c>
      <c r="AP160" s="2">
        <v>0.3360496841187478</v>
      </c>
      <c r="AQ160" s="2">
        <v>0</v>
      </c>
      <c r="AR160">
        <v>0</v>
      </c>
      <c r="AS160">
        <v>0</v>
      </c>
      <c r="AT160">
        <v>0</v>
      </c>
      <c r="AU160">
        <v>0</v>
      </c>
    </row>
    <row r="161" spans="1:47" x14ac:dyDescent="0.3">
      <c r="A161" s="2" t="s">
        <v>160</v>
      </c>
      <c r="B161" s="3">
        <v>2849.5</v>
      </c>
      <c r="C161" s="3">
        <v>4134</v>
      </c>
      <c r="D161" s="3">
        <v>1379.5</v>
      </c>
      <c r="E161" s="3">
        <f t="shared" si="52"/>
        <v>1152.4166666666667</v>
      </c>
      <c r="F161" s="3">
        <v>925.33333333333337</v>
      </c>
      <c r="G161" s="2">
        <v>0</v>
      </c>
      <c r="H161" s="3">
        <v>1578.75</v>
      </c>
      <c r="I161" s="4">
        <v>1147.75</v>
      </c>
      <c r="J161" s="2">
        <f t="shared" si="53"/>
        <v>1661</v>
      </c>
      <c r="K161" s="2">
        <f t="shared" si="54"/>
        <v>2153.5</v>
      </c>
      <c r="L161" s="2">
        <f t="shared" si="55"/>
        <v>415.5</v>
      </c>
      <c r="M161" s="2">
        <f t="shared" si="56"/>
        <v>135</v>
      </c>
      <c r="N161" s="5">
        <f t="shared" si="57"/>
        <v>3.9975932611311671</v>
      </c>
      <c r="O161" s="5">
        <f t="shared" si="58"/>
        <v>15.951851851851853</v>
      </c>
      <c r="P161" s="4">
        <f>0.02*B161</f>
        <v>56.99</v>
      </c>
      <c r="Q161" s="4">
        <f>0.02*C161</f>
        <v>82.68</v>
      </c>
      <c r="R161" s="4">
        <f>0.02*D161</f>
        <v>27.59</v>
      </c>
      <c r="S161" s="4">
        <f>0.02*E161</f>
        <v>23.048333333333336</v>
      </c>
      <c r="T161" s="4">
        <f>0.02*F161</f>
        <v>18.506666666666668</v>
      </c>
      <c r="U161" s="4">
        <f>0.02*G161</f>
        <v>0</v>
      </c>
      <c r="V161" s="4">
        <f t="shared" si="59"/>
        <v>47.362499999999997</v>
      </c>
      <c r="W161" s="4">
        <f t="shared" si="60"/>
        <v>11.477500000000001</v>
      </c>
      <c r="X161" s="4">
        <f t="shared" si="61"/>
        <v>33.22</v>
      </c>
      <c r="Y161" s="4">
        <f t="shared" si="62"/>
        <v>43.07</v>
      </c>
      <c r="Z161" s="4">
        <f t="shared" si="63"/>
        <v>8.31</v>
      </c>
      <c r="AA161" s="4">
        <f t="shared" si="64"/>
        <v>2.7</v>
      </c>
      <c r="AB161" s="2">
        <v>34.28</v>
      </c>
      <c r="AC161" s="2">
        <v>0</v>
      </c>
      <c r="AD161" s="2">
        <v>41.27</v>
      </c>
      <c r="AE161" s="2">
        <v>54.37166666666667</v>
      </c>
      <c r="AF161" s="2">
        <v>67.473333333333329</v>
      </c>
      <c r="AG161" s="2">
        <v>107.58141970469561</v>
      </c>
      <c r="AH161" s="2">
        <v>1.0600000000000001E-8</v>
      </c>
      <c r="AI161" s="2">
        <v>1.0099999999999999E-8</v>
      </c>
      <c r="AJ161" s="2">
        <v>0</v>
      </c>
      <c r="AK161" s="2">
        <v>0</v>
      </c>
      <c r="AL161" s="2">
        <v>0</v>
      </c>
      <c r="AM161" s="2">
        <v>0</v>
      </c>
      <c r="AN161" s="2">
        <v>0.95887349659412702</v>
      </c>
      <c r="AO161" s="2">
        <v>0.69347882540191597</v>
      </c>
      <c r="AP161" s="2">
        <v>0.46204714606579095</v>
      </c>
      <c r="AQ161" s="2">
        <v>0</v>
      </c>
      <c r="AR161">
        <v>0</v>
      </c>
      <c r="AS161">
        <v>0</v>
      </c>
      <c r="AT161">
        <v>0</v>
      </c>
      <c r="AU161">
        <v>0</v>
      </c>
    </row>
    <row r="162" spans="1:47" x14ac:dyDescent="0.3">
      <c r="A162" s="2" t="s">
        <v>161</v>
      </c>
      <c r="B162" s="3">
        <v>2849.5</v>
      </c>
      <c r="C162" s="3">
        <v>4134</v>
      </c>
      <c r="D162" s="3">
        <v>1379.5</v>
      </c>
      <c r="E162" s="3">
        <f t="shared" ref="E162:E180" si="65">(F162+D162)/2</f>
        <v>1152.4166666666667</v>
      </c>
      <c r="F162" s="3">
        <v>925.33333333333337</v>
      </c>
      <c r="G162" s="2">
        <v>0</v>
      </c>
      <c r="H162" s="3">
        <v>1578.75</v>
      </c>
      <c r="I162" s="4">
        <v>1147.75</v>
      </c>
      <c r="J162" s="2">
        <f t="shared" ref="J162:J180" si="66">(1876+1446)/2</f>
        <v>1661</v>
      </c>
      <c r="K162" s="2">
        <f t="shared" ref="K162:K180" si="67">(2638+1669)/2</f>
        <v>2153.5</v>
      </c>
      <c r="L162" s="2">
        <f t="shared" ref="L162:L180" si="68">(469+362)/2</f>
        <v>415.5</v>
      </c>
      <c r="M162" s="2">
        <f t="shared" ref="M162:M180" si="69">(165+105)/2</f>
        <v>135</v>
      </c>
      <c r="N162" s="5">
        <f t="shared" ref="N162:N180" si="70">J162/L162</f>
        <v>3.9975932611311671</v>
      </c>
      <c r="O162" s="5">
        <f t="shared" ref="O162:O180" si="71">K162/M162</f>
        <v>15.951851851851853</v>
      </c>
      <c r="P162" s="4">
        <f>0.02*B162</f>
        <v>56.99</v>
      </c>
      <c r="Q162" s="4">
        <f>0.02*C162</f>
        <v>82.68</v>
      </c>
      <c r="R162" s="4">
        <f>0.02*D162</f>
        <v>27.59</v>
      </c>
      <c r="S162" s="4">
        <f>0.02*E162</f>
        <v>23.048333333333336</v>
      </c>
      <c r="T162" s="4">
        <f>0.02*F162</f>
        <v>18.506666666666668</v>
      </c>
      <c r="U162" s="4">
        <f>0.02*G162</f>
        <v>0</v>
      </c>
      <c r="V162" s="4">
        <f t="shared" ref="V162:V180" si="72">0.03*H162</f>
        <v>47.362499999999997</v>
      </c>
      <c r="W162" s="4">
        <f t="shared" si="60"/>
        <v>11.477500000000001</v>
      </c>
      <c r="X162" s="4">
        <f t="shared" si="61"/>
        <v>33.22</v>
      </c>
      <c r="Y162" s="4">
        <f t="shared" si="62"/>
        <v>43.07</v>
      </c>
      <c r="Z162" s="4">
        <f t="shared" si="63"/>
        <v>8.31</v>
      </c>
      <c r="AA162" s="4">
        <f t="shared" si="64"/>
        <v>2.7</v>
      </c>
      <c r="AB162" s="2">
        <v>34.28</v>
      </c>
      <c r="AC162" s="2">
        <v>0</v>
      </c>
      <c r="AD162" s="2">
        <v>41.27</v>
      </c>
      <c r="AE162" s="2">
        <v>54.37166666666667</v>
      </c>
      <c r="AF162" s="2">
        <v>67.473333333333329</v>
      </c>
      <c r="AG162" s="2">
        <v>107.13860127347975</v>
      </c>
      <c r="AH162" s="2">
        <v>1.0600000000000001E-8</v>
      </c>
      <c r="AI162" s="2">
        <v>1.0099999999999999E-8</v>
      </c>
      <c r="AJ162" s="2">
        <v>0</v>
      </c>
      <c r="AK162" s="2">
        <v>0</v>
      </c>
      <c r="AL162" s="2">
        <v>0</v>
      </c>
      <c r="AM162" s="2">
        <v>0</v>
      </c>
      <c r="AN162" s="2">
        <v>0.914606733345388</v>
      </c>
      <c r="AO162" s="2">
        <v>0.55123943072270698</v>
      </c>
      <c r="AP162" s="2">
        <v>0.40185914009828599</v>
      </c>
      <c r="AQ162" s="2">
        <v>0</v>
      </c>
      <c r="AR162">
        <v>0</v>
      </c>
      <c r="AS162">
        <v>0</v>
      </c>
      <c r="AT162">
        <v>0</v>
      </c>
      <c r="AU162">
        <v>0</v>
      </c>
    </row>
    <row r="163" spans="1:47" x14ac:dyDescent="0.3">
      <c r="A163" s="2" t="s">
        <v>162</v>
      </c>
      <c r="B163" s="3">
        <v>3606.5</v>
      </c>
      <c r="C163" s="3">
        <v>2326</v>
      </c>
      <c r="D163" s="3">
        <v>2189</v>
      </c>
      <c r="E163" s="3">
        <f t="shared" si="65"/>
        <v>1573.5</v>
      </c>
      <c r="F163" s="3">
        <v>958</v>
      </c>
      <c r="G163" s="2">
        <v>0</v>
      </c>
      <c r="H163" s="2">
        <v>1314</v>
      </c>
      <c r="I163" s="4">
        <v>1197</v>
      </c>
      <c r="J163" s="2">
        <f t="shared" si="66"/>
        <v>1661</v>
      </c>
      <c r="K163" s="2">
        <f t="shared" si="67"/>
        <v>2153.5</v>
      </c>
      <c r="L163" s="2">
        <f t="shared" si="68"/>
        <v>415.5</v>
      </c>
      <c r="M163" s="2">
        <f t="shared" si="69"/>
        <v>135</v>
      </c>
      <c r="N163" s="5">
        <f t="shared" si="70"/>
        <v>3.9975932611311671</v>
      </c>
      <c r="O163" s="5">
        <f t="shared" si="71"/>
        <v>15.951851851851853</v>
      </c>
      <c r="P163" s="4">
        <f>0.02*B163</f>
        <v>72.13</v>
      </c>
      <c r="Q163" s="4">
        <f>0.02*C163</f>
        <v>46.52</v>
      </c>
      <c r="R163" s="4">
        <f>0.02*D163</f>
        <v>43.78</v>
      </c>
      <c r="S163" s="4">
        <f>0.02*E163</f>
        <v>31.470000000000002</v>
      </c>
      <c r="T163" s="4">
        <f>0.02*F163</f>
        <v>19.16</v>
      </c>
      <c r="U163" s="4">
        <f>0.02*G163</f>
        <v>0</v>
      </c>
      <c r="V163" s="4">
        <f t="shared" si="72"/>
        <v>39.42</v>
      </c>
      <c r="W163" s="4">
        <f t="shared" ref="W163:W180" si="73">0.01*I163</f>
        <v>11.97</v>
      </c>
      <c r="X163" s="4">
        <f t="shared" ref="X163:X180" si="74">0.02*J163</f>
        <v>33.22</v>
      </c>
      <c r="Y163" s="4">
        <f t="shared" ref="Y163:Y180" si="75">0.02*K163</f>
        <v>43.07</v>
      </c>
      <c r="Z163" s="4">
        <f t="shared" ref="Z163:Z180" si="76">0.02*L163</f>
        <v>8.31</v>
      </c>
      <c r="AA163" s="4">
        <f t="shared" ref="AA163:AA180" si="77">0.02*M163</f>
        <v>2.7</v>
      </c>
      <c r="AB163" s="2">
        <v>26.978750000000002</v>
      </c>
      <c r="AC163" s="2">
        <v>0</v>
      </c>
      <c r="AD163" s="2">
        <v>40.36</v>
      </c>
      <c r="AE163" s="2">
        <v>35.200000000000003</v>
      </c>
      <c r="AF163" s="2">
        <v>30.04</v>
      </c>
      <c r="AG163" s="2">
        <v>55.597704428274739</v>
      </c>
      <c r="AH163" s="2">
        <v>1.0600000000000001E-8</v>
      </c>
      <c r="AI163" s="2">
        <v>1.0099999999999999E-8</v>
      </c>
      <c r="AJ163" s="2">
        <v>0</v>
      </c>
      <c r="AK163" s="2">
        <v>0</v>
      </c>
      <c r="AL163" s="2">
        <v>0</v>
      </c>
      <c r="AM163" s="2">
        <v>0</v>
      </c>
      <c r="AN163" s="6">
        <v>0.92060445874196606</v>
      </c>
      <c r="AO163" s="2">
        <v>0.56351314875839875</v>
      </c>
      <c r="AP163" s="2">
        <v>0.45551677265786289</v>
      </c>
      <c r="AQ163" s="2">
        <v>0</v>
      </c>
      <c r="AR163">
        <v>0</v>
      </c>
      <c r="AS163">
        <v>0</v>
      </c>
      <c r="AT163">
        <v>0</v>
      </c>
      <c r="AU163">
        <v>0</v>
      </c>
    </row>
    <row r="164" spans="1:47" x14ac:dyDescent="0.3">
      <c r="A164" s="2" t="s">
        <v>163</v>
      </c>
      <c r="B164" s="3">
        <v>3606.5</v>
      </c>
      <c r="C164" s="3">
        <v>3356.625</v>
      </c>
      <c r="D164" s="3">
        <v>1817.4285714285713</v>
      </c>
      <c r="E164" s="3">
        <f t="shared" si="65"/>
        <v>1326.168831168831</v>
      </c>
      <c r="F164" s="3">
        <v>834.90909090909088</v>
      </c>
      <c r="G164" s="2">
        <v>0</v>
      </c>
      <c r="H164" s="3">
        <v>1376.0588235294117</v>
      </c>
      <c r="I164" s="4">
        <v>977.125</v>
      </c>
      <c r="J164" s="2">
        <f t="shared" si="66"/>
        <v>1661</v>
      </c>
      <c r="K164" s="2">
        <f t="shared" si="67"/>
        <v>2153.5</v>
      </c>
      <c r="L164" s="2">
        <f t="shared" si="68"/>
        <v>415.5</v>
      </c>
      <c r="M164" s="2">
        <f t="shared" si="69"/>
        <v>135</v>
      </c>
      <c r="N164" s="5">
        <f t="shared" si="70"/>
        <v>3.9975932611311671</v>
      </c>
      <c r="O164" s="5">
        <f t="shared" si="71"/>
        <v>15.951851851851853</v>
      </c>
      <c r="P164" s="4">
        <f>0.02*B164</f>
        <v>72.13</v>
      </c>
      <c r="Q164" s="4">
        <f>0.02*C164</f>
        <v>67.132500000000007</v>
      </c>
      <c r="R164" s="4">
        <f>0.02*D164</f>
        <v>36.348571428571425</v>
      </c>
      <c r="S164" s="4">
        <f>0.02*E164</f>
        <v>26.52337662337662</v>
      </c>
      <c r="T164" s="4">
        <f>0.02*F164</f>
        <v>16.698181818181819</v>
      </c>
      <c r="U164" s="4">
        <f>0.02*G164</f>
        <v>0</v>
      </c>
      <c r="V164" s="4">
        <f t="shared" si="72"/>
        <v>41.281764705882352</v>
      </c>
      <c r="W164" s="4">
        <f t="shared" si="73"/>
        <v>9.7712500000000002</v>
      </c>
      <c r="X164" s="4">
        <f t="shared" si="74"/>
        <v>33.22</v>
      </c>
      <c r="Y164" s="4">
        <f t="shared" si="75"/>
        <v>43.07</v>
      </c>
      <c r="Z164" s="4">
        <f t="shared" si="76"/>
        <v>8.31</v>
      </c>
      <c r="AA164" s="4">
        <f t="shared" si="77"/>
        <v>2.7</v>
      </c>
      <c r="AB164" s="2">
        <v>26.978750000000002</v>
      </c>
      <c r="AC164" s="2">
        <v>0</v>
      </c>
      <c r="AD164" s="2">
        <v>40.912857142857142</v>
      </c>
      <c r="AE164" s="2">
        <v>43.456883116883112</v>
      </c>
      <c r="AF164" s="2">
        <v>46.000909090909083</v>
      </c>
      <c r="AG164" s="2">
        <v>83.67021630529419</v>
      </c>
      <c r="AH164" s="2">
        <v>1.0600000000000001E-8</v>
      </c>
      <c r="AI164" s="2">
        <v>1.0099999999999999E-8</v>
      </c>
      <c r="AJ164" s="2">
        <v>0</v>
      </c>
      <c r="AK164" s="2">
        <v>0</v>
      </c>
      <c r="AL164" s="2">
        <v>0</v>
      </c>
      <c r="AM164" s="2">
        <v>0</v>
      </c>
      <c r="AN164" s="6">
        <v>1.014896655</v>
      </c>
      <c r="AO164" s="2">
        <v>0.53065537600000001</v>
      </c>
      <c r="AP164" s="2">
        <v>0.45440438885652429</v>
      </c>
      <c r="AQ164" s="2">
        <v>0</v>
      </c>
      <c r="AR164">
        <v>0</v>
      </c>
      <c r="AS164">
        <v>0</v>
      </c>
      <c r="AT164">
        <v>0</v>
      </c>
      <c r="AU164">
        <v>0</v>
      </c>
    </row>
    <row r="165" spans="1:47" x14ac:dyDescent="0.3">
      <c r="A165" s="2" t="s">
        <v>164</v>
      </c>
      <c r="B165" s="3">
        <v>2849.5</v>
      </c>
      <c r="C165" s="3">
        <v>4134</v>
      </c>
      <c r="D165" s="3">
        <v>1379.5</v>
      </c>
      <c r="E165" s="3">
        <f t="shared" si="65"/>
        <v>1152.4166666666667</v>
      </c>
      <c r="F165" s="3">
        <v>925.33333333333337</v>
      </c>
      <c r="G165" s="2">
        <v>0</v>
      </c>
      <c r="H165" s="3">
        <v>1578.75</v>
      </c>
      <c r="I165" s="4">
        <v>1147.75</v>
      </c>
      <c r="J165" s="2">
        <f t="shared" si="66"/>
        <v>1661</v>
      </c>
      <c r="K165" s="2">
        <f t="shared" si="67"/>
        <v>2153.5</v>
      </c>
      <c r="L165" s="2">
        <f t="shared" si="68"/>
        <v>415.5</v>
      </c>
      <c r="M165" s="2">
        <f t="shared" si="69"/>
        <v>135</v>
      </c>
      <c r="N165" s="5">
        <f t="shared" si="70"/>
        <v>3.9975932611311671</v>
      </c>
      <c r="O165" s="5">
        <f t="shared" si="71"/>
        <v>15.951851851851853</v>
      </c>
      <c r="P165" s="4">
        <f>0.02*B165</f>
        <v>56.99</v>
      </c>
      <c r="Q165" s="4">
        <f>0.02*C165</f>
        <v>82.68</v>
      </c>
      <c r="R165" s="4">
        <f>0.02*D165</f>
        <v>27.59</v>
      </c>
      <c r="S165" s="4">
        <f>0.02*E165</f>
        <v>23.048333333333336</v>
      </c>
      <c r="T165" s="4">
        <f>0.02*F165</f>
        <v>18.506666666666668</v>
      </c>
      <c r="U165" s="4">
        <f>0.02*G165</f>
        <v>0</v>
      </c>
      <c r="V165" s="4">
        <f t="shared" si="72"/>
        <v>47.362499999999997</v>
      </c>
      <c r="W165" s="4">
        <f t="shared" si="73"/>
        <v>11.477500000000001</v>
      </c>
      <c r="X165" s="4">
        <f t="shared" si="74"/>
        <v>33.22</v>
      </c>
      <c r="Y165" s="4">
        <f t="shared" si="75"/>
        <v>43.07</v>
      </c>
      <c r="Z165" s="4">
        <f t="shared" si="76"/>
        <v>8.31</v>
      </c>
      <c r="AA165" s="4">
        <f t="shared" si="77"/>
        <v>2.7</v>
      </c>
      <c r="AB165" s="2">
        <v>34.28</v>
      </c>
      <c r="AC165" s="2">
        <v>0</v>
      </c>
      <c r="AD165" s="2">
        <v>41.27</v>
      </c>
      <c r="AE165" s="2">
        <v>54.37166666666667</v>
      </c>
      <c r="AF165" s="2">
        <v>67.473333333333329</v>
      </c>
      <c r="AG165" s="2">
        <v>89.418878848651971</v>
      </c>
      <c r="AH165" s="2">
        <v>1.0600000000000001E-8</v>
      </c>
      <c r="AI165" s="2">
        <v>1.0099999999999999E-8</v>
      </c>
      <c r="AJ165" s="2">
        <v>0</v>
      </c>
      <c r="AK165" s="2">
        <v>0</v>
      </c>
      <c r="AL165" s="2">
        <v>0</v>
      </c>
      <c r="AM165" s="2">
        <v>0</v>
      </c>
      <c r="AN165" s="2">
        <v>0.914606733345388</v>
      </c>
      <c r="AO165" s="2">
        <v>0.61947012771587617</v>
      </c>
      <c r="AP165" s="2">
        <v>0.46772856321542716</v>
      </c>
      <c r="AQ165" s="2">
        <v>0</v>
      </c>
      <c r="AR165">
        <v>0</v>
      </c>
      <c r="AS165">
        <v>0</v>
      </c>
      <c r="AT165">
        <v>0</v>
      </c>
      <c r="AU165">
        <v>0</v>
      </c>
    </row>
    <row r="166" spans="1:47" x14ac:dyDescent="0.3">
      <c r="A166" s="2" t="s">
        <v>165</v>
      </c>
      <c r="B166" s="3">
        <v>2271</v>
      </c>
      <c r="C166" s="3">
        <v>3356.625</v>
      </c>
      <c r="D166" s="3">
        <v>1817.4285714285713</v>
      </c>
      <c r="E166" s="3">
        <f t="shared" si="65"/>
        <v>1326.168831168831</v>
      </c>
      <c r="F166" s="3">
        <v>834.90909090909088</v>
      </c>
      <c r="G166" s="2">
        <v>0</v>
      </c>
      <c r="H166" s="2">
        <v>1598</v>
      </c>
      <c r="I166" s="4">
        <v>977.125</v>
      </c>
      <c r="J166" s="2">
        <f t="shared" si="66"/>
        <v>1661</v>
      </c>
      <c r="K166" s="2">
        <f t="shared" si="67"/>
        <v>2153.5</v>
      </c>
      <c r="L166" s="2">
        <f t="shared" si="68"/>
        <v>415.5</v>
      </c>
      <c r="M166" s="2">
        <f t="shared" si="69"/>
        <v>135</v>
      </c>
      <c r="N166" s="5">
        <f t="shared" si="70"/>
        <v>3.9975932611311671</v>
      </c>
      <c r="O166" s="5">
        <f t="shared" si="71"/>
        <v>15.951851851851853</v>
      </c>
      <c r="P166" s="4">
        <f>0.02*B166</f>
        <v>45.42</v>
      </c>
      <c r="Q166" s="4">
        <f>0.02*C166</f>
        <v>67.132500000000007</v>
      </c>
      <c r="R166" s="4">
        <f>0.02*D166</f>
        <v>36.348571428571425</v>
      </c>
      <c r="S166" s="4">
        <f>0.02*E166</f>
        <v>26.52337662337662</v>
      </c>
      <c r="T166" s="4">
        <f>0.02*F166</f>
        <v>16.698181818181819</v>
      </c>
      <c r="U166" s="4">
        <f>0.02*G166</f>
        <v>0</v>
      </c>
      <c r="V166" s="4">
        <f t="shared" si="72"/>
        <v>47.94</v>
      </c>
      <c r="W166" s="4">
        <f t="shared" si="73"/>
        <v>9.7712500000000002</v>
      </c>
      <c r="X166" s="4">
        <f t="shared" si="74"/>
        <v>33.22</v>
      </c>
      <c r="Y166" s="4">
        <f t="shared" si="75"/>
        <v>43.07</v>
      </c>
      <c r="Z166" s="4">
        <f t="shared" si="76"/>
        <v>8.31</v>
      </c>
      <c r="AA166" s="4">
        <f t="shared" si="77"/>
        <v>2.7</v>
      </c>
      <c r="AB166" s="2">
        <v>15.14</v>
      </c>
      <c r="AC166" s="2">
        <v>0</v>
      </c>
      <c r="AD166" s="2">
        <v>40.912857142857142</v>
      </c>
      <c r="AE166" s="2">
        <v>43.456883116883112</v>
      </c>
      <c r="AF166" s="2">
        <v>46.000909090909083</v>
      </c>
      <c r="AG166" s="2">
        <v>75.052735277970086</v>
      </c>
      <c r="AH166" s="2">
        <v>1.0600000000000001E-8</v>
      </c>
      <c r="AI166" s="2">
        <v>1.0099999999999999E-8</v>
      </c>
      <c r="AJ166" s="2">
        <v>0</v>
      </c>
      <c r="AK166" s="2">
        <v>0</v>
      </c>
      <c r="AL166" s="2">
        <v>0</v>
      </c>
      <c r="AM166" s="2">
        <v>0</v>
      </c>
      <c r="AN166" s="2">
        <v>0.93208949100000005</v>
      </c>
      <c r="AO166" s="2">
        <v>0.68590497825951846</v>
      </c>
      <c r="AP166" s="2">
        <v>0.45704818904447342</v>
      </c>
      <c r="AQ166" s="2">
        <v>0</v>
      </c>
      <c r="AR166">
        <v>0</v>
      </c>
      <c r="AS166">
        <v>0</v>
      </c>
      <c r="AT166">
        <v>0</v>
      </c>
      <c r="AU166">
        <v>0</v>
      </c>
    </row>
    <row r="167" spans="1:47" x14ac:dyDescent="0.3">
      <c r="A167" s="2" t="s">
        <v>166</v>
      </c>
      <c r="B167" s="3">
        <v>3606.5</v>
      </c>
      <c r="C167" s="3">
        <v>3356.625</v>
      </c>
      <c r="D167" s="3">
        <v>1817.4285714285713</v>
      </c>
      <c r="E167" s="3">
        <f t="shared" si="65"/>
        <v>1326.168831168831</v>
      </c>
      <c r="F167" s="3">
        <v>834.90909090909088</v>
      </c>
      <c r="G167" s="2">
        <v>0</v>
      </c>
      <c r="H167" s="3">
        <v>1376.0588235294117</v>
      </c>
      <c r="I167" s="4">
        <v>977.125</v>
      </c>
      <c r="J167" s="2">
        <f t="shared" si="66"/>
        <v>1661</v>
      </c>
      <c r="K167" s="2">
        <f t="shared" si="67"/>
        <v>2153.5</v>
      </c>
      <c r="L167" s="2">
        <f t="shared" si="68"/>
        <v>415.5</v>
      </c>
      <c r="M167" s="2">
        <f t="shared" si="69"/>
        <v>135</v>
      </c>
      <c r="N167" s="5">
        <f t="shared" si="70"/>
        <v>3.9975932611311671</v>
      </c>
      <c r="O167" s="5">
        <f t="shared" si="71"/>
        <v>15.951851851851853</v>
      </c>
      <c r="P167" s="4">
        <f>0.02*B167</f>
        <v>72.13</v>
      </c>
      <c r="Q167" s="4">
        <f>0.02*C167</f>
        <v>67.132500000000007</v>
      </c>
      <c r="R167" s="4">
        <f>0.02*D167</f>
        <v>36.348571428571425</v>
      </c>
      <c r="S167" s="4">
        <f>0.02*E167</f>
        <v>26.52337662337662</v>
      </c>
      <c r="T167" s="4">
        <f>0.02*F167</f>
        <v>16.698181818181819</v>
      </c>
      <c r="U167" s="4">
        <f>0.02*G167</f>
        <v>0</v>
      </c>
      <c r="V167" s="4">
        <f t="shared" si="72"/>
        <v>41.281764705882352</v>
      </c>
      <c r="W167" s="4">
        <f t="shared" si="73"/>
        <v>9.7712500000000002</v>
      </c>
      <c r="X167" s="4">
        <f t="shared" si="74"/>
        <v>33.22</v>
      </c>
      <c r="Y167" s="4">
        <f t="shared" si="75"/>
        <v>43.07</v>
      </c>
      <c r="Z167" s="4">
        <f t="shared" si="76"/>
        <v>8.31</v>
      </c>
      <c r="AA167" s="4">
        <f t="shared" si="77"/>
        <v>2.7</v>
      </c>
      <c r="AB167" s="2">
        <v>26.978750000000002</v>
      </c>
      <c r="AC167" s="2">
        <v>0</v>
      </c>
      <c r="AD167" s="2">
        <v>40.912857142857142</v>
      </c>
      <c r="AE167" s="2">
        <v>43.456883116883112</v>
      </c>
      <c r="AF167" s="2">
        <v>46.000909090909083</v>
      </c>
      <c r="AG167" s="2">
        <v>100.36244193555468</v>
      </c>
      <c r="AH167" s="2">
        <v>1.0600000000000001E-8</v>
      </c>
      <c r="AI167" s="2">
        <v>1.0099999999999999E-8</v>
      </c>
      <c r="AJ167" s="2">
        <v>0</v>
      </c>
      <c r="AK167" s="2">
        <v>0</v>
      </c>
      <c r="AL167" s="2">
        <v>0</v>
      </c>
      <c r="AM167" s="2">
        <v>0</v>
      </c>
      <c r="AN167" s="6">
        <v>1.014896655</v>
      </c>
      <c r="AO167" s="2">
        <v>0.53065537600000001</v>
      </c>
      <c r="AP167" s="2">
        <v>0.40984583299999999</v>
      </c>
      <c r="AQ167" s="2">
        <v>0</v>
      </c>
      <c r="AR167">
        <v>0</v>
      </c>
      <c r="AS167">
        <v>0</v>
      </c>
      <c r="AT167">
        <v>0</v>
      </c>
      <c r="AU167">
        <v>0</v>
      </c>
    </row>
    <row r="168" spans="1:47" x14ac:dyDescent="0.3">
      <c r="A168" s="2" t="s">
        <v>167</v>
      </c>
      <c r="B168" s="3">
        <v>5466.5</v>
      </c>
      <c r="C168" s="3">
        <v>2592</v>
      </c>
      <c r="D168" s="3">
        <v>1817.4285714285713</v>
      </c>
      <c r="E168" s="3">
        <f t="shared" si="65"/>
        <v>1211.7142857142858</v>
      </c>
      <c r="F168" s="3">
        <v>606</v>
      </c>
      <c r="G168" s="2">
        <v>0</v>
      </c>
      <c r="H168" s="3">
        <v>1298.5</v>
      </c>
      <c r="I168" s="4">
        <v>823</v>
      </c>
      <c r="J168" s="2">
        <f t="shared" si="66"/>
        <v>1661</v>
      </c>
      <c r="K168" s="2">
        <f t="shared" si="67"/>
        <v>2153.5</v>
      </c>
      <c r="L168" s="2">
        <f t="shared" si="68"/>
        <v>415.5</v>
      </c>
      <c r="M168" s="2">
        <f t="shared" si="69"/>
        <v>135</v>
      </c>
      <c r="N168" s="5">
        <f t="shared" si="70"/>
        <v>3.9975932611311671</v>
      </c>
      <c r="O168" s="5">
        <f t="shared" si="71"/>
        <v>15.951851851851853</v>
      </c>
      <c r="P168" s="4">
        <f>0.02*B168</f>
        <v>109.33</v>
      </c>
      <c r="Q168" s="4">
        <f>0.02*C168</f>
        <v>51.84</v>
      </c>
      <c r="R168" s="4">
        <f>0.02*D168</f>
        <v>36.348571428571425</v>
      </c>
      <c r="S168" s="4">
        <f>0.02*E168</f>
        <v>24.234285714285715</v>
      </c>
      <c r="T168" s="4">
        <f>0.02*F168</f>
        <v>12.120000000000001</v>
      </c>
      <c r="U168" s="4">
        <f>0.02*G168</f>
        <v>0</v>
      </c>
      <c r="V168" s="4">
        <f t="shared" si="72"/>
        <v>38.954999999999998</v>
      </c>
      <c r="W168" s="4">
        <f t="shared" si="73"/>
        <v>8.23</v>
      </c>
      <c r="X168" s="4">
        <f t="shared" si="74"/>
        <v>33.22</v>
      </c>
      <c r="Y168" s="4">
        <f t="shared" si="75"/>
        <v>43.07</v>
      </c>
      <c r="Z168" s="4">
        <f t="shared" si="76"/>
        <v>8.31</v>
      </c>
      <c r="AA168" s="4">
        <f t="shared" si="77"/>
        <v>2.7</v>
      </c>
      <c r="AB168" s="2">
        <v>21.32</v>
      </c>
      <c r="AC168" s="2">
        <v>0</v>
      </c>
      <c r="AD168" s="2">
        <v>40.912857142857142</v>
      </c>
      <c r="AE168" s="2">
        <v>41.059761904761906</v>
      </c>
      <c r="AF168" s="2">
        <v>41.206666666666671</v>
      </c>
      <c r="AG168" s="2">
        <v>124.38882614267406</v>
      </c>
      <c r="AH168" s="2">
        <v>1.0600000000000001E-8</v>
      </c>
      <c r="AI168" s="2">
        <v>1.0099999999999999E-8</v>
      </c>
      <c r="AJ168" s="2">
        <v>0</v>
      </c>
      <c r="AK168" s="2">
        <v>0</v>
      </c>
      <c r="AL168" s="2">
        <v>0</v>
      </c>
      <c r="AM168" s="2">
        <v>0</v>
      </c>
      <c r="AN168" s="2">
        <v>0.98452124864621404</v>
      </c>
      <c r="AO168" s="2">
        <v>0.58275626956496596</v>
      </c>
      <c r="AP168" s="2">
        <v>0.38446812517706402</v>
      </c>
      <c r="AQ168" s="2">
        <v>0</v>
      </c>
      <c r="AR168">
        <v>0</v>
      </c>
      <c r="AS168">
        <v>0</v>
      </c>
      <c r="AT168">
        <v>0</v>
      </c>
      <c r="AU168">
        <v>0</v>
      </c>
    </row>
    <row r="169" spans="1:47" x14ac:dyDescent="0.3">
      <c r="A169" s="2" t="s">
        <v>168</v>
      </c>
      <c r="B169" s="3">
        <v>3606.5</v>
      </c>
      <c r="C169" s="3">
        <v>3356.625</v>
      </c>
      <c r="D169" s="3">
        <v>1817.4285714285713</v>
      </c>
      <c r="E169" s="3">
        <f t="shared" si="65"/>
        <v>1326.168831168831</v>
      </c>
      <c r="F169" s="3">
        <v>834.90909090909088</v>
      </c>
      <c r="G169" s="2">
        <v>0</v>
      </c>
      <c r="H169" s="3">
        <v>1376.0588235294117</v>
      </c>
      <c r="I169" s="4">
        <v>977.125</v>
      </c>
      <c r="J169" s="2">
        <f t="shared" si="66"/>
        <v>1661</v>
      </c>
      <c r="K169" s="2">
        <f t="shared" si="67"/>
        <v>2153.5</v>
      </c>
      <c r="L169" s="2">
        <f t="shared" si="68"/>
        <v>415.5</v>
      </c>
      <c r="M169" s="2">
        <f t="shared" si="69"/>
        <v>135</v>
      </c>
      <c r="N169" s="5">
        <f t="shared" si="70"/>
        <v>3.9975932611311671</v>
      </c>
      <c r="O169" s="5">
        <f t="shared" si="71"/>
        <v>15.951851851851853</v>
      </c>
      <c r="P169" s="4">
        <f>0.02*B169</f>
        <v>72.13</v>
      </c>
      <c r="Q169" s="4">
        <f>0.02*C169</f>
        <v>67.132500000000007</v>
      </c>
      <c r="R169" s="4">
        <f>0.02*D169</f>
        <v>36.348571428571425</v>
      </c>
      <c r="S169" s="4">
        <f>0.02*E169</f>
        <v>26.52337662337662</v>
      </c>
      <c r="T169" s="4">
        <f>0.02*F169</f>
        <v>16.698181818181819</v>
      </c>
      <c r="U169" s="4">
        <f>0.02*G169</f>
        <v>0</v>
      </c>
      <c r="V169" s="4">
        <f t="shared" si="72"/>
        <v>41.281764705882352</v>
      </c>
      <c r="W169" s="4">
        <f t="shared" si="73"/>
        <v>9.7712500000000002</v>
      </c>
      <c r="X169" s="4">
        <f t="shared" si="74"/>
        <v>33.22</v>
      </c>
      <c r="Y169" s="4">
        <f t="shared" si="75"/>
        <v>43.07</v>
      </c>
      <c r="Z169" s="4">
        <f t="shared" si="76"/>
        <v>8.31</v>
      </c>
      <c r="AA169" s="4">
        <f t="shared" si="77"/>
        <v>2.7</v>
      </c>
      <c r="AB169" s="2">
        <v>26.978750000000002</v>
      </c>
      <c r="AC169" s="2">
        <v>0</v>
      </c>
      <c r="AD169" s="2">
        <v>40.912857142857142</v>
      </c>
      <c r="AE169" s="2">
        <v>43.456883116883112</v>
      </c>
      <c r="AF169" s="2">
        <v>46.000909090909083</v>
      </c>
      <c r="AG169" s="2">
        <v>99.409521410122792</v>
      </c>
      <c r="AH169" s="2">
        <v>1.0600000000000001E-8</v>
      </c>
      <c r="AI169" s="2">
        <v>1.0099999999999999E-8</v>
      </c>
      <c r="AJ169" s="2">
        <v>0</v>
      </c>
      <c r="AK169" s="2">
        <v>0</v>
      </c>
      <c r="AL169" s="2">
        <v>0</v>
      </c>
      <c r="AM169" s="2">
        <v>0</v>
      </c>
      <c r="AN169" s="2">
        <v>0.86776416999999995</v>
      </c>
      <c r="AO169" s="2">
        <v>0.54317772799999997</v>
      </c>
      <c r="AP169" s="2">
        <v>0.39874820599999999</v>
      </c>
      <c r="AQ169" s="2">
        <v>0</v>
      </c>
      <c r="AR169">
        <v>0</v>
      </c>
      <c r="AS169">
        <v>0</v>
      </c>
      <c r="AT169">
        <v>0</v>
      </c>
      <c r="AU169">
        <v>0</v>
      </c>
    </row>
    <row r="170" spans="1:47" x14ac:dyDescent="0.3">
      <c r="A170" s="2" t="s">
        <v>169</v>
      </c>
      <c r="B170" s="3">
        <v>5466.5</v>
      </c>
      <c r="C170" s="3">
        <v>2592</v>
      </c>
      <c r="D170" s="3">
        <v>1817.4285714285713</v>
      </c>
      <c r="E170" s="3">
        <f t="shared" si="65"/>
        <v>1211.7142857142858</v>
      </c>
      <c r="F170" s="3">
        <v>606</v>
      </c>
      <c r="G170" s="2">
        <v>0</v>
      </c>
      <c r="H170" s="3">
        <v>1298.5</v>
      </c>
      <c r="I170" s="4">
        <v>823</v>
      </c>
      <c r="J170" s="2">
        <f t="shared" si="66"/>
        <v>1661</v>
      </c>
      <c r="K170" s="2">
        <f t="shared" si="67"/>
        <v>2153.5</v>
      </c>
      <c r="L170" s="2">
        <f t="shared" si="68"/>
        <v>415.5</v>
      </c>
      <c r="M170" s="2">
        <f t="shared" si="69"/>
        <v>135</v>
      </c>
      <c r="N170" s="5">
        <f t="shared" si="70"/>
        <v>3.9975932611311671</v>
      </c>
      <c r="O170" s="5">
        <f t="shared" si="71"/>
        <v>15.951851851851853</v>
      </c>
      <c r="P170" s="4">
        <f>0.02*B170</f>
        <v>109.33</v>
      </c>
      <c r="Q170" s="4">
        <f>0.02*C170</f>
        <v>51.84</v>
      </c>
      <c r="R170" s="4">
        <f>0.02*D170</f>
        <v>36.348571428571425</v>
      </c>
      <c r="S170" s="4">
        <f>0.02*E170</f>
        <v>24.234285714285715</v>
      </c>
      <c r="T170" s="4">
        <f>0.02*F170</f>
        <v>12.120000000000001</v>
      </c>
      <c r="U170" s="4">
        <f>0.02*G170</f>
        <v>0</v>
      </c>
      <c r="V170" s="4">
        <f t="shared" si="72"/>
        <v>38.954999999999998</v>
      </c>
      <c r="W170" s="4">
        <f t="shared" si="73"/>
        <v>8.23</v>
      </c>
      <c r="X170" s="4">
        <f t="shared" si="74"/>
        <v>33.22</v>
      </c>
      <c r="Y170" s="4">
        <f t="shared" si="75"/>
        <v>43.07</v>
      </c>
      <c r="Z170" s="4">
        <f t="shared" si="76"/>
        <v>8.31</v>
      </c>
      <c r="AA170" s="4">
        <f t="shared" si="77"/>
        <v>2.7</v>
      </c>
      <c r="AB170" s="2">
        <v>21.32</v>
      </c>
      <c r="AC170" s="2">
        <v>0</v>
      </c>
      <c r="AD170" s="2">
        <v>40.912857142857142</v>
      </c>
      <c r="AE170" s="2">
        <v>41.059761904761906</v>
      </c>
      <c r="AF170" s="2">
        <v>41.206666666666671</v>
      </c>
      <c r="AG170" s="2">
        <v>78.587328290684397</v>
      </c>
      <c r="AH170" s="2">
        <v>1.0600000000000001E-8</v>
      </c>
      <c r="AI170" s="2">
        <v>1.0099999999999999E-8</v>
      </c>
      <c r="AJ170" s="2">
        <v>0</v>
      </c>
      <c r="AK170" s="2">
        <v>0</v>
      </c>
      <c r="AL170" s="2">
        <v>0</v>
      </c>
      <c r="AM170" s="2">
        <v>0</v>
      </c>
      <c r="AN170" s="2">
        <v>0.98452124864621404</v>
      </c>
      <c r="AO170" s="2">
        <v>0.67594069710721716</v>
      </c>
      <c r="AP170" s="2">
        <v>0.40533396118659409</v>
      </c>
      <c r="AQ170" s="2">
        <v>0</v>
      </c>
      <c r="AR170">
        <v>0</v>
      </c>
      <c r="AS170">
        <v>0</v>
      </c>
      <c r="AT170">
        <v>0</v>
      </c>
      <c r="AU170">
        <v>0</v>
      </c>
    </row>
    <row r="171" spans="1:47" x14ac:dyDescent="0.3">
      <c r="A171" s="2" t="s">
        <v>170</v>
      </c>
      <c r="B171" s="3">
        <v>4250</v>
      </c>
      <c r="C171" s="3">
        <v>5891</v>
      </c>
      <c r="D171" s="3">
        <v>2582</v>
      </c>
      <c r="E171" s="3">
        <f t="shared" si="65"/>
        <v>1767</v>
      </c>
      <c r="F171" s="3">
        <v>952</v>
      </c>
      <c r="G171" s="2">
        <v>0</v>
      </c>
      <c r="H171" s="3">
        <v>1319</v>
      </c>
      <c r="I171" s="4">
        <v>1072</v>
      </c>
      <c r="J171" s="2">
        <f t="shared" si="66"/>
        <v>1661</v>
      </c>
      <c r="K171" s="2">
        <f t="shared" si="67"/>
        <v>2153.5</v>
      </c>
      <c r="L171" s="2">
        <f t="shared" si="68"/>
        <v>415.5</v>
      </c>
      <c r="M171" s="2">
        <f t="shared" si="69"/>
        <v>135</v>
      </c>
      <c r="N171" s="5">
        <f t="shared" si="70"/>
        <v>3.9975932611311671</v>
      </c>
      <c r="O171" s="5">
        <f t="shared" si="71"/>
        <v>15.951851851851853</v>
      </c>
      <c r="P171" s="4">
        <f>0.02*B171</f>
        <v>85</v>
      </c>
      <c r="Q171" s="4">
        <f>0.02*C171</f>
        <v>117.82000000000001</v>
      </c>
      <c r="R171" s="4">
        <f>0.02*D171</f>
        <v>51.64</v>
      </c>
      <c r="S171" s="4">
        <f>0.02*E171</f>
        <v>35.340000000000003</v>
      </c>
      <c r="T171" s="4">
        <f>0.02*F171</f>
        <v>19.04</v>
      </c>
      <c r="U171" s="4">
        <f>0.02*G171</f>
        <v>0</v>
      </c>
      <c r="V171" s="4">
        <f t="shared" si="72"/>
        <v>39.57</v>
      </c>
      <c r="W171" s="4">
        <f t="shared" si="73"/>
        <v>10.72</v>
      </c>
      <c r="X171" s="4">
        <f t="shared" si="74"/>
        <v>33.22</v>
      </c>
      <c r="Y171" s="4">
        <f t="shared" si="75"/>
        <v>43.07</v>
      </c>
      <c r="Z171" s="4">
        <f t="shared" si="76"/>
        <v>8.31</v>
      </c>
      <c r="AA171" s="4">
        <f t="shared" si="77"/>
        <v>2.7</v>
      </c>
      <c r="AB171" s="2">
        <f>9.33+11.6</f>
        <v>20.93</v>
      </c>
      <c r="AC171" s="2">
        <v>0</v>
      </c>
      <c r="AD171" s="2">
        <v>42.61</v>
      </c>
      <c r="AE171" s="2">
        <v>39.870000000000005</v>
      </c>
      <c r="AF171" s="2">
        <v>37.130000000000003</v>
      </c>
      <c r="AG171" s="2">
        <v>85.536528635382766</v>
      </c>
      <c r="AH171" s="2">
        <v>1.0600000000000001E-8</v>
      </c>
      <c r="AI171" s="2">
        <v>1.0099999999999999E-8</v>
      </c>
      <c r="AJ171" s="2">
        <v>0</v>
      </c>
      <c r="AK171" s="2">
        <v>0</v>
      </c>
      <c r="AL171" s="2">
        <v>0</v>
      </c>
      <c r="AM171" s="2">
        <v>0</v>
      </c>
      <c r="AN171" s="2">
        <v>0.77870884139322305</v>
      </c>
      <c r="AO171" s="2">
        <v>0.42244603810166198</v>
      </c>
      <c r="AP171" s="2">
        <v>0.26699010445824917</v>
      </c>
      <c r="AQ171" s="2">
        <v>0</v>
      </c>
      <c r="AR171">
        <v>0</v>
      </c>
      <c r="AS171">
        <v>0</v>
      </c>
      <c r="AT171">
        <v>0</v>
      </c>
      <c r="AU171">
        <v>0</v>
      </c>
    </row>
    <row r="172" spans="1:47" x14ac:dyDescent="0.3">
      <c r="A172" s="2" t="s">
        <v>171</v>
      </c>
      <c r="B172" s="3">
        <v>3606.5</v>
      </c>
      <c r="C172" s="3">
        <v>2326</v>
      </c>
      <c r="D172" s="3">
        <v>2189</v>
      </c>
      <c r="E172" s="3">
        <f t="shared" si="65"/>
        <v>1573.5</v>
      </c>
      <c r="F172" s="3">
        <v>958</v>
      </c>
      <c r="G172" s="2">
        <v>0</v>
      </c>
      <c r="H172" s="2">
        <v>1314</v>
      </c>
      <c r="I172" s="4">
        <v>1197</v>
      </c>
      <c r="J172" s="2">
        <f t="shared" si="66"/>
        <v>1661</v>
      </c>
      <c r="K172" s="2">
        <f t="shared" si="67"/>
        <v>2153.5</v>
      </c>
      <c r="L172" s="2">
        <f t="shared" si="68"/>
        <v>415.5</v>
      </c>
      <c r="M172" s="2">
        <f t="shared" si="69"/>
        <v>135</v>
      </c>
      <c r="N172" s="5">
        <f t="shared" si="70"/>
        <v>3.9975932611311671</v>
      </c>
      <c r="O172" s="5">
        <f t="shared" si="71"/>
        <v>15.951851851851853</v>
      </c>
      <c r="P172" s="4">
        <f>0.02*B172</f>
        <v>72.13</v>
      </c>
      <c r="Q172" s="4">
        <f>0.02*C172</f>
        <v>46.52</v>
      </c>
      <c r="R172" s="4">
        <f>0.02*D172</f>
        <v>43.78</v>
      </c>
      <c r="S172" s="4">
        <f>0.02*E172</f>
        <v>31.470000000000002</v>
      </c>
      <c r="T172" s="4">
        <f>0.02*F172</f>
        <v>19.16</v>
      </c>
      <c r="U172" s="4">
        <f>0.02*G172</f>
        <v>0</v>
      </c>
      <c r="V172" s="4">
        <f t="shared" si="72"/>
        <v>39.42</v>
      </c>
      <c r="W172" s="4">
        <f t="shared" si="73"/>
        <v>11.97</v>
      </c>
      <c r="X172" s="4">
        <f t="shared" si="74"/>
        <v>33.22</v>
      </c>
      <c r="Y172" s="4">
        <f t="shared" si="75"/>
        <v>43.07</v>
      </c>
      <c r="Z172" s="4">
        <f t="shared" si="76"/>
        <v>8.31</v>
      </c>
      <c r="AA172" s="4">
        <f t="shared" si="77"/>
        <v>2.7</v>
      </c>
      <c r="AB172" s="2">
        <v>26.978750000000002</v>
      </c>
      <c r="AC172" s="2">
        <v>0</v>
      </c>
      <c r="AD172" s="2">
        <v>40.36</v>
      </c>
      <c r="AE172" s="2">
        <v>35.200000000000003</v>
      </c>
      <c r="AF172" s="2">
        <v>30.04</v>
      </c>
      <c r="AG172" s="2">
        <v>77.847580136964112</v>
      </c>
      <c r="AH172" s="2">
        <v>1.0600000000000001E-8</v>
      </c>
      <c r="AI172" s="2">
        <v>1.0099999999999999E-8</v>
      </c>
      <c r="AJ172" s="2">
        <v>0</v>
      </c>
      <c r="AK172" s="2">
        <v>0</v>
      </c>
      <c r="AL172" s="2">
        <v>0</v>
      </c>
      <c r="AM172" s="2">
        <v>0</v>
      </c>
      <c r="AN172" s="6">
        <v>0.92060445874196606</v>
      </c>
      <c r="AO172" s="2">
        <v>0.31324009602268416</v>
      </c>
      <c r="AP172" s="2">
        <v>0.40966971106797179</v>
      </c>
      <c r="AQ172" s="2">
        <v>0</v>
      </c>
      <c r="AR172">
        <v>0</v>
      </c>
      <c r="AS172">
        <v>0</v>
      </c>
      <c r="AT172">
        <v>0</v>
      </c>
      <c r="AU172">
        <v>0</v>
      </c>
    </row>
    <row r="173" spans="1:47" x14ac:dyDescent="0.3">
      <c r="A173" s="2" t="s">
        <v>172</v>
      </c>
      <c r="B173" s="3">
        <v>2271</v>
      </c>
      <c r="C173" s="3">
        <v>3356.625</v>
      </c>
      <c r="D173" s="3">
        <v>1817.4285714285713</v>
      </c>
      <c r="E173" s="3">
        <f t="shared" si="65"/>
        <v>1326.168831168831</v>
      </c>
      <c r="F173" s="3">
        <v>834.90909090909088</v>
      </c>
      <c r="G173" s="2">
        <v>0</v>
      </c>
      <c r="H173" s="2">
        <v>1598</v>
      </c>
      <c r="I173" s="4">
        <v>977.125</v>
      </c>
      <c r="J173" s="2">
        <f t="shared" si="66"/>
        <v>1661</v>
      </c>
      <c r="K173" s="2">
        <f t="shared" si="67"/>
        <v>2153.5</v>
      </c>
      <c r="L173" s="2">
        <f t="shared" si="68"/>
        <v>415.5</v>
      </c>
      <c r="M173" s="2">
        <f t="shared" si="69"/>
        <v>135</v>
      </c>
      <c r="N173" s="5">
        <f t="shared" si="70"/>
        <v>3.9975932611311671</v>
      </c>
      <c r="O173" s="5">
        <f t="shared" si="71"/>
        <v>15.951851851851853</v>
      </c>
      <c r="P173" s="4">
        <f>0.02*B173</f>
        <v>45.42</v>
      </c>
      <c r="Q173" s="4">
        <f>0.02*C173</f>
        <v>67.132500000000007</v>
      </c>
      <c r="R173" s="4">
        <f>0.02*D173</f>
        <v>36.348571428571425</v>
      </c>
      <c r="S173" s="4">
        <f>0.02*E173</f>
        <v>26.52337662337662</v>
      </c>
      <c r="T173" s="4">
        <f>0.02*F173</f>
        <v>16.698181818181819</v>
      </c>
      <c r="U173" s="4">
        <f>0.02*G173</f>
        <v>0</v>
      </c>
      <c r="V173" s="4">
        <f t="shared" si="72"/>
        <v>47.94</v>
      </c>
      <c r="W173" s="4">
        <f t="shared" si="73"/>
        <v>9.7712500000000002</v>
      </c>
      <c r="X173" s="4">
        <f t="shared" si="74"/>
        <v>33.22</v>
      </c>
      <c r="Y173" s="4">
        <f t="shared" si="75"/>
        <v>43.07</v>
      </c>
      <c r="Z173" s="4">
        <f t="shared" si="76"/>
        <v>8.31</v>
      </c>
      <c r="AA173" s="4">
        <f t="shared" si="77"/>
        <v>2.7</v>
      </c>
      <c r="AB173" s="2">
        <v>15.14</v>
      </c>
      <c r="AC173" s="2">
        <v>0</v>
      </c>
      <c r="AD173" s="2">
        <v>40.912857142857142</v>
      </c>
      <c r="AE173" s="2">
        <v>43.456883116883112</v>
      </c>
      <c r="AF173" s="2">
        <v>46.000909090909083</v>
      </c>
      <c r="AG173" s="2">
        <v>78.067528525713371</v>
      </c>
      <c r="AH173" s="2">
        <v>1.0600000000000001E-8</v>
      </c>
      <c r="AI173" s="2">
        <v>1.0099999999999999E-8</v>
      </c>
      <c r="AJ173" s="2">
        <v>0</v>
      </c>
      <c r="AK173" s="2">
        <v>0</v>
      </c>
      <c r="AL173" s="2">
        <v>0</v>
      </c>
      <c r="AM173" s="2">
        <v>0</v>
      </c>
      <c r="AN173" s="2">
        <v>0.93208949100000005</v>
      </c>
      <c r="AO173" s="2">
        <v>0.68590497825951846</v>
      </c>
      <c r="AP173" s="2">
        <v>0.44227097406860988</v>
      </c>
      <c r="AQ173" s="2">
        <v>0</v>
      </c>
      <c r="AR173">
        <v>0</v>
      </c>
      <c r="AS173">
        <v>0</v>
      </c>
      <c r="AT173">
        <v>0</v>
      </c>
      <c r="AU173">
        <v>0</v>
      </c>
    </row>
    <row r="174" spans="1:47" x14ac:dyDescent="0.3">
      <c r="A174" s="2" t="s">
        <v>173</v>
      </c>
      <c r="B174" s="3">
        <v>3606.5</v>
      </c>
      <c r="C174" s="3">
        <v>3356.625</v>
      </c>
      <c r="D174" s="3">
        <v>2433</v>
      </c>
      <c r="E174" s="3">
        <f t="shared" si="65"/>
        <v>1694</v>
      </c>
      <c r="F174" s="3">
        <v>955</v>
      </c>
      <c r="G174" s="2">
        <v>0</v>
      </c>
      <c r="H174" s="2">
        <v>1376.0588235294117</v>
      </c>
      <c r="I174" s="4">
        <v>882</v>
      </c>
      <c r="J174" s="2">
        <f t="shared" si="66"/>
        <v>1661</v>
      </c>
      <c r="K174" s="2">
        <f t="shared" si="67"/>
        <v>2153.5</v>
      </c>
      <c r="L174" s="2">
        <f t="shared" si="68"/>
        <v>415.5</v>
      </c>
      <c r="M174" s="2">
        <f t="shared" si="69"/>
        <v>135</v>
      </c>
      <c r="N174" s="5">
        <f t="shared" si="70"/>
        <v>3.9975932611311671</v>
      </c>
      <c r="O174" s="5">
        <f t="shared" si="71"/>
        <v>15.951851851851853</v>
      </c>
      <c r="P174" s="4">
        <f>0.02*B174</f>
        <v>72.13</v>
      </c>
      <c r="Q174" s="4">
        <f>0.02*C174</f>
        <v>67.132500000000007</v>
      </c>
      <c r="R174" s="4">
        <f>0.02*D174</f>
        <v>48.660000000000004</v>
      </c>
      <c r="S174" s="4">
        <f>0.02*E174</f>
        <v>33.880000000000003</v>
      </c>
      <c r="T174" s="4">
        <f>0.02*F174</f>
        <v>19.100000000000001</v>
      </c>
      <c r="U174" s="4">
        <f>0.02*G174</f>
        <v>0</v>
      </c>
      <c r="V174" s="4">
        <f t="shared" si="72"/>
        <v>41.281764705882352</v>
      </c>
      <c r="W174" s="4">
        <f t="shared" si="73"/>
        <v>8.82</v>
      </c>
      <c r="X174" s="4">
        <f t="shared" si="74"/>
        <v>33.22</v>
      </c>
      <c r="Y174" s="4">
        <f t="shared" si="75"/>
        <v>43.07</v>
      </c>
      <c r="Z174" s="4">
        <f t="shared" si="76"/>
        <v>8.31</v>
      </c>
      <c r="AA174" s="4">
        <f t="shared" si="77"/>
        <v>2.7</v>
      </c>
      <c r="AB174" s="2">
        <v>26.978750000000002</v>
      </c>
      <c r="AC174" s="2">
        <v>0</v>
      </c>
      <c r="AD174" s="2">
        <v>38.339999999999996</v>
      </c>
      <c r="AE174" s="2">
        <v>50.484999999999999</v>
      </c>
      <c r="AF174" s="2">
        <v>62.629999999999995</v>
      </c>
      <c r="AG174" s="2">
        <v>69.314118046263673</v>
      </c>
      <c r="AH174" s="2">
        <v>1.0600000000000001E-8</v>
      </c>
      <c r="AI174" s="2">
        <v>1.0099999999999999E-8</v>
      </c>
      <c r="AJ174" s="2">
        <v>0</v>
      </c>
      <c r="AK174" s="2">
        <v>0</v>
      </c>
      <c r="AL174" s="2">
        <v>0</v>
      </c>
      <c r="AM174" s="2">
        <v>0</v>
      </c>
      <c r="AN174" s="2">
        <v>1.0868236631503563</v>
      </c>
      <c r="AO174" s="2">
        <v>0.55069101683737154</v>
      </c>
      <c r="AP174" s="2">
        <v>0.43397288936091166</v>
      </c>
      <c r="AQ174" s="2">
        <v>0</v>
      </c>
      <c r="AR174">
        <v>0</v>
      </c>
      <c r="AS174">
        <v>0</v>
      </c>
      <c r="AT174">
        <v>0</v>
      </c>
      <c r="AU174">
        <v>0</v>
      </c>
    </row>
    <row r="175" spans="1:47" x14ac:dyDescent="0.3">
      <c r="A175" s="2" t="s">
        <v>174</v>
      </c>
      <c r="B175" s="3">
        <v>3606.5</v>
      </c>
      <c r="C175" s="3">
        <v>2326</v>
      </c>
      <c r="D175" s="3">
        <v>2189</v>
      </c>
      <c r="E175" s="3">
        <f t="shared" si="65"/>
        <v>1573.5</v>
      </c>
      <c r="F175" s="3">
        <v>958</v>
      </c>
      <c r="G175" s="2">
        <v>0</v>
      </c>
      <c r="H175" s="2">
        <v>1314</v>
      </c>
      <c r="I175" s="4">
        <v>1197</v>
      </c>
      <c r="J175" s="2">
        <f t="shared" si="66"/>
        <v>1661</v>
      </c>
      <c r="K175" s="2">
        <f t="shared" si="67"/>
        <v>2153.5</v>
      </c>
      <c r="L175" s="2">
        <f t="shared" si="68"/>
        <v>415.5</v>
      </c>
      <c r="M175" s="2">
        <f t="shared" si="69"/>
        <v>135</v>
      </c>
      <c r="N175" s="5">
        <f t="shared" si="70"/>
        <v>3.9975932611311671</v>
      </c>
      <c r="O175" s="5">
        <f t="shared" si="71"/>
        <v>15.951851851851853</v>
      </c>
      <c r="P175" s="4">
        <f>0.02*B175</f>
        <v>72.13</v>
      </c>
      <c r="Q175" s="4">
        <f>0.02*C175</f>
        <v>46.52</v>
      </c>
      <c r="R175" s="4">
        <f>0.02*D175</f>
        <v>43.78</v>
      </c>
      <c r="S175" s="4">
        <f>0.02*E175</f>
        <v>31.470000000000002</v>
      </c>
      <c r="T175" s="4">
        <f>0.02*F175</f>
        <v>19.16</v>
      </c>
      <c r="U175" s="4">
        <f>0.02*G175</f>
        <v>0</v>
      </c>
      <c r="V175" s="4">
        <f t="shared" si="72"/>
        <v>39.42</v>
      </c>
      <c r="W175" s="4">
        <f t="shared" si="73"/>
        <v>11.97</v>
      </c>
      <c r="X175" s="4">
        <f t="shared" si="74"/>
        <v>33.22</v>
      </c>
      <c r="Y175" s="4">
        <f t="shared" si="75"/>
        <v>43.07</v>
      </c>
      <c r="Z175" s="4">
        <f t="shared" si="76"/>
        <v>8.31</v>
      </c>
      <c r="AA175" s="4">
        <f t="shared" si="77"/>
        <v>2.7</v>
      </c>
      <c r="AB175" s="2">
        <v>26.978750000000002</v>
      </c>
      <c r="AC175" s="2">
        <v>0</v>
      </c>
      <c r="AD175" s="2">
        <v>40.36</v>
      </c>
      <c r="AE175" s="2">
        <v>35.200000000000003</v>
      </c>
      <c r="AF175" s="2">
        <v>30.04</v>
      </c>
      <c r="AG175" s="2">
        <v>69.792674567409108</v>
      </c>
      <c r="AH175" s="2">
        <v>1.0600000000000001E-8</v>
      </c>
      <c r="AI175" s="2">
        <v>1.0099999999999999E-8</v>
      </c>
      <c r="AJ175" s="2">
        <v>0</v>
      </c>
      <c r="AK175" s="2">
        <v>0</v>
      </c>
      <c r="AL175" s="2">
        <v>0</v>
      </c>
      <c r="AM175" s="2">
        <v>0</v>
      </c>
      <c r="AN175" s="6">
        <v>0.92060445874196606</v>
      </c>
      <c r="AO175" s="2">
        <v>0.36505263196374921</v>
      </c>
      <c r="AP175" s="2">
        <v>0.40966971106797179</v>
      </c>
      <c r="AQ175" s="2">
        <v>0</v>
      </c>
      <c r="AR175">
        <v>0</v>
      </c>
      <c r="AS175">
        <v>0</v>
      </c>
      <c r="AT175">
        <v>0</v>
      </c>
      <c r="AU175">
        <v>0</v>
      </c>
    </row>
    <row r="176" spans="1:47" x14ac:dyDescent="0.3">
      <c r="A176" s="2" t="s">
        <v>175</v>
      </c>
      <c r="B176" s="3">
        <v>2849.5</v>
      </c>
      <c r="C176" s="3">
        <v>4134</v>
      </c>
      <c r="D176" s="3">
        <v>1379.5</v>
      </c>
      <c r="E176" s="3">
        <f t="shared" si="65"/>
        <v>1152.4166666666667</v>
      </c>
      <c r="F176" s="3">
        <v>925.33333333333337</v>
      </c>
      <c r="G176" s="2">
        <v>0</v>
      </c>
      <c r="H176" s="2">
        <v>1578.75</v>
      </c>
      <c r="I176" s="4">
        <v>1147.75</v>
      </c>
      <c r="J176" s="2">
        <f t="shared" si="66"/>
        <v>1661</v>
      </c>
      <c r="K176" s="2">
        <f t="shared" si="67"/>
        <v>2153.5</v>
      </c>
      <c r="L176" s="2">
        <f t="shared" si="68"/>
        <v>415.5</v>
      </c>
      <c r="M176" s="2">
        <f t="shared" si="69"/>
        <v>135</v>
      </c>
      <c r="N176" s="5">
        <f t="shared" si="70"/>
        <v>3.9975932611311671</v>
      </c>
      <c r="O176" s="5">
        <f t="shared" si="71"/>
        <v>15.951851851851853</v>
      </c>
      <c r="P176" s="4">
        <f>0.02*B176</f>
        <v>56.99</v>
      </c>
      <c r="Q176" s="4">
        <f>0.02*C176</f>
        <v>82.68</v>
      </c>
      <c r="R176" s="4">
        <f>0.02*D176</f>
        <v>27.59</v>
      </c>
      <c r="S176" s="4">
        <f>0.02*E176</f>
        <v>23.048333333333336</v>
      </c>
      <c r="T176" s="4">
        <f>0.02*F176</f>
        <v>18.506666666666668</v>
      </c>
      <c r="U176" s="4">
        <f>0.02*G176</f>
        <v>0</v>
      </c>
      <c r="V176" s="4">
        <f t="shared" si="72"/>
        <v>47.362499999999997</v>
      </c>
      <c r="W176" s="4">
        <f t="shared" si="73"/>
        <v>11.477500000000001</v>
      </c>
      <c r="X176" s="4">
        <f t="shared" si="74"/>
        <v>33.22</v>
      </c>
      <c r="Y176" s="4">
        <f t="shared" si="75"/>
        <v>43.07</v>
      </c>
      <c r="Z176" s="4">
        <f t="shared" si="76"/>
        <v>8.31</v>
      </c>
      <c r="AA176" s="4">
        <f t="shared" si="77"/>
        <v>2.7</v>
      </c>
      <c r="AB176" s="2">
        <v>34.28</v>
      </c>
      <c r="AC176" s="2">
        <v>0</v>
      </c>
      <c r="AD176" s="2">
        <v>41.27</v>
      </c>
      <c r="AE176" s="2">
        <v>54.37166666666667</v>
      </c>
      <c r="AF176" s="2">
        <v>67.473333333333329</v>
      </c>
      <c r="AG176" s="2">
        <v>105.76123725662647</v>
      </c>
      <c r="AH176" s="2">
        <v>1.0600000000000001E-8</v>
      </c>
      <c r="AI176" s="2">
        <v>1.0099999999999999E-8</v>
      </c>
      <c r="AJ176" s="2">
        <v>0</v>
      </c>
      <c r="AK176" s="2">
        <v>0</v>
      </c>
      <c r="AL176" s="2">
        <v>0</v>
      </c>
      <c r="AM176" s="2">
        <v>0</v>
      </c>
      <c r="AN176" s="2">
        <v>1.1023078263140498</v>
      </c>
      <c r="AO176" s="2">
        <v>0.55123943072270698</v>
      </c>
      <c r="AP176" s="2">
        <v>0.45967816466088673</v>
      </c>
      <c r="AQ176" s="2">
        <v>0</v>
      </c>
      <c r="AR176">
        <v>0</v>
      </c>
      <c r="AS176">
        <v>0</v>
      </c>
      <c r="AT176">
        <v>0</v>
      </c>
      <c r="AU176">
        <v>0</v>
      </c>
    </row>
    <row r="177" spans="1:47" x14ac:dyDescent="0.3">
      <c r="A177" s="2" t="s">
        <v>176</v>
      </c>
      <c r="B177" s="3">
        <v>3606.5</v>
      </c>
      <c r="C177" s="3">
        <v>3356.625</v>
      </c>
      <c r="D177" s="3">
        <v>1817.4285714285713</v>
      </c>
      <c r="E177" s="3">
        <f t="shared" si="65"/>
        <v>1326.168831168831</v>
      </c>
      <c r="F177" s="3">
        <v>834.90909090909088</v>
      </c>
      <c r="G177" s="2">
        <v>0</v>
      </c>
      <c r="H177" s="2">
        <v>1376.0588235294117</v>
      </c>
      <c r="I177" s="4">
        <v>977.125</v>
      </c>
      <c r="J177" s="2">
        <f t="shared" si="66"/>
        <v>1661</v>
      </c>
      <c r="K177" s="2">
        <f t="shared" si="67"/>
        <v>2153.5</v>
      </c>
      <c r="L177" s="2">
        <f t="shared" si="68"/>
        <v>415.5</v>
      </c>
      <c r="M177" s="2">
        <f t="shared" si="69"/>
        <v>135</v>
      </c>
      <c r="N177" s="5">
        <f t="shared" si="70"/>
        <v>3.9975932611311671</v>
      </c>
      <c r="O177" s="5">
        <f t="shared" si="71"/>
        <v>15.951851851851853</v>
      </c>
      <c r="P177" s="4">
        <f>0.02*B177</f>
        <v>72.13</v>
      </c>
      <c r="Q177" s="4">
        <f>0.02*C177</f>
        <v>67.132500000000007</v>
      </c>
      <c r="R177" s="4">
        <f>0.02*D177</f>
        <v>36.348571428571425</v>
      </c>
      <c r="S177" s="4">
        <f>0.02*E177</f>
        <v>26.52337662337662</v>
      </c>
      <c r="T177" s="4">
        <f>0.02*F177</f>
        <v>16.698181818181819</v>
      </c>
      <c r="U177" s="4">
        <f>0.02*G177</f>
        <v>0</v>
      </c>
      <c r="V177" s="4">
        <f t="shared" si="72"/>
        <v>41.281764705882352</v>
      </c>
      <c r="W177" s="4">
        <f t="shared" si="73"/>
        <v>9.7712500000000002</v>
      </c>
      <c r="X177" s="4">
        <f t="shared" si="74"/>
        <v>33.22</v>
      </c>
      <c r="Y177" s="4">
        <f t="shared" si="75"/>
        <v>43.07</v>
      </c>
      <c r="Z177" s="4">
        <f t="shared" si="76"/>
        <v>8.31</v>
      </c>
      <c r="AA177" s="4">
        <f t="shared" si="77"/>
        <v>2.7</v>
      </c>
      <c r="AB177" s="2">
        <v>26.978750000000002</v>
      </c>
      <c r="AC177" s="2">
        <v>0</v>
      </c>
      <c r="AD177" s="2">
        <v>40.912857142857142</v>
      </c>
      <c r="AE177" s="2">
        <v>43.456883116883112</v>
      </c>
      <c r="AF177" s="2">
        <v>46.000909090909083</v>
      </c>
      <c r="AG177" s="2">
        <v>82.134576152369476</v>
      </c>
      <c r="AH177" s="2">
        <v>1.0600000000000001E-8</v>
      </c>
      <c r="AI177" s="2">
        <v>1.0099999999999999E-8</v>
      </c>
      <c r="AJ177" s="2">
        <v>0</v>
      </c>
      <c r="AK177" s="2">
        <v>0</v>
      </c>
      <c r="AL177" s="2">
        <v>0</v>
      </c>
      <c r="AM177" s="2">
        <v>0</v>
      </c>
      <c r="AN177" s="2">
        <v>1.1555603076402716</v>
      </c>
      <c r="AO177" s="2">
        <v>0.53065537600000001</v>
      </c>
      <c r="AP177" s="2">
        <v>0.40984583299999999</v>
      </c>
      <c r="AQ177" s="2">
        <v>0</v>
      </c>
      <c r="AR177">
        <v>0</v>
      </c>
      <c r="AS177">
        <v>0</v>
      </c>
      <c r="AT177">
        <v>0</v>
      </c>
      <c r="AU177">
        <v>0</v>
      </c>
    </row>
    <row r="178" spans="1:47" x14ac:dyDescent="0.3">
      <c r="A178" s="2" t="s">
        <v>177</v>
      </c>
      <c r="B178" s="3">
        <v>3606.5</v>
      </c>
      <c r="C178" s="3">
        <v>3356.625</v>
      </c>
      <c r="D178" s="3">
        <v>1817.4285714285713</v>
      </c>
      <c r="E178" s="3">
        <f t="shared" si="65"/>
        <v>1326.168831168831</v>
      </c>
      <c r="F178" s="3">
        <v>834.90909090909088</v>
      </c>
      <c r="G178" s="2">
        <v>0</v>
      </c>
      <c r="H178" s="2">
        <v>1376.0588235294117</v>
      </c>
      <c r="I178" s="4">
        <v>977.125</v>
      </c>
      <c r="J178" s="2">
        <f t="shared" si="66"/>
        <v>1661</v>
      </c>
      <c r="K178" s="2">
        <f t="shared" si="67"/>
        <v>2153.5</v>
      </c>
      <c r="L178" s="2">
        <f t="shared" si="68"/>
        <v>415.5</v>
      </c>
      <c r="M178" s="2">
        <f t="shared" si="69"/>
        <v>135</v>
      </c>
      <c r="N178" s="5">
        <f t="shared" si="70"/>
        <v>3.9975932611311671</v>
      </c>
      <c r="O178" s="5">
        <f t="shared" si="71"/>
        <v>15.951851851851853</v>
      </c>
      <c r="P178" s="4">
        <f>0.02*B178</f>
        <v>72.13</v>
      </c>
      <c r="Q178" s="4">
        <f>0.02*C178</f>
        <v>67.132500000000007</v>
      </c>
      <c r="R178" s="4">
        <f>0.02*D178</f>
        <v>36.348571428571425</v>
      </c>
      <c r="S178" s="4">
        <f>0.02*E178</f>
        <v>26.52337662337662</v>
      </c>
      <c r="T178" s="4">
        <f>0.02*F178</f>
        <v>16.698181818181819</v>
      </c>
      <c r="U178" s="4">
        <f>0.02*G178</f>
        <v>0</v>
      </c>
      <c r="V178" s="4">
        <f t="shared" si="72"/>
        <v>41.281764705882352</v>
      </c>
      <c r="W178" s="4">
        <f t="shared" si="73"/>
        <v>9.7712500000000002</v>
      </c>
      <c r="X178" s="4">
        <f t="shared" si="74"/>
        <v>33.22</v>
      </c>
      <c r="Y178" s="4">
        <f t="shared" si="75"/>
        <v>43.07</v>
      </c>
      <c r="Z178" s="4">
        <f t="shared" si="76"/>
        <v>8.31</v>
      </c>
      <c r="AA178" s="4">
        <f t="shared" si="77"/>
        <v>2.7</v>
      </c>
      <c r="AB178" s="2">
        <v>26.978750000000002</v>
      </c>
      <c r="AC178" s="2">
        <v>0</v>
      </c>
      <c r="AD178" s="2">
        <v>40.912857142857142</v>
      </c>
      <c r="AE178" s="2">
        <v>43.456883116883112</v>
      </c>
      <c r="AF178" s="2">
        <v>46.000909090909083</v>
      </c>
      <c r="AG178" s="2">
        <v>84.465910569897261</v>
      </c>
      <c r="AH178" s="2">
        <v>1.0600000000000001E-8</v>
      </c>
      <c r="AI178" s="2">
        <v>1.0099999999999999E-8</v>
      </c>
      <c r="AJ178" s="2">
        <v>0</v>
      </c>
      <c r="AK178" s="2">
        <v>0</v>
      </c>
      <c r="AL178" s="2">
        <v>0</v>
      </c>
      <c r="AM178" s="2">
        <v>0</v>
      </c>
      <c r="AN178" s="2">
        <v>0.86776416999999995</v>
      </c>
      <c r="AO178" s="2">
        <v>0.54317772799999997</v>
      </c>
      <c r="AP178" s="2">
        <v>0.39874820599999999</v>
      </c>
      <c r="AQ178" s="2">
        <v>0</v>
      </c>
      <c r="AR178">
        <v>0</v>
      </c>
      <c r="AS178">
        <v>0</v>
      </c>
      <c r="AT178">
        <v>0</v>
      </c>
      <c r="AU178">
        <v>0</v>
      </c>
    </row>
    <row r="179" spans="1:47" x14ac:dyDescent="0.3">
      <c r="A179" s="2" t="s">
        <v>178</v>
      </c>
      <c r="B179" s="3">
        <v>3606.5</v>
      </c>
      <c r="C179" s="3">
        <v>3356.625</v>
      </c>
      <c r="D179" s="3">
        <v>1817.4285714285713</v>
      </c>
      <c r="E179" s="3">
        <f t="shared" si="65"/>
        <v>1326.168831168831</v>
      </c>
      <c r="F179" s="3">
        <v>834.90909090909088</v>
      </c>
      <c r="G179" s="2">
        <v>0</v>
      </c>
      <c r="H179" s="2">
        <v>1376.0588235294117</v>
      </c>
      <c r="I179" s="4">
        <v>977.125</v>
      </c>
      <c r="J179" s="2">
        <f t="shared" si="66"/>
        <v>1661</v>
      </c>
      <c r="K179" s="2">
        <f t="shared" si="67"/>
        <v>2153.5</v>
      </c>
      <c r="L179" s="2">
        <f t="shared" si="68"/>
        <v>415.5</v>
      </c>
      <c r="M179" s="2">
        <f t="shared" si="69"/>
        <v>135</v>
      </c>
      <c r="N179" s="5">
        <f t="shared" si="70"/>
        <v>3.9975932611311671</v>
      </c>
      <c r="O179" s="5">
        <f t="shared" si="71"/>
        <v>15.951851851851853</v>
      </c>
      <c r="P179" s="4">
        <f>0.02*B179</f>
        <v>72.13</v>
      </c>
      <c r="Q179" s="4">
        <f>0.02*C179</f>
        <v>67.132500000000007</v>
      </c>
      <c r="R179" s="4">
        <f>0.02*D179</f>
        <v>36.348571428571425</v>
      </c>
      <c r="S179" s="4">
        <f>0.02*E179</f>
        <v>26.52337662337662</v>
      </c>
      <c r="T179" s="4">
        <f>0.02*F179</f>
        <v>16.698181818181819</v>
      </c>
      <c r="U179" s="4">
        <f>0.02*G179</f>
        <v>0</v>
      </c>
      <c r="V179" s="4">
        <f t="shared" si="72"/>
        <v>41.281764705882352</v>
      </c>
      <c r="W179" s="4">
        <f t="shared" si="73"/>
        <v>9.7712500000000002</v>
      </c>
      <c r="X179" s="4">
        <f t="shared" si="74"/>
        <v>33.22</v>
      </c>
      <c r="Y179" s="4">
        <f t="shared" si="75"/>
        <v>43.07</v>
      </c>
      <c r="Z179" s="4">
        <f t="shared" si="76"/>
        <v>8.31</v>
      </c>
      <c r="AA179" s="4">
        <f t="shared" si="77"/>
        <v>2.7</v>
      </c>
      <c r="AB179" s="2">
        <v>26.978750000000002</v>
      </c>
      <c r="AC179" s="2">
        <v>0</v>
      </c>
      <c r="AD179" s="2">
        <v>40.912857142857142</v>
      </c>
      <c r="AE179" s="2">
        <v>43.456883116883112</v>
      </c>
      <c r="AF179" s="2">
        <v>46.000909090909083</v>
      </c>
      <c r="AG179" s="2">
        <v>95.804874774557049</v>
      </c>
      <c r="AH179" s="2">
        <v>1.0600000000000001E-8</v>
      </c>
      <c r="AI179" s="2">
        <v>1.0099999999999999E-8</v>
      </c>
      <c r="AJ179" s="2">
        <v>0</v>
      </c>
      <c r="AK179" s="2">
        <v>0</v>
      </c>
      <c r="AL179" s="2">
        <v>0</v>
      </c>
      <c r="AM179" s="2">
        <v>0</v>
      </c>
      <c r="AN179" s="6">
        <v>1.014896655</v>
      </c>
      <c r="AO179" s="2">
        <v>0.53065537600000001</v>
      </c>
      <c r="AP179" s="2">
        <v>0.46546940515203605</v>
      </c>
      <c r="AQ179" s="2">
        <v>0</v>
      </c>
      <c r="AR179">
        <v>0</v>
      </c>
      <c r="AS179">
        <v>0</v>
      </c>
      <c r="AT179">
        <v>0</v>
      </c>
      <c r="AU179">
        <v>0</v>
      </c>
    </row>
    <row r="180" spans="1:47" x14ac:dyDescent="0.3">
      <c r="A180" s="2" t="s">
        <v>179</v>
      </c>
      <c r="B180" s="3">
        <v>3606.5</v>
      </c>
      <c r="C180" s="3">
        <v>3356.625</v>
      </c>
      <c r="D180" s="3">
        <v>1817.4285714285713</v>
      </c>
      <c r="E180" s="3">
        <f t="shared" si="65"/>
        <v>1326.168831168831</v>
      </c>
      <c r="F180" s="3">
        <v>834.90909090909088</v>
      </c>
      <c r="G180" s="2">
        <v>0</v>
      </c>
      <c r="H180" s="2">
        <v>1376.0588235294117</v>
      </c>
      <c r="I180" s="4">
        <v>977.125</v>
      </c>
      <c r="J180" s="2">
        <f t="shared" si="66"/>
        <v>1661</v>
      </c>
      <c r="K180" s="2">
        <f t="shared" si="67"/>
        <v>2153.5</v>
      </c>
      <c r="L180" s="2">
        <f t="shared" si="68"/>
        <v>415.5</v>
      </c>
      <c r="M180" s="2">
        <f t="shared" si="69"/>
        <v>135</v>
      </c>
      <c r="N180" s="5">
        <f t="shared" si="70"/>
        <v>3.9975932611311671</v>
      </c>
      <c r="O180" s="5">
        <f t="shared" si="71"/>
        <v>15.951851851851853</v>
      </c>
      <c r="P180" s="4">
        <f>0.02*B180</f>
        <v>72.13</v>
      </c>
      <c r="Q180" s="4">
        <f>0.02*C180</f>
        <v>67.132500000000007</v>
      </c>
      <c r="R180" s="4">
        <f>0.02*D180</f>
        <v>36.348571428571425</v>
      </c>
      <c r="S180" s="4">
        <f>0.02*E180</f>
        <v>26.52337662337662</v>
      </c>
      <c r="T180" s="4">
        <f>0.02*F180</f>
        <v>16.698181818181819</v>
      </c>
      <c r="U180" s="4">
        <f>0.02*G180</f>
        <v>0</v>
      </c>
      <c r="V180" s="4">
        <f t="shared" si="72"/>
        <v>41.281764705882352</v>
      </c>
      <c r="W180" s="4">
        <f t="shared" si="73"/>
        <v>9.7712500000000002</v>
      </c>
      <c r="X180" s="4">
        <f t="shared" si="74"/>
        <v>33.22</v>
      </c>
      <c r="Y180" s="4">
        <f t="shared" si="75"/>
        <v>43.07</v>
      </c>
      <c r="Z180" s="4">
        <f t="shared" si="76"/>
        <v>8.31</v>
      </c>
      <c r="AA180" s="4">
        <f t="shared" si="77"/>
        <v>2.7</v>
      </c>
      <c r="AB180" s="2">
        <v>26.978750000000002</v>
      </c>
      <c r="AC180" s="2">
        <v>0</v>
      </c>
      <c r="AD180" s="2">
        <v>40.912857142857142</v>
      </c>
      <c r="AE180" s="2">
        <v>43.456883116883112</v>
      </c>
      <c r="AF180" s="2">
        <v>46.000909090909083</v>
      </c>
      <c r="AG180" s="2">
        <v>100.76297804759184</v>
      </c>
      <c r="AH180" s="2">
        <v>1.0600000000000001E-8</v>
      </c>
      <c r="AI180" s="2">
        <v>1.0099999999999999E-8</v>
      </c>
      <c r="AJ180" s="2">
        <v>0</v>
      </c>
      <c r="AK180" s="2">
        <v>0</v>
      </c>
      <c r="AL180" s="2">
        <v>0</v>
      </c>
      <c r="AM180" s="2">
        <v>0</v>
      </c>
      <c r="AN180" s="6">
        <v>1.014896655</v>
      </c>
      <c r="AO180" s="2">
        <v>0.53065537600000001</v>
      </c>
      <c r="AP180" s="2">
        <v>0.40984583299999999</v>
      </c>
      <c r="AQ180" s="2">
        <v>0</v>
      </c>
      <c r="AR180">
        <v>0</v>
      </c>
      <c r="AS180">
        <v>0</v>
      </c>
      <c r="AT180">
        <v>0</v>
      </c>
      <c r="AU180">
        <v>0</v>
      </c>
    </row>
    <row r="181" spans="1:47" s="1" customFormat="1" x14ac:dyDescent="0.3">
      <c r="A181" s="6"/>
      <c r="B181" s="8"/>
      <c r="C181" s="8"/>
      <c r="D181" s="8"/>
      <c r="E181" s="8"/>
      <c r="F181" s="8"/>
      <c r="G181" s="8"/>
      <c r="H181" s="6"/>
      <c r="I181" s="9"/>
      <c r="J181" s="6"/>
      <c r="K181" s="6"/>
      <c r="L181" s="6"/>
      <c r="M181" s="6"/>
      <c r="N181" s="10"/>
      <c r="O181" s="10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</row>
    <row r="182" spans="1:47" s="1" customFormat="1" x14ac:dyDescent="0.3">
      <c r="A182" s="6"/>
      <c r="B182" s="8"/>
      <c r="C182" s="8"/>
      <c r="D182" s="8"/>
      <c r="E182" s="8"/>
      <c r="F182" s="8"/>
      <c r="G182" s="8"/>
      <c r="H182" s="6"/>
      <c r="I182" s="9"/>
      <c r="J182" s="6"/>
      <c r="K182" s="6"/>
      <c r="L182" s="6"/>
      <c r="M182" s="6"/>
      <c r="N182" s="10"/>
      <c r="O182" s="10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</row>
    <row r="183" spans="1:47" s="1" customFormat="1" x14ac:dyDescent="0.3">
      <c r="A183" s="6"/>
      <c r="B183" s="8"/>
      <c r="C183" s="8"/>
      <c r="D183" s="8"/>
      <c r="E183" s="8"/>
      <c r="F183" s="8"/>
      <c r="G183" s="8"/>
      <c r="H183" s="6"/>
      <c r="I183" s="9"/>
      <c r="J183" s="6"/>
      <c r="K183" s="6"/>
      <c r="L183" s="6"/>
      <c r="M183" s="6"/>
      <c r="N183" s="10"/>
      <c r="O183" s="10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</row>
    <row r="184" spans="1:47" s="1" customFormat="1" x14ac:dyDescent="0.3">
      <c r="A184" s="6"/>
      <c r="B184" s="8"/>
      <c r="C184" s="8"/>
      <c r="D184" s="8"/>
      <c r="E184" s="8"/>
      <c r="F184" s="8"/>
      <c r="G184" s="8"/>
      <c r="H184" s="6"/>
      <c r="I184" s="9"/>
      <c r="J184" s="6"/>
      <c r="K184" s="6"/>
      <c r="L184" s="6"/>
      <c r="M184" s="6"/>
      <c r="N184" s="10"/>
      <c r="O184" s="10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</row>
    <row r="185" spans="1:47" s="1" customFormat="1" x14ac:dyDescent="0.3">
      <c r="A185" s="6"/>
      <c r="B185" s="8"/>
      <c r="C185" s="8"/>
      <c r="D185" s="8"/>
      <c r="E185" s="8"/>
      <c r="F185" s="8"/>
      <c r="G185" s="8"/>
      <c r="H185" s="6"/>
      <c r="I185" s="9"/>
      <c r="J185" s="6"/>
      <c r="K185" s="6"/>
      <c r="L185" s="6"/>
      <c r="M185" s="6"/>
      <c r="N185" s="10"/>
      <c r="O185" s="10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</row>
  </sheetData>
  <autoFilter ref="A1:AU180" xr:uid="{80ABC01A-987E-450B-AA4C-B29F9E876AB9}"/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cost_GHG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 Z</dc:creator>
  <cp:lastModifiedBy>DS Z</cp:lastModifiedBy>
  <dcterms:created xsi:type="dcterms:W3CDTF">2023-09-29T02:57:57Z</dcterms:created>
  <dcterms:modified xsi:type="dcterms:W3CDTF">2025-01-13T14:18:39Z</dcterms:modified>
</cp:coreProperties>
</file>