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8915" windowHeight="11760"/>
  </bookViews>
  <sheets>
    <sheet name="Normal" sheetId="4" r:id="rId1"/>
    <sheet name="Heavy Tails" sheetId="1" r:id="rId2"/>
    <sheet name="Light Tails" sheetId="2" r:id="rId3"/>
    <sheet name="Right Skew" sheetId="3" r:id="rId4"/>
    <sheet name="Left Skew" sheetId="5" r:id="rId5"/>
  </sheets>
  <definedNames>
    <definedName name="solver_adj" localSheetId="1" hidden="1">'Heavy Tails'!$D$5:$D$6</definedName>
    <definedName name="solver_adj" localSheetId="4" hidden="1">'Left Skew'!$D$5:$D$6</definedName>
    <definedName name="solver_adj" localSheetId="0" hidden="1">Normal!$D$5:$D$6</definedName>
    <definedName name="solver_cvg" localSheetId="1" hidden="1">0.0001</definedName>
    <definedName name="solver_cvg" localSheetId="4" hidden="1">0.0001</definedName>
    <definedName name="solver_cvg" localSheetId="0" hidden="1">0.0001</definedName>
    <definedName name="solver_drv" localSheetId="1" hidden="1">1</definedName>
    <definedName name="solver_drv" localSheetId="4" hidden="1">1</definedName>
    <definedName name="solver_drv" localSheetId="0" hidden="1">2</definedName>
    <definedName name="solver_eng" localSheetId="1" hidden="1">1</definedName>
    <definedName name="solver_eng" localSheetId="4" hidden="1">1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0" hidden="1">1</definedName>
    <definedName name="solver_itr" localSheetId="1" hidden="1">2147483647</definedName>
    <definedName name="solver_itr" localSheetId="4" hidden="1">2147483647</definedName>
    <definedName name="solver_itr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0" hidden="1">2147483647</definedName>
    <definedName name="solver_num" localSheetId="1" hidden="1">0</definedName>
    <definedName name="solver_num" localSheetId="4" hidden="1">0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0" hidden="1">1</definedName>
    <definedName name="solver_opt" localSheetId="1" hidden="1">'Heavy Tails'!$F$6</definedName>
    <definedName name="solver_opt" localSheetId="4" hidden="1">'Left Skew'!$F$6</definedName>
    <definedName name="solver_opt" localSheetId="0" hidden="1">Normal!$F$6</definedName>
    <definedName name="solver_pre" localSheetId="1" hidden="1">0.000001</definedName>
    <definedName name="solver_pre" localSheetId="4" hidden="1">0.000001</definedName>
    <definedName name="solver_pre" localSheetId="0" hidden="1">0.000001</definedName>
    <definedName name="solver_rbv" localSheetId="1" hidden="1">1</definedName>
    <definedName name="solver_rbv" localSheetId="4" hidden="1">1</definedName>
    <definedName name="solver_rbv" localSheetId="0" hidden="1">2</definedName>
    <definedName name="solver_rlx" localSheetId="1" hidden="1">2</definedName>
    <definedName name="solver_rlx" localSheetId="4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0" hidden="1">0</definedName>
    <definedName name="solver_scl" localSheetId="1" hidden="1">1</definedName>
    <definedName name="solver_scl" localSheetId="4" hidden="1">1</definedName>
    <definedName name="solver_scl" localSheetId="0" hidden="1">2</definedName>
    <definedName name="solver_sho" localSheetId="1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0" hidden="1">0.01</definedName>
    <definedName name="solver_typ" localSheetId="1" hidden="1">2</definedName>
    <definedName name="solver_typ" localSheetId="4" hidden="1">2</definedName>
    <definedName name="solver_typ" localSheetId="0" hidden="1">2</definedName>
    <definedName name="solver_val" localSheetId="1" hidden="1">0</definedName>
    <definedName name="solver_val" localSheetId="4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10" i="5" l="1"/>
  <c r="D11" i="5"/>
  <c r="E11" i="5" s="1"/>
  <c r="F11" i="5" s="1"/>
  <c r="D12" i="5"/>
  <c r="D13" i="5"/>
  <c r="E13" i="5" s="1"/>
  <c r="F13" i="5" s="1"/>
  <c r="D14" i="5"/>
  <c r="D15" i="5"/>
  <c r="E15" i="5" s="1"/>
  <c r="F15" i="5" s="1"/>
  <c r="D16" i="5"/>
  <c r="D17" i="5"/>
  <c r="E17" i="5" s="1"/>
  <c r="F17" i="5" s="1"/>
  <c r="D18" i="5"/>
  <c r="D19" i="5"/>
  <c r="E19" i="5" s="1"/>
  <c r="F19" i="5" s="1"/>
  <c r="D20" i="5"/>
  <c r="D21" i="5"/>
  <c r="E21" i="5" s="1"/>
  <c r="F21" i="5" s="1"/>
  <c r="D22" i="5"/>
  <c r="D23" i="5"/>
  <c r="E23" i="5" s="1"/>
  <c r="F23" i="5" s="1"/>
  <c r="D24" i="5"/>
  <c r="D25" i="5"/>
  <c r="E25" i="5" s="1"/>
  <c r="F25" i="5" s="1"/>
  <c r="D26" i="5"/>
  <c r="D27" i="5"/>
  <c r="E27" i="5" s="1"/>
  <c r="F27" i="5" s="1"/>
  <c r="D28" i="5"/>
  <c r="D29" i="5"/>
  <c r="E29" i="5" s="1"/>
  <c r="F29" i="5" s="1"/>
  <c r="D30" i="5"/>
  <c r="D31" i="5"/>
  <c r="E31" i="5" s="1"/>
  <c r="F31" i="5" s="1"/>
  <c r="D32" i="5"/>
  <c r="D33" i="5"/>
  <c r="E33" i="5" s="1"/>
  <c r="F33" i="5" s="1"/>
  <c r="D34" i="5"/>
  <c r="D35" i="5"/>
  <c r="E35" i="5" s="1"/>
  <c r="F35" i="5" s="1"/>
  <c r="D36" i="5"/>
  <c r="D37" i="5"/>
  <c r="E37" i="5" s="1"/>
  <c r="F37" i="5" s="1"/>
  <c r="D38" i="5"/>
  <c r="D39" i="5"/>
  <c r="E39" i="5" s="1"/>
  <c r="F39" i="5" s="1"/>
  <c r="D40" i="5"/>
  <c r="D41" i="5"/>
  <c r="E41" i="5" s="1"/>
  <c r="F41" i="5" s="1"/>
  <c r="D42" i="5"/>
  <c r="D43" i="5"/>
  <c r="E43" i="5" s="1"/>
  <c r="F43" i="5" s="1"/>
  <c r="D44" i="5"/>
  <c r="D45" i="5"/>
  <c r="E45" i="5" s="1"/>
  <c r="F45" i="5" s="1"/>
  <c r="D46" i="5"/>
  <c r="D47" i="5"/>
  <c r="E47" i="5" s="1"/>
  <c r="F47" i="5" s="1"/>
  <c r="D48" i="5"/>
  <c r="D49" i="5"/>
  <c r="E49" i="5" s="1"/>
  <c r="F49" i="5" s="1"/>
  <c r="D50" i="5"/>
  <c r="D51" i="5"/>
  <c r="E51" i="5" s="1"/>
  <c r="F51" i="5" s="1"/>
  <c r="D52" i="5"/>
  <c r="D53" i="5"/>
  <c r="E53" i="5" s="1"/>
  <c r="F53" i="5" s="1"/>
  <c r="D54" i="5"/>
  <c r="D55" i="5"/>
  <c r="E55" i="5" s="1"/>
  <c r="F55" i="5" s="1"/>
  <c r="D56" i="5"/>
  <c r="D57" i="5"/>
  <c r="E57" i="5" s="1"/>
  <c r="F57" i="5" s="1"/>
  <c r="D58" i="5"/>
  <c r="D59" i="5"/>
  <c r="E59" i="5" s="1"/>
  <c r="F59" i="5" s="1"/>
  <c r="D60" i="5"/>
  <c r="D61" i="5"/>
  <c r="E61" i="5" s="1"/>
  <c r="F61" i="5" s="1"/>
  <c r="D62" i="5"/>
  <c r="D63" i="5"/>
  <c r="E63" i="5" s="1"/>
  <c r="F63" i="5" s="1"/>
  <c r="D64" i="5"/>
  <c r="D65" i="5"/>
  <c r="E65" i="5" s="1"/>
  <c r="F65" i="5" s="1"/>
  <c r="D66" i="5"/>
  <c r="D67" i="5"/>
  <c r="E67" i="5" s="1"/>
  <c r="F67" i="5" s="1"/>
  <c r="D68" i="5"/>
  <c r="D69" i="5"/>
  <c r="E69" i="5" s="1"/>
  <c r="F69" i="5" s="1"/>
  <c r="D70" i="5"/>
  <c r="D71" i="5"/>
  <c r="E71" i="5" s="1"/>
  <c r="F71" i="5" s="1"/>
  <c r="D72" i="5"/>
  <c r="D73" i="5"/>
  <c r="E73" i="5" s="1"/>
  <c r="F73" i="5" s="1"/>
  <c r="D74" i="5"/>
  <c r="D75" i="5"/>
  <c r="E75" i="5" s="1"/>
  <c r="F75" i="5" s="1"/>
  <c r="D76" i="5"/>
  <c r="D77" i="5"/>
  <c r="E77" i="5" s="1"/>
  <c r="F77" i="5" s="1"/>
  <c r="D78" i="5"/>
  <c r="D79" i="5"/>
  <c r="E79" i="5" s="1"/>
  <c r="F79" i="5" s="1"/>
  <c r="D80" i="5"/>
  <c r="D81" i="5"/>
  <c r="E81" i="5" s="1"/>
  <c r="F81" i="5" s="1"/>
  <c r="D82" i="5"/>
  <c r="D83" i="5"/>
  <c r="E83" i="5" s="1"/>
  <c r="F83" i="5" s="1"/>
  <c r="D84" i="5"/>
  <c r="D85" i="5"/>
  <c r="E85" i="5" s="1"/>
  <c r="F85" i="5" s="1"/>
  <c r="D86" i="5"/>
  <c r="D87" i="5"/>
  <c r="E87" i="5" s="1"/>
  <c r="F87" i="5" s="1"/>
  <c r="D88" i="5"/>
  <c r="D89" i="5"/>
  <c r="E89" i="5" s="1"/>
  <c r="F89" i="5" s="1"/>
  <c r="D90" i="5"/>
  <c r="D91" i="5"/>
  <c r="E91" i="5" s="1"/>
  <c r="F91" i="5" s="1"/>
  <c r="D92" i="5"/>
  <c r="D93" i="5"/>
  <c r="E93" i="5" s="1"/>
  <c r="F93" i="5" s="1"/>
  <c r="D94" i="5"/>
  <c r="D95" i="5"/>
  <c r="E95" i="5" s="1"/>
  <c r="F95" i="5" s="1"/>
  <c r="D96" i="5"/>
  <c r="D97" i="5"/>
  <c r="E97" i="5" s="1"/>
  <c r="F97" i="5" s="1"/>
  <c r="D98" i="5"/>
  <c r="D99" i="5"/>
  <c r="E99" i="5" s="1"/>
  <c r="F99" i="5" s="1"/>
  <c r="D100" i="5"/>
  <c r="D101" i="5"/>
  <c r="E101" i="5" s="1"/>
  <c r="F101" i="5" s="1"/>
  <c r="D102" i="5"/>
  <c r="D103" i="5"/>
  <c r="E103" i="5" s="1"/>
  <c r="F103" i="5" s="1"/>
  <c r="D104" i="5"/>
  <c r="D105" i="5"/>
  <c r="E105" i="5" s="1"/>
  <c r="F105" i="5" s="1"/>
  <c r="D106" i="5"/>
  <c r="D107" i="5"/>
  <c r="E107" i="5" s="1"/>
  <c r="F107" i="5" s="1"/>
  <c r="D108" i="5"/>
  <c r="D109" i="5"/>
  <c r="E109" i="5" s="1"/>
  <c r="F109" i="5" s="1"/>
  <c r="D110" i="5"/>
  <c r="E110" i="5" s="1"/>
  <c r="F110" i="5" s="1"/>
  <c r="D111" i="5"/>
  <c r="E111" i="5" s="1"/>
  <c r="F111" i="5" s="1"/>
  <c r="D112" i="5"/>
  <c r="E112" i="5" s="1"/>
  <c r="F112" i="5" s="1"/>
  <c r="D113" i="5"/>
  <c r="E113" i="5" s="1"/>
  <c r="F113" i="5" s="1"/>
  <c r="D114" i="5"/>
  <c r="D115" i="5"/>
  <c r="E115" i="5" s="1"/>
  <c r="F115" i="5" s="1"/>
  <c r="D116" i="5"/>
  <c r="E116" i="5" s="1"/>
  <c r="F116" i="5" s="1"/>
  <c r="D117" i="5"/>
  <c r="E117" i="5" s="1"/>
  <c r="F117" i="5" s="1"/>
  <c r="D118" i="5"/>
  <c r="D119" i="5"/>
  <c r="E119" i="5" s="1"/>
  <c r="F119" i="5" s="1"/>
  <c r="D120" i="5"/>
  <c r="E120" i="5" s="1"/>
  <c r="F120" i="5" s="1"/>
  <c r="D121" i="5"/>
  <c r="E121" i="5" s="1"/>
  <c r="F121" i="5" s="1"/>
  <c r="D122" i="5"/>
  <c r="E122" i="5" s="1"/>
  <c r="F122" i="5" s="1"/>
  <c r="D123" i="5"/>
  <c r="E123" i="5" s="1"/>
  <c r="F123" i="5" s="1"/>
  <c r="D124" i="5"/>
  <c r="D125" i="5"/>
  <c r="E125" i="5" s="1"/>
  <c r="F125" i="5" s="1"/>
  <c r="D126" i="5"/>
  <c r="E126" i="5" s="1"/>
  <c r="F126" i="5" s="1"/>
  <c r="D127" i="5"/>
  <c r="E127" i="5" s="1"/>
  <c r="F127" i="5" s="1"/>
  <c r="D128" i="5"/>
  <c r="E128" i="5" s="1"/>
  <c r="F128" i="5" s="1"/>
  <c r="D129" i="5"/>
  <c r="E129" i="5" s="1"/>
  <c r="F129" i="5" s="1"/>
  <c r="D130" i="5"/>
  <c r="E130" i="5" s="1"/>
  <c r="F130" i="5" s="1"/>
  <c r="D131" i="5"/>
  <c r="E131" i="5" s="1"/>
  <c r="F131" i="5" s="1"/>
  <c r="D132" i="5"/>
  <c r="D133" i="5"/>
  <c r="E133" i="5" s="1"/>
  <c r="F133" i="5" s="1"/>
  <c r="D134" i="5"/>
  <c r="E134" i="5" s="1"/>
  <c r="F134" i="5" s="1"/>
  <c r="D135" i="5"/>
  <c r="E135" i="5" s="1"/>
  <c r="F135" i="5" s="1"/>
  <c r="D136" i="5"/>
  <c r="E136" i="5" s="1"/>
  <c r="F136" i="5" s="1"/>
  <c r="D137" i="5"/>
  <c r="E137" i="5" s="1"/>
  <c r="F137" i="5" s="1"/>
  <c r="D138" i="5"/>
  <c r="E138" i="5" s="1"/>
  <c r="F138" i="5" s="1"/>
  <c r="D139" i="5"/>
  <c r="E139" i="5" s="1"/>
  <c r="F139" i="5" s="1"/>
  <c r="D140" i="5"/>
  <c r="E140" i="5" s="1"/>
  <c r="F140" i="5" s="1"/>
  <c r="D141" i="5"/>
  <c r="E141" i="5" s="1"/>
  <c r="F141" i="5" s="1"/>
  <c r="D142" i="5"/>
  <c r="E142" i="5" s="1"/>
  <c r="F142" i="5" s="1"/>
  <c r="D143" i="5"/>
  <c r="E143" i="5" s="1"/>
  <c r="F143" i="5" s="1"/>
  <c r="D144" i="5"/>
  <c r="E144" i="5" s="1"/>
  <c r="F144" i="5" s="1"/>
  <c r="D145" i="5"/>
  <c r="E145" i="5" s="1"/>
  <c r="F145" i="5" s="1"/>
  <c r="D146" i="5"/>
  <c r="E146" i="5" s="1"/>
  <c r="F146" i="5" s="1"/>
  <c r="D147" i="5"/>
  <c r="E147" i="5" s="1"/>
  <c r="F147" i="5" s="1"/>
  <c r="D148" i="5"/>
  <c r="D149" i="5"/>
  <c r="E149" i="5" s="1"/>
  <c r="F149" i="5" s="1"/>
  <c r="D150" i="5"/>
  <c r="E150" i="5" s="1"/>
  <c r="F150" i="5" s="1"/>
  <c r="D151" i="5"/>
  <c r="E151" i="5" s="1"/>
  <c r="F151" i="5" s="1"/>
  <c r="D152" i="5"/>
  <c r="E152" i="5" s="1"/>
  <c r="F152" i="5" s="1"/>
  <c r="D153" i="5"/>
  <c r="E153" i="5" s="1"/>
  <c r="F153" i="5" s="1"/>
  <c r="D154" i="5"/>
  <c r="E154" i="5" s="1"/>
  <c r="F154" i="5" s="1"/>
  <c r="D155" i="5"/>
  <c r="E155" i="5" s="1"/>
  <c r="F155" i="5" s="1"/>
  <c r="D156" i="5"/>
  <c r="E156" i="5" s="1"/>
  <c r="F156" i="5" s="1"/>
  <c r="D157" i="5"/>
  <c r="E157" i="5" s="1"/>
  <c r="F157" i="5" s="1"/>
  <c r="D158" i="5"/>
  <c r="E158" i="5" s="1"/>
  <c r="F158" i="5" s="1"/>
  <c r="D159" i="5"/>
  <c r="E159" i="5" s="1"/>
  <c r="F159" i="5" s="1"/>
  <c r="D160" i="5"/>
  <c r="E160" i="5" s="1"/>
  <c r="F160" i="5" s="1"/>
  <c r="D161" i="5"/>
  <c r="E161" i="5" s="1"/>
  <c r="F161" i="5" s="1"/>
  <c r="D162" i="5"/>
  <c r="E162" i="5" s="1"/>
  <c r="F162" i="5" s="1"/>
  <c r="D163" i="5"/>
  <c r="E163" i="5" s="1"/>
  <c r="F163" i="5" s="1"/>
  <c r="D164" i="5"/>
  <c r="D165" i="5"/>
  <c r="E165" i="5" s="1"/>
  <c r="F165" i="5" s="1"/>
  <c r="D166" i="5"/>
  <c r="E166" i="5" s="1"/>
  <c r="F166" i="5" s="1"/>
  <c r="D167" i="5"/>
  <c r="E167" i="5" s="1"/>
  <c r="F167" i="5" s="1"/>
  <c r="D168" i="5"/>
  <c r="E168" i="5" s="1"/>
  <c r="F168" i="5" s="1"/>
  <c r="D169" i="5"/>
  <c r="E169" i="5" s="1"/>
  <c r="F169" i="5" s="1"/>
  <c r="D170" i="5"/>
  <c r="E170" i="5" s="1"/>
  <c r="F170" i="5" s="1"/>
  <c r="D171" i="5"/>
  <c r="E171" i="5" s="1"/>
  <c r="F171" i="5" s="1"/>
  <c r="D172" i="5"/>
  <c r="E172" i="5" s="1"/>
  <c r="F172" i="5" s="1"/>
  <c r="D173" i="5"/>
  <c r="E173" i="5" s="1"/>
  <c r="F173" i="5" s="1"/>
  <c r="D174" i="5"/>
  <c r="E174" i="5" s="1"/>
  <c r="F174" i="5" s="1"/>
  <c r="D175" i="5"/>
  <c r="E175" i="5" s="1"/>
  <c r="F175" i="5" s="1"/>
  <c r="D176" i="5"/>
  <c r="E176" i="5" s="1"/>
  <c r="F176" i="5" s="1"/>
  <c r="D177" i="5"/>
  <c r="E177" i="5" s="1"/>
  <c r="F177" i="5" s="1"/>
  <c r="D178" i="5"/>
  <c r="E178" i="5" s="1"/>
  <c r="F178" i="5" s="1"/>
  <c r="D179" i="5"/>
  <c r="E179" i="5" s="1"/>
  <c r="F179" i="5" s="1"/>
  <c r="D180" i="5"/>
  <c r="D181" i="5"/>
  <c r="E181" i="5" s="1"/>
  <c r="F181" i="5" s="1"/>
  <c r="D182" i="5"/>
  <c r="E182" i="5" s="1"/>
  <c r="F182" i="5" s="1"/>
  <c r="D183" i="5"/>
  <c r="E183" i="5" s="1"/>
  <c r="F183" i="5" s="1"/>
  <c r="D184" i="5"/>
  <c r="E184" i="5" s="1"/>
  <c r="F184" i="5" s="1"/>
  <c r="D185" i="5"/>
  <c r="E185" i="5" s="1"/>
  <c r="F185" i="5" s="1"/>
  <c r="D186" i="5"/>
  <c r="E186" i="5" s="1"/>
  <c r="F186" i="5" s="1"/>
  <c r="D187" i="5"/>
  <c r="E187" i="5" s="1"/>
  <c r="F187" i="5" s="1"/>
  <c r="D188" i="5"/>
  <c r="E188" i="5" s="1"/>
  <c r="F188" i="5" s="1"/>
  <c r="D189" i="5"/>
  <c r="E189" i="5" s="1"/>
  <c r="F189" i="5" s="1"/>
  <c r="D190" i="5"/>
  <c r="E190" i="5" s="1"/>
  <c r="F190" i="5" s="1"/>
  <c r="D191" i="5"/>
  <c r="E191" i="5" s="1"/>
  <c r="F191" i="5" s="1"/>
  <c r="D192" i="5"/>
  <c r="E192" i="5" s="1"/>
  <c r="F192" i="5" s="1"/>
  <c r="D193" i="5"/>
  <c r="E193" i="5" s="1"/>
  <c r="F193" i="5" s="1"/>
  <c r="D194" i="5"/>
  <c r="E194" i="5" s="1"/>
  <c r="F194" i="5" s="1"/>
  <c r="D195" i="5"/>
  <c r="E195" i="5" s="1"/>
  <c r="F195" i="5" s="1"/>
  <c r="D196" i="5"/>
  <c r="E196" i="5" s="1"/>
  <c r="F196" i="5" s="1"/>
  <c r="D197" i="5"/>
  <c r="E197" i="5" s="1"/>
  <c r="F197" i="5" s="1"/>
  <c r="D198" i="5"/>
  <c r="E198" i="5" s="1"/>
  <c r="F198" i="5" s="1"/>
  <c r="D199" i="5"/>
  <c r="E199" i="5" s="1"/>
  <c r="F199" i="5" s="1"/>
  <c r="D200" i="5"/>
  <c r="E200" i="5" s="1"/>
  <c r="F200" i="5" s="1"/>
  <c r="D201" i="5"/>
  <c r="E201" i="5" s="1"/>
  <c r="F201" i="5" s="1"/>
  <c r="D202" i="5"/>
  <c r="E202" i="5" s="1"/>
  <c r="F202" i="5" s="1"/>
  <c r="D203" i="5"/>
  <c r="E203" i="5" s="1"/>
  <c r="F203" i="5" s="1"/>
  <c r="D204" i="5"/>
  <c r="D205" i="5"/>
  <c r="E205" i="5" s="1"/>
  <c r="F205" i="5" s="1"/>
  <c r="D206" i="5"/>
  <c r="E206" i="5" s="1"/>
  <c r="F206" i="5" s="1"/>
  <c r="D207" i="5"/>
  <c r="E207" i="5" s="1"/>
  <c r="F207" i="5" s="1"/>
  <c r="D208" i="5"/>
  <c r="E208" i="5" s="1"/>
  <c r="F208" i="5" s="1"/>
  <c r="D9" i="5"/>
  <c r="E9" i="5" s="1"/>
  <c r="E204" i="5"/>
  <c r="F204" i="5" s="1"/>
  <c r="E180" i="5"/>
  <c r="F180" i="5" s="1"/>
  <c r="E164" i="5"/>
  <c r="F164" i="5" s="1"/>
  <c r="E148" i="5"/>
  <c r="F148" i="5" s="1"/>
  <c r="E132" i="5"/>
  <c r="F132" i="5" s="1"/>
  <c r="E124" i="5"/>
  <c r="F124" i="5" s="1"/>
  <c r="E118" i="5"/>
  <c r="F118" i="5" s="1"/>
  <c r="E114" i="5"/>
  <c r="F114" i="5" s="1"/>
  <c r="E108" i="5"/>
  <c r="F108" i="5" s="1"/>
  <c r="E106" i="5"/>
  <c r="F106" i="5" s="1"/>
  <c r="E104" i="5"/>
  <c r="F104" i="5" s="1"/>
  <c r="E102" i="5"/>
  <c r="F102" i="5" s="1"/>
  <c r="E100" i="5"/>
  <c r="F100" i="5" s="1"/>
  <c r="E98" i="5"/>
  <c r="F98" i="5" s="1"/>
  <c r="E96" i="5"/>
  <c r="F96" i="5" s="1"/>
  <c r="E94" i="5"/>
  <c r="F94" i="5" s="1"/>
  <c r="E92" i="5"/>
  <c r="F92" i="5" s="1"/>
  <c r="E90" i="5"/>
  <c r="F90" i="5" s="1"/>
  <c r="E88" i="5"/>
  <c r="F88" i="5" s="1"/>
  <c r="E86" i="5"/>
  <c r="F86" i="5" s="1"/>
  <c r="E84" i="5"/>
  <c r="F84" i="5" s="1"/>
  <c r="E82" i="5"/>
  <c r="F82" i="5" s="1"/>
  <c r="E80" i="5"/>
  <c r="F80" i="5" s="1"/>
  <c r="E78" i="5"/>
  <c r="F78" i="5" s="1"/>
  <c r="E76" i="5"/>
  <c r="F76" i="5" s="1"/>
  <c r="E74" i="5"/>
  <c r="F74" i="5" s="1"/>
  <c r="E72" i="5"/>
  <c r="F72" i="5" s="1"/>
  <c r="E70" i="5"/>
  <c r="F70" i="5" s="1"/>
  <c r="E68" i="5"/>
  <c r="F68" i="5" s="1"/>
  <c r="E66" i="5"/>
  <c r="F66" i="5" s="1"/>
  <c r="E64" i="5"/>
  <c r="F64" i="5" s="1"/>
  <c r="E62" i="5"/>
  <c r="F62" i="5" s="1"/>
  <c r="E60" i="5"/>
  <c r="F60" i="5" s="1"/>
  <c r="E58" i="5"/>
  <c r="F58" i="5" s="1"/>
  <c r="E56" i="5"/>
  <c r="F56" i="5" s="1"/>
  <c r="E54" i="5"/>
  <c r="F54" i="5" s="1"/>
  <c r="E52" i="5"/>
  <c r="F52" i="5" s="1"/>
  <c r="E50" i="5"/>
  <c r="F50" i="5" s="1"/>
  <c r="E48" i="5"/>
  <c r="F48" i="5" s="1"/>
  <c r="E46" i="5"/>
  <c r="F46" i="5" s="1"/>
  <c r="E44" i="5"/>
  <c r="F44" i="5" s="1"/>
  <c r="E42" i="5"/>
  <c r="F42" i="5" s="1"/>
  <c r="E40" i="5"/>
  <c r="F40" i="5" s="1"/>
  <c r="E38" i="5"/>
  <c r="F38" i="5" s="1"/>
  <c r="E36" i="5"/>
  <c r="F36" i="5" s="1"/>
  <c r="E34" i="5"/>
  <c r="F34" i="5" s="1"/>
  <c r="E32" i="5"/>
  <c r="F32" i="5" s="1"/>
  <c r="E30" i="5"/>
  <c r="F30" i="5" s="1"/>
  <c r="E28" i="5"/>
  <c r="F28" i="5" s="1"/>
  <c r="E26" i="5"/>
  <c r="F26" i="5" s="1"/>
  <c r="E24" i="5"/>
  <c r="F24" i="5" s="1"/>
  <c r="E22" i="5"/>
  <c r="F22" i="5" s="1"/>
  <c r="E20" i="5"/>
  <c r="F20" i="5" s="1"/>
  <c r="E18" i="5"/>
  <c r="F18" i="5" s="1"/>
  <c r="E16" i="5"/>
  <c r="F16" i="5" s="1"/>
  <c r="E14" i="5"/>
  <c r="F14" i="5" s="1"/>
  <c r="E12" i="5"/>
  <c r="F12" i="5" s="1"/>
  <c r="E10" i="5"/>
  <c r="F10" i="5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9" i="3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D10" i="2"/>
  <c r="E10" i="2" s="1"/>
  <c r="F10" i="2" s="1"/>
  <c r="D11" i="2"/>
  <c r="D12" i="2"/>
  <c r="E12" i="2" s="1"/>
  <c r="F12" i="2" s="1"/>
  <c r="D13" i="2"/>
  <c r="D14" i="2"/>
  <c r="E14" i="2" s="1"/>
  <c r="F14" i="2" s="1"/>
  <c r="D15" i="2"/>
  <c r="D16" i="2"/>
  <c r="E16" i="2" s="1"/>
  <c r="F16" i="2" s="1"/>
  <c r="D17" i="2"/>
  <c r="D18" i="2"/>
  <c r="E18" i="2" s="1"/>
  <c r="F18" i="2" s="1"/>
  <c r="D19" i="2"/>
  <c r="D20" i="2"/>
  <c r="E20" i="2" s="1"/>
  <c r="F20" i="2" s="1"/>
  <c r="D21" i="2"/>
  <c r="D22" i="2"/>
  <c r="E22" i="2" s="1"/>
  <c r="F22" i="2" s="1"/>
  <c r="D23" i="2"/>
  <c r="D24" i="2"/>
  <c r="E24" i="2" s="1"/>
  <c r="F24" i="2" s="1"/>
  <c r="D25" i="2"/>
  <c r="D26" i="2"/>
  <c r="E26" i="2" s="1"/>
  <c r="F26" i="2" s="1"/>
  <c r="D27" i="2"/>
  <c r="D28" i="2"/>
  <c r="E28" i="2" s="1"/>
  <c r="F28" i="2" s="1"/>
  <c r="D29" i="2"/>
  <c r="D30" i="2"/>
  <c r="E30" i="2" s="1"/>
  <c r="F30" i="2" s="1"/>
  <c r="D31" i="2"/>
  <c r="D32" i="2"/>
  <c r="E32" i="2" s="1"/>
  <c r="F32" i="2" s="1"/>
  <c r="D33" i="2"/>
  <c r="D34" i="2"/>
  <c r="E34" i="2" s="1"/>
  <c r="F34" i="2" s="1"/>
  <c r="D35" i="2"/>
  <c r="D36" i="2"/>
  <c r="E36" i="2" s="1"/>
  <c r="F36" i="2" s="1"/>
  <c r="D37" i="2"/>
  <c r="D38" i="2"/>
  <c r="E38" i="2" s="1"/>
  <c r="F38" i="2" s="1"/>
  <c r="D39" i="2"/>
  <c r="D40" i="2"/>
  <c r="E40" i="2" s="1"/>
  <c r="F40" i="2" s="1"/>
  <c r="D41" i="2"/>
  <c r="D42" i="2"/>
  <c r="E42" i="2" s="1"/>
  <c r="F42" i="2" s="1"/>
  <c r="D43" i="2"/>
  <c r="D44" i="2"/>
  <c r="E44" i="2" s="1"/>
  <c r="F44" i="2" s="1"/>
  <c r="D45" i="2"/>
  <c r="D46" i="2"/>
  <c r="E46" i="2" s="1"/>
  <c r="F46" i="2" s="1"/>
  <c r="D47" i="2"/>
  <c r="D48" i="2"/>
  <c r="E48" i="2" s="1"/>
  <c r="F48" i="2" s="1"/>
  <c r="D49" i="2"/>
  <c r="D50" i="2"/>
  <c r="E50" i="2" s="1"/>
  <c r="F50" i="2" s="1"/>
  <c r="D51" i="2"/>
  <c r="D52" i="2"/>
  <c r="E52" i="2" s="1"/>
  <c r="F52" i="2" s="1"/>
  <c r="D53" i="2"/>
  <c r="D54" i="2"/>
  <c r="E54" i="2" s="1"/>
  <c r="F54" i="2" s="1"/>
  <c r="D55" i="2"/>
  <c r="D56" i="2"/>
  <c r="E56" i="2" s="1"/>
  <c r="F56" i="2" s="1"/>
  <c r="D57" i="2"/>
  <c r="D58" i="2"/>
  <c r="E58" i="2" s="1"/>
  <c r="F58" i="2" s="1"/>
  <c r="D59" i="2"/>
  <c r="D60" i="2"/>
  <c r="E60" i="2" s="1"/>
  <c r="F60" i="2" s="1"/>
  <c r="D61" i="2"/>
  <c r="D62" i="2"/>
  <c r="E62" i="2" s="1"/>
  <c r="F62" i="2" s="1"/>
  <c r="D63" i="2"/>
  <c r="D64" i="2"/>
  <c r="E64" i="2" s="1"/>
  <c r="F64" i="2" s="1"/>
  <c r="D65" i="2"/>
  <c r="D66" i="2"/>
  <c r="E66" i="2" s="1"/>
  <c r="F66" i="2" s="1"/>
  <c r="D67" i="2"/>
  <c r="D68" i="2"/>
  <c r="E68" i="2" s="1"/>
  <c r="F68" i="2" s="1"/>
  <c r="D69" i="2"/>
  <c r="D70" i="2"/>
  <c r="E70" i="2" s="1"/>
  <c r="F70" i="2" s="1"/>
  <c r="D71" i="2"/>
  <c r="D72" i="2"/>
  <c r="E72" i="2" s="1"/>
  <c r="F72" i="2" s="1"/>
  <c r="D73" i="2"/>
  <c r="D74" i="2"/>
  <c r="E74" i="2" s="1"/>
  <c r="F74" i="2" s="1"/>
  <c r="D75" i="2"/>
  <c r="D76" i="2"/>
  <c r="E76" i="2" s="1"/>
  <c r="F76" i="2" s="1"/>
  <c r="D77" i="2"/>
  <c r="D78" i="2"/>
  <c r="E78" i="2" s="1"/>
  <c r="F78" i="2" s="1"/>
  <c r="D79" i="2"/>
  <c r="D80" i="2"/>
  <c r="E80" i="2" s="1"/>
  <c r="F80" i="2" s="1"/>
  <c r="D81" i="2"/>
  <c r="D82" i="2"/>
  <c r="E82" i="2" s="1"/>
  <c r="F82" i="2" s="1"/>
  <c r="D83" i="2"/>
  <c r="D84" i="2"/>
  <c r="E84" i="2" s="1"/>
  <c r="F84" i="2" s="1"/>
  <c r="D85" i="2"/>
  <c r="D86" i="2"/>
  <c r="E86" i="2" s="1"/>
  <c r="F86" i="2" s="1"/>
  <c r="D87" i="2"/>
  <c r="D88" i="2"/>
  <c r="E88" i="2" s="1"/>
  <c r="F88" i="2" s="1"/>
  <c r="D89" i="2"/>
  <c r="D90" i="2"/>
  <c r="E90" i="2" s="1"/>
  <c r="F90" i="2" s="1"/>
  <c r="D91" i="2"/>
  <c r="D92" i="2"/>
  <c r="E92" i="2" s="1"/>
  <c r="F92" i="2" s="1"/>
  <c r="D93" i="2"/>
  <c r="D94" i="2"/>
  <c r="E94" i="2" s="1"/>
  <c r="F94" i="2" s="1"/>
  <c r="D95" i="2"/>
  <c r="D96" i="2"/>
  <c r="E96" i="2" s="1"/>
  <c r="F96" i="2" s="1"/>
  <c r="D97" i="2"/>
  <c r="D98" i="2"/>
  <c r="E98" i="2" s="1"/>
  <c r="F98" i="2" s="1"/>
  <c r="D99" i="2"/>
  <c r="D100" i="2"/>
  <c r="E100" i="2" s="1"/>
  <c r="F100" i="2" s="1"/>
  <c r="D101" i="2"/>
  <c r="D102" i="2"/>
  <c r="E102" i="2" s="1"/>
  <c r="F102" i="2" s="1"/>
  <c r="D103" i="2"/>
  <c r="D104" i="2"/>
  <c r="E104" i="2" s="1"/>
  <c r="F104" i="2" s="1"/>
  <c r="D105" i="2"/>
  <c r="D106" i="2"/>
  <c r="E106" i="2" s="1"/>
  <c r="F106" i="2" s="1"/>
  <c r="D107" i="2"/>
  <c r="D108" i="2"/>
  <c r="E108" i="2" s="1"/>
  <c r="F108" i="2" s="1"/>
  <c r="D109" i="2"/>
  <c r="D110" i="2"/>
  <c r="E110" i="2" s="1"/>
  <c r="F110" i="2" s="1"/>
  <c r="D111" i="2"/>
  <c r="D112" i="2"/>
  <c r="E112" i="2" s="1"/>
  <c r="F112" i="2" s="1"/>
  <c r="D113" i="2"/>
  <c r="D114" i="2"/>
  <c r="D115" i="2"/>
  <c r="D116" i="2"/>
  <c r="E116" i="2" s="1"/>
  <c r="F116" i="2" s="1"/>
  <c r="D117" i="2"/>
  <c r="D118" i="2"/>
  <c r="D119" i="2"/>
  <c r="D120" i="2"/>
  <c r="E120" i="2" s="1"/>
  <c r="F120" i="2" s="1"/>
  <c r="D121" i="2"/>
  <c r="D122" i="2"/>
  <c r="D123" i="2"/>
  <c r="D124" i="2"/>
  <c r="E124" i="2" s="1"/>
  <c r="F124" i="2" s="1"/>
  <c r="D125" i="2"/>
  <c r="D126" i="2"/>
  <c r="D127" i="2"/>
  <c r="D128" i="2"/>
  <c r="E128" i="2" s="1"/>
  <c r="F128" i="2" s="1"/>
  <c r="D129" i="2"/>
  <c r="D130" i="2"/>
  <c r="D131" i="2"/>
  <c r="D132" i="2"/>
  <c r="E132" i="2" s="1"/>
  <c r="F132" i="2" s="1"/>
  <c r="D133" i="2"/>
  <c r="D134" i="2"/>
  <c r="D135" i="2"/>
  <c r="D136" i="2"/>
  <c r="E136" i="2" s="1"/>
  <c r="F136" i="2" s="1"/>
  <c r="D137" i="2"/>
  <c r="D138" i="2"/>
  <c r="D139" i="2"/>
  <c r="D140" i="2"/>
  <c r="E140" i="2" s="1"/>
  <c r="F140" i="2" s="1"/>
  <c r="D141" i="2"/>
  <c r="D142" i="2"/>
  <c r="D143" i="2"/>
  <c r="D144" i="2"/>
  <c r="E144" i="2" s="1"/>
  <c r="F144" i="2" s="1"/>
  <c r="D145" i="2"/>
  <c r="D146" i="2"/>
  <c r="D147" i="2"/>
  <c r="D148" i="2"/>
  <c r="E148" i="2" s="1"/>
  <c r="F148" i="2" s="1"/>
  <c r="D149" i="2"/>
  <c r="D150" i="2"/>
  <c r="D151" i="2"/>
  <c r="D152" i="2"/>
  <c r="E152" i="2" s="1"/>
  <c r="F152" i="2" s="1"/>
  <c r="D153" i="2"/>
  <c r="D154" i="2"/>
  <c r="D155" i="2"/>
  <c r="D156" i="2"/>
  <c r="E156" i="2" s="1"/>
  <c r="F156" i="2" s="1"/>
  <c r="D157" i="2"/>
  <c r="D158" i="2"/>
  <c r="D159" i="2"/>
  <c r="D160" i="2"/>
  <c r="E160" i="2" s="1"/>
  <c r="F160" i="2" s="1"/>
  <c r="D161" i="2"/>
  <c r="D162" i="2"/>
  <c r="D163" i="2"/>
  <c r="D164" i="2"/>
  <c r="E164" i="2" s="1"/>
  <c r="F164" i="2" s="1"/>
  <c r="D165" i="2"/>
  <c r="D166" i="2"/>
  <c r="D167" i="2"/>
  <c r="D168" i="2"/>
  <c r="E168" i="2" s="1"/>
  <c r="F168" i="2" s="1"/>
  <c r="D169" i="2"/>
  <c r="D170" i="2"/>
  <c r="D171" i="2"/>
  <c r="D172" i="2"/>
  <c r="E172" i="2" s="1"/>
  <c r="F172" i="2" s="1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9" i="2"/>
  <c r="E174" i="2"/>
  <c r="F174" i="2" s="1"/>
  <c r="E170" i="2"/>
  <c r="F170" i="2" s="1"/>
  <c r="E166" i="2"/>
  <c r="F166" i="2" s="1"/>
  <c r="E162" i="2"/>
  <c r="F162" i="2" s="1"/>
  <c r="E158" i="2"/>
  <c r="F158" i="2" s="1"/>
  <c r="E154" i="2"/>
  <c r="F154" i="2" s="1"/>
  <c r="E150" i="2"/>
  <c r="F150" i="2" s="1"/>
  <c r="E146" i="2"/>
  <c r="F146" i="2" s="1"/>
  <c r="E142" i="2"/>
  <c r="F142" i="2" s="1"/>
  <c r="E138" i="2"/>
  <c r="F138" i="2" s="1"/>
  <c r="E134" i="2"/>
  <c r="F134" i="2" s="1"/>
  <c r="E130" i="2"/>
  <c r="F130" i="2" s="1"/>
  <c r="E126" i="2"/>
  <c r="F126" i="2" s="1"/>
  <c r="E122" i="2"/>
  <c r="F122" i="2" s="1"/>
  <c r="E118" i="2"/>
  <c r="F118" i="2" s="1"/>
  <c r="E114" i="2"/>
  <c r="F114" i="2" s="1"/>
  <c r="E111" i="2"/>
  <c r="F111" i="2" s="1"/>
  <c r="E109" i="2"/>
  <c r="F109" i="2" s="1"/>
  <c r="E107" i="2"/>
  <c r="F107" i="2" s="1"/>
  <c r="E105" i="2"/>
  <c r="F105" i="2" s="1"/>
  <c r="E103" i="2"/>
  <c r="F10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E61" i="2"/>
  <c r="F61" i="2" s="1"/>
  <c r="E59" i="2"/>
  <c r="F59" i="2" s="1"/>
  <c r="E57" i="2"/>
  <c r="F57" i="2" s="1"/>
  <c r="E55" i="2"/>
  <c r="F55" i="2" s="1"/>
  <c r="E53" i="2"/>
  <c r="F53" i="2" s="1"/>
  <c r="E51" i="2"/>
  <c r="F51" i="2" s="1"/>
  <c r="E49" i="2"/>
  <c r="F49" i="2" s="1"/>
  <c r="E47" i="2"/>
  <c r="F47" i="2" s="1"/>
  <c r="E45" i="2"/>
  <c r="F45" i="2" s="1"/>
  <c r="E43" i="2"/>
  <c r="F43" i="2" s="1"/>
  <c r="E41" i="2"/>
  <c r="F41" i="2" s="1"/>
  <c r="E39" i="2"/>
  <c r="F39" i="2" s="1"/>
  <c r="E37" i="2"/>
  <c r="F37" i="2" s="1"/>
  <c r="E35" i="2"/>
  <c r="F35" i="2" s="1"/>
  <c r="E33" i="2"/>
  <c r="F33" i="2" s="1"/>
  <c r="E31" i="2"/>
  <c r="F31" i="2" s="1"/>
  <c r="E29" i="2"/>
  <c r="F29" i="2" s="1"/>
  <c r="E27" i="2"/>
  <c r="F27" i="2" s="1"/>
  <c r="E25" i="2"/>
  <c r="F25" i="2" s="1"/>
  <c r="E23" i="2"/>
  <c r="F23" i="2" s="1"/>
  <c r="E21" i="2"/>
  <c r="F21" i="2" s="1"/>
  <c r="E19" i="2"/>
  <c r="F19" i="2" s="1"/>
  <c r="E17" i="2"/>
  <c r="F17" i="2" s="1"/>
  <c r="E15" i="2"/>
  <c r="F15" i="2" s="1"/>
  <c r="E13" i="2"/>
  <c r="F13" i="2" s="1"/>
  <c r="E11" i="2"/>
  <c r="F11" i="2" s="1"/>
  <c r="E9" i="2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10" i="4"/>
  <c r="D11" i="4"/>
  <c r="E11" i="4" s="1"/>
  <c r="F11" i="4" s="1"/>
  <c r="D12" i="4"/>
  <c r="E12" i="4" s="1"/>
  <c r="F12" i="4" s="1"/>
  <c r="D13" i="4"/>
  <c r="E13" i="4" s="1"/>
  <c r="F13" i="4" s="1"/>
  <c r="D14" i="4"/>
  <c r="D15" i="4"/>
  <c r="E15" i="4" s="1"/>
  <c r="F15" i="4" s="1"/>
  <c r="D16" i="4"/>
  <c r="E16" i="4" s="1"/>
  <c r="F16" i="4" s="1"/>
  <c r="D17" i="4"/>
  <c r="E17" i="4" s="1"/>
  <c r="F17" i="4" s="1"/>
  <c r="D18" i="4"/>
  <c r="D19" i="4"/>
  <c r="E19" i="4" s="1"/>
  <c r="F19" i="4" s="1"/>
  <c r="D20" i="4"/>
  <c r="E20" i="4" s="1"/>
  <c r="F20" i="4" s="1"/>
  <c r="D21" i="4"/>
  <c r="E21" i="4" s="1"/>
  <c r="F21" i="4" s="1"/>
  <c r="D22" i="4"/>
  <c r="D23" i="4"/>
  <c r="E23" i="4" s="1"/>
  <c r="F23" i="4" s="1"/>
  <c r="D24" i="4"/>
  <c r="E24" i="4" s="1"/>
  <c r="F24" i="4" s="1"/>
  <c r="D25" i="4"/>
  <c r="E25" i="4" s="1"/>
  <c r="F25" i="4" s="1"/>
  <c r="D26" i="4"/>
  <c r="D27" i="4"/>
  <c r="E27" i="4" s="1"/>
  <c r="F27" i="4" s="1"/>
  <c r="D28" i="4"/>
  <c r="E28" i="4" s="1"/>
  <c r="F28" i="4" s="1"/>
  <c r="D29" i="4"/>
  <c r="E29" i="4" s="1"/>
  <c r="F29" i="4" s="1"/>
  <c r="D30" i="4"/>
  <c r="D31" i="4"/>
  <c r="E31" i="4" s="1"/>
  <c r="F31" i="4" s="1"/>
  <c r="D32" i="4"/>
  <c r="E32" i="4" s="1"/>
  <c r="F32" i="4" s="1"/>
  <c r="D33" i="4"/>
  <c r="E33" i="4" s="1"/>
  <c r="F33" i="4" s="1"/>
  <c r="D34" i="4"/>
  <c r="D35" i="4"/>
  <c r="E35" i="4" s="1"/>
  <c r="F35" i="4" s="1"/>
  <c r="D36" i="4"/>
  <c r="E36" i="4" s="1"/>
  <c r="F36" i="4" s="1"/>
  <c r="D37" i="4"/>
  <c r="E37" i="4" s="1"/>
  <c r="F37" i="4" s="1"/>
  <c r="D38" i="4"/>
  <c r="D39" i="4"/>
  <c r="E39" i="4" s="1"/>
  <c r="F39" i="4" s="1"/>
  <c r="D40" i="4"/>
  <c r="E40" i="4" s="1"/>
  <c r="F40" i="4" s="1"/>
  <c r="D41" i="4"/>
  <c r="E41" i="4" s="1"/>
  <c r="F41" i="4" s="1"/>
  <c r="D42" i="4"/>
  <c r="D43" i="4"/>
  <c r="E43" i="4" s="1"/>
  <c r="F43" i="4" s="1"/>
  <c r="D44" i="4"/>
  <c r="E44" i="4" s="1"/>
  <c r="F44" i="4" s="1"/>
  <c r="D45" i="4"/>
  <c r="E45" i="4" s="1"/>
  <c r="F45" i="4" s="1"/>
  <c r="D46" i="4"/>
  <c r="D47" i="4"/>
  <c r="E47" i="4" s="1"/>
  <c r="F47" i="4" s="1"/>
  <c r="D48" i="4"/>
  <c r="E48" i="4" s="1"/>
  <c r="F48" i="4" s="1"/>
  <c r="D49" i="4"/>
  <c r="E49" i="4" s="1"/>
  <c r="F49" i="4" s="1"/>
  <c r="D50" i="4"/>
  <c r="D51" i="4"/>
  <c r="E51" i="4" s="1"/>
  <c r="F51" i="4" s="1"/>
  <c r="D52" i="4"/>
  <c r="E52" i="4" s="1"/>
  <c r="F52" i="4" s="1"/>
  <c r="D53" i="4"/>
  <c r="E53" i="4" s="1"/>
  <c r="F53" i="4" s="1"/>
  <c r="D54" i="4"/>
  <c r="D55" i="4"/>
  <c r="E55" i="4" s="1"/>
  <c r="F55" i="4" s="1"/>
  <c r="D56" i="4"/>
  <c r="E56" i="4" s="1"/>
  <c r="F56" i="4" s="1"/>
  <c r="D57" i="4"/>
  <c r="E57" i="4" s="1"/>
  <c r="F57" i="4" s="1"/>
  <c r="D58" i="4"/>
  <c r="D59" i="4"/>
  <c r="E59" i="4" s="1"/>
  <c r="F59" i="4" s="1"/>
  <c r="D60" i="4"/>
  <c r="E60" i="4" s="1"/>
  <c r="F60" i="4" s="1"/>
  <c r="D61" i="4"/>
  <c r="E61" i="4" s="1"/>
  <c r="F61" i="4" s="1"/>
  <c r="D62" i="4"/>
  <c r="D63" i="4"/>
  <c r="E63" i="4" s="1"/>
  <c r="F63" i="4" s="1"/>
  <c r="D64" i="4"/>
  <c r="E64" i="4" s="1"/>
  <c r="F64" i="4" s="1"/>
  <c r="D65" i="4"/>
  <c r="E65" i="4" s="1"/>
  <c r="F65" i="4" s="1"/>
  <c r="D66" i="4"/>
  <c r="D67" i="4"/>
  <c r="E67" i="4" s="1"/>
  <c r="F67" i="4" s="1"/>
  <c r="D68" i="4"/>
  <c r="E68" i="4" s="1"/>
  <c r="F68" i="4" s="1"/>
  <c r="D69" i="4"/>
  <c r="E69" i="4" s="1"/>
  <c r="F69" i="4" s="1"/>
  <c r="D70" i="4"/>
  <c r="D71" i="4"/>
  <c r="E71" i="4" s="1"/>
  <c r="F71" i="4" s="1"/>
  <c r="D72" i="4"/>
  <c r="E72" i="4" s="1"/>
  <c r="F72" i="4" s="1"/>
  <c r="D73" i="4"/>
  <c r="E73" i="4" s="1"/>
  <c r="F73" i="4" s="1"/>
  <c r="D74" i="4"/>
  <c r="D75" i="4"/>
  <c r="E75" i="4" s="1"/>
  <c r="F75" i="4" s="1"/>
  <c r="D76" i="4"/>
  <c r="E76" i="4" s="1"/>
  <c r="F76" i="4" s="1"/>
  <c r="D77" i="4"/>
  <c r="E77" i="4" s="1"/>
  <c r="F77" i="4" s="1"/>
  <c r="D78" i="4"/>
  <c r="D79" i="4"/>
  <c r="E79" i="4" s="1"/>
  <c r="F79" i="4" s="1"/>
  <c r="D80" i="4"/>
  <c r="E80" i="4" s="1"/>
  <c r="F80" i="4" s="1"/>
  <c r="D81" i="4"/>
  <c r="E81" i="4" s="1"/>
  <c r="F81" i="4" s="1"/>
  <c r="D82" i="4"/>
  <c r="D83" i="4"/>
  <c r="E83" i="4" s="1"/>
  <c r="F83" i="4" s="1"/>
  <c r="D84" i="4"/>
  <c r="E84" i="4" s="1"/>
  <c r="F84" i="4" s="1"/>
  <c r="D85" i="4"/>
  <c r="E85" i="4" s="1"/>
  <c r="F85" i="4" s="1"/>
  <c r="D86" i="4"/>
  <c r="D87" i="4"/>
  <c r="E87" i="4" s="1"/>
  <c r="F87" i="4" s="1"/>
  <c r="D88" i="4"/>
  <c r="E88" i="4" s="1"/>
  <c r="F88" i="4" s="1"/>
  <c r="D89" i="4"/>
  <c r="E89" i="4" s="1"/>
  <c r="F89" i="4" s="1"/>
  <c r="D90" i="4"/>
  <c r="E90" i="4" s="1"/>
  <c r="F90" i="4" s="1"/>
  <c r="D91" i="4"/>
  <c r="E91" i="4" s="1"/>
  <c r="F91" i="4" s="1"/>
  <c r="D92" i="4"/>
  <c r="E92" i="4" s="1"/>
  <c r="F92" i="4" s="1"/>
  <c r="D93" i="4"/>
  <c r="E93" i="4" s="1"/>
  <c r="F93" i="4" s="1"/>
  <c r="D94" i="4"/>
  <c r="E94" i="4" s="1"/>
  <c r="F94" i="4" s="1"/>
  <c r="D95" i="4"/>
  <c r="E95" i="4" s="1"/>
  <c r="F95" i="4" s="1"/>
  <c r="D96" i="4"/>
  <c r="E96" i="4" s="1"/>
  <c r="F96" i="4" s="1"/>
  <c r="D97" i="4"/>
  <c r="E97" i="4" s="1"/>
  <c r="F97" i="4" s="1"/>
  <c r="D98" i="4"/>
  <c r="E98" i="4" s="1"/>
  <c r="F98" i="4" s="1"/>
  <c r="D99" i="4"/>
  <c r="E99" i="4" s="1"/>
  <c r="F99" i="4" s="1"/>
  <c r="D100" i="4"/>
  <c r="E100" i="4" s="1"/>
  <c r="F100" i="4" s="1"/>
  <c r="D101" i="4"/>
  <c r="E101" i="4" s="1"/>
  <c r="F101" i="4" s="1"/>
  <c r="D102" i="4"/>
  <c r="E102" i="4" s="1"/>
  <c r="F102" i="4" s="1"/>
  <c r="D103" i="4"/>
  <c r="E103" i="4" s="1"/>
  <c r="F103" i="4" s="1"/>
  <c r="D104" i="4"/>
  <c r="E104" i="4" s="1"/>
  <c r="F104" i="4" s="1"/>
  <c r="D105" i="4"/>
  <c r="E105" i="4" s="1"/>
  <c r="F105" i="4" s="1"/>
  <c r="D106" i="4"/>
  <c r="E106" i="4" s="1"/>
  <c r="F106" i="4" s="1"/>
  <c r="D107" i="4"/>
  <c r="E107" i="4" s="1"/>
  <c r="F107" i="4" s="1"/>
  <c r="D108" i="4"/>
  <c r="E108" i="4" s="1"/>
  <c r="F108" i="4" s="1"/>
  <c r="D109" i="4"/>
  <c r="E109" i="4" s="1"/>
  <c r="F109" i="4" s="1"/>
  <c r="D110" i="4"/>
  <c r="E110" i="4" s="1"/>
  <c r="F110" i="4" s="1"/>
  <c r="D111" i="4"/>
  <c r="E111" i="4" s="1"/>
  <c r="F111" i="4" s="1"/>
  <c r="D112" i="4"/>
  <c r="E112" i="4" s="1"/>
  <c r="F112" i="4" s="1"/>
  <c r="D113" i="4"/>
  <c r="E113" i="4" s="1"/>
  <c r="F113" i="4" s="1"/>
  <c r="D114" i="4"/>
  <c r="E114" i="4" s="1"/>
  <c r="F114" i="4" s="1"/>
  <c r="D115" i="4"/>
  <c r="E115" i="4" s="1"/>
  <c r="F115" i="4" s="1"/>
  <c r="D116" i="4"/>
  <c r="E116" i="4" s="1"/>
  <c r="F116" i="4" s="1"/>
  <c r="D117" i="4"/>
  <c r="E117" i="4" s="1"/>
  <c r="F117" i="4" s="1"/>
  <c r="D118" i="4"/>
  <c r="E118" i="4" s="1"/>
  <c r="F118" i="4" s="1"/>
  <c r="D119" i="4"/>
  <c r="E119" i="4" s="1"/>
  <c r="F119" i="4" s="1"/>
  <c r="D120" i="4"/>
  <c r="E120" i="4" s="1"/>
  <c r="F120" i="4" s="1"/>
  <c r="D121" i="4"/>
  <c r="E121" i="4" s="1"/>
  <c r="F121" i="4" s="1"/>
  <c r="D122" i="4"/>
  <c r="E122" i="4" s="1"/>
  <c r="F122" i="4" s="1"/>
  <c r="D123" i="4"/>
  <c r="E123" i="4" s="1"/>
  <c r="F123" i="4" s="1"/>
  <c r="D124" i="4"/>
  <c r="E124" i="4" s="1"/>
  <c r="F124" i="4" s="1"/>
  <c r="D125" i="4"/>
  <c r="E125" i="4" s="1"/>
  <c r="F125" i="4" s="1"/>
  <c r="D126" i="4"/>
  <c r="E126" i="4" s="1"/>
  <c r="F126" i="4" s="1"/>
  <c r="D127" i="4"/>
  <c r="E127" i="4" s="1"/>
  <c r="F127" i="4" s="1"/>
  <c r="D128" i="4"/>
  <c r="E128" i="4" s="1"/>
  <c r="F128" i="4" s="1"/>
  <c r="D129" i="4"/>
  <c r="E129" i="4" s="1"/>
  <c r="F129" i="4" s="1"/>
  <c r="D130" i="4"/>
  <c r="E130" i="4" s="1"/>
  <c r="F130" i="4" s="1"/>
  <c r="D131" i="4"/>
  <c r="E131" i="4" s="1"/>
  <c r="F131" i="4" s="1"/>
  <c r="D132" i="4"/>
  <c r="E132" i="4" s="1"/>
  <c r="F132" i="4" s="1"/>
  <c r="D133" i="4"/>
  <c r="E133" i="4" s="1"/>
  <c r="F133" i="4" s="1"/>
  <c r="D134" i="4"/>
  <c r="E134" i="4" s="1"/>
  <c r="F134" i="4" s="1"/>
  <c r="D135" i="4"/>
  <c r="E135" i="4" s="1"/>
  <c r="F135" i="4" s="1"/>
  <c r="D136" i="4"/>
  <c r="E136" i="4" s="1"/>
  <c r="F136" i="4" s="1"/>
  <c r="D137" i="4"/>
  <c r="E137" i="4" s="1"/>
  <c r="F137" i="4" s="1"/>
  <c r="D138" i="4"/>
  <c r="E138" i="4" s="1"/>
  <c r="F138" i="4" s="1"/>
  <c r="D139" i="4"/>
  <c r="E139" i="4" s="1"/>
  <c r="F139" i="4" s="1"/>
  <c r="D140" i="4"/>
  <c r="E140" i="4" s="1"/>
  <c r="F140" i="4" s="1"/>
  <c r="D141" i="4"/>
  <c r="E141" i="4" s="1"/>
  <c r="F141" i="4" s="1"/>
  <c r="D142" i="4"/>
  <c r="E142" i="4" s="1"/>
  <c r="F142" i="4" s="1"/>
  <c r="D143" i="4"/>
  <c r="E143" i="4" s="1"/>
  <c r="F143" i="4" s="1"/>
  <c r="D144" i="4"/>
  <c r="E144" i="4" s="1"/>
  <c r="F144" i="4" s="1"/>
  <c r="D145" i="4"/>
  <c r="E145" i="4" s="1"/>
  <c r="F145" i="4" s="1"/>
  <c r="D146" i="4"/>
  <c r="E146" i="4" s="1"/>
  <c r="F146" i="4" s="1"/>
  <c r="D147" i="4"/>
  <c r="E147" i="4" s="1"/>
  <c r="F147" i="4" s="1"/>
  <c r="D148" i="4"/>
  <c r="E148" i="4" s="1"/>
  <c r="F148" i="4" s="1"/>
  <c r="D149" i="4"/>
  <c r="E149" i="4" s="1"/>
  <c r="F149" i="4" s="1"/>
  <c r="D150" i="4"/>
  <c r="E150" i="4" s="1"/>
  <c r="F150" i="4" s="1"/>
  <c r="D151" i="4"/>
  <c r="E151" i="4" s="1"/>
  <c r="F151" i="4" s="1"/>
  <c r="D152" i="4"/>
  <c r="E152" i="4" s="1"/>
  <c r="F152" i="4" s="1"/>
  <c r="D153" i="4"/>
  <c r="E153" i="4" s="1"/>
  <c r="F153" i="4" s="1"/>
  <c r="D154" i="4"/>
  <c r="E154" i="4" s="1"/>
  <c r="F154" i="4" s="1"/>
  <c r="D155" i="4"/>
  <c r="E155" i="4" s="1"/>
  <c r="F155" i="4" s="1"/>
  <c r="D156" i="4"/>
  <c r="E156" i="4" s="1"/>
  <c r="F156" i="4" s="1"/>
  <c r="D157" i="4"/>
  <c r="E157" i="4" s="1"/>
  <c r="F157" i="4" s="1"/>
  <c r="D158" i="4"/>
  <c r="E158" i="4" s="1"/>
  <c r="F158" i="4" s="1"/>
  <c r="D159" i="4"/>
  <c r="E159" i="4" s="1"/>
  <c r="F159" i="4" s="1"/>
  <c r="D160" i="4"/>
  <c r="E160" i="4" s="1"/>
  <c r="F160" i="4" s="1"/>
  <c r="D161" i="4"/>
  <c r="E161" i="4" s="1"/>
  <c r="F161" i="4" s="1"/>
  <c r="D162" i="4"/>
  <c r="E162" i="4" s="1"/>
  <c r="F162" i="4" s="1"/>
  <c r="D163" i="4"/>
  <c r="E163" i="4" s="1"/>
  <c r="F163" i="4" s="1"/>
  <c r="D164" i="4"/>
  <c r="E164" i="4" s="1"/>
  <c r="F164" i="4" s="1"/>
  <c r="D165" i="4"/>
  <c r="E165" i="4" s="1"/>
  <c r="F165" i="4" s="1"/>
  <c r="D166" i="4"/>
  <c r="E166" i="4" s="1"/>
  <c r="F166" i="4" s="1"/>
  <c r="D167" i="4"/>
  <c r="E167" i="4" s="1"/>
  <c r="F167" i="4" s="1"/>
  <c r="D168" i="4"/>
  <c r="E168" i="4" s="1"/>
  <c r="F168" i="4" s="1"/>
  <c r="D169" i="4"/>
  <c r="E169" i="4" s="1"/>
  <c r="F169" i="4" s="1"/>
  <c r="D170" i="4"/>
  <c r="E170" i="4" s="1"/>
  <c r="F170" i="4" s="1"/>
  <c r="D171" i="4"/>
  <c r="E171" i="4" s="1"/>
  <c r="F171" i="4" s="1"/>
  <c r="D172" i="4"/>
  <c r="E172" i="4" s="1"/>
  <c r="F172" i="4" s="1"/>
  <c r="D173" i="4"/>
  <c r="E173" i="4" s="1"/>
  <c r="F173" i="4" s="1"/>
  <c r="D174" i="4"/>
  <c r="E174" i="4" s="1"/>
  <c r="F174" i="4" s="1"/>
  <c r="D175" i="4"/>
  <c r="E175" i="4" s="1"/>
  <c r="F175" i="4" s="1"/>
  <c r="D176" i="4"/>
  <c r="E176" i="4" s="1"/>
  <c r="F176" i="4" s="1"/>
  <c r="D177" i="4"/>
  <c r="E177" i="4" s="1"/>
  <c r="F177" i="4" s="1"/>
  <c r="D178" i="4"/>
  <c r="E178" i="4" s="1"/>
  <c r="F178" i="4" s="1"/>
  <c r="D179" i="4"/>
  <c r="E179" i="4" s="1"/>
  <c r="F179" i="4" s="1"/>
  <c r="D180" i="4"/>
  <c r="E180" i="4" s="1"/>
  <c r="F180" i="4" s="1"/>
  <c r="D181" i="4"/>
  <c r="E181" i="4" s="1"/>
  <c r="F181" i="4" s="1"/>
  <c r="D182" i="4"/>
  <c r="E182" i="4" s="1"/>
  <c r="F182" i="4" s="1"/>
  <c r="D183" i="4"/>
  <c r="E183" i="4" s="1"/>
  <c r="F183" i="4" s="1"/>
  <c r="D184" i="4"/>
  <c r="E184" i="4" s="1"/>
  <c r="F184" i="4" s="1"/>
  <c r="D185" i="4"/>
  <c r="E185" i="4" s="1"/>
  <c r="F185" i="4" s="1"/>
  <c r="D186" i="4"/>
  <c r="E186" i="4" s="1"/>
  <c r="F186" i="4" s="1"/>
  <c r="D187" i="4"/>
  <c r="E187" i="4" s="1"/>
  <c r="F187" i="4" s="1"/>
  <c r="D188" i="4"/>
  <c r="E188" i="4" s="1"/>
  <c r="F188" i="4" s="1"/>
  <c r="D189" i="4"/>
  <c r="E189" i="4" s="1"/>
  <c r="F189" i="4" s="1"/>
  <c r="D190" i="4"/>
  <c r="E190" i="4" s="1"/>
  <c r="F190" i="4" s="1"/>
  <c r="D191" i="4"/>
  <c r="E191" i="4" s="1"/>
  <c r="F191" i="4" s="1"/>
  <c r="D192" i="4"/>
  <c r="E192" i="4" s="1"/>
  <c r="F192" i="4" s="1"/>
  <c r="D193" i="4"/>
  <c r="E193" i="4" s="1"/>
  <c r="F193" i="4" s="1"/>
  <c r="D194" i="4"/>
  <c r="E194" i="4" s="1"/>
  <c r="F194" i="4" s="1"/>
  <c r="D195" i="4"/>
  <c r="E195" i="4" s="1"/>
  <c r="F195" i="4" s="1"/>
  <c r="D196" i="4"/>
  <c r="E196" i="4" s="1"/>
  <c r="F196" i="4" s="1"/>
  <c r="D197" i="4"/>
  <c r="E197" i="4" s="1"/>
  <c r="F197" i="4" s="1"/>
  <c r="D198" i="4"/>
  <c r="E198" i="4" s="1"/>
  <c r="F198" i="4" s="1"/>
  <c r="D199" i="4"/>
  <c r="E199" i="4" s="1"/>
  <c r="F199" i="4" s="1"/>
  <c r="D200" i="4"/>
  <c r="E200" i="4" s="1"/>
  <c r="F200" i="4" s="1"/>
  <c r="D201" i="4"/>
  <c r="E201" i="4" s="1"/>
  <c r="F201" i="4" s="1"/>
  <c r="D202" i="4"/>
  <c r="E202" i="4" s="1"/>
  <c r="F202" i="4" s="1"/>
  <c r="D203" i="4"/>
  <c r="E203" i="4" s="1"/>
  <c r="F203" i="4" s="1"/>
  <c r="D204" i="4"/>
  <c r="E204" i="4" s="1"/>
  <c r="F204" i="4" s="1"/>
  <c r="D205" i="4"/>
  <c r="E205" i="4" s="1"/>
  <c r="F205" i="4" s="1"/>
  <c r="D206" i="4"/>
  <c r="E206" i="4" s="1"/>
  <c r="F206" i="4" s="1"/>
  <c r="D207" i="4"/>
  <c r="E207" i="4" s="1"/>
  <c r="F207" i="4" s="1"/>
  <c r="D208" i="4"/>
  <c r="E208" i="4" s="1"/>
  <c r="F208" i="4" s="1"/>
  <c r="D9" i="4"/>
  <c r="E9" i="4" s="1"/>
  <c r="F9" i="4" s="1"/>
  <c r="E86" i="4" l="1"/>
  <c r="F86" i="4" s="1"/>
  <c r="E82" i="4"/>
  <c r="F82" i="4" s="1"/>
  <c r="E78" i="4"/>
  <c r="F78" i="4" s="1"/>
  <c r="E74" i="4"/>
  <c r="F74" i="4" s="1"/>
  <c r="E70" i="4"/>
  <c r="F70" i="4" s="1"/>
  <c r="E66" i="4"/>
  <c r="F66" i="4" s="1"/>
  <c r="E62" i="4"/>
  <c r="F62" i="4" s="1"/>
  <c r="E58" i="4"/>
  <c r="F58" i="4" s="1"/>
  <c r="E54" i="4"/>
  <c r="F54" i="4" s="1"/>
  <c r="E50" i="4"/>
  <c r="F50" i="4" s="1"/>
  <c r="E46" i="4"/>
  <c r="F46" i="4" s="1"/>
  <c r="E42" i="4"/>
  <c r="F42" i="4" s="1"/>
  <c r="E38" i="4"/>
  <c r="F38" i="4" s="1"/>
  <c r="E34" i="4"/>
  <c r="F34" i="4" s="1"/>
  <c r="E30" i="4"/>
  <c r="F30" i="4" s="1"/>
  <c r="E26" i="4"/>
  <c r="F26" i="4" s="1"/>
  <c r="E22" i="4"/>
  <c r="F22" i="4" s="1"/>
  <c r="E18" i="4"/>
  <c r="F18" i="4" s="1"/>
  <c r="F6" i="4" s="1"/>
  <c r="E14" i="4"/>
  <c r="F14" i="4" s="1"/>
  <c r="E10" i="4"/>
  <c r="F10" i="4" s="1"/>
  <c r="F9" i="5"/>
  <c r="F6" i="5" s="1"/>
  <c r="E6" i="5"/>
  <c r="E5" i="5"/>
  <c r="F9" i="3"/>
  <c r="F6" i="3" s="1"/>
  <c r="E6" i="3"/>
  <c r="E5" i="3"/>
  <c r="E175" i="2"/>
  <c r="F175" i="2" s="1"/>
  <c r="E113" i="2"/>
  <c r="F113" i="2" s="1"/>
  <c r="E115" i="2"/>
  <c r="F115" i="2" s="1"/>
  <c r="E117" i="2"/>
  <c r="F117" i="2" s="1"/>
  <c r="E119" i="2"/>
  <c r="F119" i="2" s="1"/>
  <c r="E121" i="2"/>
  <c r="F121" i="2" s="1"/>
  <c r="E123" i="2"/>
  <c r="F123" i="2" s="1"/>
  <c r="E125" i="2"/>
  <c r="F125" i="2" s="1"/>
  <c r="E127" i="2"/>
  <c r="F127" i="2" s="1"/>
  <c r="E129" i="2"/>
  <c r="F129" i="2" s="1"/>
  <c r="E131" i="2"/>
  <c r="F131" i="2" s="1"/>
  <c r="E133" i="2"/>
  <c r="F133" i="2" s="1"/>
  <c r="E135" i="2"/>
  <c r="F135" i="2" s="1"/>
  <c r="E137" i="2"/>
  <c r="F137" i="2" s="1"/>
  <c r="E139" i="2"/>
  <c r="F139" i="2" s="1"/>
  <c r="E141" i="2"/>
  <c r="F141" i="2" s="1"/>
  <c r="E143" i="2"/>
  <c r="F143" i="2" s="1"/>
  <c r="E145" i="2"/>
  <c r="F145" i="2" s="1"/>
  <c r="E147" i="2"/>
  <c r="F147" i="2" s="1"/>
  <c r="E149" i="2"/>
  <c r="F149" i="2" s="1"/>
  <c r="E151" i="2"/>
  <c r="F151" i="2" s="1"/>
  <c r="E153" i="2"/>
  <c r="F153" i="2" s="1"/>
  <c r="E155" i="2"/>
  <c r="F155" i="2" s="1"/>
  <c r="E157" i="2"/>
  <c r="F157" i="2" s="1"/>
  <c r="E159" i="2"/>
  <c r="F159" i="2" s="1"/>
  <c r="E161" i="2"/>
  <c r="F161" i="2" s="1"/>
  <c r="E163" i="2"/>
  <c r="F163" i="2" s="1"/>
  <c r="E165" i="2"/>
  <c r="F165" i="2" s="1"/>
  <c r="E167" i="2"/>
  <c r="F167" i="2" s="1"/>
  <c r="E169" i="2"/>
  <c r="F169" i="2" s="1"/>
  <c r="E171" i="2"/>
  <c r="F171" i="2" s="1"/>
  <c r="E173" i="2"/>
  <c r="F173" i="2" s="1"/>
  <c r="F9" i="2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B6" i="5"/>
  <c r="B6" i="4"/>
  <c r="B5" i="4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B6" i="2"/>
  <c r="B5" i="2"/>
  <c r="C9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108" i="1"/>
  <c r="E108" i="1" s="1"/>
  <c r="F108" i="1" s="1"/>
  <c r="C9" i="1"/>
  <c r="E9" i="1" s="1"/>
  <c r="B6" i="1"/>
  <c r="B5" i="1"/>
  <c r="F9" i="1" l="1"/>
  <c r="F5" i="4"/>
  <c r="E6" i="4"/>
  <c r="E5" i="4"/>
  <c r="E176" i="2"/>
  <c r="B5" i="5"/>
  <c r="B6" i="3"/>
  <c r="B5" i="3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E87" i="1" s="1"/>
  <c r="F87" i="1" s="1"/>
  <c r="C88" i="1"/>
  <c r="E88" i="1" s="1"/>
  <c r="F88" i="1" s="1"/>
  <c r="C89" i="1"/>
  <c r="E89" i="1" s="1"/>
  <c r="F89" i="1" s="1"/>
  <c r="C90" i="1"/>
  <c r="E90" i="1" s="1"/>
  <c r="F90" i="1" s="1"/>
  <c r="C91" i="1"/>
  <c r="E91" i="1" s="1"/>
  <c r="F91" i="1" s="1"/>
  <c r="C92" i="1"/>
  <c r="E92" i="1" s="1"/>
  <c r="F92" i="1" s="1"/>
  <c r="C93" i="1"/>
  <c r="E93" i="1" s="1"/>
  <c r="F93" i="1" s="1"/>
  <c r="C94" i="1"/>
  <c r="E94" i="1" s="1"/>
  <c r="F94" i="1" s="1"/>
  <c r="C95" i="1"/>
  <c r="E95" i="1" s="1"/>
  <c r="F95" i="1" s="1"/>
  <c r="C96" i="1"/>
  <c r="E96" i="1" s="1"/>
  <c r="F96" i="1" s="1"/>
  <c r="C97" i="1"/>
  <c r="E97" i="1" s="1"/>
  <c r="F97" i="1" s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E106" i="1" s="1"/>
  <c r="F106" i="1" s="1"/>
  <c r="C107" i="1"/>
  <c r="E107" i="1" s="1"/>
  <c r="F107" i="1" s="1"/>
  <c r="C10" i="1"/>
  <c r="E10" i="1" s="1"/>
  <c r="F10" i="1" s="1"/>
  <c r="F6" i="1" l="1"/>
  <c r="E6" i="1"/>
  <c r="E5" i="1"/>
  <c r="E177" i="2"/>
  <c r="F177" i="2" s="1"/>
  <c r="F176" i="2"/>
  <c r="E178" i="2" l="1"/>
  <c r="E179" i="2" l="1"/>
  <c r="F179" i="2" s="1"/>
  <c r="F178" i="2"/>
  <c r="E180" i="2" l="1"/>
  <c r="F180" i="2" l="1"/>
  <c r="E181" i="2"/>
  <c r="F181" i="2" s="1"/>
  <c r="E182" i="2" l="1"/>
  <c r="F182" i="2" s="1"/>
  <c r="E183" i="2" l="1"/>
  <c r="F183" i="2" l="1"/>
  <c r="E184" i="2"/>
  <c r="F184" i="2" s="1"/>
  <c r="E185" i="2" l="1"/>
  <c r="F185" i="2" s="1"/>
  <c r="E186" i="2" l="1"/>
  <c r="F186" i="2" s="1"/>
  <c r="E187" i="2" l="1"/>
  <c r="F187" i="2" s="1"/>
  <c r="E188" i="2" l="1"/>
  <c r="F188" i="2" s="1"/>
  <c r="E189" i="2" l="1"/>
  <c r="F189" i="2" s="1"/>
  <c r="E190" i="2" l="1"/>
  <c r="F190" i="2" s="1"/>
  <c r="E191" i="2" l="1"/>
  <c r="F191" i="2" s="1"/>
  <c r="E192" i="2" l="1"/>
  <c r="F192" i="2" s="1"/>
  <c r="E193" i="2" l="1"/>
  <c r="F193" i="2" s="1"/>
  <c r="E194" i="2" l="1"/>
  <c r="F194" i="2" s="1"/>
  <c r="E195" i="2" l="1"/>
  <c r="F195" i="2" s="1"/>
  <c r="E196" i="2" l="1"/>
  <c r="F196" i="2" s="1"/>
  <c r="E197" i="2" l="1"/>
  <c r="F197" i="2" s="1"/>
  <c r="E198" i="2" l="1"/>
  <c r="F198" i="2" s="1"/>
  <c r="E199" i="2" l="1"/>
  <c r="F199" i="2" s="1"/>
  <c r="E200" i="2" l="1"/>
  <c r="F200" i="2" s="1"/>
  <c r="E201" i="2" l="1"/>
  <c r="F201" i="2" s="1"/>
  <c r="E202" i="2" l="1"/>
  <c r="F202" i="2" s="1"/>
  <c r="E203" i="2" l="1"/>
  <c r="F203" i="2" s="1"/>
  <c r="E204" i="2" l="1"/>
  <c r="F204" i="2" s="1"/>
  <c r="E205" i="2" l="1"/>
  <c r="F205" i="2" s="1"/>
  <c r="E206" i="2" l="1"/>
  <c r="F206" i="2" s="1"/>
  <c r="E208" i="2" l="1"/>
  <c r="E207" i="2"/>
  <c r="F207" i="2" s="1"/>
  <c r="F208" i="2" l="1"/>
  <c r="F6" i="2" s="1"/>
  <c r="E6" i="2"/>
  <c r="E5" i="2"/>
</calcChain>
</file>

<file path=xl/sharedStrings.xml><?xml version="1.0" encoding="utf-8"?>
<sst xmlns="http://schemas.openxmlformats.org/spreadsheetml/2006/main" count="113" uniqueCount="27">
  <si>
    <t>Approximate uniform order statistic medians:</t>
  </si>
  <si>
    <t>Filliben, J. J. (February 1975), The Probability Plot Correlation Coefficient Test for Normality, Technometrics, pp. 111-117.</t>
  </si>
  <si>
    <t>Ambler and Jones of the National Bureau of Standards (now NIST) made 100 measurements of the weight of a standard artifact, nominally 10 grams, over a two year period.</t>
  </si>
  <si>
    <t>The numbers shows here give the number of micrograms below 10g for each measurement.</t>
  </si>
  <si>
    <t>Result</t>
  </si>
  <si>
    <t>n =</t>
  </si>
  <si>
    <t>mean =</t>
  </si>
  <si>
    <t>StdDev =</t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</si>
  <si>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1 - </t>
    </r>
    <r>
      <rPr>
        <i/>
        <sz val="12"/>
        <color rgb="FF000000"/>
        <rFont val="Times New Roman"/>
        <family val="1"/>
      </rPr>
      <t>U</t>
    </r>
    <r>
      <rPr>
        <i/>
        <vertAlign val="subscript"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 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1</t>
    </r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</si>
  <si>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(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- 0.3175)/(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 + 0.365) 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2, 3, ..., 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-1 </t>
    </r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</si>
  <si>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0.5</t>
    </r>
    <r>
      <rPr>
        <vertAlign val="superscript"/>
        <sz val="12"/>
        <color rgb="FF000000"/>
        <rFont val="Times New Roman"/>
        <family val="1"/>
      </rPr>
      <t>(1/</t>
    </r>
    <r>
      <rPr>
        <i/>
        <vertAlign val="superscript"/>
        <sz val="12"/>
        <color rgb="FF000000"/>
        <rFont val="Times New Roman"/>
        <family val="1"/>
      </rPr>
      <t>n</t>
    </r>
    <r>
      <rPr>
        <vertAlign val="superscript"/>
        <sz val="12"/>
        <color rgb="FF000000"/>
        <rFont val="Times New Roman"/>
        <family val="1"/>
      </rPr>
      <t>)</t>
    </r>
    <r>
      <rPr>
        <sz val="12"/>
        <color rgb="FF000000"/>
        <rFont val="Times New Roman"/>
        <family val="1"/>
      </rPr>
      <t> 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 </t>
    </r>
    <r>
      <rPr>
        <i/>
        <sz val="12"/>
        <color rgb="FF000000"/>
        <rFont val="Times New Roman"/>
        <family val="1"/>
      </rPr>
      <t>n</t>
    </r>
  </si>
  <si>
    <t>Use the Excel RAND() function to generate a uniformly distributed random number between 0 and 1</t>
  </si>
  <si>
    <t>Use the Excel NORM.S.INV(RAND()) function to generate a normally distributed random number with mean 0 and standard deviation 1</t>
  </si>
  <si>
    <t>Bin</t>
  </si>
  <si>
    <t>More</t>
  </si>
  <si>
    <t>Frequency</t>
  </si>
  <si>
    <t>Excel Histogram Function</t>
  </si>
  <si>
    <t>Empirical</t>
  </si>
  <si>
    <t>CDF Uk</t>
  </si>
  <si>
    <t>Reference</t>
  </si>
  <si>
    <t>CDF</t>
  </si>
  <si>
    <t>Absolute</t>
  </si>
  <si>
    <t>Error</t>
  </si>
  <si>
    <t>Squared</t>
  </si>
  <si>
    <t>Trial (k)</t>
  </si>
  <si>
    <t>Use the Excel CHISQ.INV(RAND(),1) function to generate a chi square distributed random number with 1 degree of freedom</t>
  </si>
  <si>
    <t>Use the Excel BETA.INV(RAND(),4,1) function to generate a Beta distributed random number with 1 degree of 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</si>
</sst>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i/>
      <sz val="12"/>
      <color rgb="FF000000"/>
      <name val="Times New Roman"/>
      <family val="1"/>
    </font>
    <font>
      <i/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i/>
      <vertAlign val="superscript"/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Normal!$B$9:$B$208</c:f>
              <c:numCache>
                <c:formatCode>General</c:formatCode>
                <c:ptCount val="200"/>
                <c:pt idx="0">
                  <c:v>-2.202197117877156</c:v>
                </c:pt>
                <c:pt idx="1">
                  <c:v>-1.8170821861465272</c:v>
                </c:pt>
                <c:pt idx="2">
                  <c:v>-1.77724324741326</c:v>
                </c:pt>
                <c:pt idx="3">
                  <c:v>-1.7573049161490679</c:v>
                </c:pt>
                <c:pt idx="4">
                  <c:v>-1.7216431267280756</c:v>
                </c:pt>
                <c:pt idx="5">
                  <c:v>-1.7078483133460536</c:v>
                </c:pt>
                <c:pt idx="6">
                  <c:v>-1.5975230878851436</c:v>
                </c:pt>
                <c:pt idx="7">
                  <c:v>-1.5283273236211459</c:v>
                </c:pt>
                <c:pt idx="8">
                  <c:v>-1.5120991498337217</c:v>
                </c:pt>
                <c:pt idx="9">
                  <c:v>-1.4955480211898067</c:v>
                </c:pt>
                <c:pt idx="10">
                  <c:v>-1.4829655852329033</c:v>
                </c:pt>
                <c:pt idx="11">
                  <c:v>-1.371234623188851</c:v>
                </c:pt>
                <c:pt idx="12">
                  <c:v>-1.2986088526953588</c:v>
                </c:pt>
                <c:pt idx="13">
                  <c:v>-1.2815616903565965</c:v>
                </c:pt>
                <c:pt idx="14">
                  <c:v>-1.2500149963914731</c:v>
                </c:pt>
                <c:pt idx="15">
                  <c:v>-1.1977233191153496</c:v>
                </c:pt>
                <c:pt idx="16">
                  <c:v>-1.1065498554582309</c:v>
                </c:pt>
                <c:pt idx="17">
                  <c:v>-1.0574072411169335</c:v>
                </c:pt>
                <c:pt idx="18">
                  <c:v>-1.0570192455657699</c:v>
                </c:pt>
                <c:pt idx="19">
                  <c:v>-1.0568718881937516</c:v>
                </c:pt>
                <c:pt idx="20">
                  <c:v>-1.0426052566334703</c:v>
                </c:pt>
                <c:pt idx="21">
                  <c:v>-1.0301184769622951</c:v>
                </c:pt>
                <c:pt idx="22">
                  <c:v>-1.0183660904359677</c:v>
                </c:pt>
                <c:pt idx="23">
                  <c:v>-0.99735583739540956</c:v>
                </c:pt>
                <c:pt idx="24">
                  <c:v>-0.97106670961324615</c:v>
                </c:pt>
                <c:pt idx="25">
                  <c:v>-0.9461416447625125</c:v>
                </c:pt>
                <c:pt idx="26">
                  <c:v>-0.93612973104499619</c:v>
                </c:pt>
                <c:pt idx="27">
                  <c:v>-0.92931152158134178</c:v>
                </c:pt>
                <c:pt idx="28">
                  <c:v>-0.88206844795958161</c:v>
                </c:pt>
                <c:pt idx="29">
                  <c:v>-0.87693908238164753</c:v>
                </c:pt>
                <c:pt idx="30">
                  <c:v>-0.8759504124378813</c:v>
                </c:pt>
                <c:pt idx="31">
                  <c:v>-0.86833364953595593</c:v>
                </c:pt>
                <c:pt idx="32">
                  <c:v>-0.8376378423134756</c:v>
                </c:pt>
                <c:pt idx="33">
                  <c:v>-0.80624329310662979</c:v>
                </c:pt>
                <c:pt idx="34">
                  <c:v>-0.80424765260055386</c:v>
                </c:pt>
                <c:pt idx="35">
                  <c:v>-0.78355547573038753</c:v>
                </c:pt>
                <c:pt idx="36">
                  <c:v>-0.76542510894644833</c:v>
                </c:pt>
                <c:pt idx="37">
                  <c:v>-0.74071790236130164</c:v>
                </c:pt>
                <c:pt idx="38">
                  <c:v>-0.73823085314680625</c:v>
                </c:pt>
                <c:pt idx="39">
                  <c:v>-0.73366436593013507</c:v>
                </c:pt>
                <c:pt idx="40">
                  <c:v>-0.72038696142937519</c:v>
                </c:pt>
                <c:pt idx="41">
                  <c:v>-0.71268251464761445</c:v>
                </c:pt>
                <c:pt idx="42">
                  <c:v>-0.70909992475146477</c:v>
                </c:pt>
                <c:pt idx="43">
                  <c:v>-0.6580829165101939</c:v>
                </c:pt>
                <c:pt idx="44">
                  <c:v>-0.64620620532491113</c:v>
                </c:pt>
                <c:pt idx="45">
                  <c:v>-0.63219510000019175</c:v>
                </c:pt>
                <c:pt idx="46">
                  <c:v>-0.62798957912745801</c:v>
                </c:pt>
                <c:pt idx="47">
                  <c:v>-0.62646647448465764</c:v>
                </c:pt>
                <c:pt idx="48">
                  <c:v>-0.61265477196462492</c:v>
                </c:pt>
                <c:pt idx="49">
                  <c:v>-0.61199679860126943</c:v>
                </c:pt>
                <c:pt idx="50">
                  <c:v>-0.58623240283267186</c:v>
                </c:pt>
                <c:pt idx="51">
                  <c:v>-0.56837424041075901</c:v>
                </c:pt>
                <c:pt idx="52">
                  <c:v>-0.55862381156534491</c:v>
                </c:pt>
                <c:pt idx="53">
                  <c:v>-0.5250816512763441</c:v>
                </c:pt>
                <c:pt idx="54">
                  <c:v>-0.50896891795206189</c:v>
                </c:pt>
                <c:pt idx="55">
                  <c:v>-0.50658463101621698</c:v>
                </c:pt>
                <c:pt idx="56">
                  <c:v>-0.49837988489847623</c:v>
                </c:pt>
                <c:pt idx="57">
                  <c:v>-0.47875528307670051</c:v>
                </c:pt>
                <c:pt idx="58">
                  <c:v>-0.43777924480125263</c:v>
                </c:pt>
                <c:pt idx="59">
                  <c:v>-0.43556127937708322</c:v>
                </c:pt>
                <c:pt idx="60">
                  <c:v>-0.42417232587439618</c:v>
                </c:pt>
                <c:pt idx="61">
                  <c:v>-0.42233346662894483</c:v>
                </c:pt>
                <c:pt idx="62">
                  <c:v>-0.42018924100209704</c:v>
                </c:pt>
                <c:pt idx="63">
                  <c:v>-0.40504804829259461</c:v>
                </c:pt>
                <c:pt idx="64">
                  <c:v>-0.3876617725243599</c:v>
                </c:pt>
                <c:pt idx="65">
                  <c:v>-0.36185593585128889</c:v>
                </c:pt>
                <c:pt idx="66">
                  <c:v>-0.32831700463187452</c:v>
                </c:pt>
                <c:pt idx="67">
                  <c:v>-0.32064149088008387</c:v>
                </c:pt>
                <c:pt idx="68">
                  <c:v>-0.31955799516600553</c:v>
                </c:pt>
                <c:pt idx="69">
                  <c:v>-0.31274126676956215</c:v>
                </c:pt>
                <c:pt idx="70">
                  <c:v>-0.311438123197469</c:v>
                </c:pt>
                <c:pt idx="71">
                  <c:v>-0.30898038939483663</c:v>
                </c:pt>
                <c:pt idx="72">
                  <c:v>-0.29133720976997424</c:v>
                </c:pt>
                <c:pt idx="73">
                  <c:v>-0.27978876424592142</c:v>
                </c:pt>
                <c:pt idx="74">
                  <c:v>-0.2671307623237914</c:v>
                </c:pt>
                <c:pt idx="75">
                  <c:v>-0.2628296681462462</c:v>
                </c:pt>
                <c:pt idx="76">
                  <c:v>-0.24585457741612582</c:v>
                </c:pt>
                <c:pt idx="77">
                  <c:v>-0.24390062593383183</c:v>
                </c:pt>
                <c:pt idx="78">
                  <c:v>-0.23162459278739453</c:v>
                </c:pt>
                <c:pt idx="79">
                  <c:v>-0.22355080634159313</c:v>
                </c:pt>
                <c:pt idx="80">
                  <c:v>-0.22161195073953094</c:v>
                </c:pt>
                <c:pt idx="81">
                  <c:v>-0.22138077098193618</c:v>
                </c:pt>
                <c:pt idx="82">
                  <c:v>-0.21925390186046081</c:v>
                </c:pt>
                <c:pt idx="83">
                  <c:v>-0.1992508200656006</c:v>
                </c:pt>
                <c:pt idx="84">
                  <c:v>-0.19800522165695489</c:v>
                </c:pt>
                <c:pt idx="85">
                  <c:v>-0.19421018907857907</c:v>
                </c:pt>
                <c:pt idx="86">
                  <c:v>-0.18916776236611907</c:v>
                </c:pt>
                <c:pt idx="87">
                  <c:v>-0.17747692703897999</c:v>
                </c:pt>
                <c:pt idx="88">
                  <c:v>-0.15983344517717055</c:v>
                </c:pt>
                <c:pt idx="89">
                  <c:v>-0.12074757633956766</c:v>
                </c:pt>
                <c:pt idx="90">
                  <c:v>-0.1186420867152856</c:v>
                </c:pt>
                <c:pt idx="91">
                  <c:v>-0.1134580434172266</c:v>
                </c:pt>
                <c:pt idx="92">
                  <c:v>-8.7729306197822696E-2</c:v>
                </c:pt>
                <c:pt idx="93">
                  <c:v>-7.8681990928336859E-2</c:v>
                </c:pt>
                <c:pt idx="94">
                  <c:v>-7.3466019302037194E-2</c:v>
                </c:pt>
                <c:pt idx="95">
                  <c:v>-7.3463891081031546E-2</c:v>
                </c:pt>
                <c:pt idx="96">
                  <c:v>-6.0903249841449222E-2</c:v>
                </c:pt>
                <c:pt idx="97">
                  <c:v>-5.6717209344377746E-2</c:v>
                </c:pt>
                <c:pt idx="98">
                  <c:v>-4.0209095335349873E-2</c:v>
                </c:pt>
                <c:pt idx="99">
                  <c:v>-4.3151102709254536E-3</c:v>
                </c:pt>
                <c:pt idx="100">
                  <c:v>4.5860418519172259E-3</c:v>
                </c:pt>
                <c:pt idx="101">
                  <c:v>2.9479657652660779E-2</c:v>
                </c:pt>
                <c:pt idx="102">
                  <c:v>4.8136781723662751E-2</c:v>
                </c:pt>
                <c:pt idx="103">
                  <c:v>5.1095713592588611E-2</c:v>
                </c:pt>
                <c:pt idx="104">
                  <c:v>9.2134205600947774E-2</c:v>
                </c:pt>
                <c:pt idx="105">
                  <c:v>9.3813887661591405E-2</c:v>
                </c:pt>
                <c:pt idx="106">
                  <c:v>9.7695686406242169E-2</c:v>
                </c:pt>
                <c:pt idx="107">
                  <c:v>0.10805140547998617</c:v>
                </c:pt>
                <c:pt idx="108">
                  <c:v>0.10998207392763094</c:v>
                </c:pt>
                <c:pt idx="109">
                  <c:v>0.11540857294383569</c:v>
                </c:pt>
                <c:pt idx="110">
                  <c:v>0.11648448005825159</c:v>
                </c:pt>
                <c:pt idx="111">
                  <c:v>0.11892733947005933</c:v>
                </c:pt>
                <c:pt idx="112">
                  <c:v>0.12224211287401113</c:v>
                </c:pt>
                <c:pt idx="113">
                  <c:v>0.12662347432506901</c:v>
                </c:pt>
                <c:pt idx="114">
                  <c:v>0.12679977263757605</c:v>
                </c:pt>
                <c:pt idx="115">
                  <c:v>0.1550636400322242</c:v>
                </c:pt>
                <c:pt idx="116">
                  <c:v>0.18058944796446361</c:v>
                </c:pt>
                <c:pt idx="117">
                  <c:v>0.20690595902937209</c:v>
                </c:pt>
                <c:pt idx="118">
                  <c:v>0.23773443510199035</c:v>
                </c:pt>
                <c:pt idx="119">
                  <c:v>0.23833112437508874</c:v>
                </c:pt>
                <c:pt idx="120">
                  <c:v>0.24573239186612658</c:v>
                </c:pt>
                <c:pt idx="121">
                  <c:v>0.25353626417283509</c:v>
                </c:pt>
                <c:pt idx="122">
                  <c:v>0.2619693096535583</c:v>
                </c:pt>
                <c:pt idx="123">
                  <c:v>0.27049581780770182</c:v>
                </c:pt>
                <c:pt idx="124">
                  <c:v>0.27691263094925017</c:v>
                </c:pt>
                <c:pt idx="125">
                  <c:v>0.29025611383162214</c:v>
                </c:pt>
                <c:pt idx="126">
                  <c:v>0.3503198581176748</c:v>
                </c:pt>
                <c:pt idx="127">
                  <c:v>0.37948135561560559</c:v>
                </c:pt>
                <c:pt idx="128">
                  <c:v>0.39092056673918979</c:v>
                </c:pt>
                <c:pt idx="129">
                  <c:v>0.39687228775233779</c:v>
                </c:pt>
                <c:pt idx="130">
                  <c:v>0.40364788013102865</c:v>
                </c:pt>
                <c:pt idx="131">
                  <c:v>0.41110921797274341</c:v>
                </c:pt>
                <c:pt idx="132">
                  <c:v>0.4300838821266923</c:v>
                </c:pt>
                <c:pt idx="133">
                  <c:v>0.43229888387264875</c:v>
                </c:pt>
                <c:pt idx="134">
                  <c:v>0.45387291778539818</c:v>
                </c:pt>
                <c:pt idx="135">
                  <c:v>0.46673527538487625</c:v>
                </c:pt>
                <c:pt idx="136">
                  <c:v>0.47640347232236829</c:v>
                </c:pt>
                <c:pt idx="137">
                  <c:v>0.47730211484308577</c:v>
                </c:pt>
                <c:pt idx="138">
                  <c:v>0.47955600981310298</c:v>
                </c:pt>
                <c:pt idx="139">
                  <c:v>0.50972477606727651</c:v>
                </c:pt>
                <c:pt idx="140">
                  <c:v>0.51287803910312069</c:v>
                </c:pt>
                <c:pt idx="141">
                  <c:v>0.51325955804227208</c:v>
                </c:pt>
                <c:pt idx="142">
                  <c:v>0.52739565068725591</c:v>
                </c:pt>
                <c:pt idx="143">
                  <c:v>0.5511309570431232</c:v>
                </c:pt>
                <c:pt idx="144">
                  <c:v>0.56953927604187848</c:v>
                </c:pt>
                <c:pt idx="145">
                  <c:v>0.60288510147607732</c:v>
                </c:pt>
                <c:pt idx="146">
                  <c:v>0.60565281611262167</c:v>
                </c:pt>
                <c:pt idx="147">
                  <c:v>0.61691685597874735</c:v>
                </c:pt>
                <c:pt idx="148">
                  <c:v>0.66670003970982672</c:v>
                </c:pt>
                <c:pt idx="149">
                  <c:v>0.67363886225445091</c:v>
                </c:pt>
                <c:pt idx="150">
                  <c:v>0.69586492519037302</c:v>
                </c:pt>
                <c:pt idx="151">
                  <c:v>0.74758685464601149</c:v>
                </c:pt>
                <c:pt idx="152">
                  <c:v>0.75220596206831014</c:v>
                </c:pt>
                <c:pt idx="153">
                  <c:v>0.75855064864832478</c:v>
                </c:pt>
                <c:pt idx="154">
                  <c:v>0.78483572251565736</c:v>
                </c:pt>
                <c:pt idx="155">
                  <c:v>0.85321459036034308</c:v>
                </c:pt>
                <c:pt idx="156">
                  <c:v>0.85567713557067948</c:v>
                </c:pt>
                <c:pt idx="157">
                  <c:v>0.86565817022884317</c:v>
                </c:pt>
                <c:pt idx="158">
                  <c:v>0.93606770793277816</c:v>
                </c:pt>
                <c:pt idx="159">
                  <c:v>0.93996654731158158</c:v>
                </c:pt>
                <c:pt idx="160">
                  <c:v>0.94323368677405783</c:v>
                </c:pt>
                <c:pt idx="161">
                  <c:v>0.95396181640390443</c:v>
                </c:pt>
                <c:pt idx="162">
                  <c:v>0.96689770381189111</c:v>
                </c:pt>
                <c:pt idx="163">
                  <c:v>0.97279414641514927</c:v>
                </c:pt>
                <c:pt idx="164">
                  <c:v>0.98319276927396837</c:v>
                </c:pt>
                <c:pt idx="165">
                  <c:v>1.0041860251571988</c:v>
                </c:pt>
                <c:pt idx="166">
                  <c:v>1.0315395530172362</c:v>
                </c:pt>
                <c:pt idx="167">
                  <c:v>1.0631315288658663</c:v>
                </c:pt>
                <c:pt idx="168">
                  <c:v>1.0717674047352956</c:v>
                </c:pt>
                <c:pt idx="169">
                  <c:v>1.085552635743984</c:v>
                </c:pt>
                <c:pt idx="170">
                  <c:v>1.1329804454900252</c:v>
                </c:pt>
                <c:pt idx="171">
                  <c:v>1.190322506589649</c:v>
                </c:pt>
                <c:pt idx="172">
                  <c:v>1.2120764116498723</c:v>
                </c:pt>
                <c:pt idx="173">
                  <c:v>1.2262280814672921</c:v>
                </c:pt>
                <c:pt idx="174">
                  <c:v>1.2377705084184834</c:v>
                </c:pt>
                <c:pt idx="175">
                  <c:v>1.2377739468322291</c:v>
                </c:pt>
                <c:pt idx="176">
                  <c:v>1.2412256383013351</c:v>
                </c:pt>
                <c:pt idx="177">
                  <c:v>1.2698431191043225</c:v>
                </c:pt>
                <c:pt idx="178">
                  <c:v>1.2704184508620775</c:v>
                </c:pt>
                <c:pt idx="179">
                  <c:v>1.3026965955866958</c:v>
                </c:pt>
                <c:pt idx="180">
                  <c:v>1.3156103832505479</c:v>
                </c:pt>
                <c:pt idx="181">
                  <c:v>1.3708117087524392</c:v>
                </c:pt>
                <c:pt idx="182">
                  <c:v>1.4036712397641777</c:v>
                </c:pt>
                <c:pt idx="183">
                  <c:v>1.4364330565772501</c:v>
                </c:pt>
                <c:pt idx="184">
                  <c:v>1.440036890241847</c:v>
                </c:pt>
                <c:pt idx="185">
                  <c:v>1.4678998058783213</c:v>
                </c:pt>
                <c:pt idx="186">
                  <c:v>1.5359351244919133</c:v>
                </c:pt>
                <c:pt idx="187">
                  <c:v>1.5682334215708562</c:v>
                </c:pt>
                <c:pt idx="188">
                  <c:v>1.6211518704782863</c:v>
                </c:pt>
                <c:pt idx="189">
                  <c:v>1.6639059109103078</c:v>
                </c:pt>
                <c:pt idx="190">
                  <c:v>1.7431089955319874</c:v>
                </c:pt>
                <c:pt idx="191">
                  <c:v>1.7514140725208109</c:v>
                </c:pt>
                <c:pt idx="192">
                  <c:v>1.9102730223994144</c:v>
                </c:pt>
                <c:pt idx="193">
                  <c:v>2.0056711939316996</c:v>
                </c:pt>
                <c:pt idx="194">
                  <c:v>2.0456740183023903</c:v>
                </c:pt>
                <c:pt idx="195">
                  <c:v>2.1096280825591465</c:v>
                </c:pt>
                <c:pt idx="196">
                  <c:v>2.1430902718924951</c:v>
                </c:pt>
                <c:pt idx="197">
                  <c:v>2.1823092475654455</c:v>
                </c:pt>
                <c:pt idx="198">
                  <c:v>2.3204715571887031</c:v>
                </c:pt>
                <c:pt idx="199">
                  <c:v>2.3712062188327718</c:v>
                </c:pt>
              </c:numCache>
            </c:numRef>
          </c:xVal>
          <c:yVal>
            <c:numRef>
              <c:f>Normal!$C$9:$C$208</c:f>
              <c:numCache>
                <c:formatCode>General</c:formatCode>
                <c:ptCount val="200"/>
                <c:pt idx="0">
                  <c:v>3.4597371721322157E-3</c:v>
                </c:pt>
                <c:pt idx="1">
                  <c:v>8.3971751553415016E-3</c:v>
                </c:pt>
                <c:pt idx="2">
                  <c:v>1.3388066778129913E-2</c:v>
                </c:pt>
                <c:pt idx="3">
                  <c:v>1.8378958400918324E-2</c:v>
                </c:pt>
                <c:pt idx="4">
                  <c:v>2.3369850023706736E-2</c:v>
                </c:pt>
                <c:pt idx="5">
                  <c:v>2.8360741646495144E-2</c:v>
                </c:pt>
                <c:pt idx="6">
                  <c:v>3.3351633269283559E-2</c:v>
                </c:pt>
                <c:pt idx="7">
                  <c:v>3.8342524892071968E-2</c:v>
                </c:pt>
                <c:pt idx="8">
                  <c:v>4.3333416514860376E-2</c:v>
                </c:pt>
                <c:pt idx="9">
                  <c:v>4.8324308137648785E-2</c:v>
                </c:pt>
                <c:pt idx="10">
                  <c:v>5.3315199760437193E-2</c:v>
                </c:pt>
                <c:pt idx="11">
                  <c:v>5.8306091383225608E-2</c:v>
                </c:pt>
                <c:pt idx="12">
                  <c:v>6.3296983006014024E-2</c:v>
                </c:pt>
                <c:pt idx="13">
                  <c:v>6.8287874628802425E-2</c:v>
                </c:pt>
                <c:pt idx="14">
                  <c:v>7.3278766251590841E-2</c:v>
                </c:pt>
                <c:pt idx="15">
                  <c:v>7.8269657874379256E-2</c:v>
                </c:pt>
                <c:pt idx="16">
                  <c:v>8.3260549497167671E-2</c:v>
                </c:pt>
                <c:pt idx="17">
                  <c:v>8.8251441119956087E-2</c:v>
                </c:pt>
                <c:pt idx="18">
                  <c:v>9.3242332742744488E-2</c:v>
                </c:pt>
                <c:pt idx="19">
                  <c:v>9.8233224365532903E-2</c:v>
                </c:pt>
                <c:pt idx="20">
                  <c:v>0.10322411598832132</c:v>
                </c:pt>
                <c:pt idx="21">
                  <c:v>0.10821500761110972</c:v>
                </c:pt>
                <c:pt idx="22">
                  <c:v>0.11320589923389814</c:v>
                </c:pt>
                <c:pt idx="23">
                  <c:v>0.11819679085668655</c:v>
                </c:pt>
                <c:pt idx="24">
                  <c:v>0.12318768247947495</c:v>
                </c:pt>
                <c:pt idx="25">
                  <c:v>0.12817857410226338</c:v>
                </c:pt>
                <c:pt idx="26">
                  <c:v>0.13316946572505178</c:v>
                </c:pt>
                <c:pt idx="27">
                  <c:v>0.13816035734784018</c:v>
                </c:pt>
                <c:pt idx="28">
                  <c:v>0.14315124897062861</c:v>
                </c:pt>
                <c:pt idx="29">
                  <c:v>0.14814214059341702</c:v>
                </c:pt>
                <c:pt idx="30">
                  <c:v>0.15313303221620542</c:v>
                </c:pt>
                <c:pt idx="31">
                  <c:v>0.15812392383899385</c:v>
                </c:pt>
                <c:pt idx="32">
                  <c:v>0.16311481546178222</c:v>
                </c:pt>
                <c:pt idx="33">
                  <c:v>0.16810570708457065</c:v>
                </c:pt>
                <c:pt idx="34">
                  <c:v>0.17309659870735905</c:v>
                </c:pt>
                <c:pt idx="35">
                  <c:v>0.17808749033014745</c:v>
                </c:pt>
                <c:pt idx="36">
                  <c:v>0.18307838195293588</c:v>
                </c:pt>
                <c:pt idx="37">
                  <c:v>0.18806927357572428</c:v>
                </c:pt>
                <c:pt idx="38">
                  <c:v>0.19306016519851268</c:v>
                </c:pt>
                <c:pt idx="39">
                  <c:v>0.19805105682130111</c:v>
                </c:pt>
                <c:pt idx="40">
                  <c:v>0.20304194844408952</c:v>
                </c:pt>
                <c:pt idx="41">
                  <c:v>0.20803284006687792</c:v>
                </c:pt>
                <c:pt idx="42">
                  <c:v>0.21302373168966635</c:v>
                </c:pt>
                <c:pt idx="43">
                  <c:v>0.21801462331245475</c:v>
                </c:pt>
                <c:pt idx="44">
                  <c:v>0.22300551493524315</c:v>
                </c:pt>
                <c:pt idx="45">
                  <c:v>0.22799640655803158</c:v>
                </c:pt>
                <c:pt idx="46">
                  <c:v>0.23298729818081998</c:v>
                </c:pt>
                <c:pt idx="47">
                  <c:v>0.23797818980360838</c:v>
                </c:pt>
                <c:pt idx="48">
                  <c:v>0.24296908142639681</c:v>
                </c:pt>
                <c:pt idx="49">
                  <c:v>0.24795997304918521</c:v>
                </c:pt>
                <c:pt idx="50">
                  <c:v>0.25295086467197364</c:v>
                </c:pt>
                <c:pt idx="51">
                  <c:v>0.25794175629476201</c:v>
                </c:pt>
                <c:pt idx="52">
                  <c:v>0.26293264791755044</c:v>
                </c:pt>
                <c:pt idx="53">
                  <c:v>0.26792353954033887</c:v>
                </c:pt>
                <c:pt idx="54">
                  <c:v>0.27291443116312725</c:v>
                </c:pt>
                <c:pt idx="55">
                  <c:v>0.27790532278591568</c:v>
                </c:pt>
                <c:pt idx="56">
                  <c:v>0.28289621440870411</c:v>
                </c:pt>
                <c:pt idx="57">
                  <c:v>0.28788710603149248</c:v>
                </c:pt>
                <c:pt idx="58">
                  <c:v>0.29287799765428091</c:v>
                </c:pt>
                <c:pt idx="59">
                  <c:v>0.29786888927706934</c:v>
                </c:pt>
                <c:pt idx="60">
                  <c:v>0.30285978089985771</c:v>
                </c:pt>
                <c:pt idx="61">
                  <c:v>0.30785067252264614</c:v>
                </c:pt>
                <c:pt idx="62">
                  <c:v>0.31284156414543457</c:v>
                </c:pt>
                <c:pt idx="63">
                  <c:v>0.31783245576822294</c:v>
                </c:pt>
                <c:pt idx="64">
                  <c:v>0.32282334739101143</c:v>
                </c:pt>
                <c:pt idx="65">
                  <c:v>0.3278142390137998</c:v>
                </c:pt>
                <c:pt idx="66">
                  <c:v>0.33280513063658823</c:v>
                </c:pt>
                <c:pt idx="67">
                  <c:v>0.33779602225937666</c:v>
                </c:pt>
                <c:pt idx="68">
                  <c:v>0.34278691388216503</c:v>
                </c:pt>
                <c:pt idx="69">
                  <c:v>0.34777780550495346</c:v>
                </c:pt>
                <c:pt idx="70">
                  <c:v>0.35276869712774189</c:v>
                </c:pt>
                <c:pt idx="71">
                  <c:v>0.35775958875053027</c:v>
                </c:pt>
                <c:pt idx="72">
                  <c:v>0.3627504803733187</c:v>
                </c:pt>
                <c:pt idx="73">
                  <c:v>0.36774137199610712</c:v>
                </c:pt>
                <c:pt idx="74">
                  <c:v>0.3727322636188955</c:v>
                </c:pt>
                <c:pt idx="75">
                  <c:v>0.37772315524168393</c:v>
                </c:pt>
                <c:pt idx="76">
                  <c:v>0.38271404686447236</c:v>
                </c:pt>
                <c:pt idx="77">
                  <c:v>0.38770493848726073</c:v>
                </c:pt>
                <c:pt idx="78">
                  <c:v>0.39269583011004916</c:v>
                </c:pt>
                <c:pt idx="79">
                  <c:v>0.39768672173283759</c:v>
                </c:pt>
                <c:pt idx="80">
                  <c:v>0.40267761335562596</c:v>
                </c:pt>
                <c:pt idx="81">
                  <c:v>0.40766850497841439</c:v>
                </c:pt>
                <c:pt idx="82">
                  <c:v>0.41265939660120282</c:v>
                </c:pt>
                <c:pt idx="83">
                  <c:v>0.4176502882239912</c:v>
                </c:pt>
                <c:pt idx="84">
                  <c:v>0.42264117984677962</c:v>
                </c:pt>
                <c:pt idx="85">
                  <c:v>0.42763207146956805</c:v>
                </c:pt>
                <c:pt idx="86">
                  <c:v>0.43262296309235643</c:v>
                </c:pt>
                <c:pt idx="87">
                  <c:v>0.43761385471514486</c:v>
                </c:pt>
                <c:pt idx="88">
                  <c:v>0.44260474633793329</c:v>
                </c:pt>
                <c:pt idx="89">
                  <c:v>0.44759563796072166</c:v>
                </c:pt>
                <c:pt idx="90">
                  <c:v>0.45258652958351009</c:v>
                </c:pt>
                <c:pt idx="91">
                  <c:v>0.45757742120629852</c:v>
                </c:pt>
                <c:pt idx="92">
                  <c:v>0.46256831282908689</c:v>
                </c:pt>
                <c:pt idx="93">
                  <c:v>0.46755920445187532</c:v>
                </c:pt>
                <c:pt idx="94">
                  <c:v>0.47255009607466375</c:v>
                </c:pt>
                <c:pt idx="95">
                  <c:v>0.47754098769745212</c:v>
                </c:pt>
                <c:pt idx="96">
                  <c:v>0.48253187932024055</c:v>
                </c:pt>
                <c:pt idx="97">
                  <c:v>0.48752277094302898</c:v>
                </c:pt>
                <c:pt idx="98">
                  <c:v>0.49251366256581736</c:v>
                </c:pt>
                <c:pt idx="99">
                  <c:v>0.49750455418860579</c:v>
                </c:pt>
                <c:pt idx="100">
                  <c:v>0.50249544581139416</c:v>
                </c:pt>
                <c:pt idx="101">
                  <c:v>0.50748633743418259</c:v>
                </c:pt>
                <c:pt idx="102">
                  <c:v>0.51247722905697102</c:v>
                </c:pt>
                <c:pt idx="103">
                  <c:v>0.51746812067975945</c:v>
                </c:pt>
                <c:pt idx="104">
                  <c:v>0.52245901230254788</c:v>
                </c:pt>
                <c:pt idx="105">
                  <c:v>0.52744990392533631</c:v>
                </c:pt>
                <c:pt idx="106">
                  <c:v>0.53244079554812462</c:v>
                </c:pt>
                <c:pt idx="107">
                  <c:v>0.53743168717091305</c:v>
                </c:pt>
                <c:pt idx="108">
                  <c:v>0.54242257879370148</c:v>
                </c:pt>
                <c:pt idx="109">
                  <c:v>0.54741347041648991</c:v>
                </c:pt>
                <c:pt idx="110">
                  <c:v>0.55240436203927834</c:v>
                </c:pt>
                <c:pt idx="111">
                  <c:v>0.55739525366206677</c:v>
                </c:pt>
                <c:pt idx="112">
                  <c:v>0.56238614528485509</c:v>
                </c:pt>
                <c:pt idx="113">
                  <c:v>0.56737703690764352</c:v>
                </c:pt>
                <c:pt idx="114">
                  <c:v>0.57236792853043195</c:v>
                </c:pt>
                <c:pt idx="115">
                  <c:v>0.57735882015322038</c:v>
                </c:pt>
                <c:pt idx="116">
                  <c:v>0.5823497117760088</c:v>
                </c:pt>
                <c:pt idx="117">
                  <c:v>0.58734060339879723</c:v>
                </c:pt>
                <c:pt idx="118">
                  <c:v>0.59233149502158555</c:v>
                </c:pt>
                <c:pt idx="119">
                  <c:v>0.59732238664437398</c:v>
                </c:pt>
                <c:pt idx="120">
                  <c:v>0.60231327826716241</c:v>
                </c:pt>
                <c:pt idx="121">
                  <c:v>0.60730416988995084</c:v>
                </c:pt>
                <c:pt idx="122">
                  <c:v>0.61229506151273927</c:v>
                </c:pt>
                <c:pt idx="123">
                  <c:v>0.6172859531355277</c:v>
                </c:pt>
                <c:pt idx="124">
                  <c:v>0.62227684475831602</c:v>
                </c:pt>
                <c:pt idx="125">
                  <c:v>0.62726773638110445</c:v>
                </c:pt>
                <c:pt idx="126">
                  <c:v>0.63225862800389288</c:v>
                </c:pt>
                <c:pt idx="127">
                  <c:v>0.6372495196266813</c:v>
                </c:pt>
                <c:pt idx="128">
                  <c:v>0.64224041124946973</c:v>
                </c:pt>
                <c:pt idx="129">
                  <c:v>0.64723130287225816</c:v>
                </c:pt>
                <c:pt idx="130">
                  <c:v>0.65222219449504648</c:v>
                </c:pt>
                <c:pt idx="131">
                  <c:v>0.65721308611783491</c:v>
                </c:pt>
                <c:pt idx="132">
                  <c:v>0.66220397774062334</c:v>
                </c:pt>
                <c:pt idx="133">
                  <c:v>0.66719486936341177</c:v>
                </c:pt>
                <c:pt idx="134">
                  <c:v>0.6721857609862002</c:v>
                </c:pt>
                <c:pt idx="135">
                  <c:v>0.67717665260898863</c:v>
                </c:pt>
                <c:pt idx="136">
                  <c:v>0.68216754423177695</c:v>
                </c:pt>
                <c:pt idx="137">
                  <c:v>0.68715843585456537</c:v>
                </c:pt>
                <c:pt idx="138">
                  <c:v>0.6921493274773538</c:v>
                </c:pt>
                <c:pt idx="139">
                  <c:v>0.69714021910014223</c:v>
                </c:pt>
                <c:pt idx="140">
                  <c:v>0.70213111072293066</c:v>
                </c:pt>
                <c:pt idx="141">
                  <c:v>0.70712200234571909</c:v>
                </c:pt>
                <c:pt idx="142">
                  <c:v>0.71211289396850741</c:v>
                </c:pt>
                <c:pt idx="143">
                  <c:v>0.71710378559129584</c:v>
                </c:pt>
                <c:pt idx="144">
                  <c:v>0.72209467721408427</c:v>
                </c:pt>
                <c:pt idx="145">
                  <c:v>0.7270855688368727</c:v>
                </c:pt>
                <c:pt idx="146">
                  <c:v>0.73207646045966113</c:v>
                </c:pt>
                <c:pt idx="147">
                  <c:v>0.73706735208244956</c:v>
                </c:pt>
                <c:pt idx="148">
                  <c:v>0.74205824370523787</c:v>
                </c:pt>
                <c:pt idx="149">
                  <c:v>0.7470491353280263</c:v>
                </c:pt>
                <c:pt idx="150">
                  <c:v>0.75204002695081473</c:v>
                </c:pt>
                <c:pt idx="151">
                  <c:v>0.75703091857360316</c:v>
                </c:pt>
                <c:pt idx="152">
                  <c:v>0.76202181019639159</c:v>
                </c:pt>
                <c:pt idx="153">
                  <c:v>0.76701270181918002</c:v>
                </c:pt>
                <c:pt idx="154">
                  <c:v>0.77200359344196845</c:v>
                </c:pt>
                <c:pt idx="155">
                  <c:v>0.77699448506475677</c:v>
                </c:pt>
                <c:pt idx="156">
                  <c:v>0.7819853766875452</c:v>
                </c:pt>
                <c:pt idx="157">
                  <c:v>0.78697626831033363</c:v>
                </c:pt>
                <c:pt idx="158">
                  <c:v>0.79196715993312206</c:v>
                </c:pt>
                <c:pt idx="159">
                  <c:v>0.79695805155591048</c:v>
                </c:pt>
                <c:pt idx="160">
                  <c:v>0.80194894317869891</c:v>
                </c:pt>
                <c:pt idx="161">
                  <c:v>0.80693983480148723</c:v>
                </c:pt>
                <c:pt idx="162">
                  <c:v>0.81193072642427566</c:v>
                </c:pt>
                <c:pt idx="163">
                  <c:v>0.81692161804706409</c:v>
                </c:pt>
                <c:pt idx="164">
                  <c:v>0.82191250966985252</c:v>
                </c:pt>
                <c:pt idx="165">
                  <c:v>0.82690340129264095</c:v>
                </c:pt>
                <c:pt idx="166">
                  <c:v>0.83189429291542938</c:v>
                </c:pt>
                <c:pt idx="167">
                  <c:v>0.8368851845382177</c:v>
                </c:pt>
                <c:pt idx="168">
                  <c:v>0.84187607616100613</c:v>
                </c:pt>
                <c:pt idx="169">
                  <c:v>0.84686696778379456</c:v>
                </c:pt>
                <c:pt idx="170">
                  <c:v>0.85185785940658298</c:v>
                </c:pt>
                <c:pt idx="171">
                  <c:v>0.85684875102937141</c:v>
                </c:pt>
                <c:pt idx="172">
                  <c:v>0.86183964265215984</c:v>
                </c:pt>
                <c:pt idx="173">
                  <c:v>0.86683053427494816</c:v>
                </c:pt>
                <c:pt idx="174">
                  <c:v>0.87182142589773659</c:v>
                </c:pt>
                <c:pt idx="175">
                  <c:v>0.87681231752052502</c:v>
                </c:pt>
                <c:pt idx="176">
                  <c:v>0.88180320914331345</c:v>
                </c:pt>
                <c:pt idx="177">
                  <c:v>0.88679410076610188</c:v>
                </c:pt>
                <c:pt idx="178">
                  <c:v>0.89178499238889031</c:v>
                </c:pt>
                <c:pt idx="179">
                  <c:v>0.89677588401167863</c:v>
                </c:pt>
                <c:pt idx="180">
                  <c:v>0.90176677563446705</c:v>
                </c:pt>
                <c:pt idx="181">
                  <c:v>0.90675766725725548</c:v>
                </c:pt>
                <c:pt idx="182">
                  <c:v>0.91174855888004391</c:v>
                </c:pt>
                <c:pt idx="183">
                  <c:v>0.91673945050283234</c:v>
                </c:pt>
                <c:pt idx="184">
                  <c:v>0.92173034212562077</c:v>
                </c:pt>
                <c:pt idx="185">
                  <c:v>0.92672123374840909</c:v>
                </c:pt>
                <c:pt idx="186">
                  <c:v>0.93171212537119752</c:v>
                </c:pt>
                <c:pt idx="187">
                  <c:v>0.93670301699398595</c:v>
                </c:pt>
                <c:pt idx="188">
                  <c:v>0.94169390861677438</c:v>
                </c:pt>
                <c:pt idx="189">
                  <c:v>0.94668480023956281</c:v>
                </c:pt>
                <c:pt idx="190">
                  <c:v>0.95167569186235124</c:v>
                </c:pt>
                <c:pt idx="191">
                  <c:v>0.95666658348513955</c:v>
                </c:pt>
                <c:pt idx="192">
                  <c:v>0.96165747510792798</c:v>
                </c:pt>
                <c:pt idx="193">
                  <c:v>0.96664836673071641</c:v>
                </c:pt>
                <c:pt idx="194">
                  <c:v>0.97163925835350484</c:v>
                </c:pt>
                <c:pt idx="195">
                  <c:v>0.97663014997629327</c:v>
                </c:pt>
                <c:pt idx="196">
                  <c:v>0.9816210415990817</c:v>
                </c:pt>
                <c:pt idx="197">
                  <c:v>0.98661193322187002</c:v>
                </c:pt>
                <c:pt idx="198">
                  <c:v>0.99160282484465845</c:v>
                </c:pt>
                <c:pt idx="199">
                  <c:v>0.99654026282786778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Normal!$B$9:$B$208</c:f>
              <c:numCache>
                <c:formatCode>General</c:formatCode>
                <c:ptCount val="200"/>
                <c:pt idx="0">
                  <c:v>-2.202197117877156</c:v>
                </c:pt>
                <c:pt idx="1">
                  <c:v>-1.8170821861465272</c:v>
                </c:pt>
                <c:pt idx="2">
                  <c:v>-1.77724324741326</c:v>
                </c:pt>
                <c:pt idx="3">
                  <c:v>-1.7573049161490679</c:v>
                </c:pt>
                <c:pt idx="4">
                  <c:v>-1.7216431267280756</c:v>
                </c:pt>
                <c:pt idx="5">
                  <c:v>-1.7078483133460536</c:v>
                </c:pt>
                <c:pt idx="6">
                  <c:v>-1.5975230878851436</c:v>
                </c:pt>
                <c:pt idx="7">
                  <c:v>-1.5283273236211459</c:v>
                </c:pt>
                <c:pt idx="8">
                  <c:v>-1.5120991498337217</c:v>
                </c:pt>
                <c:pt idx="9">
                  <c:v>-1.4955480211898067</c:v>
                </c:pt>
                <c:pt idx="10">
                  <c:v>-1.4829655852329033</c:v>
                </c:pt>
                <c:pt idx="11">
                  <c:v>-1.371234623188851</c:v>
                </c:pt>
                <c:pt idx="12">
                  <c:v>-1.2986088526953588</c:v>
                </c:pt>
                <c:pt idx="13">
                  <c:v>-1.2815616903565965</c:v>
                </c:pt>
                <c:pt idx="14">
                  <c:v>-1.2500149963914731</c:v>
                </c:pt>
                <c:pt idx="15">
                  <c:v>-1.1977233191153496</c:v>
                </c:pt>
                <c:pt idx="16">
                  <c:v>-1.1065498554582309</c:v>
                </c:pt>
                <c:pt idx="17">
                  <c:v>-1.0574072411169335</c:v>
                </c:pt>
                <c:pt idx="18">
                  <c:v>-1.0570192455657699</c:v>
                </c:pt>
                <c:pt idx="19">
                  <c:v>-1.0568718881937516</c:v>
                </c:pt>
                <c:pt idx="20">
                  <c:v>-1.0426052566334703</c:v>
                </c:pt>
                <c:pt idx="21">
                  <c:v>-1.0301184769622951</c:v>
                </c:pt>
                <c:pt idx="22">
                  <c:v>-1.0183660904359677</c:v>
                </c:pt>
                <c:pt idx="23">
                  <c:v>-0.99735583739540956</c:v>
                </c:pt>
                <c:pt idx="24">
                  <c:v>-0.97106670961324615</c:v>
                </c:pt>
                <c:pt idx="25">
                  <c:v>-0.9461416447625125</c:v>
                </c:pt>
                <c:pt idx="26">
                  <c:v>-0.93612973104499619</c:v>
                </c:pt>
                <c:pt idx="27">
                  <c:v>-0.92931152158134178</c:v>
                </c:pt>
                <c:pt idx="28">
                  <c:v>-0.88206844795958161</c:v>
                </c:pt>
                <c:pt idx="29">
                  <c:v>-0.87693908238164753</c:v>
                </c:pt>
                <c:pt idx="30">
                  <c:v>-0.8759504124378813</c:v>
                </c:pt>
                <c:pt idx="31">
                  <c:v>-0.86833364953595593</c:v>
                </c:pt>
                <c:pt idx="32">
                  <c:v>-0.8376378423134756</c:v>
                </c:pt>
                <c:pt idx="33">
                  <c:v>-0.80624329310662979</c:v>
                </c:pt>
                <c:pt idx="34">
                  <c:v>-0.80424765260055386</c:v>
                </c:pt>
                <c:pt idx="35">
                  <c:v>-0.78355547573038753</c:v>
                </c:pt>
                <c:pt idx="36">
                  <c:v>-0.76542510894644833</c:v>
                </c:pt>
                <c:pt idx="37">
                  <c:v>-0.74071790236130164</c:v>
                </c:pt>
                <c:pt idx="38">
                  <c:v>-0.73823085314680625</c:v>
                </c:pt>
                <c:pt idx="39">
                  <c:v>-0.73366436593013507</c:v>
                </c:pt>
                <c:pt idx="40">
                  <c:v>-0.72038696142937519</c:v>
                </c:pt>
                <c:pt idx="41">
                  <c:v>-0.71268251464761445</c:v>
                </c:pt>
                <c:pt idx="42">
                  <c:v>-0.70909992475146477</c:v>
                </c:pt>
                <c:pt idx="43">
                  <c:v>-0.6580829165101939</c:v>
                </c:pt>
                <c:pt idx="44">
                  <c:v>-0.64620620532491113</c:v>
                </c:pt>
                <c:pt idx="45">
                  <c:v>-0.63219510000019175</c:v>
                </c:pt>
                <c:pt idx="46">
                  <c:v>-0.62798957912745801</c:v>
                </c:pt>
                <c:pt idx="47">
                  <c:v>-0.62646647448465764</c:v>
                </c:pt>
                <c:pt idx="48">
                  <c:v>-0.61265477196462492</c:v>
                </c:pt>
                <c:pt idx="49">
                  <c:v>-0.61199679860126943</c:v>
                </c:pt>
                <c:pt idx="50">
                  <c:v>-0.58623240283267186</c:v>
                </c:pt>
                <c:pt idx="51">
                  <c:v>-0.56837424041075901</c:v>
                </c:pt>
                <c:pt idx="52">
                  <c:v>-0.55862381156534491</c:v>
                </c:pt>
                <c:pt idx="53">
                  <c:v>-0.5250816512763441</c:v>
                </c:pt>
                <c:pt idx="54">
                  <c:v>-0.50896891795206189</c:v>
                </c:pt>
                <c:pt idx="55">
                  <c:v>-0.50658463101621698</c:v>
                </c:pt>
                <c:pt idx="56">
                  <c:v>-0.49837988489847623</c:v>
                </c:pt>
                <c:pt idx="57">
                  <c:v>-0.47875528307670051</c:v>
                </c:pt>
                <c:pt idx="58">
                  <c:v>-0.43777924480125263</c:v>
                </c:pt>
                <c:pt idx="59">
                  <c:v>-0.43556127937708322</c:v>
                </c:pt>
                <c:pt idx="60">
                  <c:v>-0.42417232587439618</c:v>
                </c:pt>
                <c:pt idx="61">
                  <c:v>-0.42233346662894483</c:v>
                </c:pt>
                <c:pt idx="62">
                  <c:v>-0.42018924100209704</c:v>
                </c:pt>
                <c:pt idx="63">
                  <c:v>-0.40504804829259461</c:v>
                </c:pt>
                <c:pt idx="64">
                  <c:v>-0.3876617725243599</c:v>
                </c:pt>
                <c:pt idx="65">
                  <c:v>-0.36185593585128889</c:v>
                </c:pt>
                <c:pt idx="66">
                  <c:v>-0.32831700463187452</c:v>
                </c:pt>
                <c:pt idx="67">
                  <c:v>-0.32064149088008387</c:v>
                </c:pt>
                <c:pt idx="68">
                  <c:v>-0.31955799516600553</c:v>
                </c:pt>
                <c:pt idx="69">
                  <c:v>-0.31274126676956215</c:v>
                </c:pt>
                <c:pt idx="70">
                  <c:v>-0.311438123197469</c:v>
                </c:pt>
                <c:pt idx="71">
                  <c:v>-0.30898038939483663</c:v>
                </c:pt>
                <c:pt idx="72">
                  <c:v>-0.29133720976997424</c:v>
                </c:pt>
                <c:pt idx="73">
                  <c:v>-0.27978876424592142</c:v>
                </c:pt>
                <c:pt idx="74">
                  <c:v>-0.2671307623237914</c:v>
                </c:pt>
                <c:pt idx="75">
                  <c:v>-0.2628296681462462</c:v>
                </c:pt>
                <c:pt idx="76">
                  <c:v>-0.24585457741612582</c:v>
                </c:pt>
                <c:pt idx="77">
                  <c:v>-0.24390062593383183</c:v>
                </c:pt>
                <c:pt idx="78">
                  <c:v>-0.23162459278739453</c:v>
                </c:pt>
                <c:pt idx="79">
                  <c:v>-0.22355080634159313</c:v>
                </c:pt>
                <c:pt idx="80">
                  <c:v>-0.22161195073953094</c:v>
                </c:pt>
                <c:pt idx="81">
                  <c:v>-0.22138077098193618</c:v>
                </c:pt>
                <c:pt idx="82">
                  <c:v>-0.21925390186046081</c:v>
                </c:pt>
                <c:pt idx="83">
                  <c:v>-0.1992508200656006</c:v>
                </c:pt>
                <c:pt idx="84">
                  <c:v>-0.19800522165695489</c:v>
                </c:pt>
                <c:pt idx="85">
                  <c:v>-0.19421018907857907</c:v>
                </c:pt>
                <c:pt idx="86">
                  <c:v>-0.18916776236611907</c:v>
                </c:pt>
                <c:pt idx="87">
                  <c:v>-0.17747692703897999</c:v>
                </c:pt>
                <c:pt idx="88">
                  <c:v>-0.15983344517717055</c:v>
                </c:pt>
                <c:pt idx="89">
                  <c:v>-0.12074757633956766</c:v>
                </c:pt>
                <c:pt idx="90">
                  <c:v>-0.1186420867152856</c:v>
                </c:pt>
                <c:pt idx="91">
                  <c:v>-0.1134580434172266</c:v>
                </c:pt>
                <c:pt idx="92">
                  <c:v>-8.7729306197822696E-2</c:v>
                </c:pt>
                <c:pt idx="93">
                  <c:v>-7.8681990928336859E-2</c:v>
                </c:pt>
                <c:pt idx="94">
                  <c:v>-7.3466019302037194E-2</c:v>
                </c:pt>
                <c:pt idx="95">
                  <c:v>-7.3463891081031546E-2</c:v>
                </c:pt>
                <c:pt idx="96">
                  <c:v>-6.0903249841449222E-2</c:v>
                </c:pt>
                <c:pt idx="97">
                  <c:v>-5.6717209344377746E-2</c:v>
                </c:pt>
                <c:pt idx="98">
                  <c:v>-4.0209095335349873E-2</c:v>
                </c:pt>
                <c:pt idx="99">
                  <c:v>-4.3151102709254536E-3</c:v>
                </c:pt>
                <c:pt idx="100">
                  <c:v>4.5860418519172259E-3</c:v>
                </c:pt>
                <c:pt idx="101">
                  <c:v>2.9479657652660779E-2</c:v>
                </c:pt>
                <c:pt idx="102">
                  <c:v>4.8136781723662751E-2</c:v>
                </c:pt>
                <c:pt idx="103">
                  <c:v>5.1095713592588611E-2</c:v>
                </c:pt>
                <c:pt idx="104">
                  <c:v>9.2134205600947774E-2</c:v>
                </c:pt>
                <c:pt idx="105">
                  <c:v>9.3813887661591405E-2</c:v>
                </c:pt>
                <c:pt idx="106">
                  <c:v>9.7695686406242169E-2</c:v>
                </c:pt>
                <c:pt idx="107">
                  <c:v>0.10805140547998617</c:v>
                </c:pt>
                <c:pt idx="108">
                  <c:v>0.10998207392763094</c:v>
                </c:pt>
                <c:pt idx="109">
                  <c:v>0.11540857294383569</c:v>
                </c:pt>
                <c:pt idx="110">
                  <c:v>0.11648448005825159</c:v>
                </c:pt>
                <c:pt idx="111">
                  <c:v>0.11892733947005933</c:v>
                </c:pt>
                <c:pt idx="112">
                  <c:v>0.12224211287401113</c:v>
                </c:pt>
                <c:pt idx="113">
                  <c:v>0.12662347432506901</c:v>
                </c:pt>
                <c:pt idx="114">
                  <c:v>0.12679977263757605</c:v>
                </c:pt>
                <c:pt idx="115">
                  <c:v>0.1550636400322242</c:v>
                </c:pt>
                <c:pt idx="116">
                  <c:v>0.18058944796446361</c:v>
                </c:pt>
                <c:pt idx="117">
                  <c:v>0.20690595902937209</c:v>
                </c:pt>
                <c:pt idx="118">
                  <c:v>0.23773443510199035</c:v>
                </c:pt>
                <c:pt idx="119">
                  <c:v>0.23833112437508874</c:v>
                </c:pt>
                <c:pt idx="120">
                  <c:v>0.24573239186612658</c:v>
                </c:pt>
                <c:pt idx="121">
                  <c:v>0.25353626417283509</c:v>
                </c:pt>
                <c:pt idx="122">
                  <c:v>0.2619693096535583</c:v>
                </c:pt>
                <c:pt idx="123">
                  <c:v>0.27049581780770182</c:v>
                </c:pt>
                <c:pt idx="124">
                  <c:v>0.27691263094925017</c:v>
                </c:pt>
                <c:pt idx="125">
                  <c:v>0.29025611383162214</c:v>
                </c:pt>
                <c:pt idx="126">
                  <c:v>0.3503198581176748</c:v>
                </c:pt>
                <c:pt idx="127">
                  <c:v>0.37948135561560559</c:v>
                </c:pt>
                <c:pt idx="128">
                  <c:v>0.39092056673918979</c:v>
                </c:pt>
                <c:pt idx="129">
                  <c:v>0.39687228775233779</c:v>
                </c:pt>
                <c:pt idx="130">
                  <c:v>0.40364788013102865</c:v>
                </c:pt>
                <c:pt idx="131">
                  <c:v>0.41110921797274341</c:v>
                </c:pt>
                <c:pt idx="132">
                  <c:v>0.4300838821266923</c:v>
                </c:pt>
                <c:pt idx="133">
                  <c:v>0.43229888387264875</c:v>
                </c:pt>
                <c:pt idx="134">
                  <c:v>0.45387291778539818</c:v>
                </c:pt>
                <c:pt idx="135">
                  <c:v>0.46673527538487625</c:v>
                </c:pt>
                <c:pt idx="136">
                  <c:v>0.47640347232236829</c:v>
                </c:pt>
                <c:pt idx="137">
                  <c:v>0.47730211484308577</c:v>
                </c:pt>
                <c:pt idx="138">
                  <c:v>0.47955600981310298</c:v>
                </c:pt>
                <c:pt idx="139">
                  <c:v>0.50972477606727651</c:v>
                </c:pt>
                <c:pt idx="140">
                  <c:v>0.51287803910312069</c:v>
                </c:pt>
                <c:pt idx="141">
                  <c:v>0.51325955804227208</c:v>
                </c:pt>
                <c:pt idx="142">
                  <c:v>0.52739565068725591</c:v>
                </c:pt>
                <c:pt idx="143">
                  <c:v>0.5511309570431232</c:v>
                </c:pt>
                <c:pt idx="144">
                  <c:v>0.56953927604187848</c:v>
                </c:pt>
                <c:pt idx="145">
                  <c:v>0.60288510147607732</c:v>
                </c:pt>
                <c:pt idx="146">
                  <c:v>0.60565281611262167</c:v>
                </c:pt>
                <c:pt idx="147">
                  <c:v>0.61691685597874735</c:v>
                </c:pt>
                <c:pt idx="148">
                  <c:v>0.66670003970982672</c:v>
                </c:pt>
                <c:pt idx="149">
                  <c:v>0.67363886225445091</c:v>
                </c:pt>
                <c:pt idx="150">
                  <c:v>0.69586492519037302</c:v>
                </c:pt>
                <c:pt idx="151">
                  <c:v>0.74758685464601149</c:v>
                </c:pt>
                <c:pt idx="152">
                  <c:v>0.75220596206831014</c:v>
                </c:pt>
                <c:pt idx="153">
                  <c:v>0.75855064864832478</c:v>
                </c:pt>
                <c:pt idx="154">
                  <c:v>0.78483572251565736</c:v>
                </c:pt>
                <c:pt idx="155">
                  <c:v>0.85321459036034308</c:v>
                </c:pt>
                <c:pt idx="156">
                  <c:v>0.85567713557067948</c:v>
                </c:pt>
                <c:pt idx="157">
                  <c:v>0.86565817022884317</c:v>
                </c:pt>
                <c:pt idx="158">
                  <c:v>0.93606770793277816</c:v>
                </c:pt>
                <c:pt idx="159">
                  <c:v>0.93996654731158158</c:v>
                </c:pt>
                <c:pt idx="160">
                  <c:v>0.94323368677405783</c:v>
                </c:pt>
                <c:pt idx="161">
                  <c:v>0.95396181640390443</c:v>
                </c:pt>
                <c:pt idx="162">
                  <c:v>0.96689770381189111</c:v>
                </c:pt>
                <c:pt idx="163">
                  <c:v>0.97279414641514927</c:v>
                </c:pt>
                <c:pt idx="164">
                  <c:v>0.98319276927396837</c:v>
                </c:pt>
                <c:pt idx="165">
                  <c:v>1.0041860251571988</c:v>
                </c:pt>
                <c:pt idx="166">
                  <c:v>1.0315395530172362</c:v>
                </c:pt>
                <c:pt idx="167">
                  <c:v>1.0631315288658663</c:v>
                </c:pt>
                <c:pt idx="168">
                  <c:v>1.0717674047352956</c:v>
                </c:pt>
                <c:pt idx="169">
                  <c:v>1.085552635743984</c:v>
                </c:pt>
                <c:pt idx="170">
                  <c:v>1.1329804454900252</c:v>
                </c:pt>
                <c:pt idx="171">
                  <c:v>1.190322506589649</c:v>
                </c:pt>
                <c:pt idx="172">
                  <c:v>1.2120764116498723</c:v>
                </c:pt>
                <c:pt idx="173">
                  <c:v>1.2262280814672921</c:v>
                </c:pt>
                <c:pt idx="174">
                  <c:v>1.2377705084184834</c:v>
                </c:pt>
                <c:pt idx="175">
                  <c:v>1.2377739468322291</c:v>
                </c:pt>
                <c:pt idx="176">
                  <c:v>1.2412256383013351</c:v>
                </c:pt>
                <c:pt idx="177">
                  <c:v>1.2698431191043225</c:v>
                </c:pt>
                <c:pt idx="178">
                  <c:v>1.2704184508620775</c:v>
                </c:pt>
                <c:pt idx="179">
                  <c:v>1.3026965955866958</c:v>
                </c:pt>
                <c:pt idx="180">
                  <c:v>1.3156103832505479</c:v>
                </c:pt>
                <c:pt idx="181">
                  <c:v>1.3708117087524392</c:v>
                </c:pt>
                <c:pt idx="182">
                  <c:v>1.4036712397641777</c:v>
                </c:pt>
                <c:pt idx="183">
                  <c:v>1.4364330565772501</c:v>
                </c:pt>
                <c:pt idx="184">
                  <c:v>1.440036890241847</c:v>
                </c:pt>
                <c:pt idx="185">
                  <c:v>1.4678998058783213</c:v>
                </c:pt>
                <c:pt idx="186">
                  <c:v>1.5359351244919133</c:v>
                </c:pt>
                <c:pt idx="187">
                  <c:v>1.5682334215708562</c:v>
                </c:pt>
                <c:pt idx="188">
                  <c:v>1.6211518704782863</c:v>
                </c:pt>
                <c:pt idx="189">
                  <c:v>1.6639059109103078</c:v>
                </c:pt>
                <c:pt idx="190">
                  <c:v>1.7431089955319874</c:v>
                </c:pt>
                <c:pt idx="191">
                  <c:v>1.7514140725208109</c:v>
                </c:pt>
                <c:pt idx="192">
                  <c:v>1.9102730223994144</c:v>
                </c:pt>
                <c:pt idx="193">
                  <c:v>2.0056711939316996</c:v>
                </c:pt>
                <c:pt idx="194">
                  <c:v>2.0456740183023903</c:v>
                </c:pt>
                <c:pt idx="195">
                  <c:v>2.1096280825591465</c:v>
                </c:pt>
                <c:pt idx="196">
                  <c:v>2.1430902718924951</c:v>
                </c:pt>
                <c:pt idx="197">
                  <c:v>2.1823092475654455</c:v>
                </c:pt>
                <c:pt idx="198">
                  <c:v>2.3204715571887031</c:v>
                </c:pt>
                <c:pt idx="199">
                  <c:v>2.3712062188327718</c:v>
                </c:pt>
              </c:numCache>
            </c:numRef>
          </c:xVal>
          <c:yVal>
            <c:numRef>
              <c:f>Normal!$D$9:$D$208</c:f>
              <c:numCache>
                <c:formatCode>General</c:formatCode>
                <c:ptCount val="200"/>
                <c:pt idx="0">
                  <c:v>7.3166767295173513E-3</c:v>
                </c:pt>
                <c:pt idx="1">
                  <c:v>2.1285592720134992E-2</c:v>
                </c:pt>
                <c:pt idx="2">
                  <c:v>2.3565324191212416E-2</c:v>
                </c:pt>
                <c:pt idx="3">
                  <c:v>2.478130239909393E-2</c:v>
                </c:pt>
                <c:pt idx="4">
                  <c:v>2.708745176368612E-2</c:v>
                </c:pt>
                <c:pt idx="5">
                  <c:v>2.8026316912176174E-2</c:v>
                </c:pt>
                <c:pt idx="6">
                  <c:v>3.6551431045612447E-2</c:v>
                </c:pt>
                <c:pt idx="7">
                  <c:v>4.2907088272212769E-2</c:v>
                </c:pt>
                <c:pt idx="8">
                  <c:v>4.4520132841711274E-2</c:v>
                </c:pt>
                <c:pt idx="9">
                  <c:v>4.6215242363053903E-2</c:v>
                </c:pt>
                <c:pt idx="10">
                  <c:v>4.7538259849622302E-2</c:v>
                </c:pt>
                <c:pt idx="11">
                  <c:v>6.065975320407712E-2</c:v>
                </c:pt>
                <c:pt idx="12">
                  <c:v>7.0606031478832681E-2</c:v>
                </c:pt>
                <c:pt idx="13">
                  <c:v>7.3113040908235075E-2</c:v>
                </c:pt>
                <c:pt idx="14">
                  <c:v>7.7931279070273363E-2</c:v>
                </c:pt>
                <c:pt idx="15">
                  <c:v>8.6443146767465423E-2</c:v>
                </c:pt>
                <c:pt idx="16">
                  <c:v>0.10291597040384819</c:v>
                </c:pt>
                <c:pt idx="17">
                  <c:v>0.11268855537733927</c:v>
                </c:pt>
                <c:pt idx="18">
                  <c:v>0.1127682630980517</c:v>
                </c:pt>
                <c:pt idx="19">
                  <c:v>0.11279854594960761</c:v>
                </c:pt>
                <c:pt idx="20">
                  <c:v>0.11575797036334953</c:v>
                </c:pt>
                <c:pt idx="21">
                  <c:v>0.1183930914951325</c:v>
                </c:pt>
                <c:pt idx="22">
                  <c:v>0.12091170760004993</c:v>
                </c:pt>
                <c:pt idx="23">
                  <c:v>0.12550780790934501</c:v>
                </c:pt>
                <c:pt idx="24">
                  <c:v>0.13142855585557808</c:v>
                </c:pt>
                <c:pt idx="25">
                  <c:v>0.13721760617467674</c:v>
                </c:pt>
                <c:pt idx="26">
                  <c:v>0.1395912700430936</c:v>
                </c:pt>
                <c:pt idx="27">
                  <c:v>0.14122365016814073</c:v>
                </c:pt>
                <c:pt idx="28">
                  <c:v>0.1528891301232132</c:v>
                </c:pt>
                <c:pt idx="29">
                  <c:v>0.15419309154006686</c:v>
                </c:pt>
                <c:pt idx="30">
                  <c:v>0.15444526927481986</c:v>
                </c:pt>
                <c:pt idx="31">
                  <c:v>0.15639719631888052</c:v>
                </c:pt>
                <c:pt idx="32">
                  <c:v>0.16442749261458797</c:v>
                </c:pt>
                <c:pt idx="33">
                  <c:v>0.17291217658259345</c:v>
                </c:pt>
                <c:pt idx="34">
                  <c:v>0.17346078779954927</c:v>
                </c:pt>
                <c:pt idx="35">
                  <c:v>0.17921433148656651</c:v>
                </c:pt>
                <c:pt idx="36">
                  <c:v>0.18435303291952443</c:v>
                </c:pt>
                <c:pt idx="37">
                  <c:v>0.19150174450905355</c:v>
                </c:pt>
                <c:pt idx="38">
                  <c:v>0.19223063011307656</c:v>
                </c:pt>
                <c:pt idx="39">
                  <c:v>0.19357335269679013</c:v>
                </c:pt>
                <c:pt idx="40">
                  <c:v>0.19750979562452303</c:v>
                </c:pt>
                <c:pt idx="41">
                  <c:v>0.19981601372243704</c:v>
                </c:pt>
                <c:pt idx="42">
                  <c:v>0.20089390606585963</c:v>
                </c:pt>
                <c:pt idx="43">
                  <c:v>0.21661867713655608</c:v>
                </c:pt>
                <c:pt idx="44">
                  <c:v>0.22037901322331555</c:v>
                </c:pt>
                <c:pt idx="45">
                  <c:v>0.22486286468786726</c:v>
                </c:pt>
                <c:pt idx="46">
                  <c:v>0.22621874454807081</c:v>
                </c:pt>
                <c:pt idx="47">
                  <c:v>0.22671093778955395</c:v>
                </c:pt>
                <c:pt idx="48">
                  <c:v>0.23120169587537534</c:v>
                </c:pt>
                <c:pt idx="49">
                  <c:v>0.23141686171754985</c:v>
                </c:pt>
                <c:pt idx="50">
                  <c:v>0.23992939905355831</c:v>
                </c:pt>
                <c:pt idx="51">
                  <c:v>0.24592848972810777</c:v>
                </c:pt>
                <c:pt idx="52">
                  <c:v>0.24923761016934742</c:v>
                </c:pt>
                <c:pt idx="53">
                  <c:v>0.260799651904769</c:v>
                </c:pt>
                <c:pt idx="54">
                  <c:v>0.26645026172233255</c:v>
                </c:pt>
                <c:pt idx="55">
                  <c:v>0.2672916424235417</c:v>
                </c:pt>
                <c:pt idx="56">
                  <c:v>0.27019718672490212</c:v>
                </c:pt>
                <c:pt idx="57">
                  <c:v>0.27721029914278428</c:v>
                </c:pt>
                <c:pt idx="58">
                  <c:v>0.2921345159359266</c:v>
                </c:pt>
                <c:pt idx="59">
                  <c:v>0.2929528943293237</c:v>
                </c:pt>
                <c:pt idx="60">
                  <c:v>0.29717181712000684</c:v>
                </c:pt>
                <c:pt idx="61">
                  <c:v>0.2978555999664913</c:v>
                </c:pt>
                <c:pt idx="62">
                  <c:v>0.29865383861977879</c:v>
                </c:pt>
                <c:pt idx="63">
                  <c:v>0.30431797333742944</c:v>
                </c:pt>
                <c:pt idx="64">
                  <c:v>0.310880283377164</c:v>
                </c:pt>
                <c:pt idx="65">
                  <c:v>0.32073188584425127</c:v>
                </c:pt>
                <c:pt idx="66">
                  <c:v>0.33372589939904684</c:v>
                </c:pt>
                <c:pt idx="67">
                  <c:v>0.3367286131626383</c:v>
                </c:pt>
                <c:pt idx="68">
                  <c:v>0.33715332927174912</c:v>
                </c:pt>
                <c:pt idx="69">
                  <c:v>0.33983014122132582</c:v>
                </c:pt>
                <c:pt idx="70">
                  <c:v>0.34034278929162426</c:v>
                </c:pt>
                <c:pt idx="71">
                  <c:v>0.3413104483150281</c:v>
                </c:pt>
                <c:pt idx="72">
                  <c:v>0.3482872423827888</c:v>
                </c:pt>
                <c:pt idx="73">
                  <c:v>0.35288208250543307</c:v>
                </c:pt>
                <c:pt idx="74">
                  <c:v>0.35794312897034808</c:v>
                </c:pt>
                <c:pt idx="75">
                  <c:v>0.35966858712918837</c:v>
                </c:pt>
                <c:pt idx="76">
                  <c:v>0.36650609846636661</c:v>
                </c:pt>
                <c:pt idx="77">
                  <c:v>0.3672959181876625</c:v>
                </c:pt>
                <c:pt idx="78">
                  <c:v>0.37227082506713816</c:v>
                </c:pt>
                <c:pt idx="79">
                  <c:v>0.37555447500580269</c:v>
                </c:pt>
                <c:pt idx="80">
                  <c:v>0.37634437184564296</c:v>
                </c:pt>
                <c:pt idx="81">
                  <c:v>0.37643858996111013</c:v>
                </c:pt>
                <c:pt idx="82">
                  <c:v>0.37730574765737379</c:v>
                </c:pt>
                <c:pt idx="83">
                  <c:v>0.38549104476617813</c:v>
                </c:pt>
                <c:pt idx="84">
                  <c:v>0.38600247919532021</c:v>
                </c:pt>
                <c:pt idx="85">
                  <c:v>0.3875619126586709</c:v>
                </c:pt>
                <c:pt idx="86">
                  <c:v>0.38963672382112374</c:v>
                </c:pt>
                <c:pt idx="87">
                  <c:v>0.39445918425205662</c:v>
                </c:pt>
                <c:pt idx="88">
                  <c:v>0.40176760922577937</c:v>
                </c:pt>
                <c:pt idx="89">
                  <c:v>0.41807742047232843</c:v>
                </c:pt>
                <c:pt idx="90">
                  <c:v>0.41896028403821728</c:v>
                </c:pt>
                <c:pt idx="91">
                  <c:v>0.42113576283944931</c:v>
                </c:pt>
                <c:pt idx="92">
                  <c:v>0.43196720143360468</c:v>
                </c:pt>
                <c:pt idx="93">
                  <c:v>0.4357886200505231</c:v>
                </c:pt>
                <c:pt idx="94">
                  <c:v>0.43799450135574647</c:v>
                </c:pt>
                <c:pt idx="95">
                  <c:v>0.43799540179771757</c:v>
                </c:pt>
                <c:pt idx="96">
                  <c:v>0.4433151949161388</c:v>
                </c:pt>
                <c:pt idx="97">
                  <c:v>0.44509042467155485</c:v>
                </c:pt>
                <c:pt idx="98">
                  <c:v>0.45210164334671249</c:v>
                </c:pt>
                <c:pt idx="99">
                  <c:v>0.46739501963929525</c:v>
                </c:pt>
                <c:pt idx="100">
                  <c:v>0.47119588879777186</c:v>
                </c:pt>
                <c:pt idx="101">
                  <c:v>0.48183851801076683</c:v>
                </c:pt>
                <c:pt idx="102">
                  <c:v>0.4898238064249299</c:v>
                </c:pt>
                <c:pt idx="103">
                  <c:v>0.49109069295847063</c:v>
                </c:pt>
                <c:pt idx="104">
                  <c:v>0.50866521239727502</c:v>
                </c:pt>
                <c:pt idx="105">
                  <c:v>0.50938440148309116</c:v>
                </c:pt>
                <c:pt idx="106">
                  <c:v>0.51104634973893326</c:v>
                </c:pt>
                <c:pt idx="107">
                  <c:v>0.51547901713244482</c:v>
                </c:pt>
                <c:pt idx="108">
                  <c:v>0.51630522639412657</c:v>
                </c:pt>
                <c:pt idx="109">
                  <c:v>0.51862705323631619</c:v>
                </c:pt>
                <c:pt idx="110">
                  <c:v>0.51908732722921336</c:v>
                </c:pt>
                <c:pt idx="111">
                  <c:v>0.52013228915974041</c:v>
                </c:pt>
                <c:pt idx="112">
                  <c:v>0.52155000000183405</c:v>
                </c:pt>
                <c:pt idx="113">
                  <c:v>0.52342346357709713</c:v>
                </c:pt>
                <c:pt idx="114">
                  <c:v>0.52349883791435659</c:v>
                </c:pt>
                <c:pt idx="115">
                  <c:v>0.5355700158041492</c:v>
                </c:pt>
                <c:pt idx="116">
                  <c:v>0.54644404279699876</c:v>
                </c:pt>
                <c:pt idx="117">
                  <c:v>0.55761848287261817</c:v>
                </c:pt>
                <c:pt idx="118">
                  <c:v>0.57065007731407669</c:v>
                </c:pt>
                <c:pt idx="119">
                  <c:v>0.57090159485245606</c:v>
                </c:pt>
                <c:pt idx="120">
                  <c:v>0.57401896606598357</c:v>
                </c:pt>
                <c:pt idx="121">
                  <c:v>0.57730090580777782</c:v>
                </c:pt>
                <c:pt idx="122">
                  <c:v>0.58084141711993031</c:v>
                </c:pt>
                <c:pt idx="123">
                  <c:v>0.58441452332170263</c:v>
                </c:pt>
                <c:pt idx="124">
                  <c:v>0.58709896530867467</c:v>
                </c:pt>
                <c:pt idx="125">
                  <c:v>0.59266798485734729</c:v>
                </c:pt>
                <c:pt idx="126">
                  <c:v>0.61748957714068842</c:v>
                </c:pt>
                <c:pt idx="127">
                  <c:v>0.6293755991372878</c:v>
                </c:pt>
                <c:pt idx="128">
                  <c:v>0.63400533408731508</c:v>
                </c:pt>
                <c:pt idx="129">
                  <c:v>0.63640649856248421</c:v>
                </c:pt>
                <c:pt idx="130">
                  <c:v>0.63913353346356594</c:v>
                </c:pt>
                <c:pt idx="131">
                  <c:v>0.6421283992141078</c:v>
                </c:pt>
                <c:pt idx="132">
                  <c:v>0.64970485534594757</c:v>
                </c:pt>
                <c:pt idx="133">
                  <c:v>0.65058548897485124</c:v>
                </c:pt>
                <c:pt idx="134">
                  <c:v>0.65911983128492957</c:v>
                </c:pt>
                <c:pt idx="135">
                  <c:v>0.66416983298676524</c:v>
                </c:pt>
                <c:pt idx="136">
                  <c:v>0.66794638901898296</c:v>
                </c:pt>
                <c:pt idx="137">
                  <c:v>0.66829655592417814</c:v>
                </c:pt>
                <c:pt idx="138">
                  <c:v>0.66917416605345215</c:v>
                </c:pt>
                <c:pt idx="139">
                  <c:v>0.68083007519685201</c:v>
                </c:pt>
                <c:pt idx="140">
                  <c:v>0.68203835902569998</c:v>
                </c:pt>
                <c:pt idx="141">
                  <c:v>0.6821844204542532</c:v>
                </c:pt>
                <c:pt idx="142">
                  <c:v>0.6875761686964349</c:v>
                </c:pt>
                <c:pt idx="143">
                  <c:v>0.69653909259480451</c:v>
                </c:pt>
                <c:pt idx="144">
                  <c:v>0.70341028898316282</c:v>
                </c:pt>
                <c:pt idx="145">
                  <c:v>0.71567210967443284</c:v>
                </c:pt>
                <c:pt idx="146">
                  <c:v>0.71667885821419131</c:v>
                </c:pt>
                <c:pt idx="147">
                  <c:v>0.72075839129892449</c:v>
                </c:pt>
                <c:pt idx="148">
                  <c:v>0.73843889814976604</c:v>
                </c:pt>
                <c:pt idx="149">
                  <c:v>0.74085679817111705</c:v>
                </c:pt>
                <c:pt idx="150">
                  <c:v>0.7485231722229605</c:v>
                </c:pt>
                <c:pt idx="151">
                  <c:v>0.76588901095704154</c:v>
                </c:pt>
                <c:pt idx="152">
                  <c:v>0.76740692267548716</c:v>
                </c:pt>
                <c:pt idx="153">
                  <c:v>0.76948293846427995</c:v>
                </c:pt>
                <c:pt idx="154">
                  <c:v>0.77797231865499261</c:v>
                </c:pt>
                <c:pt idx="155">
                  <c:v>0.79920090677650002</c:v>
                </c:pt>
                <c:pt idx="156">
                  <c:v>0.79994197579953075</c:v>
                </c:pt>
                <c:pt idx="157">
                  <c:v>0.80292875307828815</c:v>
                </c:pt>
                <c:pt idx="158">
                  <c:v>0.8232226174001831</c:v>
                </c:pt>
                <c:pt idx="159">
                  <c:v>0.82430636706327953</c:v>
                </c:pt>
                <c:pt idx="160">
                  <c:v>0.82521127596154331</c:v>
                </c:pt>
                <c:pt idx="161">
                  <c:v>0.82816182360380286</c:v>
                </c:pt>
                <c:pt idx="162">
                  <c:v>0.83167700598277639</c:v>
                </c:pt>
                <c:pt idx="163">
                  <c:v>0.83326384251687591</c:v>
                </c:pt>
                <c:pt idx="164">
                  <c:v>0.83603869217314808</c:v>
                </c:pt>
                <c:pt idx="165">
                  <c:v>0.84154884143181219</c:v>
                </c:pt>
                <c:pt idx="166">
                  <c:v>0.84854401423709247</c:v>
                </c:pt>
                <c:pt idx="167">
                  <c:v>0.85636374060319664</c:v>
                </c:pt>
                <c:pt idx="168">
                  <c:v>0.85845302743346164</c:v>
                </c:pt>
                <c:pt idx="169">
                  <c:v>0.86174524569781252</c:v>
                </c:pt>
                <c:pt idx="170">
                  <c:v>0.87267124515243943</c:v>
                </c:pt>
                <c:pt idx="171">
                  <c:v>0.88506004919070169</c:v>
                </c:pt>
                <c:pt idx="172">
                  <c:v>0.88952801932300374</c:v>
                </c:pt>
                <c:pt idx="173">
                  <c:v>0.8923669191655601</c:v>
                </c:pt>
                <c:pt idx="174">
                  <c:v>0.89464317235722235</c:v>
                </c:pt>
                <c:pt idx="175">
                  <c:v>0.89464384520937767</c:v>
                </c:pt>
                <c:pt idx="176">
                  <c:v>0.89531772863833692</c:v>
                </c:pt>
                <c:pt idx="177">
                  <c:v>0.90078486058050744</c:v>
                </c:pt>
                <c:pt idx="178">
                  <c:v>0.90089259025813961</c:v>
                </c:pt>
                <c:pt idx="179">
                  <c:v>0.90680033302836482</c:v>
                </c:pt>
                <c:pt idx="180">
                  <c:v>0.90908956054339296</c:v>
                </c:pt>
                <c:pt idx="181">
                  <c:v>0.91840612948267031</c:v>
                </c:pt>
                <c:pt idx="182">
                  <c:v>0.92359930678593827</c:v>
                </c:pt>
                <c:pt idx="183">
                  <c:v>0.92852277972276165</c:v>
                </c:pt>
                <c:pt idx="184">
                  <c:v>0.92904915091577911</c:v>
                </c:pt>
                <c:pt idx="185">
                  <c:v>0.93301879423524958</c:v>
                </c:pt>
                <c:pt idx="186">
                  <c:v>0.94198950227718248</c:v>
                </c:pt>
                <c:pt idx="187">
                  <c:v>0.94590365330423964</c:v>
                </c:pt>
                <c:pt idx="188">
                  <c:v>0.95186176290785118</c:v>
                </c:pt>
                <c:pt idx="189">
                  <c:v>0.9562817244654338</c:v>
                </c:pt>
                <c:pt idx="190">
                  <c:v>0.96360181053160843</c:v>
                </c:pt>
                <c:pt idx="191">
                  <c:v>0.96430754257627271</c:v>
                </c:pt>
                <c:pt idx="192">
                  <c:v>0.97578421708817253</c:v>
                </c:pt>
                <c:pt idx="193">
                  <c:v>0.98105189227820966</c:v>
                </c:pt>
                <c:pt idx="194">
                  <c:v>0.98295138753020883</c:v>
                </c:pt>
                <c:pt idx="195">
                  <c:v>0.9856497898287303</c:v>
                </c:pt>
                <c:pt idx="196">
                  <c:v>0.98690894909773152</c:v>
                </c:pt>
                <c:pt idx="197">
                  <c:v>0.98826215112308358</c:v>
                </c:pt>
                <c:pt idx="198">
                  <c:v>0.99210915449585568</c:v>
                </c:pt>
                <c:pt idx="199">
                  <c:v>0.99321390106486873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24448"/>
        <c:axId val="321825024"/>
      </c:scatterChart>
      <c:valAx>
        <c:axId val="3218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1825024"/>
        <c:crossesAt val="-100"/>
        <c:crossBetween val="midCat"/>
      </c:valAx>
      <c:valAx>
        <c:axId val="321825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CDF (Empirical and Reference)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9.1323022480672228E-2"/>
            </c:manualLayout>
          </c:layout>
          <c:overlay val="0"/>
        </c:title>
        <c:numFmt formatCode="#,##0.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1824448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'Left Skew'!$S$12:$S$26</c:f>
              <c:strCache>
                <c:ptCount val="15"/>
                <c:pt idx="0">
                  <c:v>0.30</c:v>
                </c:pt>
                <c:pt idx="1">
                  <c:v>0.35</c:v>
                </c:pt>
                <c:pt idx="2">
                  <c:v>0.40</c:v>
                </c:pt>
                <c:pt idx="3">
                  <c:v>0.45</c:v>
                </c:pt>
                <c:pt idx="4">
                  <c:v>0.50</c:v>
                </c:pt>
                <c:pt idx="5">
                  <c:v>0.55</c:v>
                </c:pt>
                <c:pt idx="6">
                  <c:v>0.60</c:v>
                </c:pt>
                <c:pt idx="7">
                  <c:v>0.65</c:v>
                </c:pt>
                <c:pt idx="8">
                  <c:v>0.70</c:v>
                </c:pt>
                <c:pt idx="9">
                  <c:v>0.75</c:v>
                </c:pt>
                <c:pt idx="10">
                  <c:v>0.80</c:v>
                </c:pt>
                <c:pt idx="11">
                  <c:v>0.85</c:v>
                </c:pt>
                <c:pt idx="12">
                  <c:v>0.90</c:v>
                </c:pt>
                <c:pt idx="13">
                  <c:v>0.95</c:v>
                </c:pt>
                <c:pt idx="14">
                  <c:v>More</c:v>
                </c:pt>
              </c:strCache>
            </c:strRef>
          </c:cat>
          <c:val>
            <c:numRef>
              <c:f>'Left Skew'!$T$12:$T$26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12</c:v>
                </c:pt>
                <c:pt idx="8">
                  <c:v>22</c:v>
                </c:pt>
                <c:pt idx="9">
                  <c:v>8</c:v>
                </c:pt>
                <c:pt idx="10">
                  <c:v>19</c:v>
                </c:pt>
                <c:pt idx="11">
                  <c:v>15</c:v>
                </c:pt>
                <c:pt idx="12">
                  <c:v>24</c:v>
                </c:pt>
                <c:pt idx="13">
                  <c:v>34</c:v>
                </c:pt>
                <c:pt idx="14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23168256"/>
        <c:axId val="323268544"/>
      </c:barChart>
      <c:catAx>
        <c:axId val="3231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3268544"/>
        <c:crosses val="autoZero"/>
        <c:auto val="1"/>
        <c:lblAlgn val="ctr"/>
        <c:lblOffset val="100"/>
        <c:noMultiLvlLbl val="0"/>
      </c:catAx>
      <c:valAx>
        <c:axId val="323268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316825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Normal!$Q$12:$Q$26</c:f>
              <c:strCache>
                <c:ptCount val="15"/>
                <c:pt idx="0">
                  <c:v>-2.20</c:v>
                </c:pt>
                <c:pt idx="1">
                  <c:v>-1.88</c:v>
                </c:pt>
                <c:pt idx="2">
                  <c:v>-1.55</c:v>
                </c:pt>
                <c:pt idx="3">
                  <c:v>-1.22</c:v>
                </c:pt>
                <c:pt idx="4">
                  <c:v>-0.90</c:v>
                </c:pt>
                <c:pt idx="5">
                  <c:v>-0.57</c:v>
                </c:pt>
                <c:pt idx="6">
                  <c:v>-0.24</c:v>
                </c:pt>
                <c:pt idx="7">
                  <c:v>0.08</c:v>
                </c:pt>
                <c:pt idx="8">
                  <c:v>0.41</c:v>
                </c:pt>
                <c:pt idx="9">
                  <c:v>0.74</c:v>
                </c:pt>
                <c:pt idx="10">
                  <c:v>1.06</c:v>
                </c:pt>
                <c:pt idx="11">
                  <c:v>1.39</c:v>
                </c:pt>
                <c:pt idx="12">
                  <c:v>1.72</c:v>
                </c:pt>
                <c:pt idx="13">
                  <c:v>2.04</c:v>
                </c:pt>
                <c:pt idx="14">
                  <c:v>More</c:v>
                </c:pt>
              </c:strCache>
            </c:strRef>
          </c:cat>
          <c:val>
            <c:numRef>
              <c:f>Normal!$R$12:$R$26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13</c:v>
                </c:pt>
                <c:pt idx="5">
                  <c:v>23</c:v>
                </c:pt>
                <c:pt idx="6">
                  <c:v>27</c:v>
                </c:pt>
                <c:pt idx="7">
                  <c:v>26</c:v>
                </c:pt>
                <c:pt idx="8">
                  <c:v>28</c:v>
                </c:pt>
                <c:pt idx="9">
                  <c:v>19</c:v>
                </c:pt>
                <c:pt idx="10">
                  <c:v>17</c:v>
                </c:pt>
                <c:pt idx="11">
                  <c:v>14</c:v>
                </c:pt>
                <c:pt idx="12">
                  <c:v>8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22197504"/>
        <c:axId val="321826752"/>
      </c:barChart>
      <c:catAx>
        <c:axId val="32219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1826752"/>
        <c:crosses val="autoZero"/>
        <c:auto val="1"/>
        <c:lblAlgn val="ctr"/>
        <c:lblOffset val="100"/>
        <c:noMultiLvlLbl val="0"/>
      </c:catAx>
      <c:valAx>
        <c:axId val="321826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2197504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 CDF</c:v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'Heavy Tails'!$B$9:$B$108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xVal>
          <c:yVal>
            <c:numRef>
              <c:f>'Heavy Tails'!$C$9:$C$108</c:f>
              <c:numCache>
                <c:formatCode>General</c:formatCode>
                <c:ptCount val="100"/>
                <c:pt idx="0">
                  <c:v>6.907504562964073E-3</c:v>
                </c:pt>
                <c:pt idx="1">
                  <c:v>1.6763812085886516E-2</c:v>
                </c:pt>
                <c:pt idx="2">
                  <c:v>2.6727444826383701E-2</c:v>
                </c:pt>
                <c:pt idx="3">
                  <c:v>3.6691077566880885E-2</c:v>
                </c:pt>
                <c:pt idx="4">
                  <c:v>4.6654710307378076E-2</c:v>
                </c:pt>
                <c:pt idx="5">
                  <c:v>5.6618343047875261E-2</c:v>
                </c:pt>
                <c:pt idx="6">
                  <c:v>6.6581975788372438E-2</c:v>
                </c:pt>
                <c:pt idx="7">
                  <c:v>7.654560852886963E-2</c:v>
                </c:pt>
                <c:pt idx="8">
                  <c:v>8.6509241269366807E-2</c:v>
                </c:pt>
                <c:pt idx="9">
                  <c:v>9.6472874009863999E-2</c:v>
                </c:pt>
                <c:pt idx="10">
                  <c:v>0.10643650675036118</c:v>
                </c:pt>
                <c:pt idx="11">
                  <c:v>0.11640013949085837</c:v>
                </c:pt>
                <c:pt idx="12">
                  <c:v>0.12636377223135556</c:v>
                </c:pt>
                <c:pt idx="13">
                  <c:v>0.13632740497185275</c:v>
                </c:pt>
                <c:pt idx="14">
                  <c:v>0.14629103771234991</c:v>
                </c:pt>
                <c:pt idx="15">
                  <c:v>0.15625467045284711</c:v>
                </c:pt>
                <c:pt idx="16">
                  <c:v>0.16621830319334432</c:v>
                </c:pt>
                <c:pt idx="17">
                  <c:v>0.17618193593384149</c:v>
                </c:pt>
                <c:pt idx="18">
                  <c:v>0.18614556867433868</c:v>
                </c:pt>
                <c:pt idx="19">
                  <c:v>0.19610920141483587</c:v>
                </c:pt>
                <c:pt idx="20">
                  <c:v>0.20607283415533306</c:v>
                </c:pt>
                <c:pt idx="21">
                  <c:v>0.21603646689583025</c:v>
                </c:pt>
                <c:pt idx="22">
                  <c:v>0.22600009963632742</c:v>
                </c:pt>
                <c:pt idx="23">
                  <c:v>0.23596373237682461</c:v>
                </c:pt>
                <c:pt idx="24">
                  <c:v>0.2459273651173218</c:v>
                </c:pt>
                <c:pt idx="25">
                  <c:v>0.25589099785781899</c:v>
                </c:pt>
                <c:pt idx="26">
                  <c:v>0.26585463059831616</c:v>
                </c:pt>
                <c:pt idx="27">
                  <c:v>0.27581826333881337</c:v>
                </c:pt>
                <c:pt idx="28">
                  <c:v>0.28578189607931054</c:v>
                </c:pt>
                <c:pt idx="29">
                  <c:v>0.2957455288198077</c:v>
                </c:pt>
                <c:pt idx="30">
                  <c:v>0.30570916156030492</c:v>
                </c:pt>
                <c:pt idx="31">
                  <c:v>0.31567279430080208</c:v>
                </c:pt>
                <c:pt idx="32">
                  <c:v>0.32563642704129925</c:v>
                </c:pt>
                <c:pt idx="33">
                  <c:v>0.33560005978179641</c:v>
                </c:pt>
                <c:pt idx="34">
                  <c:v>0.34556369252229363</c:v>
                </c:pt>
                <c:pt idx="35">
                  <c:v>0.35552732526279079</c:v>
                </c:pt>
                <c:pt idx="36">
                  <c:v>0.36549095800328801</c:v>
                </c:pt>
                <c:pt idx="37">
                  <c:v>0.37545459074378518</c:v>
                </c:pt>
                <c:pt idx="38">
                  <c:v>0.38541822348428234</c:v>
                </c:pt>
                <c:pt idx="39">
                  <c:v>0.39538185622477956</c:v>
                </c:pt>
                <c:pt idx="40">
                  <c:v>0.40534548896527672</c:v>
                </c:pt>
                <c:pt idx="41">
                  <c:v>0.41530912170577394</c:v>
                </c:pt>
                <c:pt idx="42">
                  <c:v>0.42527275444627111</c:v>
                </c:pt>
                <c:pt idx="43">
                  <c:v>0.43523638718676827</c:v>
                </c:pt>
                <c:pt idx="44">
                  <c:v>0.44520001992726549</c:v>
                </c:pt>
                <c:pt idx="45">
                  <c:v>0.45516365266776265</c:v>
                </c:pt>
                <c:pt idx="46">
                  <c:v>0.46512728540825987</c:v>
                </c:pt>
                <c:pt idx="47">
                  <c:v>0.47509091814875704</c:v>
                </c:pt>
                <c:pt idx="48">
                  <c:v>0.4850545508892542</c:v>
                </c:pt>
                <c:pt idx="49">
                  <c:v>0.49501818362975142</c:v>
                </c:pt>
                <c:pt idx="50">
                  <c:v>0.50498181637024864</c:v>
                </c:pt>
                <c:pt idx="51">
                  <c:v>0.5149454491107458</c:v>
                </c:pt>
                <c:pt idx="52">
                  <c:v>0.52490908185124296</c:v>
                </c:pt>
                <c:pt idx="53">
                  <c:v>0.53487271459174013</c:v>
                </c:pt>
                <c:pt idx="54">
                  <c:v>0.54483634733223729</c:v>
                </c:pt>
                <c:pt idx="55">
                  <c:v>0.55479998007273457</c:v>
                </c:pt>
                <c:pt idx="56">
                  <c:v>0.56476361281323173</c:v>
                </c:pt>
                <c:pt idx="57">
                  <c:v>0.57472724555372889</c:v>
                </c:pt>
                <c:pt idx="58">
                  <c:v>0.58469087829422606</c:v>
                </c:pt>
                <c:pt idx="59">
                  <c:v>0.59465451103472322</c:v>
                </c:pt>
                <c:pt idx="60">
                  <c:v>0.6046181437752205</c:v>
                </c:pt>
                <c:pt idx="61">
                  <c:v>0.61458177651571766</c:v>
                </c:pt>
                <c:pt idx="62">
                  <c:v>0.62454540925621482</c:v>
                </c:pt>
                <c:pt idx="63">
                  <c:v>0.63450904199671199</c:v>
                </c:pt>
                <c:pt idx="64">
                  <c:v>0.64447267473720926</c:v>
                </c:pt>
                <c:pt idx="65">
                  <c:v>0.65443630747770642</c:v>
                </c:pt>
                <c:pt idx="66">
                  <c:v>0.66439994021820359</c:v>
                </c:pt>
                <c:pt idx="67">
                  <c:v>0.67436357295870086</c:v>
                </c:pt>
                <c:pt idx="68">
                  <c:v>0.68432720569919803</c:v>
                </c:pt>
                <c:pt idx="69">
                  <c:v>0.69429083843969519</c:v>
                </c:pt>
                <c:pt idx="70">
                  <c:v>0.70425447118019235</c:v>
                </c:pt>
                <c:pt idx="71">
                  <c:v>0.71421810392068952</c:v>
                </c:pt>
                <c:pt idx="72">
                  <c:v>0.72418173666118679</c:v>
                </c:pt>
                <c:pt idx="73">
                  <c:v>0.73414536940168396</c:v>
                </c:pt>
                <c:pt idx="74">
                  <c:v>0.74410900214218112</c:v>
                </c:pt>
                <c:pt idx="75">
                  <c:v>0.75407263488267828</c:v>
                </c:pt>
                <c:pt idx="76">
                  <c:v>0.76403626762317545</c:v>
                </c:pt>
                <c:pt idx="77">
                  <c:v>0.77399990036367272</c:v>
                </c:pt>
                <c:pt idx="78">
                  <c:v>0.78396353310416989</c:v>
                </c:pt>
                <c:pt idx="79">
                  <c:v>0.79392716584466705</c:v>
                </c:pt>
                <c:pt idx="80">
                  <c:v>0.80389079858516421</c:v>
                </c:pt>
                <c:pt idx="81">
                  <c:v>0.81385443132566138</c:v>
                </c:pt>
                <c:pt idx="82">
                  <c:v>0.82381806406615865</c:v>
                </c:pt>
                <c:pt idx="83">
                  <c:v>0.83378169680665581</c:v>
                </c:pt>
                <c:pt idx="84">
                  <c:v>0.84374532954715298</c:v>
                </c:pt>
                <c:pt idx="85">
                  <c:v>0.85370896228765014</c:v>
                </c:pt>
                <c:pt idx="86">
                  <c:v>0.86367259502814731</c:v>
                </c:pt>
                <c:pt idx="87">
                  <c:v>0.87363622776864458</c:v>
                </c:pt>
                <c:pt idx="88">
                  <c:v>0.88359986050914174</c:v>
                </c:pt>
                <c:pt idx="89">
                  <c:v>0.89356349324963891</c:v>
                </c:pt>
                <c:pt idx="90">
                  <c:v>0.90352712599013607</c:v>
                </c:pt>
                <c:pt idx="91">
                  <c:v>0.91349075873063323</c:v>
                </c:pt>
                <c:pt idx="92">
                  <c:v>0.92345439147113051</c:v>
                </c:pt>
                <c:pt idx="93">
                  <c:v>0.93341802421162767</c:v>
                </c:pt>
                <c:pt idx="94">
                  <c:v>0.94338165695212484</c:v>
                </c:pt>
                <c:pt idx="95">
                  <c:v>0.953345289692622</c:v>
                </c:pt>
                <c:pt idx="96">
                  <c:v>0.96330892243311916</c:v>
                </c:pt>
                <c:pt idx="97">
                  <c:v>0.97327255517361644</c:v>
                </c:pt>
                <c:pt idx="98">
                  <c:v>0.9832361879141136</c:v>
                </c:pt>
                <c:pt idx="99">
                  <c:v>0.99309249543703593</c:v>
                </c:pt>
              </c:numCache>
            </c:numRef>
          </c:yVal>
          <c:smooth val="0"/>
        </c:ser>
        <c:ser>
          <c:idx val="1"/>
          <c:order val="1"/>
          <c:tx>
            <c:v>ReferenceCDF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'Heavy Tails'!$B$9:$B$108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xVal>
          <c:yVal>
            <c:numRef>
              <c:f>'Heavy Tails'!$D$9:$D$108</c:f>
              <c:numCache>
                <c:formatCode>General</c:formatCode>
                <c:ptCount val="100"/>
                <c:pt idx="0">
                  <c:v>6.4322897243036627E-11</c:v>
                </c:pt>
                <c:pt idx="1">
                  <c:v>3.4232016331107013E-3</c:v>
                </c:pt>
                <c:pt idx="2">
                  <c:v>6.4751363239718982E-3</c:v>
                </c:pt>
                <c:pt idx="3">
                  <c:v>5.383314163749868E-2</c:v>
                </c:pt>
                <c:pt idx="4">
                  <c:v>8.2312869857911808E-2</c:v>
                </c:pt>
                <c:pt idx="5">
                  <c:v>8.2312869857911808E-2</c:v>
                </c:pt>
                <c:pt idx="6">
                  <c:v>0.12088170196507107</c:v>
                </c:pt>
                <c:pt idx="7">
                  <c:v>0.12088170196507107</c:v>
                </c:pt>
                <c:pt idx="8">
                  <c:v>0.12088170196507107</c:v>
                </c:pt>
                <c:pt idx="9">
                  <c:v>0.12088170196507107</c:v>
                </c:pt>
                <c:pt idx="10">
                  <c:v>0.12088170196507107</c:v>
                </c:pt>
                <c:pt idx="11">
                  <c:v>0.12088170196507107</c:v>
                </c:pt>
                <c:pt idx="12">
                  <c:v>0.12088170196507107</c:v>
                </c:pt>
                <c:pt idx="13">
                  <c:v>0.17067531453745416</c:v>
                </c:pt>
                <c:pt idx="14">
                  <c:v>0.17067531453745416</c:v>
                </c:pt>
                <c:pt idx="15">
                  <c:v>0.17067531453745416</c:v>
                </c:pt>
                <c:pt idx="16">
                  <c:v>0.17067531453745416</c:v>
                </c:pt>
                <c:pt idx="17">
                  <c:v>0.23195935419222363</c:v>
                </c:pt>
                <c:pt idx="18">
                  <c:v>0.23195935419222363</c:v>
                </c:pt>
                <c:pt idx="19">
                  <c:v>0.23195935419222363</c:v>
                </c:pt>
                <c:pt idx="20">
                  <c:v>0.23195935419222363</c:v>
                </c:pt>
                <c:pt idx="21">
                  <c:v>0.23195935419222363</c:v>
                </c:pt>
                <c:pt idx="22">
                  <c:v>0.23195935419222363</c:v>
                </c:pt>
                <c:pt idx="23">
                  <c:v>0.23195935419222363</c:v>
                </c:pt>
                <c:pt idx="24">
                  <c:v>0.23195935419222363</c:v>
                </c:pt>
                <c:pt idx="25">
                  <c:v>0.23195935419222363</c:v>
                </c:pt>
                <c:pt idx="26">
                  <c:v>0.23195935419222363</c:v>
                </c:pt>
                <c:pt idx="27">
                  <c:v>0.23195935419222363</c:v>
                </c:pt>
                <c:pt idx="28">
                  <c:v>0.23195935419222363</c:v>
                </c:pt>
                <c:pt idx="29">
                  <c:v>0.30386414351867574</c:v>
                </c:pt>
                <c:pt idx="30">
                  <c:v>0.30386414351867574</c:v>
                </c:pt>
                <c:pt idx="31">
                  <c:v>0.30386414351867574</c:v>
                </c:pt>
                <c:pt idx="32">
                  <c:v>0.30386414351867574</c:v>
                </c:pt>
                <c:pt idx="33">
                  <c:v>0.30386414351867574</c:v>
                </c:pt>
                <c:pt idx="34">
                  <c:v>0.30386414351867574</c:v>
                </c:pt>
                <c:pt idx="35">
                  <c:v>0.30386414351867574</c:v>
                </c:pt>
                <c:pt idx="36">
                  <c:v>0.30386414351867574</c:v>
                </c:pt>
                <c:pt idx="37">
                  <c:v>0.38429172317255988</c:v>
                </c:pt>
                <c:pt idx="38">
                  <c:v>0.38429172317255988</c:v>
                </c:pt>
                <c:pt idx="39">
                  <c:v>0.38429172317255988</c:v>
                </c:pt>
                <c:pt idx="40">
                  <c:v>0.38429172317255988</c:v>
                </c:pt>
                <c:pt idx="41">
                  <c:v>0.38429172317255988</c:v>
                </c:pt>
                <c:pt idx="42">
                  <c:v>0.38429172317255988</c:v>
                </c:pt>
                <c:pt idx="43">
                  <c:v>0.47005255278189595</c:v>
                </c:pt>
                <c:pt idx="44">
                  <c:v>0.47005255278189595</c:v>
                </c:pt>
                <c:pt idx="45">
                  <c:v>0.47005255278189595</c:v>
                </c:pt>
                <c:pt idx="46">
                  <c:v>0.47005255278189595</c:v>
                </c:pt>
                <c:pt idx="47">
                  <c:v>0.47005255278189595</c:v>
                </c:pt>
                <c:pt idx="48">
                  <c:v>0.47005255278189595</c:v>
                </c:pt>
                <c:pt idx="49">
                  <c:v>0.47005255278189595</c:v>
                </c:pt>
                <c:pt idx="50">
                  <c:v>0.47005255278189595</c:v>
                </c:pt>
                <c:pt idx="51">
                  <c:v>0.47005255278189595</c:v>
                </c:pt>
                <c:pt idx="52">
                  <c:v>0.55723112781657691</c:v>
                </c:pt>
                <c:pt idx="53">
                  <c:v>0.55723112781657691</c:v>
                </c:pt>
                <c:pt idx="54">
                  <c:v>0.55723112781657691</c:v>
                </c:pt>
                <c:pt idx="55">
                  <c:v>0.55723112781657691</c:v>
                </c:pt>
                <c:pt idx="56">
                  <c:v>0.55723112781657691</c:v>
                </c:pt>
                <c:pt idx="57">
                  <c:v>0.64171374970232753</c:v>
                </c:pt>
                <c:pt idx="58">
                  <c:v>0.64171374970232753</c:v>
                </c:pt>
                <c:pt idx="59">
                  <c:v>0.64171374970232753</c:v>
                </c:pt>
                <c:pt idx="60">
                  <c:v>0.64171374970232753</c:v>
                </c:pt>
                <c:pt idx="61">
                  <c:v>0.64171374970232753</c:v>
                </c:pt>
                <c:pt idx="62">
                  <c:v>0.64171374970232753</c:v>
                </c:pt>
                <c:pt idx="63">
                  <c:v>0.64171374970232753</c:v>
                </c:pt>
                <c:pt idx="64">
                  <c:v>0.64171374970232753</c:v>
                </c:pt>
                <c:pt idx="65">
                  <c:v>0.64171374970232753</c:v>
                </c:pt>
                <c:pt idx="66">
                  <c:v>0.64171374970232753</c:v>
                </c:pt>
                <c:pt idx="67">
                  <c:v>0.64171374970232753</c:v>
                </c:pt>
                <c:pt idx="68">
                  <c:v>0.64171374970232753</c:v>
                </c:pt>
                <c:pt idx="69">
                  <c:v>0.71976175597351055</c:v>
                </c:pt>
                <c:pt idx="70">
                  <c:v>0.71976175597351055</c:v>
                </c:pt>
                <c:pt idx="71">
                  <c:v>0.71976175597351055</c:v>
                </c:pt>
                <c:pt idx="72">
                  <c:v>0.71976175597351055</c:v>
                </c:pt>
                <c:pt idx="73">
                  <c:v>0.71976175597351055</c:v>
                </c:pt>
                <c:pt idx="74">
                  <c:v>0.71976175597351055</c:v>
                </c:pt>
                <c:pt idx="75">
                  <c:v>0.71976175597351055</c:v>
                </c:pt>
                <c:pt idx="76">
                  <c:v>0.71976175597351055</c:v>
                </c:pt>
                <c:pt idx="77">
                  <c:v>0.78849914384947717</c:v>
                </c:pt>
                <c:pt idx="78">
                  <c:v>0.78849914384947717</c:v>
                </c:pt>
                <c:pt idx="79">
                  <c:v>0.78849914384947717</c:v>
                </c:pt>
                <c:pt idx="80">
                  <c:v>0.78849914384947717</c:v>
                </c:pt>
                <c:pt idx="81">
                  <c:v>0.78849914384947717</c:v>
                </c:pt>
                <c:pt idx="82">
                  <c:v>0.84621045816706975</c:v>
                </c:pt>
                <c:pt idx="83">
                  <c:v>0.84621045816706975</c:v>
                </c:pt>
                <c:pt idx="84">
                  <c:v>0.84621045816706975</c:v>
                </c:pt>
                <c:pt idx="85">
                  <c:v>0.84621045816706975</c:v>
                </c:pt>
                <c:pt idx="86">
                  <c:v>0.84621045816706975</c:v>
                </c:pt>
                <c:pt idx="87">
                  <c:v>0.89240233048611073</c:v>
                </c:pt>
                <c:pt idx="88">
                  <c:v>0.89240233048611073</c:v>
                </c:pt>
                <c:pt idx="89">
                  <c:v>0.89240233048611073</c:v>
                </c:pt>
                <c:pt idx="90">
                  <c:v>0.89240233048611073</c:v>
                </c:pt>
                <c:pt idx="91">
                  <c:v>0.92764807904703439</c:v>
                </c:pt>
                <c:pt idx="92">
                  <c:v>0.9532860927496033</c:v>
                </c:pt>
                <c:pt idx="93">
                  <c:v>0.9532860927496033</c:v>
                </c:pt>
                <c:pt idx="94">
                  <c:v>0.9532860927496033</c:v>
                </c:pt>
                <c:pt idx="95">
                  <c:v>0.97106472512264841</c:v>
                </c:pt>
                <c:pt idx="96">
                  <c:v>0.9902245890431427</c:v>
                </c:pt>
                <c:pt idx="97">
                  <c:v>0.99861480874362396</c:v>
                </c:pt>
                <c:pt idx="98">
                  <c:v>0.99997820544267846</c:v>
                </c:pt>
                <c:pt idx="99">
                  <c:v>0.99999999999958122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28480"/>
        <c:axId val="321829056"/>
      </c:scatterChart>
      <c:valAx>
        <c:axId val="321828480"/>
        <c:scaling>
          <c:orientation val="minMax"/>
          <c:max val="440"/>
          <c:min val="370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1829056"/>
        <c:crosses val="autoZero"/>
        <c:crossBetween val="midCat"/>
      </c:valAx>
      <c:valAx>
        <c:axId val="321829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CDF (Empirical and Reference)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11071695447058126"/>
            </c:manualLayout>
          </c:layout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1828480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'Heavy Tails'!$Q$12:$Q$23</c:f>
              <c:strCache>
                <c:ptCount val="11"/>
                <c:pt idx="0">
                  <c:v>375</c:v>
                </c:pt>
                <c:pt idx="1">
                  <c:v>381.2</c:v>
                </c:pt>
                <c:pt idx="2">
                  <c:v>387.4</c:v>
                </c:pt>
                <c:pt idx="3">
                  <c:v>393.6</c:v>
                </c:pt>
                <c:pt idx="4">
                  <c:v>399.8</c:v>
                </c:pt>
                <c:pt idx="5">
                  <c:v>406</c:v>
                </c:pt>
                <c:pt idx="6">
                  <c:v>412.2</c:v>
                </c:pt>
                <c:pt idx="7">
                  <c:v>418.4</c:v>
                </c:pt>
                <c:pt idx="8">
                  <c:v>424.6</c:v>
                </c:pt>
                <c:pt idx="9">
                  <c:v>430.8</c:v>
                </c:pt>
                <c:pt idx="10">
                  <c:v>More</c:v>
                </c:pt>
              </c:strCache>
            </c:strRef>
          </c:cat>
          <c:val>
            <c:numRef>
              <c:f>'Heavy Tails'!$R$12:$R$23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56</c:v>
                </c:pt>
                <c:pt idx="6">
                  <c:v>26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22609152"/>
        <c:axId val="322420736"/>
      </c:barChart>
      <c:catAx>
        <c:axId val="32260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- Nominal (mg)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2420736"/>
        <c:crosses val="autoZero"/>
        <c:auto val="1"/>
        <c:lblAlgn val="ctr"/>
        <c:lblOffset val="100"/>
        <c:noMultiLvlLbl val="0"/>
      </c:catAx>
      <c:valAx>
        <c:axId val="322420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260915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Empirical CDF</c:v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'Light Tails'!$B$9:$B$208</c:f>
              <c:numCache>
                <c:formatCode>General</c:formatCode>
                <c:ptCount val="200"/>
                <c:pt idx="0">
                  <c:v>4.4805200458762906E-3</c:v>
                </c:pt>
                <c:pt idx="1">
                  <c:v>7.1910873270573106E-3</c:v>
                </c:pt>
                <c:pt idx="2">
                  <c:v>8.6828891022623367E-3</c:v>
                </c:pt>
                <c:pt idx="3">
                  <c:v>9.1871364283829804E-3</c:v>
                </c:pt>
                <c:pt idx="4">
                  <c:v>1.0010362952839302E-2</c:v>
                </c:pt>
                <c:pt idx="5">
                  <c:v>2.6684540119888744E-2</c:v>
                </c:pt>
                <c:pt idx="6">
                  <c:v>2.7374958539721383E-2</c:v>
                </c:pt>
                <c:pt idx="7">
                  <c:v>2.928393044452926E-2</c:v>
                </c:pt>
                <c:pt idx="8">
                  <c:v>4.1006241277088962E-2</c:v>
                </c:pt>
                <c:pt idx="9">
                  <c:v>4.3193873594763565E-2</c:v>
                </c:pt>
                <c:pt idx="10">
                  <c:v>5.0440624323707439E-2</c:v>
                </c:pt>
                <c:pt idx="11">
                  <c:v>5.5446805822789158E-2</c:v>
                </c:pt>
                <c:pt idx="12">
                  <c:v>5.8321145839176358E-2</c:v>
                </c:pt>
                <c:pt idx="13">
                  <c:v>6.2694145483371044E-2</c:v>
                </c:pt>
                <c:pt idx="14">
                  <c:v>6.5969492248832085E-2</c:v>
                </c:pt>
                <c:pt idx="15">
                  <c:v>7.0266969641868182E-2</c:v>
                </c:pt>
                <c:pt idx="16">
                  <c:v>7.240329446582483E-2</c:v>
                </c:pt>
                <c:pt idx="17">
                  <c:v>7.5945289631002111E-2</c:v>
                </c:pt>
                <c:pt idx="18">
                  <c:v>7.8159177642977085E-2</c:v>
                </c:pt>
                <c:pt idx="19">
                  <c:v>8.1470854256133651E-2</c:v>
                </c:pt>
                <c:pt idx="20">
                  <c:v>8.3644713178717245E-2</c:v>
                </c:pt>
                <c:pt idx="21">
                  <c:v>8.7875889074096714E-2</c:v>
                </c:pt>
                <c:pt idx="22">
                  <c:v>9.4164393535488E-2</c:v>
                </c:pt>
                <c:pt idx="23">
                  <c:v>0.10304201366110111</c:v>
                </c:pt>
                <c:pt idx="24">
                  <c:v>0.10559696043898126</c:v>
                </c:pt>
                <c:pt idx="25">
                  <c:v>0.13020213376751133</c:v>
                </c:pt>
                <c:pt idx="26">
                  <c:v>0.13788516993602951</c:v>
                </c:pt>
                <c:pt idx="27">
                  <c:v>0.14491078142821534</c:v>
                </c:pt>
                <c:pt idx="28">
                  <c:v>0.1452663516246443</c:v>
                </c:pt>
                <c:pt idx="29">
                  <c:v>0.15237550897667762</c:v>
                </c:pt>
                <c:pt idx="30">
                  <c:v>0.15403196215183734</c:v>
                </c:pt>
                <c:pt idx="31">
                  <c:v>0.15865520270862643</c:v>
                </c:pt>
                <c:pt idx="32">
                  <c:v>0.16004157787429396</c:v>
                </c:pt>
                <c:pt idx="33">
                  <c:v>0.16385805923548358</c:v>
                </c:pt>
                <c:pt idx="34">
                  <c:v>0.17377565519173466</c:v>
                </c:pt>
                <c:pt idx="35">
                  <c:v>0.1739705463395711</c:v>
                </c:pt>
                <c:pt idx="36">
                  <c:v>0.18646390761884402</c:v>
                </c:pt>
                <c:pt idx="37">
                  <c:v>0.18750161114472652</c:v>
                </c:pt>
                <c:pt idx="38">
                  <c:v>0.18860886025003376</c:v>
                </c:pt>
                <c:pt idx="39">
                  <c:v>0.19620242958233924</c:v>
                </c:pt>
                <c:pt idx="40">
                  <c:v>0.1996271757131568</c:v>
                </c:pt>
                <c:pt idx="41">
                  <c:v>0.20487214700783019</c:v>
                </c:pt>
                <c:pt idx="42">
                  <c:v>0.22158136281579044</c:v>
                </c:pt>
                <c:pt idx="43">
                  <c:v>0.22853048070815318</c:v>
                </c:pt>
                <c:pt idx="44">
                  <c:v>0.23106253605221749</c:v>
                </c:pt>
                <c:pt idx="45">
                  <c:v>0.23114956458142621</c:v>
                </c:pt>
                <c:pt idx="46">
                  <c:v>0.24589108596025411</c:v>
                </c:pt>
                <c:pt idx="47">
                  <c:v>0.25248192097050515</c:v>
                </c:pt>
                <c:pt idx="48">
                  <c:v>0.25700075031716263</c:v>
                </c:pt>
                <c:pt idx="49">
                  <c:v>0.25943063529984145</c:v>
                </c:pt>
                <c:pt idx="50">
                  <c:v>0.25979534331260667</c:v>
                </c:pt>
                <c:pt idx="51">
                  <c:v>0.26282992741790367</c:v>
                </c:pt>
                <c:pt idx="52">
                  <c:v>0.27155532707353625</c:v>
                </c:pt>
                <c:pt idx="53">
                  <c:v>0.2743663721473919</c:v>
                </c:pt>
                <c:pt idx="54">
                  <c:v>0.27675965993698548</c:v>
                </c:pt>
                <c:pt idx="55">
                  <c:v>0.27779372580206696</c:v>
                </c:pt>
                <c:pt idx="56">
                  <c:v>0.27980800530997696</c:v>
                </c:pt>
                <c:pt idx="57">
                  <c:v>0.28774562071301157</c:v>
                </c:pt>
                <c:pt idx="58">
                  <c:v>0.28892691086543731</c:v>
                </c:pt>
                <c:pt idx="59">
                  <c:v>0.2924347806186216</c:v>
                </c:pt>
                <c:pt idx="60">
                  <c:v>0.3088463395866764</c:v>
                </c:pt>
                <c:pt idx="61">
                  <c:v>0.31200801793792965</c:v>
                </c:pt>
                <c:pt idx="62">
                  <c:v>0.31714209069357358</c:v>
                </c:pt>
                <c:pt idx="63">
                  <c:v>0.31945850583752589</c:v>
                </c:pt>
                <c:pt idx="64">
                  <c:v>0.32277692245682099</c:v>
                </c:pt>
                <c:pt idx="65">
                  <c:v>0.32581629575522475</c:v>
                </c:pt>
                <c:pt idx="66">
                  <c:v>0.32900538810269397</c:v>
                </c:pt>
                <c:pt idx="67">
                  <c:v>0.33778614377233995</c:v>
                </c:pt>
                <c:pt idx="68">
                  <c:v>0.33783431850732404</c:v>
                </c:pt>
                <c:pt idx="69">
                  <c:v>0.33863163207572633</c:v>
                </c:pt>
                <c:pt idx="70">
                  <c:v>0.34259386281772009</c:v>
                </c:pt>
                <c:pt idx="71">
                  <c:v>0.3430868911055176</c:v>
                </c:pt>
                <c:pt idx="72">
                  <c:v>0.34785198987084154</c:v>
                </c:pt>
                <c:pt idx="73">
                  <c:v>0.35034477618679727</c:v>
                </c:pt>
                <c:pt idx="74">
                  <c:v>0.35127850707318664</c:v>
                </c:pt>
                <c:pt idx="75">
                  <c:v>0.3542905742287783</c:v>
                </c:pt>
                <c:pt idx="76">
                  <c:v>0.35816238117323396</c:v>
                </c:pt>
                <c:pt idx="77">
                  <c:v>0.37020413570259714</c:v>
                </c:pt>
                <c:pt idx="78">
                  <c:v>0.38214940066720704</c:v>
                </c:pt>
                <c:pt idx="79">
                  <c:v>0.38294825336237037</c:v>
                </c:pt>
                <c:pt idx="80">
                  <c:v>0.38583066193244997</c:v>
                </c:pt>
                <c:pt idx="81">
                  <c:v>0.39436795637945066</c:v>
                </c:pt>
                <c:pt idx="82">
                  <c:v>0.39723525495805601</c:v>
                </c:pt>
                <c:pt idx="83">
                  <c:v>0.39907972639639433</c:v>
                </c:pt>
                <c:pt idx="84">
                  <c:v>0.40268620617262452</c:v>
                </c:pt>
                <c:pt idx="85">
                  <c:v>0.40475513952114839</c:v>
                </c:pt>
                <c:pt idx="86">
                  <c:v>0.40672895650618379</c:v>
                </c:pt>
                <c:pt idx="87">
                  <c:v>0.41748618457190523</c:v>
                </c:pt>
                <c:pt idx="88">
                  <c:v>0.4176039692415161</c:v>
                </c:pt>
                <c:pt idx="89">
                  <c:v>0.41760524421596357</c:v>
                </c:pt>
                <c:pt idx="90">
                  <c:v>0.42162106637886121</c:v>
                </c:pt>
                <c:pt idx="91">
                  <c:v>0.42442732446619058</c:v>
                </c:pt>
                <c:pt idx="92">
                  <c:v>0.42966365521671979</c:v>
                </c:pt>
                <c:pt idx="93">
                  <c:v>0.43154354932245187</c:v>
                </c:pt>
                <c:pt idx="94">
                  <c:v>0.44007590136224906</c:v>
                </c:pt>
                <c:pt idx="95">
                  <c:v>0.44112861578679896</c:v>
                </c:pt>
                <c:pt idx="96">
                  <c:v>0.44315479807379554</c:v>
                </c:pt>
                <c:pt idx="97">
                  <c:v>0.44598921604382069</c:v>
                </c:pt>
                <c:pt idx="98">
                  <c:v>0.45053108031293232</c:v>
                </c:pt>
                <c:pt idx="99">
                  <c:v>0.45587151391801761</c:v>
                </c:pt>
                <c:pt idx="100">
                  <c:v>0.47519298995550241</c:v>
                </c:pt>
                <c:pt idx="101">
                  <c:v>0.47680710017407579</c:v>
                </c:pt>
                <c:pt idx="102">
                  <c:v>0.47851020527721733</c:v>
                </c:pt>
                <c:pt idx="103">
                  <c:v>0.48578795463633906</c:v>
                </c:pt>
                <c:pt idx="104">
                  <c:v>0.48758236960405898</c:v>
                </c:pt>
                <c:pt idx="105">
                  <c:v>0.49140885318068384</c:v>
                </c:pt>
                <c:pt idx="106">
                  <c:v>0.49145187724279094</c:v>
                </c:pt>
                <c:pt idx="107">
                  <c:v>0.51242129412725035</c:v>
                </c:pt>
                <c:pt idx="108">
                  <c:v>0.51384779320317764</c:v>
                </c:pt>
                <c:pt idx="109">
                  <c:v>0.52150506140900565</c:v>
                </c:pt>
                <c:pt idx="110">
                  <c:v>0.52433166113062024</c:v>
                </c:pt>
                <c:pt idx="111">
                  <c:v>0.52819181502304391</c:v>
                </c:pt>
                <c:pt idx="112">
                  <c:v>0.54480689449742192</c:v>
                </c:pt>
                <c:pt idx="113">
                  <c:v>0.55338216419340025</c:v>
                </c:pt>
                <c:pt idx="114">
                  <c:v>0.56177445059533504</c:v>
                </c:pt>
                <c:pt idx="115">
                  <c:v>0.56719309912857518</c:v>
                </c:pt>
                <c:pt idx="116">
                  <c:v>0.56802737653157453</c:v>
                </c:pt>
                <c:pt idx="117">
                  <c:v>0.57224641943644305</c:v>
                </c:pt>
                <c:pt idx="118">
                  <c:v>0.57330691891109531</c:v>
                </c:pt>
                <c:pt idx="119">
                  <c:v>0.57553057526112583</c:v>
                </c:pt>
                <c:pt idx="120">
                  <c:v>0.59459300398416171</c:v>
                </c:pt>
                <c:pt idx="121">
                  <c:v>0.59783235362773479</c:v>
                </c:pt>
                <c:pt idx="122">
                  <c:v>0.59798422395170348</c:v>
                </c:pt>
                <c:pt idx="123">
                  <c:v>0.59924425791923874</c:v>
                </c:pt>
                <c:pt idx="124">
                  <c:v>0.61054121768019898</c:v>
                </c:pt>
                <c:pt idx="125">
                  <c:v>0.61062584377818963</c:v>
                </c:pt>
                <c:pt idx="126">
                  <c:v>0.62143862031432839</c:v>
                </c:pt>
                <c:pt idx="127">
                  <c:v>0.62173996999031655</c:v>
                </c:pt>
                <c:pt idx="128">
                  <c:v>0.62891312452761339</c:v>
                </c:pt>
                <c:pt idx="129">
                  <c:v>0.63322570303806303</c:v>
                </c:pt>
                <c:pt idx="130">
                  <c:v>0.63979212188705348</c:v>
                </c:pt>
                <c:pt idx="131">
                  <c:v>0.64880688150659482</c:v>
                </c:pt>
                <c:pt idx="132">
                  <c:v>0.65654290908788016</c:v>
                </c:pt>
                <c:pt idx="133">
                  <c:v>0.65654528475097051</c:v>
                </c:pt>
                <c:pt idx="134">
                  <c:v>0.65794322845776942</c:v>
                </c:pt>
                <c:pt idx="135">
                  <c:v>0.66863918456143612</c:v>
                </c:pt>
                <c:pt idx="136">
                  <c:v>0.67657830851855127</c:v>
                </c:pt>
                <c:pt idx="137">
                  <c:v>0.68575522851602111</c:v>
                </c:pt>
                <c:pt idx="138">
                  <c:v>0.68651830481782017</c:v>
                </c:pt>
                <c:pt idx="139">
                  <c:v>0.68716117033162472</c:v>
                </c:pt>
                <c:pt idx="140">
                  <c:v>0.68800440938839746</c:v>
                </c:pt>
                <c:pt idx="141">
                  <c:v>0.69592792108062151</c:v>
                </c:pt>
                <c:pt idx="142">
                  <c:v>0.69903247122758261</c:v>
                </c:pt>
                <c:pt idx="143">
                  <c:v>0.69944442663688655</c:v>
                </c:pt>
                <c:pt idx="144">
                  <c:v>0.70172695120043183</c:v>
                </c:pt>
                <c:pt idx="145">
                  <c:v>0.70316642694923825</c:v>
                </c:pt>
                <c:pt idx="146">
                  <c:v>0.70431362836352496</c:v>
                </c:pt>
                <c:pt idx="147">
                  <c:v>0.7174399193091292</c:v>
                </c:pt>
                <c:pt idx="148">
                  <c:v>0.72627906301368494</c:v>
                </c:pt>
                <c:pt idx="149">
                  <c:v>0.73272181348839005</c:v>
                </c:pt>
                <c:pt idx="150">
                  <c:v>0.7340472237031056</c:v>
                </c:pt>
                <c:pt idx="151">
                  <c:v>0.73692980849911971</c:v>
                </c:pt>
                <c:pt idx="152">
                  <c:v>0.74200183022981303</c:v>
                </c:pt>
                <c:pt idx="153">
                  <c:v>0.74594722951927039</c:v>
                </c:pt>
                <c:pt idx="154">
                  <c:v>0.74801816053978853</c:v>
                </c:pt>
                <c:pt idx="155">
                  <c:v>0.74936254522428292</c:v>
                </c:pt>
                <c:pt idx="156">
                  <c:v>0.78209373706918173</c:v>
                </c:pt>
                <c:pt idx="157">
                  <c:v>0.78501865313041663</c:v>
                </c:pt>
                <c:pt idx="158">
                  <c:v>0.7856912306353625</c:v>
                </c:pt>
                <c:pt idx="159">
                  <c:v>0.79009143271858318</c:v>
                </c:pt>
                <c:pt idx="160">
                  <c:v>0.79612491365860361</c:v>
                </c:pt>
                <c:pt idx="161">
                  <c:v>0.79894499056896795</c:v>
                </c:pt>
                <c:pt idx="162">
                  <c:v>0.8016210237580228</c:v>
                </c:pt>
                <c:pt idx="163">
                  <c:v>0.80900547031283465</c:v>
                </c:pt>
                <c:pt idx="164">
                  <c:v>0.81737913359187908</c:v>
                </c:pt>
                <c:pt idx="165">
                  <c:v>0.8209052205747821</c:v>
                </c:pt>
                <c:pt idx="166">
                  <c:v>0.82142341583975198</c:v>
                </c:pt>
                <c:pt idx="167">
                  <c:v>0.84036170243504982</c:v>
                </c:pt>
                <c:pt idx="168">
                  <c:v>0.84215770596041828</c:v>
                </c:pt>
                <c:pt idx="169">
                  <c:v>0.84660053826409576</c:v>
                </c:pt>
                <c:pt idx="170">
                  <c:v>0.84836480225037181</c:v>
                </c:pt>
                <c:pt idx="171">
                  <c:v>0.85686347154936104</c:v>
                </c:pt>
                <c:pt idx="172">
                  <c:v>0.85687493445157847</c:v>
                </c:pt>
                <c:pt idx="173">
                  <c:v>0.85718460214110648</c:v>
                </c:pt>
                <c:pt idx="174">
                  <c:v>0.86913828881592992</c:v>
                </c:pt>
                <c:pt idx="175">
                  <c:v>0.8705063276687679</c:v>
                </c:pt>
                <c:pt idx="176">
                  <c:v>0.8749468845191769</c:v>
                </c:pt>
                <c:pt idx="177">
                  <c:v>0.88847191962835659</c:v>
                </c:pt>
                <c:pt idx="178">
                  <c:v>0.8975191997993025</c:v>
                </c:pt>
                <c:pt idx="179">
                  <c:v>0.90043653071360141</c:v>
                </c:pt>
                <c:pt idx="180">
                  <c:v>0.9228632432383006</c:v>
                </c:pt>
                <c:pt idx="181">
                  <c:v>0.924689142809758</c:v>
                </c:pt>
                <c:pt idx="182">
                  <c:v>0.92480681644991825</c:v>
                </c:pt>
                <c:pt idx="183">
                  <c:v>0.92706332110919143</c:v>
                </c:pt>
                <c:pt idx="184">
                  <c:v>0.93297379277931003</c:v>
                </c:pt>
                <c:pt idx="185">
                  <c:v>0.93941542714517701</c:v>
                </c:pt>
                <c:pt idx="186">
                  <c:v>0.95559726040528337</c:v>
                </c:pt>
                <c:pt idx="187">
                  <c:v>0.96332353954209127</c:v>
                </c:pt>
                <c:pt idx="188">
                  <c:v>0.96511212563388982</c:v>
                </c:pt>
                <c:pt idx="189">
                  <c:v>0.96963747923250987</c:v>
                </c:pt>
                <c:pt idx="190">
                  <c:v>0.969741012824063</c:v>
                </c:pt>
                <c:pt idx="191">
                  <c:v>0.96993550987547483</c:v>
                </c:pt>
                <c:pt idx="192">
                  <c:v>0.9728633788742338</c:v>
                </c:pt>
                <c:pt idx="193">
                  <c:v>0.97307843030275964</c:v>
                </c:pt>
                <c:pt idx="194">
                  <c:v>0.97447729088009549</c:v>
                </c:pt>
                <c:pt idx="195">
                  <c:v>0.97734030616344614</c:v>
                </c:pt>
                <c:pt idx="196">
                  <c:v>0.97840205294989591</c:v>
                </c:pt>
                <c:pt idx="197">
                  <c:v>0.98322595486033182</c:v>
                </c:pt>
                <c:pt idx="198">
                  <c:v>0.98814978893188221</c:v>
                </c:pt>
                <c:pt idx="199">
                  <c:v>0.99208089820037892</c:v>
                </c:pt>
              </c:numCache>
            </c:numRef>
          </c:xVal>
          <c:yVal>
            <c:numRef>
              <c:f>'Light Tails'!$C$9:$C$208</c:f>
              <c:numCache>
                <c:formatCode>General</c:formatCode>
                <c:ptCount val="200"/>
                <c:pt idx="0">
                  <c:v>3.4597371721322157E-3</c:v>
                </c:pt>
                <c:pt idx="1">
                  <c:v>8.3971751553415016E-3</c:v>
                </c:pt>
                <c:pt idx="2">
                  <c:v>1.3388066778129913E-2</c:v>
                </c:pt>
                <c:pt idx="3">
                  <c:v>1.8378958400918324E-2</c:v>
                </c:pt>
                <c:pt idx="4">
                  <c:v>2.3369850023706736E-2</c:v>
                </c:pt>
                <c:pt idx="5">
                  <c:v>2.8360741646495144E-2</c:v>
                </c:pt>
                <c:pt idx="6">
                  <c:v>3.3351633269283559E-2</c:v>
                </c:pt>
                <c:pt idx="7">
                  <c:v>3.8342524892071968E-2</c:v>
                </c:pt>
                <c:pt idx="8">
                  <c:v>4.3333416514860376E-2</c:v>
                </c:pt>
                <c:pt idx="9">
                  <c:v>4.8324308137648785E-2</c:v>
                </c:pt>
                <c:pt idx="10">
                  <c:v>5.3315199760437193E-2</c:v>
                </c:pt>
                <c:pt idx="11">
                  <c:v>5.8306091383225608E-2</c:v>
                </c:pt>
                <c:pt idx="12">
                  <c:v>6.3296983006014024E-2</c:v>
                </c:pt>
                <c:pt idx="13">
                  <c:v>6.8287874628802425E-2</c:v>
                </c:pt>
                <c:pt idx="14">
                  <c:v>7.3278766251590841E-2</c:v>
                </c:pt>
                <c:pt idx="15">
                  <c:v>7.8269657874379256E-2</c:v>
                </c:pt>
                <c:pt idx="16">
                  <c:v>8.3260549497167671E-2</c:v>
                </c:pt>
                <c:pt idx="17">
                  <c:v>8.8251441119956087E-2</c:v>
                </c:pt>
                <c:pt idx="18">
                  <c:v>9.3242332742744488E-2</c:v>
                </c:pt>
                <c:pt idx="19">
                  <c:v>9.8233224365532903E-2</c:v>
                </c:pt>
                <c:pt idx="20">
                  <c:v>0.10322411598832132</c:v>
                </c:pt>
                <c:pt idx="21">
                  <c:v>0.10821500761110972</c:v>
                </c:pt>
                <c:pt idx="22">
                  <c:v>0.11320589923389814</c:v>
                </c:pt>
                <c:pt idx="23">
                  <c:v>0.11819679085668655</c:v>
                </c:pt>
                <c:pt idx="24">
                  <c:v>0.12318768247947495</c:v>
                </c:pt>
                <c:pt idx="25">
                  <c:v>0.12817857410226338</c:v>
                </c:pt>
                <c:pt idx="26">
                  <c:v>0.13316946572505178</c:v>
                </c:pt>
                <c:pt idx="27">
                  <c:v>0.13816035734784018</c:v>
                </c:pt>
                <c:pt idx="28">
                  <c:v>0.14315124897062861</c:v>
                </c:pt>
                <c:pt idx="29">
                  <c:v>0.14814214059341702</c:v>
                </c:pt>
                <c:pt idx="30">
                  <c:v>0.15313303221620542</c:v>
                </c:pt>
                <c:pt idx="31">
                  <c:v>0.15812392383899385</c:v>
                </c:pt>
                <c:pt idx="32">
                  <c:v>0.16311481546178222</c:v>
                </c:pt>
                <c:pt idx="33">
                  <c:v>0.16810570708457065</c:v>
                </c:pt>
                <c:pt idx="34">
                  <c:v>0.17309659870735905</c:v>
                </c:pt>
                <c:pt idx="35">
                  <c:v>0.17808749033014745</c:v>
                </c:pt>
                <c:pt idx="36">
                  <c:v>0.18307838195293588</c:v>
                </c:pt>
                <c:pt idx="37">
                  <c:v>0.18806927357572428</c:v>
                </c:pt>
                <c:pt idx="38">
                  <c:v>0.19306016519851268</c:v>
                </c:pt>
                <c:pt idx="39">
                  <c:v>0.19805105682130111</c:v>
                </c:pt>
                <c:pt idx="40">
                  <c:v>0.20304194844408952</c:v>
                </c:pt>
                <c:pt idx="41">
                  <c:v>0.20803284006687792</c:v>
                </c:pt>
                <c:pt idx="42">
                  <c:v>0.21302373168966635</c:v>
                </c:pt>
                <c:pt idx="43">
                  <c:v>0.21801462331245475</c:v>
                </c:pt>
                <c:pt idx="44">
                  <c:v>0.22300551493524315</c:v>
                </c:pt>
                <c:pt idx="45">
                  <c:v>0.22799640655803158</c:v>
                </c:pt>
                <c:pt idx="46">
                  <c:v>0.23298729818081998</c:v>
                </c:pt>
                <c:pt idx="47">
                  <c:v>0.23797818980360838</c:v>
                </c:pt>
                <c:pt idx="48">
                  <c:v>0.24296908142639681</c:v>
                </c:pt>
                <c:pt idx="49">
                  <c:v>0.24795997304918521</c:v>
                </c:pt>
                <c:pt idx="50">
                  <c:v>0.25295086467197364</c:v>
                </c:pt>
                <c:pt idx="51">
                  <c:v>0.25794175629476201</c:v>
                </c:pt>
                <c:pt idx="52">
                  <c:v>0.26293264791755044</c:v>
                </c:pt>
                <c:pt idx="53">
                  <c:v>0.26792353954033887</c:v>
                </c:pt>
                <c:pt idx="54">
                  <c:v>0.27291443116312725</c:v>
                </c:pt>
                <c:pt idx="55">
                  <c:v>0.27790532278591568</c:v>
                </c:pt>
                <c:pt idx="56">
                  <c:v>0.28289621440870411</c:v>
                </c:pt>
                <c:pt idx="57">
                  <c:v>0.28788710603149248</c:v>
                </c:pt>
                <c:pt idx="58">
                  <c:v>0.29287799765428091</c:v>
                </c:pt>
                <c:pt idx="59">
                  <c:v>0.29786888927706934</c:v>
                </c:pt>
                <c:pt idx="60">
                  <c:v>0.30285978089985771</c:v>
                </c:pt>
                <c:pt idx="61">
                  <c:v>0.30785067252264614</c:v>
                </c:pt>
                <c:pt idx="62">
                  <c:v>0.31284156414543457</c:v>
                </c:pt>
                <c:pt idx="63">
                  <c:v>0.31783245576822294</c:v>
                </c:pt>
                <c:pt idx="64">
                  <c:v>0.32282334739101143</c:v>
                </c:pt>
                <c:pt idx="65">
                  <c:v>0.3278142390137998</c:v>
                </c:pt>
                <c:pt idx="66">
                  <c:v>0.33280513063658823</c:v>
                </c:pt>
                <c:pt idx="67">
                  <c:v>0.33779602225937666</c:v>
                </c:pt>
                <c:pt idx="68">
                  <c:v>0.34278691388216503</c:v>
                </c:pt>
                <c:pt idx="69">
                  <c:v>0.34777780550495346</c:v>
                </c:pt>
                <c:pt idx="70">
                  <c:v>0.35276869712774189</c:v>
                </c:pt>
                <c:pt idx="71">
                  <c:v>0.35775958875053027</c:v>
                </c:pt>
                <c:pt idx="72">
                  <c:v>0.3627504803733187</c:v>
                </c:pt>
                <c:pt idx="73">
                  <c:v>0.36774137199610712</c:v>
                </c:pt>
                <c:pt idx="74">
                  <c:v>0.3727322636188955</c:v>
                </c:pt>
                <c:pt idx="75">
                  <c:v>0.37772315524168393</c:v>
                </c:pt>
                <c:pt idx="76">
                  <c:v>0.38271404686447236</c:v>
                </c:pt>
                <c:pt idx="77">
                  <c:v>0.38770493848726073</c:v>
                </c:pt>
                <c:pt idx="78">
                  <c:v>0.39269583011004916</c:v>
                </c:pt>
                <c:pt idx="79">
                  <c:v>0.39768672173283759</c:v>
                </c:pt>
                <c:pt idx="80">
                  <c:v>0.40267761335562596</c:v>
                </c:pt>
                <c:pt idx="81">
                  <c:v>0.40766850497841439</c:v>
                </c:pt>
                <c:pt idx="82">
                  <c:v>0.41265939660120282</c:v>
                </c:pt>
                <c:pt idx="83">
                  <c:v>0.4176502882239912</c:v>
                </c:pt>
                <c:pt idx="84">
                  <c:v>0.42264117984677962</c:v>
                </c:pt>
                <c:pt idx="85">
                  <c:v>0.42763207146956805</c:v>
                </c:pt>
                <c:pt idx="86">
                  <c:v>0.43262296309235643</c:v>
                </c:pt>
                <c:pt idx="87">
                  <c:v>0.43761385471514486</c:v>
                </c:pt>
                <c:pt idx="88">
                  <c:v>0.44260474633793329</c:v>
                </c:pt>
                <c:pt idx="89">
                  <c:v>0.44759563796072166</c:v>
                </c:pt>
                <c:pt idx="90">
                  <c:v>0.45258652958351009</c:v>
                </c:pt>
                <c:pt idx="91">
                  <c:v>0.45757742120629852</c:v>
                </c:pt>
                <c:pt idx="92">
                  <c:v>0.46256831282908689</c:v>
                </c:pt>
                <c:pt idx="93">
                  <c:v>0.46755920445187532</c:v>
                </c:pt>
                <c:pt idx="94">
                  <c:v>0.47255009607466375</c:v>
                </c:pt>
                <c:pt idx="95">
                  <c:v>0.47754098769745212</c:v>
                </c:pt>
                <c:pt idx="96">
                  <c:v>0.48253187932024055</c:v>
                </c:pt>
                <c:pt idx="97">
                  <c:v>0.48752277094302898</c:v>
                </c:pt>
                <c:pt idx="98">
                  <c:v>0.49251366256581736</c:v>
                </c:pt>
                <c:pt idx="99">
                  <c:v>0.49750455418860579</c:v>
                </c:pt>
                <c:pt idx="100">
                  <c:v>0.50249544581139416</c:v>
                </c:pt>
                <c:pt idx="101">
                  <c:v>0.50748633743418259</c:v>
                </c:pt>
                <c:pt idx="102">
                  <c:v>0.51247722905697102</c:v>
                </c:pt>
                <c:pt idx="103">
                  <c:v>0.51746812067975945</c:v>
                </c:pt>
                <c:pt idx="104">
                  <c:v>0.52245901230254788</c:v>
                </c:pt>
                <c:pt idx="105">
                  <c:v>0.52744990392533631</c:v>
                </c:pt>
                <c:pt idx="106">
                  <c:v>0.53244079554812462</c:v>
                </c:pt>
                <c:pt idx="107">
                  <c:v>0.53743168717091305</c:v>
                </c:pt>
                <c:pt idx="108">
                  <c:v>0.54242257879370148</c:v>
                </c:pt>
                <c:pt idx="109">
                  <c:v>0.54741347041648991</c:v>
                </c:pt>
                <c:pt idx="110">
                  <c:v>0.55240436203927834</c:v>
                </c:pt>
                <c:pt idx="111">
                  <c:v>0.55739525366206677</c:v>
                </c:pt>
                <c:pt idx="112">
                  <c:v>0.56238614528485509</c:v>
                </c:pt>
                <c:pt idx="113">
                  <c:v>0.56737703690764352</c:v>
                </c:pt>
                <c:pt idx="114">
                  <c:v>0.57236792853043195</c:v>
                </c:pt>
                <c:pt idx="115">
                  <c:v>0.57735882015322038</c:v>
                </c:pt>
                <c:pt idx="116">
                  <c:v>0.5823497117760088</c:v>
                </c:pt>
                <c:pt idx="117">
                  <c:v>0.58734060339879723</c:v>
                </c:pt>
                <c:pt idx="118">
                  <c:v>0.59233149502158555</c:v>
                </c:pt>
                <c:pt idx="119">
                  <c:v>0.59732238664437398</c:v>
                </c:pt>
                <c:pt idx="120">
                  <c:v>0.60231327826716241</c:v>
                </c:pt>
                <c:pt idx="121">
                  <c:v>0.60730416988995084</c:v>
                </c:pt>
                <c:pt idx="122">
                  <c:v>0.61229506151273927</c:v>
                </c:pt>
                <c:pt idx="123">
                  <c:v>0.6172859531355277</c:v>
                </c:pt>
                <c:pt idx="124">
                  <c:v>0.62227684475831602</c:v>
                </c:pt>
                <c:pt idx="125">
                  <c:v>0.62726773638110445</c:v>
                </c:pt>
                <c:pt idx="126">
                  <c:v>0.63225862800389288</c:v>
                </c:pt>
                <c:pt idx="127">
                  <c:v>0.6372495196266813</c:v>
                </c:pt>
                <c:pt idx="128">
                  <c:v>0.64224041124946973</c:v>
                </c:pt>
                <c:pt idx="129">
                  <c:v>0.64723130287225816</c:v>
                </c:pt>
                <c:pt idx="130">
                  <c:v>0.65222219449504648</c:v>
                </c:pt>
                <c:pt idx="131">
                  <c:v>0.65721308611783491</c:v>
                </c:pt>
                <c:pt idx="132">
                  <c:v>0.66220397774062334</c:v>
                </c:pt>
                <c:pt idx="133">
                  <c:v>0.66719486936341177</c:v>
                </c:pt>
                <c:pt idx="134">
                  <c:v>0.6721857609862002</c:v>
                </c:pt>
                <c:pt idx="135">
                  <c:v>0.67717665260898863</c:v>
                </c:pt>
                <c:pt idx="136">
                  <c:v>0.68216754423177695</c:v>
                </c:pt>
                <c:pt idx="137">
                  <c:v>0.68715843585456537</c:v>
                </c:pt>
                <c:pt idx="138">
                  <c:v>0.6921493274773538</c:v>
                </c:pt>
                <c:pt idx="139">
                  <c:v>0.69714021910014223</c:v>
                </c:pt>
                <c:pt idx="140">
                  <c:v>0.70213111072293066</c:v>
                </c:pt>
                <c:pt idx="141">
                  <c:v>0.70712200234571909</c:v>
                </c:pt>
                <c:pt idx="142">
                  <c:v>0.71211289396850741</c:v>
                </c:pt>
                <c:pt idx="143">
                  <c:v>0.71710378559129584</c:v>
                </c:pt>
                <c:pt idx="144">
                  <c:v>0.72209467721408427</c:v>
                </c:pt>
                <c:pt idx="145">
                  <c:v>0.7270855688368727</c:v>
                </c:pt>
                <c:pt idx="146">
                  <c:v>0.73207646045966113</c:v>
                </c:pt>
                <c:pt idx="147">
                  <c:v>0.73706735208244956</c:v>
                </c:pt>
                <c:pt idx="148">
                  <c:v>0.74205824370523787</c:v>
                </c:pt>
                <c:pt idx="149">
                  <c:v>0.7470491353280263</c:v>
                </c:pt>
                <c:pt idx="150">
                  <c:v>0.75204002695081473</c:v>
                </c:pt>
                <c:pt idx="151">
                  <c:v>0.75703091857360316</c:v>
                </c:pt>
                <c:pt idx="152">
                  <c:v>0.76202181019639159</c:v>
                </c:pt>
                <c:pt idx="153">
                  <c:v>0.76701270181918002</c:v>
                </c:pt>
                <c:pt idx="154">
                  <c:v>0.77200359344196845</c:v>
                </c:pt>
                <c:pt idx="155">
                  <c:v>0.77699448506475677</c:v>
                </c:pt>
                <c:pt idx="156">
                  <c:v>0.7819853766875452</c:v>
                </c:pt>
                <c:pt idx="157">
                  <c:v>0.78697626831033363</c:v>
                </c:pt>
                <c:pt idx="158">
                  <c:v>0.79196715993312206</c:v>
                </c:pt>
                <c:pt idx="159">
                  <c:v>0.79695805155591048</c:v>
                </c:pt>
                <c:pt idx="160">
                  <c:v>0.80194894317869891</c:v>
                </c:pt>
                <c:pt idx="161">
                  <c:v>0.80693983480148723</c:v>
                </c:pt>
                <c:pt idx="162">
                  <c:v>0.81193072642427566</c:v>
                </c:pt>
                <c:pt idx="163">
                  <c:v>0.81692161804706409</c:v>
                </c:pt>
                <c:pt idx="164">
                  <c:v>0.82191250966985252</c:v>
                </c:pt>
                <c:pt idx="165">
                  <c:v>0.82690340129264095</c:v>
                </c:pt>
                <c:pt idx="166">
                  <c:v>0.83189429291542938</c:v>
                </c:pt>
                <c:pt idx="167">
                  <c:v>0.8368851845382177</c:v>
                </c:pt>
                <c:pt idx="168">
                  <c:v>0.84187607616100613</c:v>
                </c:pt>
                <c:pt idx="169">
                  <c:v>0.84686696778379456</c:v>
                </c:pt>
                <c:pt idx="170">
                  <c:v>0.85185785940658298</c:v>
                </c:pt>
                <c:pt idx="171">
                  <c:v>0.85684875102937141</c:v>
                </c:pt>
                <c:pt idx="172">
                  <c:v>0.86183964265215984</c:v>
                </c:pt>
                <c:pt idx="173">
                  <c:v>0.86683053427494816</c:v>
                </c:pt>
                <c:pt idx="174">
                  <c:v>0.87182142589773659</c:v>
                </c:pt>
                <c:pt idx="175">
                  <c:v>0.87681231752052502</c:v>
                </c:pt>
                <c:pt idx="176">
                  <c:v>0.88180320914331345</c:v>
                </c:pt>
                <c:pt idx="177">
                  <c:v>0.88679410076610188</c:v>
                </c:pt>
                <c:pt idx="178">
                  <c:v>0.89178499238889031</c:v>
                </c:pt>
                <c:pt idx="179">
                  <c:v>0.89677588401167863</c:v>
                </c:pt>
                <c:pt idx="180">
                  <c:v>0.90176677563446705</c:v>
                </c:pt>
                <c:pt idx="181">
                  <c:v>0.90675766725725548</c:v>
                </c:pt>
                <c:pt idx="182">
                  <c:v>0.91174855888004391</c:v>
                </c:pt>
                <c:pt idx="183">
                  <c:v>0.91673945050283234</c:v>
                </c:pt>
                <c:pt idx="184">
                  <c:v>0.92173034212562077</c:v>
                </c:pt>
                <c:pt idx="185">
                  <c:v>0.92672123374840909</c:v>
                </c:pt>
                <c:pt idx="186">
                  <c:v>0.93171212537119752</c:v>
                </c:pt>
                <c:pt idx="187">
                  <c:v>0.93670301699398595</c:v>
                </c:pt>
                <c:pt idx="188">
                  <c:v>0.94169390861677438</c:v>
                </c:pt>
                <c:pt idx="189">
                  <c:v>0.94668480023956281</c:v>
                </c:pt>
                <c:pt idx="190">
                  <c:v>0.95167569186235124</c:v>
                </c:pt>
                <c:pt idx="191">
                  <c:v>0.95666658348513955</c:v>
                </c:pt>
                <c:pt idx="192">
                  <c:v>0.96165747510792798</c:v>
                </c:pt>
                <c:pt idx="193">
                  <c:v>0.96664836673071641</c:v>
                </c:pt>
                <c:pt idx="194">
                  <c:v>0.97163925835350484</c:v>
                </c:pt>
                <c:pt idx="195">
                  <c:v>0.97663014997629327</c:v>
                </c:pt>
                <c:pt idx="196">
                  <c:v>0.9816210415990817</c:v>
                </c:pt>
                <c:pt idx="197">
                  <c:v>0.98661193322187002</c:v>
                </c:pt>
                <c:pt idx="198">
                  <c:v>0.99160282484465845</c:v>
                </c:pt>
                <c:pt idx="199">
                  <c:v>0.99654026282786778</c:v>
                </c:pt>
              </c:numCache>
            </c:numRef>
          </c:yVal>
          <c:smooth val="0"/>
        </c:ser>
        <c:ser>
          <c:idx val="1"/>
          <c:order val="1"/>
          <c:tx>
            <c:v>Reference CDF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'Light Tails'!$B$9:$B$208</c:f>
              <c:numCache>
                <c:formatCode>General</c:formatCode>
                <c:ptCount val="200"/>
                <c:pt idx="0">
                  <c:v>4.4805200458762906E-3</c:v>
                </c:pt>
                <c:pt idx="1">
                  <c:v>7.1910873270573106E-3</c:v>
                </c:pt>
                <c:pt idx="2">
                  <c:v>8.6828891022623367E-3</c:v>
                </c:pt>
                <c:pt idx="3">
                  <c:v>9.1871364283829804E-3</c:v>
                </c:pt>
                <c:pt idx="4">
                  <c:v>1.0010362952839302E-2</c:v>
                </c:pt>
                <c:pt idx="5">
                  <c:v>2.6684540119888744E-2</c:v>
                </c:pt>
                <c:pt idx="6">
                  <c:v>2.7374958539721383E-2</c:v>
                </c:pt>
                <c:pt idx="7">
                  <c:v>2.928393044452926E-2</c:v>
                </c:pt>
                <c:pt idx="8">
                  <c:v>4.1006241277088962E-2</c:v>
                </c:pt>
                <c:pt idx="9">
                  <c:v>4.3193873594763565E-2</c:v>
                </c:pt>
                <c:pt idx="10">
                  <c:v>5.0440624323707439E-2</c:v>
                </c:pt>
                <c:pt idx="11">
                  <c:v>5.5446805822789158E-2</c:v>
                </c:pt>
                <c:pt idx="12">
                  <c:v>5.8321145839176358E-2</c:v>
                </c:pt>
                <c:pt idx="13">
                  <c:v>6.2694145483371044E-2</c:v>
                </c:pt>
                <c:pt idx="14">
                  <c:v>6.5969492248832085E-2</c:v>
                </c:pt>
                <c:pt idx="15">
                  <c:v>7.0266969641868182E-2</c:v>
                </c:pt>
                <c:pt idx="16">
                  <c:v>7.240329446582483E-2</c:v>
                </c:pt>
                <c:pt idx="17">
                  <c:v>7.5945289631002111E-2</c:v>
                </c:pt>
                <c:pt idx="18">
                  <c:v>7.8159177642977085E-2</c:v>
                </c:pt>
                <c:pt idx="19">
                  <c:v>8.1470854256133651E-2</c:v>
                </c:pt>
                <c:pt idx="20">
                  <c:v>8.3644713178717245E-2</c:v>
                </c:pt>
                <c:pt idx="21">
                  <c:v>8.7875889074096714E-2</c:v>
                </c:pt>
                <c:pt idx="22">
                  <c:v>9.4164393535488E-2</c:v>
                </c:pt>
                <c:pt idx="23">
                  <c:v>0.10304201366110111</c:v>
                </c:pt>
                <c:pt idx="24">
                  <c:v>0.10559696043898126</c:v>
                </c:pt>
                <c:pt idx="25">
                  <c:v>0.13020213376751133</c:v>
                </c:pt>
                <c:pt idx="26">
                  <c:v>0.13788516993602951</c:v>
                </c:pt>
                <c:pt idx="27">
                  <c:v>0.14491078142821534</c:v>
                </c:pt>
                <c:pt idx="28">
                  <c:v>0.1452663516246443</c:v>
                </c:pt>
                <c:pt idx="29">
                  <c:v>0.15237550897667762</c:v>
                </c:pt>
                <c:pt idx="30">
                  <c:v>0.15403196215183734</c:v>
                </c:pt>
                <c:pt idx="31">
                  <c:v>0.15865520270862643</c:v>
                </c:pt>
                <c:pt idx="32">
                  <c:v>0.16004157787429396</c:v>
                </c:pt>
                <c:pt idx="33">
                  <c:v>0.16385805923548358</c:v>
                </c:pt>
                <c:pt idx="34">
                  <c:v>0.17377565519173466</c:v>
                </c:pt>
                <c:pt idx="35">
                  <c:v>0.1739705463395711</c:v>
                </c:pt>
                <c:pt idx="36">
                  <c:v>0.18646390761884402</c:v>
                </c:pt>
                <c:pt idx="37">
                  <c:v>0.18750161114472652</c:v>
                </c:pt>
                <c:pt idx="38">
                  <c:v>0.18860886025003376</c:v>
                </c:pt>
                <c:pt idx="39">
                  <c:v>0.19620242958233924</c:v>
                </c:pt>
                <c:pt idx="40">
                  <c:v>0.1996271757131568</c:v>
                </c:pt>
                <c:pt idx="41">
                  <c:v>0.20487214700783019</c:v>
                </c:pt>
                <c:pt idx="42">
                  <c:v>0.22158136281579044</c:v>
                </c:pt>
                <c:pt idx="43">
                  <c:v>0.22853048070815318</c:v>
                </c:pt>
                <c:pt idx="44">
                  <c:v>0.23106253605221749</c:v>
                </c:pt>
                <c:pt idx="45">
                  <c:v>0.23114956458142621</c:v>
                </c:pt>
                <c:pt idx="46">
                  <c:v>0.24589108596025411</c:v>
                </c:pt>
                <c:pt idx="47">
                  <c:v>0.25248192097050515</c:v>
                </c:pt>
                <c:pt idx="48">
                  <c:v>0.25700075031716263</c:v>
                </c:pt>
                <c:pt idx="49">
                  <c:v>0.25943063529984145</c:v>
                </c:pt>
                <c:pt idx="50">
                  <c:v>0.25979534331260667</c:v>
                </c:pt>
                <c:pt idx="51">
                  <c:v>0.26282992741790367</c:v>
                </c:pt>
                <c:pt idx="52">
                  <c:v>0.27155532707353625</c:v>
                </c:pt>
                <c:pt idx="53">
                  <c:v>0.2743663721473919</c:v>
                </c:pt>
                <c:pt idx="54">
                  <c:v>0.27675965993698548</c:v>
                </c:pt>
                <c:pt idx="55">
                  <c:v>0.27779372580206696</c:v>
                </c:pt>
                <c:pt idx="56">
                  <c:v>0.27980800530997696</c:v>
                </c:pt>
                <c:pt idx="57">
                  <c:v>0.28774562071301157</c:v>
                </c:pt>
                <c:pt idx="58">
                  <c:v>0.28892691086543731</c:v>
                </c:pt>
                <c:pt idx="59">
                  <c:v>0.2924347806186216</c:v>
                </c:pt>
                <c:pt idx="60">
                  <c:v>0.3088463395866764</c:v>
                </c:pt>
                <c:pt idx="61">
                  <c:v>0.31200801793792965</c:v>
                </c:pt>
                <c:pt idx="62">
                  <c:v>0.31714209069357358</c:v>
                </c:pt>
                <c:pt idx="63">
                  <c:v>0.31945850583752589</c:v>
                </c:pt>
                <c:pt idx="64">
                  <c:v>0.32277692245682099</c:v>
                </c:pt>
                <c:pt idx="65">
                  <c:v>0.32581629575522475</c:v>
                </c:pt>
                <c:pt idx="66">
                  <c:v>0.32900538810269397</c:v>
                </c:pt>
                <c:pt idx="67">
                  <c:v>0.33778614377233995</c:v>
                </c:pt>
                <c:pt idx="68">
                  <c:v>0.33783431850732404</c:v>
                </c:pt>
                <c:pt idx="69">
                  <c:v>0.33863163207572633</c:v>
                </c:pt>
                <c:pt idx="70">
                  <c:v>0.34259386281772009</c:v>
                </c:pt>
                <c:pt idx="71">
                  <c:v>0.3430868911055176</c:v>
                </c:pt>
                <c:pt idx="72">
                  <c:v>0.34785198987084154</c:v>
                </c:pt>
                <c:pt idx="73">
                  <c:v>0.35034477618679727</c:v>
                </c:pt>
                <c:pt idx="74">
                  <c:v>0.35127850707318664</c:v>
                </c:pt>
                <c:pt idx="75">
                  <c:v>0.3542905742287783</c:v>
                </c:pt>
                <c:pt idx="76">
                  <c:v>0.35816238117323396</c:v>
                </c:pt>
                <c:pt idx="77">
                  <c:v>0.37020413570259714</c:v>
                </c:pt>
                <c:pt idx="78">
                  <c:v>0.38214940066720704</c:v>
                </c:pt>
                <c:pt idx="79">
                  <c:v>0.38294825336237037</c:v>
                </c:pt>
                <c:pt idx="80">
                  <c:v>0.38583066193244997</c:v>
                </c:pt>
                <c:pt idx="81">
                  <c:v>0.39436795637945066</c:v>
                </c:pt>
                <c:pt idx="82">
                  <c:v>0.39723525495805601</c:v>
                </c:pt>
                <c:pt idx="83">
                  <c:v>0.39907972639639433</c:v>
                </c:pt>
                <c:pt idx="84">
                  <c:v>0.40268620617262452</c:v>
                </c:pt>
                <c:pt idx="85">
                  <c:v>0.40475513952114839</c:v>
                </c:pt>
                <c:pt idx="86">
                  <c:v>0.40672895650618379</c:v>
                </c:pt>
                <c:pt idx="87">
                  <c:v>0.41748618457190523</c:v>
                </c:pt>
                <c:pt idx="88">
                  <c:v>0.4176039692415161</c:v>
                </c:pt>
                <c:pt idx="89">
                  <c:v>0.41760524421596357</c:v>
                </c:pt>
                <c:pt idx="90">
                  <c:v>0.42162106637886121</c:v>
                </c:pt>
                <c:pt idx="91">
                  <c:v>0.42442732446619058</c:v>
                </c:pt>
                <c:pt idx="92">
                  <c:v>0.42966365521671979</c:v>
                </c:pt>
                <c:pt idx="93">
                  <c:v>0.43154354932245187</c:v>
                </c:pt>
                <c:pt idx="94">
                  <c:v>0.44007590136224906</c:v>
                </c:pt>
                <c:pt idx="95">
                  <c:v>0.44112861578679896</c:v>
                </c:pt>
                <c:pt idx="96">
                  <c:v>0.44315479807379554</c:v>
                </c:pt>
                <c:pt idx="97">
                  <c:v>0.44598921604382069</c:v>
                </c:pt>
                <c:pt idx="98">
                  <c:v>0.45053108031293232</c:v>
                </c:pt>
                <c:pt idx="99">
                  <c:v>0.45587151391801761</c:v>
                </c:pt>
                <c:pt idx="100">
                  <c:v>0.47519298995550241</c:v>
                </c:pt>
                <c:pt idx="101">
                  <c:v>0.47680710017407579</c:v>
                </c:pt>
                <c:pt idx="102">
                  <c:v>0.47851020527721733</c:v>
                </c:pt>
                <c:pt idx="103">
                  <c:v>0.48578795463633906</c:v>
                </c:pt>
                <c:pt idx="104">
                  <c:v>0.48758236960405898</c:v>
                </c:pt>
                <c:pt idx="105">
                  <c:v>0.49140885318068384</c:v>
                </c:pt>
                <c:pt idx="106">
                  <c:v>0.49145187724279094</c:v>
                </c:pt>
                <c:pt idx="107">
                  <c:v>0.51242129412725035</c:v>
                </c:pt>
                <c:pt idx="108">
                  <c:v>0.51384779320317764</c:v>
                </c:pt>
                <c:pt idx="109">
                  <c:v>0.52150506140900565</c:v>
                </c:pt>
                <c:pt idx="110">
                  <c:v>0.52433166113062024</c:v>
                </c:pt>
                <c:pt idx="111">
                  <c:v>0.52819181502304391</c:v>
                </c:pt>
                <c:pt idx="112">
                  <c:v>0.54480689449742192</c:v>
                </c:pt>
                <c:pt idx="113">
                  <c:v>0.55338216419340025</c:v>
                </c:pt>
                <c:pt idx="114">
                  <c:v>0.56177445059533504</c:v>
                </c:pt>
                <c:pt idx="115">
                  <c:v>0.56719309912857518</c:v>
                </c:pt>
                <c:pt idx="116">
                  <c:v>0.56802737653157453</c:v>
                </c:pt>
                <c:pt idx="117">
                  <c:v>0.57224641943644305</c:v>
                </c:pt>
                <c:pt idx="118">
                  <c:v>0.57330691891109531</c:v>
                </c:pt>
                <c:pt idx="119">
                  <c:v>0.57553057526112583</c:v>
                </c:pt>
                <c:pt idx="120">
                  <c:v>0.59459300398416171</c:v>
                </c:pt>
                <c:pt idx="121">
                  <c:v>0.59783235362773479</c:v>
                </c:pt>
                <c:pt idx="122">
                  <c:v>0.59798422395170348</c:v>
                </c:pt>
                <c:pt idx="123">
                  <c:v>0.59924425791923874</c:v>
                </c:pt>
                <c:pt idx="124">
                  <c:v>0.61054121768019898</c:v>
                </c:pt>
                <c:pt idx="125">
                  <c:v>0.61062584377818963</c:v>
                </c:pt>
                <c:pt idx="126">
                  <c:v>0.62143862031432839</c:v>
                </c:pt>
                <c:pt idx="127">
                  <c:v>0.62173996999031655</c:v>
                </c:pt>
                <c:pt idx="128">
                  <c:v>0.62891312452761339</c:v>
                </c:pt>
                <c:pt idx="129">
                  <c:v>0.63322570303806303</c:v>
                </c:pt>
                <c:pt idx="130">
                  <c:v>0.63979212188705348</c:v>
                </c:pt>
                <c:pt idx="131">
                  <c:v>0.64880688150659482</c:v>
                </c:pt>
                <c:pt idx="132">
                  <c:v>0.65654290908788016</c:v>
                </c:pt>
                <c:pt idx="133">
                  <c:v>0.65654528475097051</c:v>
                </c:pt>
                <c:pt idx="134">
                  <c:v>0.65794322845776942</c:v>
                </c:pt>
                <c:pt idx="135">
                  <c:v>0.66863918456143612</c:v>
                </c:pt>
                <c:pt idx="136">
                  <c:v>0.67657830851855127</c:v>
                </c:pt>
                <c:pt idx="137">
                  <c:v>0.68575522851602111</c:v>
                </c:pt>
                <c:pt idx="138">
                  <c:v>0.68651830481782017</c:v>
                </c:pt>
                <c:pt idx="139">
                  <c:v>0.68716117033162472</c:v>
                </c:pt>
                <c:pt idx="140">
                  <c:v>0.68800440938839746</c:v>
                </c:pt>
                <c:pt idx="141">
                  <c:v>0.69592792108062151</c:v>
                </c:pt>
                <c:pt idx="142">
                  <c:v>0.69903247122758261</c:v>
                </c:pt>
                <c:pt idx="143">
                  <c:v>0.69944442663688655</c:v>
                </c:pt>
                <c:pt idx="144">
                  <c:v>0.70172695120043183</c:v>
                </c:pt>
                <c:pt idx="145">
                  <c:v>0.70316642694923825</c:v>
                </c:pt>
                <c:pt idx="146">
                  <c:v>0.70431362836352496</c:v>
                </c:pt>
                <c:pt idx="147">
                  <c:v>0.7174399193091292</c:v>
                </c:pt>
                <c:pt idx="148">
                  <c:v>0.72627906301368494</c:v>
                </c:pt>
                <c:pt idx="149">
                  <c:v>0.73272181348839005</c:v>
                </c:pt>
                <c:pt idx="150">
                  <c:v>0.7340472237031056</c:v>
                </c:pt>
                <c:pt idx="151">
                  <c:v>0.73692980849911971</c:v>
                </c:pt>
                <c:pt idx="152">
                  <c:v>0.74200183022981303</c:v>
                </c:pt>
                <c:pt idx="153">
                  <c:v>0.74594722951927039</c:v>
                </c:pt>
                <c:pt idx="154">
                  <c:v>0.74801816053978853</c:v>
                </c:pt>
                <c:pt idx="155">
                  <c:v>0.74936254522428292</c:v>
                </c:pt>
                <c:pt idx="156">
                  <c:v>0.78209373706918173</c:v>
                </c:pt>
                <c:pt idx="157">
                  <c:v>0.78501865313041663</c:v>
                </c:pt>
                <c:pt idx="158">
                  <c:v>0.7856912306353625</c:v>
                </c:pt>
                <c:pt idx="159">
                  <c:v>0.79009143271858318</c:v>
                </c:pt>
                <c:pt idx="160">
                  <c:v>0.79612491365860361</c:v>
                </c:pt>
                <c:pt idx="161">
                  <c:v>0.79894499056896795</c:v>
                </c:pt>
                <c:pt idx="162">
                  <c:v>0.8016210237580228</c:v>
                </c:pt>
                <c:pt idx="163">
                  <c:v>0.80900547031283465</c:v>
                </c:pt>
                <c:pt idx="164">
                  <c:v>0.81737913359187908</c:v>
                </c:pt>
                <c:pt idx="165">
                  <c:v>0.8209052205747821</c:v>
                </c:pt>
                <c:pt idx="166">
                  <c:v>0.82142341583975198</c:v>
                </c:pt>
                <c:pt idx="167">
                  <c:v>0.84036170243504982</c:v>
                </c:pt>
                <c:pt idx="168">
                  <c:v>0.84215770596041828</c:v>
                </c:pt>
                <c:pt idx="169">
                  <c:v>0.84660053826409576</c:v>
                </c:pt>
                <c:pt idx="170">
                  <c:v>0.84836480225037181</c:v>
                </c:pt>
                <c:pt idx="171">
                  <c:v>0.85686347154936104</c:v>
                </c:pt>
                <c:pt idx="172">
                  <c:v>0.85687493445157847</c:v>
                </c:pt>
                <c:pt idx="173">
                  <c:v>0.85718460214110648</c:v>
                </c:pt>
                <c:pt idx="174">
                  <c:v>0.86913828881592992</c:v>
                </c:pt>
                <c:pt idx="175">
                  <c:v>0.8705063276687679</c:v>
                </c:pt>
                <c:pt idx="176">
                  <c:v>0.8749468845191769</c:v>
                </c:pt>
                <c:pt idx="177">
                  <c:v>0.88847191962835659</c:v>
                </c:pt>
                <c:pt idx="178">
                  <c:v>0.8975191997993025</c:v>
                </c:pt>
                <c:pt idx="179">
                  <c:v>0.90043653071360141</c:v>
                </c:pt>
                <c:pt idx="180">
                  <c:v>0.9228632432383006</c:v>
                </c:pt>
                <c:pt idx="181">
                  <c:v>0.924689142809758</c:v>
                </c:pt>
                <c:pt idx="182">
                  <c:v>0.92480681644991825</c:v>
                </c:pt>
                <c:pt idx="183">
                  <c:v>0.92706332110919143</c:v>
                </c:pt>
                <c:pt idx="184">
                  <c:v>0.93297379277931003</c:v>
                </c:pt>
                <c:pt idx="185">
                  <c:v>0.93941542714517701</c:v>
                </c:pt>
                <c:pt idx="186">
                  <c:v>0.95559726040528337</c:v>
                </c:pt>
                <c:pt idx="187">
                  <c:v>0.96332353954209127</c:v>
                </c:pt>
                <c:pt idx="188">
                  <c:v>0.96511212563388982</c:v>
                </c:pt>
                <c:pt idx="189">
                  <c:v>0.96963747923250987</c:v>
                </c:pt>
                <c:pt idx="190">
                  <c:v>0.969741012824063</c:v>
                </c:pt>
                <c:pt idx="191">
                  <c:v>0.96993550987547483</c:v>
                </c:pt>
                <c:pt idx="192">
                  <c:v>0.9728633788742338</c:v>
                </c:pt>
                <c:pt idx="193">
                  <c:v>0.97307843030275964</c:v>
                </c:pt>
                <c:pt idx="194">
                  <c:v>0.97447729088009549</c:v>
                </c:pt>
                <c:pt idx="195">
                  <c:v>0.97734030616344614</c:v>
                </c:pt>
                <c:pt idx="196">
                  <c:v>0.97840205294989591</c:v>
                </c:pt>
                <c:pt idx="197">
                  <c:v>0.98322595486033182</c:v>
                </c:pt>
                <c:pt idx="198">
                  <c:v>0.98814978893188221</c:v>
                </c:pt>
                <c:pt idx="199">
                  <c:v>0.99208089820037892</c:v>
                </c:pt>
              </c:numCache>
            </c:numRef>
          </c:xVal>
          <c:yVal>
            <c:numRef>
              <c:f>'Light Tails'!$D$9:$D$208</c:f>
              <c:numCache>
                <c:formatCode>General</c:formatCode>
                <c:ptCount val="200"/>
                <c:pt idx="0">
                  <c:v>4.4805200458762906E-3</c:v>
                </c:pt>
                <c:pt idx="1">
                  <c:v>7.1910873270573106E-3</c:v>
                </c:pt>
                <c:pt idx="2">
                  <c:v>8.6828891022623367E-3</c:v>
                </c:pt>
                <c:pt idx="3">
                  <c:v>9.1871364283829804E-3</c:v>
                </c:pt>
                <c:pt idx="4">
                  <c:v>1.0010362952839302E-2</c:v>
                </c:pt>
                <c:pt idx="5">
                  <c:v>2.6684540119888744E-2</c:v>
                </c:pt>
                <c:pt idx="6">
                  <c:v>2.7374958539721383E-2</c:v>
                </c:pt>
                <c:pt idx="7">
                  <c:v>2.928393044452926E-2</c:v>
                </c:pt>
                <c:pt idx="8">
                  <c:v>4.1006241277088962E-2</c:v>
                </c:pt>
                <c:pt idx="9">
                  <c:v>4.3193873594763565E-2</c:v>
                </c:pt>
                <c:pt idx="10">
                  <c:v>5.0440624323707439E-2</c:v>
                </c:pt>
                <c:pt idx="11">
                  <c:v>5.5446805822789158E-2</c:v>
                </c:pt>
                <c:pt idx="12">
                  <c:v>5.8321145839176358E-2</c:v>
                </c:pt>
                <c:pt idx="13">
                  <c:v>6.2694145483371044E-2</c:v>
                </c:pt>
                <c:pt idx="14">
                  <c:v>6.5969492248832085E-2</c:v>
                </c:pt>
                <c:pt idx="15">
                  <c:v>7.0266969641868182E-2</c:v>
                </c:pt>
                <c:pt idx="16">
                  <c:v>7.240329446582483E-2</c:v>
                </c:pt>
                <c:pt idx="17">
                  <c:v>7.5945289631002111E-2</c:v>
                </c:pt>
                <c:pt idx="18">
                  <c:v>7.8159177642977085E-2</c:v>
                </c:pt>
                <c:pt idx="19">
                  <c:v>8.1470854256133651E-2</c:v>
                </c:pt>
                <c:pt idx="20">
                  <c:v>8.3644713178717245E-2</c:v>
                </c:pt>
                <c:pt idx="21">
                  <c:v>8.7875889074096714E-2</c:v>
                </c:pt>
                <c:pt idx="22">
                  <c:v>9.4164393535488E-2</c:v>
                </c:pt>
                <c:pt idx="23">
                  <c:v>0.10304201366110111</c:v>
                </c:pt>
                <c:pt idx="24">
                  <c:v>0.10559696043898126</c:v>
                </c:pt>
                <c:pt idx="25">
                  <c:v>0.13020213376751133</c:v>
                </c:pt>
                <c:pt idx="26">
                  <c:v>0.13788516993602951</c:v>
                </c:pt>
                <c:pt idx="27">
                  <c:v>0.14491078142821534</c:v>
                </c:pt>
                <c:pt idx="28">
                  <c:v>0.1452663516246443</c:v>
                </c:pt>
                <c:pt idx="29">
                  <c:v>0.15237550897667762</c:v>
                </c:pt>
                <c:pt idx="30">
                  <c:v>0.15403196215183734</c:v>
                </c:pt>
                <c:pt idx="31">
                  <c:v>0.15865520270862643</c:v>
                </c:pt>
                <c:pt idx="32">
                  <c:v>0.16004157787429396</c:v>
                </c:pt>
                <c:pt idx="33">
                  <c:v>0.16385805923548358</c:v>
                </c:pt>
                <c:pt idx="34">
                  <c:v>0.17377565519173466</c:v>
                </c:pt>
                <c:pt idx="35">
                  <c:v>0.1739705463395711</c:v>
                </c:pt>
                <c:pt idx="36">
                  <c:v>0.18646390761884402</c:v>
                </c:pt>
                <c:pt idx="37">
                  <c:v>0.18750161114472652</c:v>
                </c:pt>
                <c:pt idx="38">
                  <c:v>0.18860886025003376</c:v>
                </c:pt>
                <c:pt idx="39">
                  <c:v>0.19620242958233924</c:v>
                </c:pt>
                <c:pt idx="40">
                  <c:v>0.1996271757131568</c:v>
                </c:pt>
                <c:pt idx="41">
                  <c:v>0.20487214700783019</c:v>
                </c:pt>
                <c:pt idx="42">
                  <c:v>0.22158136281579044</c:v>
                </c:pt>
                <c:pt idx="43">
                  <c:v>0.22853048070815318</c:v>
                </c:pt>
                <c:pt idx="44">
                  <c:v>0.23106253605221749</c:v>
                </c:pt>
                <c:pt idx="45">
                  <c:v>0.23114956458142621</c:v>
                </c:pt>
                <c:pt idx="46">
                  <c:v>0.24589108596025411</c:v>
                </c:pt>
                <c:pt idx="47">
                  <c:v>0.25248192097050515</c:v>
                </c:pt>
                <c:pt idx="48">
                  <c:v>0.25700075031716263</c:v>
                </c:pt>
                <c:pt idx="49">
                  <c:v>0.25943063529984145</c:v>
                </c:pt>
                <c:pt idx="50">
                  <c:v>0.25979534331260667</c:v>
                </c:pt>
                <c:pt idx="51">
                  <c:v>0.26282992741790367</c:v>
                </c:pt>
                <c:pt idx="52">
                  <c:v>0.27155532707353625</c:v>
                </c:pt>
                <c:pt idx="53">
                  <c:v>0.2743663721473919</c:v>
                </c:pt>
                <c:pt idx="54">
                  <c:v>0.27675965993698548</c:v>
                </c:pt>
                <c:pt idx="55">
                  <c:v>0.27779372580206696</c:v>
                </c:pt>
                <c:pt idx="56">
                  <c:v>0.27980800530997696</c:v>
                </c:pt>
                <c:pt idx="57">
                  <c:v>0.28774562071301157</c:v>
                </c:pt>
                <c:pt idx="58">
                  <c:v>0.28892691086543731</c:v>
                </c:pt>
                <c:pt idx="59">
                  <c:v>0.2924347806186216</c:v>
                </c:pt>
                <c:pt idx="60">
                  <c:v>0.3088463395866764</c:v>
                </c:pt>
                <c:pt idx="61">
                  <c:v>0.31200801793792965</c:v>
                </c:pt>
                <c:pt idx="62">
                  <c:v>0.31714209069357358</c:v>
                </c:pt>
                <c:pt idx="63">
                  <c:v>0.31945850583752589</c:v>
                </c:pt>
                <c:pt idx="64">
                  <c:v>0.32277692245682099</c:v>
                </c:pt>
                <c:pt idx="65">
                  <c:v>0.32581629575522475</c:v>
                </c:pt>
                <c:pt idx="66">
                  <c:v>0.32900538810269397</c:v>
                </c:pt>
                <c:pt idx="67">
                  <c:v>0.33778614377233995</c:v>
                </c:pt>
                <c:pt idx="68">
                  <c:v>0.33783431850732404</c:v>
                </c:pt>
                <c:pt idx="69">
                  <c:v>0.33863163207572633</c:v>
                </c:pt>
                <c:pt idx="70">
                  <c:v>0.34259386281772009</c:v>
                </c:pt>
                <c:pt idx="71">
                  <c:v>0.3430868911055176</c:v>
                </c:pt>
                <c:pt idx="72">
                  <c:v>0.34785198987084154</c:v>
                </c:pt>
                <c:pt idx="73">
                  <c:v>0.35034477618679727</c:v>
                </c:pt>
                <c:pt idx="74">
                  <c:v>0.35127850707318664</c:v>
                </c:pt>
                <c:pt idx="75">
                  <c:v>0.3542905742287783</c:v>
                </c:pt>
                <c:pt idx="76">
                  <c:v>0.35816238117323396</c:v>
                </c:pt>
                <c:pt idx="77">
                  <c:v>0.37020413570259714</c:v>
                </c:pt>
                <c:pt idx="78">
                  <c:v>0.38214940066720704</c:v>
                </c:pt>
                <c:pt idx="79">
                  <c:v>0.38294825336237037</c:v>
                </c:pt>
                <c:pt idx="80">
                  <c:v>0.38583066193244997</c:v>
                </c:pt>
                <c:pt idx="81">
                  <c:v>0.39436795637945066</c:v>
                </c:pt>
                <c:pt idx="82">
                  <c:v>0.39723525495805601</c:v>
                </c:pt>
                <c:pt idx="83">
                  <c:v>0.39907972639639433</c:v>
                </c:pt>
                <c:pt idx="84">
                  <c:v>0.40268620617262452</c:v>
                </c:pt>
                <c:pt idx="85">
                  <c:v>0.40475513952114839</c:v>
                </c:pt>
                <c:pt idx="86">
                  <c:v>0.40672895650618379</c:v>
                </c:pt>
                <c:pt idx="87">
                  <c:v>0.41748618457190523</c:v>
                </c:pt>
                <c:pt idx="88">
                  <c:v>0.4176039692415161</c:v>
                </c:pt>
                <c:pt idx="89">
                  <c:v>0.41760524421596357</c:v>
                </c:pt>
                <c:pt idx="90">
                  <c:v>0.42162106637886121</c:v>
                </c:pt>
                <c:pt idx="91">
                  <c:v>0.42442732446619058</c:v>
                </c:pt>
                <c:pt idx="92">
                  <c:v>0.42966365521671979</c:v>
                </c:pt>
                <c:pt idx="93">
                  <c:v>0.43154354932245187</c:v>
                </c:pt>
                <c:pt idx="94">
                  <c:v>0.44007590136224906</c:v>
                </c:pt>
                <c:pt idx="95">
                  <c:v>0.44112861578679896</c:v>
                </c:pt>
                <c:pt idx="96">
                  <c:v>0.44315479807379554</c:v>
                </c:pt>
                <c:pt idx="97">
                  <c:v>0.44598921604382069</c:v>
                </c:pt>
                <c:pt idx="98">
                  <c:v>0.45053108031293232</c:v>
                </c:pt>
                <c:pt idx="99">
                  <c:v>0.45587151391801761</c:v>
                </c:pt>
                <c:pt idx="100">
                  <c:v>0.47519298995550241</c:v>
                </c:pt>
                <c:pt idx="101">
                  <c:v>0.47680710017407579</c:v>
                </c:pt>
                <c:pt idx="102">
                  <c:v>0.47851020527721733</c:v>
                </c:pt>
                <c:pt idx="103">
                  <c:v>0.48578795463633906</c:v>
                </c:pt>
                <c:pt idx="104">
                  <c:v>0.48758236960405898</c:v>
                </c:pt>
                <c:pt idx="105">
                  <c:v>0.49140885318068384</c:v>
                </c:pt>
                <c:pt idx="106">
                  <c:v>0.49145187724279094</c:v>
                </c:pt>
                <c:pt idx="107">
                  <c:v>0.51242129412725035</c:v>
                </c:pt>
                <c:pt idx="108">
                  <c:v>0.51384779320317764</c:v>
                </c:pt>
                <c:pt idx="109">
                  <c:v>0.52150506140900565</c:v>
                </c:pt>
                <c:pt idx="110">
                  <c:v>0.52433166113062024</c:v>
                </c:pt>
                <c:pt idx="111">
                  <c:v>0.52819181502304391</c:v>
                </c:pt>
                <c:pt idx="112">
                  <c:v>0.54480689449742192</c:v>
                </c:pt>
                <c:pt idx="113">
                  <c:v>0.55338216419340025</c:v>
                </c:pt>
                <c:pt idx="114">
                  <c:v>0.56177445059533504</c:v>
                </c:pt>
                <c:pt idx="115">
                  <c:v>0.56719309912857518</c:v>
                </c:pt>
                <c:pt idx="116">
                  <c:v>0.56802737653157453</c:v>
                </c:pt>
                <c:pt idx="117">
                  <c:v>0.57224641943644305</c:v>
                </c:pt>
                <c:pt idx="118">
                  <c:v>0.57330691891109531</c:v>
                </c:pt>
                <c:pt idx="119">
                  <c:v>0.57553057526112583</c:v>
                </c:pt>
                <c:pt idx="120">
                  <c:v>0.59459300398416171</c:v>
                </c:pt>
                <c:pt idx="121">
                  <c:v>0.59783235362773479</c:v>
                </c:pt>
                <c:pt idx="122">
                  <c:v>0.59798422395170348</c:v>
                </c:pt>
                <c:pt idx="123">
                  <c:v>0.59924425791923874</c:v>
                </c:pt>
                <c:pt idx="124">
                  <c:v>0.61054121768019898</c:v>
                </c:pt>
                <c:pt idx="125">
                  <c:v>0.61062584377818963</c:v>
                </c:pt>
                <c:pt idx="126">
                  <c:v>0.62143862031432839</c:v>
                </c:pt>
                <c:pt idx="127">
                  <c:v>0.62173996999031655</c:v>
                </c:pt>
                <c:pt idx="128">
                  <c:v>0.62891312452761339</c:v>
                </c:pt>
                <c:pt idx="129">
                  <c:v>0.63322570303806303</c:v>
                </c:pt>
                <c:pt idx="130">
                  <c:v>0.63979212188705348</c:v>
                </c:pt>
                <c:pt idx="131">
                  <c:v>0.64880688150659482</c:v>
                </c:pt>
                <c:pt idx="132">
                  <c:v>0.65654290908788016</c:v>
                </c:pt>
                <c:pt idx="133">
                  <c:v>0.65654528475097051</c:v>
                </c:pt>
                <c:pt idx="134">
                  <c:v>0.65794322845776942</c:v>
                </c:pt>
                <c:pt idx="135">
                  <c:v>0.66863918456143612</c:v>
                </c:pt>
                <c:pt idx="136">
                  <c:v>0.67657830851855127</c:v>
                </c:pt>
                <c:pt idx="137">
                  <c:v>0.68575522851602111</c:v>
                </c:pt>
                <c:pt idx="138">
                  <c:v>0.68651830481782017</c:v>
                </c:pt>
                <c:pt idx="139">
                  <c:v>0.68716117033162472</c:v>
                </c:pt>
                <c:pt idx="140">
                  <c:v>0.68800440938839746</c:v>
                </c:pt>
                <c:pt idx="141">
                  <c:v>0.69592792108062151</c:v>
                </c:pt>
                <c:pt idx="142">
                  <c:v>0.69903247122758261</c:v>
                </c:pt>
                <c:pt idx="143">
                  <c:v>0.69944442663688655</c:v>
                </c:pt>
                <c:pt idx="144">
                  <c:v>0.70172695120043183</c:v>
                </c:pt>
                <c:pt idx="145">
                  <c:v>0.70316642694923825</c:v>
                </c:pt>
                <c:pt idx="146">
                  <c:v>0.70431362836352496</c:v>
                </c:pt>
                <c:pt idx="147">
                  <c:v>0.7174399193091292</c:v>
                </c:pt>
                <c:pt idx="148">
                  <c:v>0.72627906301368494</c:v>
                </c:pt>
                <c:pt idx="149">
                  <c:v>0.73272181348839005</c:v>
                </c:pt>
                <c:pt idx="150">
                  <c:v>0.7340472237031056</c:v>
                </c:pt>
                <c:pt idx="151">
                  <c:v>0.73692980849911971</c:v>
                </c:pt>
                <c:pt idx="152">
                  <c:v>0.74200183022981303</c:v>
                </c:pt>
                <c:pt idx="153">
                  <c:v>0.74594722951927039</c:v>
                </c:pt>
                <c:pt idx="154">
                  <c:v>0.74801816053978853</c:v>
                </c:pt>
                <c:pt idx="155">
                  <c:v>0.74936254522428292</c:v>
                </c:pt>
                <c:pt idx="156">
                  <c:v>0.78209373706918173</c:v>
                </c:pt>
                <c:pt idx="157">
                  <c:v>0.78501865313041663</c:v>
                </c:pt>
                <c:pt idx="158">
                  <c:v>0.7856912306353625</c:v>
                </c:pt>
                <c:pt idx="159">
                  <c:v>0.79009143271858318</c:v>
                </c:pt>
                <c:pt idx="160">
                  <c:v>0.79612491365860361</c:v>
                </c:pt>
                <c:pt idx="161">
                  <c:v>0.79894499056896795</c:v>
                </c:pt>
                <c:pt idx="162">
                  <c:v>0.8016210237580228</c:v>
                </c:pt>
                <c:pt idx="163">
                  <c:v>0.80900547031283465</c:v>
                </c:pt>
                <c:pt idx="164">
                  <c:v>0.81737913359187908</c:v>
                </c:pt>
                <c:pt idx="165">
                  <c:v>0.8209052205747821</c:v>
                </c:pt>
                <c:pt idx="166">
                  <c:v>0.82142341583975198</c:v>
                </c:pt>
                <c:pt idx="167">
                  <c:v>0.84036170243504982</c:v>
                </c:pt>
                <c:pt idx="168">
                  <c:v>0.84215770596041828</c:v>
                </c:pt>
                <c:pt idx="169">
                  <c:v>0.84660053826409576</c:v>
                </c:pt>
                <c:pt idx="170">
                  <c:v>0.84836480225037181</c:v>
                </c:pt>
                <c:pt idx="171">
                  <c:v>0.85686347154936104</c:v>
                </c:pt>
                <c:pt idx="172">
                  <c:v>0.85687493445157847</c:v>
                </c:pt>
                <c:pt idx="173">
                  <c:v>0.85718460214110648</c:v>
                </c:pt>
                <c:pt idx="174">
                  <c:v>0.86913828881592992</c:v>
                </c:pt>
                <c:pt idx="175">
                  <c:v>0.8705063276687679</c:v>
                </c:pt>
                <c:pt idx="176">
                  <c:v>0.8749468845191769</c:v>
                </c:pt>
                <c:pt idx="177">
                  <c:v>0.88847191962835659</c:v>
                </c:pt>
                <c:pt idx="178">
                  <c:v>0.8975191997993025</c:v>
                </c:pt>
                <c:pt idx="179">
                  <c:v>0.90043653071360141</c:v>
                </c:pt>
                <c:pt idx="180">
                  <c:v>0.9228632432383006</c:v>
                </c:pt>
                <c:pt idx="181">
                  <c:v>0.924689142809758</c:v>
                </c:pt>
                <c:pt idx="182">
                  <c:v>0.92480681644991825</c:v>
                </c:pt>
                <c:pt idx="183">
                  <c:v>0.92706332110919143</c:v>
                </c:pt>
                <c:pt idx="184">
                  <c:v>0.93297379277931003</c:v>
                </c:pt>
                <c:pt idx="185">
                  <c:v>0.93941542714517701</c:v>
                </c:pt>
                <c:pt idx="186">
                  <c:v>0.95559726040528337</c:v>
                </c:pt>
                <c:pt idx="187">
                  <c:v>0.96332353954209127</c:v>
                </c:pt>
                <c:pt idx="188">
                  <c:v>0.96511212563388982</c:v>
                </c:pt>
                <c:pt idx="189">
                  <c:v>0.96963747923250987</c:v>
                </c:pt>
                <c:pt idx="190">
                  <c:v>0.969741012824063</c:v>
                </c:pt>
                <c:pt idx="191">
                  <c:v>0.96993550987547483</c:v>
                </c:pt>
                <c:pt idx="192">
                  <c:v>0.9728633788742338</c:v>
                </c:pt>
                <c:pt idx="193">
                  <c:v>0.97307843030275964</c:v>
                </c:pt>
                <c:pt idx="194">
                  <c:v>0.97447729088009549</c:v>
                </c:pt>
                <c:pt idx="195">
                  <c:v>0.97734030616344614</c:v>
                </c:pt>
                <c:pt idx="196">
                  <c:v>0.97840205294989591</c:v>
                </c:pt>
                <c:pt idx="197">
                  <c:v>0.98322595486033182</c:v>
                </c:pt>
                <c:pt idx="198">
                  <c:v>0.98814978893188221</c:v>
                </c:pt>
                <c:pt idx="199">
                  <c:v>0.99208089820037892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22464"/>
        <c:axId val="322423040"/>
      </c:scatterChart>
      <c:valAx>
        <c:axId val="32242246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2423040"/>
        <c:crosses val="autoZero"/>
        <c:crossBetween val="midCat"/>
      </c:valAx>
      <c:valAx>
        <c:axId val="32242304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CDF (Empirical and Reference)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9.4555344478990416E-2"/>
            </c:manualLayout>
          </c:layout>
          <c:overlay val="0"/>
        </c:title>
        <c:numFmt formatCode="#,##0.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2422464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'Light Tails'!$S$12:$S$26</c:f>
              <c:strCache>
                <c:ptCount val="15"/>
                <c:pt idx="0">
                  <c:v>0.004</c:v>
                </c:pt>
                <c:pt idx="1">
                  <c:v>0.075</c:v>
                </c:pt>
                <c:pt idx="2">
                  <c:v>0.146</c:v>
                </c:pt>
                <c:pt idx="3">
                  <c:v>0.216</c:v>
                </c:pt>
                <c:pt idx="4">
                  <c:v>0.287</c:v>
                </c:pt>
                <c:pt idx="5">
                  <c:v>0.357</c:v>
                </c:pt>
                <c:pt idx="6">
                  <c:v>0.428</c:v>
                </c:pt>
                <c:pt idx="7">
                  <c:v>0.498</c:v>
                </c:pt>
                <c:pt idx="8">
                  <c:v>0.569</c:v>
                </c:pt>
                <c:pt idx="9">
                  <c:v>0.639</c:v>
                </c:pt>
                <c:pt idx="10">
                  <c:v>0.710</c:v>
                </c:pt>
                <c:pt idx="11">
                  <c:v>0.780</c:v>
                </c:pt>
                <c:pt idx="12">
                  <c:v>0.851</c:v>
                </c:pt>
                <c:pt idx="13">
                  <c:v>0.922</c:v>
                </c:pt>
                <c:pt idx="14">
                  <c:v>More</c:v>
                </c:pt>
              </c:strCache>
            </c:strRef>
          </c:cat>
          <c:val>
            <c:numRef>
              <c:f>'Light Tails'!$T$12:$T$26</c:f>
              <c:numCache>
                <c:formatCode>General</c:formatCode>
                <c:ptCount val="15"/>
                <c:pt idx="0">
                  <c:v>1</c:v>
                </c:pt>
                <c:pt idx="1">
                  <c:v>16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19</c:v>
                </c:pt>
                <c:pt idx="6">
                  <c:v>16</c:v>
                </c:pt>
                <c:pt idx="7">
                  <c:v>15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9</c:v>
                </c:pt>
                <c:pt idx="12">
                  <c:v>15</c:v>
                </c:pt>
                <c:pt idx="13">
                  <c:v>9</c:v>
                </c:pt>
                <c:pt idx="1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22611200"/>
        <c:axId val="322424768"/>
      </c:barChart>
      <c:catAx>
        <c:axId val="3226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2424768"/>
        <c:crosses val="autoZero"/>
        <c:auto val="1"/>
        <c:lblAlgn val="ctr"/>
        <c:lblOffset val="100"/>
        <c:noMultiLvlLbl val="0"/>
      </c:catAx>
      <c:valAx>
        <c:axId val="322424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261120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'Right Skew'!$B$9:$B$208</c:f>
              <c:numCache>
                <c:formatCode>General</c:formatCode>
                <c:ptCount val="200"/>
                <c:pt idx="0">
                  <c:v>4.7716566418059389E-5</c:v>
                </c:pt>
                <c:pt idx="1">
                  <c:v>5.8282457086933281E-5</c:v>
                </c:pt>
                <c:pt idx="2">
                  <c:v>7.1482911322149896E-5</c:v>
                </c:pt>
                <c:pt idx="3">
                  <c:v>9.7819859183702801E-5</c:v>
                </c:pt>
                <c:pt idx="4">
                  <c:v>6.552570797922477E-4</c:v>
                </c:pt>
                <c:pt idx="5">
                  <c:v>9.1379093054450738E-4</c:v>
                </c:pt>
                <c:pt idx="6">
                  <c:v>1.8284002366054802E-3</c:v>
                </c:pt>
                <c:pt idx="7">
                  <c:v>1.839895811255654E-3</c:v>
                </c:pt>
                <c:pt idx="8">
                  <c:v>2.4231875097159589E-3</c:v>
                </c:pt>
                <c:pt idx="9">
                  <c:v>3.106592362945324E-3</c:v>
                </c:pt>
                <c:pt idx="10">
                  <c:v>4.0589870285503409E-3</c:v>
                </c:pt>
                <c:pt idx="11">
                  <c:v>5.0991445496248577E-3</c:v>
                </c:pt>
                <c:pt idx="12">
                  <c:v>5.2256651229878699E-3</c:v>
                </c:pt>
                <c:pt idx="13">
                  <c:v>5.2813975532566212E-3</c:v>
                </c:pt>
                <c:pt idx="14">
                  <c:v>8.8616422117856163E-3</c:v>
                </c:pt>
                <c:pt idx="15">
                  <c:v>9.5857003444181459E-3</c:v>
                </c:pt>
                <c:pt idx="16">
                  <c:v>1.2142541190762014E-2</c:v>
                </c:pt>
                <c:pt idx="17">
                  <c:v>1.3478417490700932E-2</c:v>
                </c:pt>
                <c:pt idx="18">
                  <c:v>1.434712745689589E-2</c:v>
                </c:pt>
                <c:pt idx="19">
                  <c:v>1.4391479398745308E-2</c:v>
                </c:pt>
                <c:pt idx="20">
                  <c:v>1.4419245147741434E-2</c:v>
                </c:pt>
                <c:pt idx="21">
                  <c:v>1.929553663882521E-2</c:v>
                </c:pt>
                <c:pt idx="22">
                  <c:v>1.9554707835686004E-2</c:v>
                </c:pt>
                <c:pt idx="23">
                  <c:v>2.0670027999315842E-2</c:v>
                </c:pt>
                <c:pt idx="24">
                  <c:v>2.2732206096596787E-2</c:v>
                </c:pt>
                <c:pt idx="25">
                  <c:v>2.3224803659151909E-2</c:v>
                </c:pt>
                <c:pt idx="26">
                  <c:v>2.4842809618753112E-2</c:v>
                </c:pt>
                <c:pt idx="27">
                  <c:v>2.6791886387005064E-2</c:v>
                </c:pt>
                <c:pt idx="28">
                  <c:v>2.8444249310724316E-2</c:v>
                </c:pt>
                <c:pt idx="29">
                  <c:v>3.2602895377277133E-2</c:v>
                </c:pt>
                <c:pt idx="30">
                  <c:v>3.4096755929150728E-2</c:v>
                </c:pt>
                <c:pt idx="31">
                  <c:v>3.5095130419520365E-2</c:v>
                </c:pt>
                <c:pt idx="32">
                  <c:v>4.0620961782456354E-2</c:v>
                </c:pt>
                <c:pt idx="33">
                  <c:v>4.4880677816383947E-2</c:v>
                </c:pt>
                <c:pt idx="34">
                  <c:v>4.5361290084252652E-2</c:v>
                </c:pt>
                <c:pt idx="35">
                  <c:v>4.7807105756556369E-2</c:v>
                </c:pt>
                <c:pt idx="36">
                  <c:v>4.8262109948571365E-2</c:v>
                </c:pt>
                <c:pt idx="37">
                  <c:v>4.8895153523870589E-2</c:v>
                </c:pt>
                <c:pt idx="38">
                  <c:v>5.290005010310863E-2</c:v>
                </c:pt>
                <c:pt idx="39">
                  <c:v>5.3965549596969122E-2</c:v>
                </c:pt>
                <c:pt idx="40">
                  <c:v>5.6110708761144296E-2</c:v>
                </c:pt>
                <c:pt idx="41">
                  <c:v>6.1277729354743675E-2</c:v>
                </c:pt>
                <c:pt idx="42">
                  <c:v>6.1806057597096661E-2</c:v>
                </c:pt>
                <c:pt idx="43">
                  <c:v>6.7044075140375733E-2</c:v>
                </c:pt>
                <c:pt idx="44">
                  <c:v>7.2224190717651876E-2</c:v>
                </c:pt>
                <c:pt idx="45">
                  <c:v>7.5799130285942484E-2</c:v>
                </c:pt>
                <c:pt idx="46">
                  <c:v>7.9204887404545121E-2</c:v>
                </c:pt>
                <c:pt idx="47">
                  <c:v>8.1795833570198692E-2</c:v>
                </c:pt>
                <c:pt idx="48">
                  <c:v>8.2319648032962905E-2</c:v>
                </c:pt>
                <c:pt idx="49">
                  <c:v>8.3472756508081544E-2</c:v>
                </c:pt>
                <c:pt idx="50">
                  <c:v>8.8360480870700198E-2</c:v>
                </c:pt>
                <c:pt idx="51">
                  <c:v>9.1641072210895222E-2</c:v>
                </c:pt>
                <c:pt idx="52">
                  <c:v>9.1933515042432676E-2</c:v>
                </c:pt>
                <c:pt idx="53">
                  <c:v>0.10850245989840153</c:v>
                </c:pt>
                <c:pt idx="54">
                  <c:v>0.1116030384795193</c:v>
                </c:pt>
                <c:pt idx="55">
                  <c:v>0.11510258376139165</c:v>
                </c:pt>
                <c:pt idx="56">
                  <c:v>0.11574282937675744</c:v>
                </c:pt>
                <c:pt idx="57">
                  <c:v>0.11728435314204792</c:v>
                </c:pt>
                <c:pt idx="58">
                  <c:v>0.12893390965935891</c:v>
                </c:pt>
                <c:pt idx="59">
                  <c:v>0.13218949822291348</c:v>
                </c:pt>
                <c:pt idx="60">
                  <c:v>0.13836041873851662</c:v>
                </c:pt>
                <c:pt idx="61">
                  <c:v>0.14558637129101976</c:v>
                </c:pt>
                <c:pt idx="62">
                  <c:v>0.15574345570620909</c:v>
                </c:pt>
                <c:pt idx="63">
                  <c:v>0.15600827949151314</c:v>
                </c:pt>
                <c:pt idx="64">
                  <c:v>0.15638533867127949</c:v>
                </c:pt>
                <c:pt idx="65">
                  <c:v>0.16067270770255274</c:v>
                </c:pt>
                <c:pt idx="66">
                  <c:v>0.17471925469241104</c:v>
                </c:pt>
                <c:pt idx="67">
                  <c:v>0.18799370132491486</c:v>
                </c:pt>
                <c:pt idx="68">
                  <c:v>0.18829025153754211</c:v>
                </c:pt>
                <c:pt idx="69">
                  <c:v>0.21744623518868142</c:v>
                </c:pt>
                <c:pt idx="70">
                  <c:v>0.22253801405687634</c:v>
                </c:pt>
                <c:pt idx="71">
                  <c:v>0.22598692499784565</c:v>
                </c:pt>
                <c:pt idx="72">
                  <c:v>0.22841300639965098</c:v>
                </c:pt>
                <c:pt idx="73">
                  <c:v>0.23930600445150513</c:v>
                </c:pt>
                <c:pt idx="74">
                  <c:v>0.2404720566529773</c:v>
                </c:pt>
                <c:pt idx="75">
                  <c:v>0.24408395055112569</c:v>
                </c:pt>
                <c:pt idx="76">
                  <c:v>0.24684172711901861</c:v>
                </c:pt>
                <c:pt idx="77">
                  <c:v>0.26201205687783063</c:v>
                </c:pt>
                <c:pt idx="78">
                  <c:v>0.26336480617142</c:v>
                </c:pt>
                <c:pt idx="79">
                  <c:v>0.27146559479302257</c:v>
                </c:pt>
                <c:pt idx="80">
                  <c:v>0.27375107415908778</c:v>
                </c:pt>
                <c:pt idx="81">
                  <c:v>0.27394056241366094</c:v>
                </c:pt>
                <c:pt idx="82">
                  <c:v>0.2754625059110567</c:v>
                </c:pt>
                <c:pt idx="83">
                  <c:v>0.28101935067809347</c:v>
                </c:pt>
                <c:pt idx="84">
                  <c:v>0.30504078271455221</c:v>
                </c:pt>
                <c:pt idx="85">
                  <c:v>0.30829010185006961</c:v>
                </c:pt>
                <c:pt idx="86">
                  <c:v>0.31176682323164118</c:v>
                </c:pt>
                <c:pt idx="87">
                  <c:v>0.31362104361249016</c:v>
                </c:pt>
                <c:pt idx="88">
                  <c:v>0.31775722439041437</c:v>
                </c:pt>
                <c:pt idx="89">
                  <c:v>0.32373362446623932</c:v>
                </c:pt>
                <c:pt idx="90">
                  <c:v>0.3426514701268894</c:v>
                </c:pt>
                <c:pt idx="91">
                  <c:v>0.3442839596856353</c:v>
                </c:pt>
                <c:pt idx="92">
                  <c:v>0.36795676429940466</c:v>
                </c:pt>
                <c:pt idx="93">
                  <c:v>0.36803006720945941</c:v>
                </c:pt>
                <c:pt idx="94">
                  <c:v>0.37068813146614338</c:v>
                </c:pt>
                <c:pt idx="95">
                  <c:v>0.37727931984815644</c:v>
                </c:pt>
                <c:pt idx="96">
                  <c:v>0.38230637244483018</c:v>
                </c:pt>
                <c:pt idx="97">
                  <c:v>0.38497671338823364</c:v>
                </c:pt>
                <c:pt idx="98">
                  <c:v>0.39013423189823726</c:v>
                </c:pt>
                <c:pt idx="99">
                  <c:v>0.40400734062289417</c:v>
                </c:pt>
                <c:pt idx="100">
                  <c:v>0.40410264779020455</c:v>
                </c:pt>
                <c:pt idx="101">
                  <c:v>0.41863159887759366</c:v>
                </c:pt>
                <c:pt idx="102">
                  <c:v>0.41950073718367198</c:v>
                </c:pt>
                <c:pt idx="103">
                  <c:v>0.4264702807234273</c:v>
                </c:pt>
                <c:pt idx="104">
                  <c:v>0.46238602565097087</c:v>
                </c:pt>
                <c:pt idx="105">
                  <c:v>0.46938176741027426</c:v>
                </c:pt>
                <c:pt idx="106">
                  <c:v>0.47244675916393392</c:v>
                </c:pt>
                <c:pt idx="107">
                  <c:v>0.48295733452515627</c:v>
                </c:pt>
                <c:pt idx="108">
                  <c:v>0.49748696448535079</c:v>
                </c:pt>
                <c:pt idx="109">
                  <c:v>0.51147107412315929</c:v>
                </c:pt>
                <c:pt idx="110">
                  <c:v>0.52335853539276278</c:v>
                </c:pt>
                <c:pt idx="111">
                  <c:v>0.54930904563574456</c:v>
                </c:pt>
                <c:pt idx="112">
                  <c:v>0.55884312347899823</c:v>
                </c:pt>
                <c:pt idx="113">
                  <c:v>0.55894683502669973</c:v>
                </c:pt>
                <c:pt idx="114">
                  <c:v>0.58036571118833136</c:v>
                </c:pt>
                <c:pt idx="115">
                  <c:v>0.59159512013862581</c:v>
                </c:pt>
                <c:pt idx="116">
                  <c:v>0.62928356131042551</c:v>
                </c:pt>
                <c:pt idx="117">
                  <c:v>0.64899033047809496</c:v>
                </c:pt>
                <c:pt idx="118">
                  <c:v>0.66491094813432794</c:v>
                </c:pt>
                <c:pt idx="119">
                  <c:v>0.68206319697952511</c:v>
                </c:pt>
                <c:pt idx="120">
                  <c:v>0.71074421425990431</c:v>
                </c:pt>
                <c:pt idx="121">
                  <c:v>0.71696683008968876</c:v>
                </c:pt>
                <c:pt idx="122">
                  <c:v>0.74603733545275785</c:v>
                </c:pt>
                <c:pt idx="123">
                  <c:v>0.77454063250504823</c:v>
                </c:pt>
                <c:pt idx="124">
                  <c:v>0.77522833284551307</c:v>
                </c:pt>
                <c:pt idx="125">
                  <c:v>0.78870614380556658</c:v>
                </c:pt>
                <c:pt idx="126">
                  <c:v>0.79037580104181127</c:v>
                </c:pt>
                <c:pt idx="127">
                  <c:v>0.79151812147258827</c:v>
                </c:pt>
                <c:pt idx="128">
                  <c:v>0.80003970935794677</c:v>
                </c:pt>
                <c:pt idx="129">
                  <c:v>0.80577832239376601</c:v>
                </c:pt>
                <c:pt idx="130">
                  <c:v>0.81070668184149419</c:v>
                </c:pt>
                <c:pt idx="131">
                  <c:v>0.8565587320507615</c:v>
                </c:pt>
                <c:pt idx="132">
                  <c:v>0.85928840638428261</c:v>
                </c:pt>
                <c:pt idx="133">
                  <c:v>0.88315079197579427</c:v>
                </c:pt>
                <c:pt idx="134">
                  <c:v>0.92380382684890505</c:v>
                </c:pt>
                <c:pt idx="135">
                  <c:v>0.93196114199299818</c:v>
                </c:pt>
                <c:pt idx="136">
                  <c:v>0.9427543942672193</c:v>
                </c:pt>
                <c:pt idx="137">
                  <c:v>0.96284760749468901</c:v>
                </c:pt>
                <c:pt idx="138">
                  <c:v>0.97988012194772722</c:v>
                </c:pt>
                <c:pt idx="139">
                  <c:v>0.98145715749327833</c:v>
                </c:pt>
                <c:pt idx="140">
                  <c:v>1.0309677412445215</c:v>
                </c:pt>
                <c:pt idx="141">
                  <c:v>1.0368194806899425</c:v>
                </c:pt>
                <c:pt idx="142">
                  <c:v>1.0427705912661092</c:v>
                </c:pt>
                <c:pt idx="143">
                  <c:v>1.1387247701346219</c:v>
                </c:pt>
                <c:pt idx="144">
                  <c:v>1.1557998481457703</c:v>
                </c:pt>
                <c:pt idx="145">
                  <c:v>1.1652867215351546</c:v>
                </c:pt>
                <c:pt idx="146">
                  <c:v>1.1711921196781072</c:v>
                </c:pt>
                <c:pt idx="147">
                  <c:v>1.1721992419157778</c:v>
                </c:pt>
                <c:pt idx="148">
                  <c:v>1.1920750250119785</c:v>
                </c:pt>
                <c:pt idx="149">
                  <c:v>1.2145685703905329</c:v>
                </c:pt>
                <c:pt idx="150">
                  <c:v>1.2696696384385162</c:v>
                </c:pt>
                <c:pt idx="151">
                  <c:v>1.3517794256555915</c:v>
                </c:pt>
                <c:pt idx="152">
                  <c:v>1.3584629157053911</c:v>
                </c:pt>
                <c:pt idx="153">
                  <c:v>1.3893723042719914</c:v>
                </c:pt>
                <c:pt idx="154">
                  <c:v>1.390768972742374</c:v>
                </c:pt>
                <c:pt idx="155">
                  <c:v>1.4185453791767433</c:v>
                </c:pt>
                <c:pt idx="156">
                  <c:v>1.4482456630335594</c:v>
                </c:pt>
                <c:pt idx="157">
                  <c:v>1.4605110148241991</c:v>
                </c:pt>
                <c:pt idx="158">
                  <c:v>1.4767423002240843</c:v>
                </c:pt>
                <c:pt idx="159">
                  <c:v>1.4896217266309697</c:v>
                </c:pt>
                <c:pt idx="160">
                  <c:v>1.4965900337120666</c:v>
                </c:pt>
                <c:pt idx="161">
                  <c:v>1.4993346385096613</c:v>
                </c:pt>
                <c:pt idx="162">
                  <c:v>1.5478049169898422</c:v>
                </c:pt>
                <c:pt idx="163">
                  <c:v>1.5666987868643862</c:v>
                </c:pt>
                <c:pt idx="164">
                  <c:v>1.5711512191280832</c:v>
                </c:pt>
                <c:pt idx="165">
                  <c:v>1.5840261262532391</c:v>
                </c:pt>
                <c:pt idx="166">
                  <c:v>1.6293884738662259</c:v>
                </c:pt>
                <c:pt idx="167">
                  <c:v>1.642478013460553</c:v>
                </c:pt>
                <c:pt idx="168">
                  <c:v>1.6441961671370342</c:v>
                </c:pt>
                <c:pt idx="169">
                  <c:v>1.7032371812237275</c:v>
                </c:pt>
                <c:pt idx="170">
                  <c:v>1.7140223647851569</c:v>
                </c:pt>
                <c:pt idx="171">
                  <c:v>1.7830292412926492</c:v>
                </c:pt>
                <c:pt idx="172">
                  <c:v>1.7932500910746367</c:v>
                </c:pt>
                <c:pt idx="173">
                  <c:v>1.9234282073706894</c:v>
                </c:pt>
                <c:pt idx="174">
                  <c:v>1.9241889423564109</c:v>
                </c:pt>
                <c:pt idx="175">
                  <c:v>1.9536791071069577</c:v>
                </c:pt>
                <c:pt idx="176">
                  <c:v>2.0555976993208516</c:v>
                </c:pt>
                <c:pt idx="177">
                  <c:v>2.0874661202843829</c:v>
                </c:pt>
                <c:pt idx="178">
                  <c:v>2.2304441574274607</c:v>
                </c:pt>
                <c:pt idx="179">
                  <c:v>2.2318626343242065</c:v>
                </c:pt>
                <c:pt idx="180">
                  <c:v>2.3172545269742111</c:v>
                </c:pt>
                <c:pt idx="181">
                  <c:v>2.4641541398667774</c:v>
                </c:pt>
                <c:pt idx="182">
                  <c:v>2.4664751072679989</c:v>
                </c:pt>
                <c:pt idx="183">
                  <c:v>2.6461817486292638</c:v>
                </c:pt>
                <c:pt idx="184">
                  <c:v>2.7460311642606885</c:v>
                </c:pt>
                <c:pt idx="185">
                  <c:v>2.7916071643338021</c:v>
                </c:pt>
                <c:pt idx="186">
                  <c:v>2.8361582026006862</c:v>
                </c:pt>
                <c:pt idx="187">
                  <c:v>2.8644933766668497</c:v>
                </c:pt>
                <c:pt idx="188">
                  <c:v>2.9565421431269598</c:v>
                </c:pt>
                <c:pt idx="189">
                  <c:v>3.2043348698022749</c:v>
                </c:pt>
                <c:pt idx="190">
                  <c:v>3.3051249950187618</c:v>
                </c:pt>
                <c:pt idx="191">
                  <c:v>3.7719228707925736</c:v>
                </c:pt>
                <c:pt idx="192">
                  <c:v>3.9730197987077074</c:v>
                </c:pt>
                <c:pt idx="193">
                  <c:v>4.0996353379201587</c:v>
                </c:pt>
                <c:pt idx="194">
                  <c:v>4.6220650152569807</c:v>
                </c:pt>
                <c:pt idx="195">
                  <c:v>4.6971446481257333</c:v>
                </c:pt>
                <c:pt idx="196">
                  <c:v>5.2057828254732357</c:v>
                </c:pt>
                <c:pt idx="197">
                  <c:v>6.2017955561390075</c:v>
                </c:pt>
                <c:pt idx="198">
                  <c:v>6.8068599120109159</c:v>
                </c:pt>
                <c:pt idx="199">
                  <c:v>10.103599899507584</c:v>
                </c:pt>
              </c:numCache>
            </c:numRef>
          </c:xVal>
          <c:yVal>
            <c:numRef>
              <c:f>'Right Skew'!$C$9:$C$208</c:f>
              <c:numCache>
                <c:formatCode>General</c:formatCode>
                <c:ptCount val="200"/>
                <c:pt idx="0">
                  <c:v>3.4597371721322157E-3</c:v>
                </c:pt>
                <c:pt idx="1">
                  <c:v>8.3971751553415016E-3</c:v>
                </c:pt>
                <c:pt idx="2">
                  <c:v>1.3388066778129913E-2</c:v>
                </c:pt>
                <c:pt idx="3">
                  <c:v>1.8378958400918324E-2</c:v>
                </c:pt>
                <c:pt idx="4">
                  <c:v>2.3369850023706736E-2</c:v>
                </c:pt>
                <c:pt idx="5">
                  <c:v>2.8360741646495144E-2</c:v>
                </c:pt>
                <c:pt idx="6">
                  <c:v>3.3351633269283559E-2</c:v>
                </c:pt>
                <c:pt idx="7">
                  <c:v>3.8342524892071968E-2</c:v>
                </c:pt>
                <c:pt idx="8">
                  <c:v>4.3333416514860376E-2</c:v>
                </c:pt>
                <c:pt idx="9">
                  <c:v>4.8324308137648785E-2</c:v>
                </c:pt>
                <c:pt idx="10">
                  <c:v>5.3315199760437193E-2</c:v>
                </c:pt>
                <c:pt idx="11">
                  <c:v>5.8306091383225608E-2</c:v>
                </c:pt>
                <c:pt idx="12">
                  <c:v>6.3296983006014024E-2</c:v>
                </c:pt>
                <c:pt idx="13">
                  <c:v>6.8287874628802425E-2</c:v>
                </c:pt>
                <c:pt idx="14">
                  <c:v>7.3278766251590841E-2</c:v>
                </c:pt>
                <c:pt idx="15">
                  <c:v>7.8269657874379256E-2</c:v>
                </c:pt>
                <c:pt idx="16">
                  <c:v>8.3260549497167671E-2</c:v>
                </c:pt>
                <c:pt idx="17">
                  <c:v>8.8251441119956087E-2</c:v>
                </c:pt>
                <c:pt idx="18">
                  <c:v>9.3242332742744488E-2</c:v>
                </c:pt>
                <c:pt idx="19">
                  <c:v>9.8233224365532903E-2</c:v>
                </c:pt>
                <c:pt idx="20">
                  <c:v>0.10322411598832132</c:v>
                </c:pt>
                <c:pt idx="21">
                  <c:v>0.10821500761110972</c:v>
                </c:pt>
                <c:pt idx="22">
                  <c:v>0.11320589923389814</c:v>
                </c:pt>
                <c:pt idx="23">
                  <c:v>0.11819679085668655</c:v>
                </c:pt>
                <c:pt idx="24">
                  <c:v>0.12318768247947495</c:v>
                </c:pt>
                <c:pt idx="25">
                  <c:v>0.12817857410226338</c:v>
                </c:pt>
                <c:pt idx="26">
                  <c:v>0.13316946572505178</c:v>
                </c:pt>
                <c:pt idx="27">
                  <c:v>0.13816035734784018</c:v>
                </c:pt>
                <c:pt idx="28">
                  <c:v>0.14315124897062861</c:v>
                </c:pt>
                <c:pt idx="29">
                  <c:v>0.14814214059341702</c:v>
                </c:pt>
                <c:pt idx="30">
                  <c:v>0.15313303221620542</c:v>
                </c:pt>
                <c:pt idx="31">
                  <c:v>0.15812392383899385</c:v>
                </c:pt>
                <c:pt idx="32">
                  <c:v>0.16311481546178222</c:v>
                </c:pt>
                <c:pt idx="33">
                  <c:v>0.16810570708457065</c:v>
                </c:pt>
                <c:pt idx="34">
                  <c:v>0.17309659870735905</c:v>
                </c:pt>
                <c:pt idx="35">
                  <c:v>0.17808749033014745</c:v>
                </c:pt>
                <c:pt idx="36">
                  <c:v>0.18307838195293588</c:v>
                </c:pt>
                <c:pt idx="37">
                  <c:v>0.18806927357572428</c:v>
                </c:pt>
                <c:pt idx="38">
                  <c:v>0.19306016519851268</c:v>
                </c:pt>
                <c:pt idx="39">
                  <c:v>0.19805105682130111</c:v>
                </c:pt>
                <c:pt idx="40">
                  <c:v>0.20304194844408952</c:v>
                </c:pt>
                <c:pt idx="41">
                  <c:v>0.20803284006687792</c:v>
                </c:pt>
                <c:pt idx="42">
                  <c:v>0.21302373168966635</c:v>
                </c:pt>
                <c:pt idx="43">
                  <c:v>0.21801462331245475</c:v>
                </c:pt>
                <c:pt idx="44">
                  <c:v>0.22300551493524315</c:v>
                </c:pt>
                <c:pt idx="45">
                  <c:v>0.22799640655803158</c:v>
                </c:pt>
                <c:pt idx="46">
                  <c:v>0.23298729818081998</c:v>
                </c:pt>
                <c:pt idx="47">
                  <c:v>0.23797818980360838</c:v>
                </c:pt>
                <c:pt idx="48">
                  <c:v>0.24296908142639681</c:v>
                </c:pt>
                <c:pt idx="49">
                  <c:v>0.24795997304918521</c:v>
                </c:pt>
                <c:pt idx="50">
                  <c:v>0.25295086467197364</c:v>
                </c:pt>
                <c:pt idx="51">
                  <c:v>0.25794175629476201</c:v>
                </c:pt>
                <c:pt idx="52">
                  <c:v>0.26293264791755044</c:v>
                </c:pt>
                <c:pt idx="53">
                  <c:v>0.26792353954033887</c:v>
                </c:pt>
                <c:pt idx="54">
                  <c:v>0.27291443116312725</c:v>
                </c:pt>
                <c:pt idx="55">
                  <c:v>0.27790532278591568</c:v>
                </c:pt>
                <c:pt idx="56">
                  <c:v>0.28289621440870411</c:v>
                </c:pt>
                <c:pt idx="57">
                  <c:v>0.28788710603149248</c:v>
                </c:pt>
                <c:pt idx="58">
                  <c:v>0.29287799765428091</c:v>
                </c:pt>
                <c:pt idx="59">
                  <c:v>0.29786888927706934</c:v>
                </c:pt>
                <c:pt idx="60">
                  <c:v>0.30285978089985771</c:v>
                </c:pt>
                <c:pt idx="61">
                  <c:v>0.30785067252264614</c:v>
                </c:pt>
                <c:pt idx="62">
                  <c:v>0.31284156414543457</c:v>
                </c:pt>
                <c:pt idx="63">
                  <c:v>0.31783245576822294</c:v>
                </c:pt>
                <c:pt idx="64">
                  <c:v>0.32282334739101143</c:v>
                </c:pt>
                <c:pt idx="65">
                  <c:v>0.3278142390137998</c:v>
                </c:pt>
                <c:pt idx="66">
                  <c:v>0.33280513063658823</c:v>
                </c:pt>
                <c:pt idx="67">
                  <c:v>0.33779602225937666</c:v>
                </c:pt>
                <c:pt idx="68">
                  <c:v>0.34278691388216503</c:v>
                </c:pt>
                <c:pt idx="69">
                  <c:v>0.34777780550495346</c:v>
                </c:pt>
                <c:pt idx="70">
                  <c:v>0.35276869712774189</c:v>
                </c:pt>
                <c:pt idx="71">
                  <c:v>0.35775958875053027</c:v>
                </c:pt>
                <c:pt idx="72">
                  <c:v>0.3627504803733187</c:v>
                </c:pt>
                <c:pt idx="73">
                  <c:v>0.36774137199610712</c:v>
                </c:pt>
                <c:pt idx="74">
                  <c:v>0.3727322636188955</c:v>
                </c:pt>
                <c:pt idx="75">
                  <c:v>0.37772315524168393</c:v>
                </c:pt>
                <c:pt idx="76">
                  <c:v>0.38271404686447236</c:v>
                </c:pt>
                <c:pt idx="77">
                  <c:v>0.38770493848726073</c:v>
                </c:pt>
                <c:pt idx="78">
                  <c:v>0.39269583011004916</c:v>
                </c:pt>
                <c:pt idx="79">
                  <c:v>0.39768672173283759</c:v>
                </c:pt>
                <c:pt idx="80">
                  <c:v>0.40267761335562596</c:v>
                </c:pt>
                <c:pt idx="81">
                  <c:v>0.40766850497841439</c:v>
                </c:pt>
                <c:pt idx="82">
                  <c:v>0.41265939660120282</c:v>
                </c:pt>
                <c:pt idx="83">
                  <c:v>0.4176502882239912</c:v>
                </c:pt>
                <c:pt idx="84">
                  <c:v>0.42264117984677962</c:v>
                </c:pt>
                <c:pt idx="85">
                  <c:v>0.42763207146956805</c:v>
                </c:pt>
                <c:pt idx="86">
                  <c:v>0.43262296309235643</c:v>
                </c:pt>
                <c:pt idx="87">
                  <c:v>0.43761385471514486</c:v>
                </c:pt>
                <c:pt idx="88">
                  <c:v>0.44260474633793329</c:v>
                </c:pt>
                <c:pt idx="89">
                  <c:v>0.44759563796072166</c:v>
                </c:pt>
                <c:pt idx="90">
                  <c:v>0.45258652958351009</c:v>
                </c:pt>
                <c:pt idx="91">
                  <c:v>0.45757742120629852</c:v>
                </c:pt>
                <c:pt idx="92">
                  <c:v>0.46256831282908689</c:v>
                </c:pt>
                <c:pt idx="93">
                  <c:v>0.46755920445187532</c:v>
                </c:pt>
                <c:pt idx="94">
                  <c:v>0.47255009607466375</c:v>
                </c:pt>
                <c:pt idx="95">
                  <c:v>0.47754098769745212</c:v>
                </c:pt>
                <c:pt idx="96">
                  <c:v>0.48253187932024055</c:v>
                </c:pt>
                <c:pt idx="97">
                  <c:v>0.48752277094302898</c:v>
                </c:pt>
                <c:pt idx="98">
                  <c:v>0.49251366256581736</c:v>
                </c:pt>
                <c:pt idx="99">
                  <c:v>0.49750455418860579</c:v>
                </c:pt>
                <c:pt idx="100">
                  <c:v>0.50249544581139416</c:v>
                </c:pt>
                <c:pt idx="101">
                  <c:v>0.50748633743418259</c:v>
                </c:pt>
                <c:pt idx="102">
                  <c:v>0.51247722905697102</c:v>
                </c:pt>
                <c:pt idx="103">
                  <c:v>0.51746812067975945</c:v>
                </c:pt>
                <c:pt idx="104">
                  <c:v>0.52245901230254788</c:v>
                </c:pt>
                <c:pt idx="105">
                  <c:v>0.52744990392533631</c:v>
                </c:pt>
                <c:pt idx="106">
                  <c:v>0.53244079554812462</c:v>
                </c:pt>
                <c:pt idx="107">
                  <c:v>0.53743168717091305</c:v>
                </c:pt>
                <c:pt idx="108">
                  <c:v>0.54242257879370148</c:v>
                </c:pt>
                <c:pt idx="109">
                  <c:v>0.54741347041648991</c:v>
                </c:pt>
                <c:pt idx="110">
                  <c:v>0.55240436203927834</c:v>
                </c:pt>
                <c:pt idx="111">
                  <c:v>0.55739525366206677</c:v>
                </c:pt>
                <c:pt idx="112">
                  <c:v>0.56238614528485509</c:v>
                </c:pt>
                <c:pt idx="113">
                  <c:v>0.56737703690764352</c:v>
                </c:pt>
                <c:pt idx="114">
                  <c:v>0.57236792853043195</c:v>
                </c:pt>
                <c:pt idx="115">
                  <c:v>0.57735882015322038</c:v>
                </c:pt>
                <c:pt idx="116">
                  <c:v>0.5823497117760088</c:v>
                </c:pt>
                <c:pt idx="117">
                  <c:v>0.58734060339879723</c:v>
                </c:pt>
                <c:pt idx="118">
                  <c:v>0.59233149502158555</c:v>
                </c:pt>
                <c:pt idx="119">
                  <c:v>0.59732238664437398</c:v>
                </c:pt>
                <c:pt idx="120">
                  <c:v>0.60231327826716241</c:v>
                </c:pt>
                <c:pt idx="121">
                  <c:v>0.60730416988995084</c:v>
                </c:pt>
                <c:pt idx="122">
                  <c:v>0.61229506151273927</c:v>
                </c:pt>
                <c:pt idx="123">
                  <c:v>0.6172859531355277</c:v>
                </c:pt>
                <c:pt idx="124">
                  <c:v>0.62227684475831602</c:v>
                </c:pt>
                <c:pt idx="125">
                  <c:v>0.62726773638110445</c:v>
                </c:pt>
                <c:pt idx="126">
                  <c:v>0.63225862800389288</c:v>
                </c:pt>
                <c:pt idx="127">
                  <c:v>0.6372495196266813</c:v>
                </c:pt>
                <c:pt idx="128">
                  <c:v>0.64224041124946973</c:v>
                </c:pt>
                <c:pt idx="129">
                  <c:v>0.64723130287225816</c:v>
                </c:pt>
                <c:pt idx="130">
                  <c:v>0.65222219449504648</c:v>
                </c:pt>
                <c:pt idx="131">
                  <c:v>0.65721308611783491</c:v>
                </c:pt>
                <c:pt idx="132">
                  <c:v>0.66220397774062334</c:v>
                </c:pt>
                <c:pt idx="133">
                  <c:v>0.66719486936341177</c:v>
                </c:pt>
                <c:pt idx="134">
                  <c:v>0.6721857609862002</c:v>
                </c:pt>
                <c:pt idx="135">
                  <c:v>0.67717665260898863</c:v>
                </c:pt>
                <c:pt idx="136">
                  <c:v>0.68216754423177695</c:v>
                </c:pt>
                <c:pt idx="137">
                  <c:v>0.68715843585456537</c:v>
                </c:pt>
                <c:pt idx="138">
                  <c:v>0.6921493274773538</c:v>
                </c:pt>
                <c:pt idx="139">
                  <c:v>0.69714021910014223</c:v>
                </c:pt>
                <c:pt idx="140">
                  <c:v>0.70213111072293066</c:v>
                </c:pt>
                <c:pt idx="141">
                  <c:v>0.70712200234571909</c:v>
                </c:pt>
                <c:pt idx="142">
                  <c:v>0.71211289396850741</c:v>
                </c:pt>
                <c:pt idx="143">
                  <c:v>0.71710378559129584</c:v>
                </c:pt>
                <c:pt idx="144">
                  <c:v>0.72209467721408427</c:v>
                </c:pt>
                <c:pt idx="145">
                  <c:v>0.7270855688368727</c:v>
                </c:pt>
                <c:pt idx="146">
                  <c:v>0.73207646045966113</c:v>
                </c:pt>
                <c:pt idx="147">
                  <c:v>0.73706735208244956</c:v>
                </c:pt>
                <c:pt idx="148">
                  <c:v>0.74205824370523787</c:v>
                </c:pt>
                <c:pt idx="149">
                  <c:v>0.7470491353280263</c:v>
                </c:pt>
                <c:pt idx="150">
                  <c:v>0.75204002695081473</c:v>
                </c:pt>
                <c:pt idx="151">
                  <c:v>0.75703091857360316</c:v>
                </c:pt>
                <c:pt idx="152">
                  <c:v>0.76202181019639159</c:v>
                </c:pt>
                <c:pt idx="153">
                  <c:v>0.76701270181918002</c:v>
                </c:pt>
                <c:pt idx="154">
                  <c:v>0.77200359344196845</c:v>
                </c:pt>
                <c:pt idx="155">
                  <c:v>0.77699448506475677</c:v>
                </c:pt>
                <c:pt idx="156">
                  <c:v>0.7819853766875452</c:v>
                </c:pt>
                <c:pt idx="157">
                  <c:v>0.78697626831033363</c:v>
                </c:pt>
                <c:pt idx="158">
                  <c:v>0.79196715993312206</c:v>
                </c:pt>
                <c:pt idx="159">
                  <c:v>0.79695805155591048</c:v>
                </c:pt>
                <c:pt idx="160">
                  <c:v>0.80194894317869891</c:v>
                </c:pt>
                <c:pt idx="161">
                  <c:v>0.80693983480148723</c:v>
                </c:pt>
                <c:pt idx="162">
                  <c:v>0.81193072642427566</c:v>
                </c:pt>
                <c:pt idx="163">
                  <c:v>0.81692161804706409</c:v>
                </c:pt>
                <c:pt idx="164">
                  <c:v>0.82191250966985252</c:v>
                </c:pt>
                <c:pt idx="165">
                  <c:v>0.82690340129264095</c:v>
                </c:pt>
                <c:pt idx="166">
                  <c:v>0.83189429291542938</c:v>
                </c:pt>
                <c:pt idx="167">
                  <c:v>0.8368851845382177</c:v>
                </c:pt>
                <c:pt idx="168">
                  <c:v>0.84187607616100613</c:v>
                </c:pt>
                <c:pt idx="169">
                  <c:v>0.84686696778379456</c:v>
                </c:pt>
                <c:pt idx="170">
                  <c:v>0.85185785940658298</c:v>
                </c:pt>
                <c:pt idx="171">
                  <c:v>0.85684875102937141</c:v>
                </c:pt>
                <c:pt idx="172">
                  <c:v>0.86183964265215984</c:v>
                </c:pt>
                <c:pt idx="173">
                  <c:v>0.86683053427494816</c:v>
                </c:pt>
                <c:pt idx="174">
                  <c:v>0.87182142589773659</c:v>
                </c:pt>
                <c:pt idx="175">
                  <c:v>0.87681231752052502</c:v>
                </c:pt>
                <c:pt idx="176">
                  <c:v>0.88180320914331345</c:v>
                </c:pt>
                <c:pt idx="177">
                  <c:v>0.88679410076610188</c:v>
                </c:pt>
                <c:pt idx="178">
                  <c:v>0.89178499238889031</c:v>
                </c:pt>
                <c:pt idx="179">
                  <c:v>0.89677588401167863</c:v>
                </c:pt>
                <c:pt idx="180">
                  <c:v>0.90176677563446705</c:v>
                </c:pt>
                <c:pt idx="181">
                  <c:v>0.90675766725725548</c:v>
                </c:pt>
                <c:pt idx="182">
                  <c:v>0.91174855888004391</c:v>
                </c:pt>
                <c:pt idx="183">
                  <c:v>0.91673945050283234</c:v>
                </c:pt>
                <c:pt idx="184">
                  <c:v>0.92173034212562077</c:v>
                </c:pt>
                <c:pt idx="185">
                  <c:v>0.92672123374840909</c:v>
                </c:pt>
                <c:pt idx="186">
                  <c:v>0.93171212537119752</c:v>
                </c:pt>
                <c:pt idx="187">
                  <c:v>0.93670301699398595</c:v>
                </c:pt>
                <c:pt idx="188">
                  <c:v>0.94169390861677438</c:v>
                </c:pt>
                <c:pt idx="189">
                  <c:v>0.94668480023956281</c:v>
                </c:pt>
                <c:pt idx="190">
                  <c:v>0.95167569186235124</c:v>
                </c:pt>
                <c:pt idx="191">
                  <c:v>0.95666658348513955</c:v>
                </c:pt>
                <c:pt idx="192">
                  <c:v>0.96165747510792798</c:v>
                </c:pt>
                <c:pt idx="193">
                  <c:v>0.96664836673071641</c:v>
                </c:pt>
                <c:pt idx="194">
                  <c:v>0.97163925835350484</c:v>
                </c:pt>
                <c:pt idx="195">
                  <c:v>0.97663014997629327</c:v>
                </c:pt>
                <c:pt idx="196">
                  <c:v>0.9816210415990817</c:v>
                </c:pt>
                <c:pt idx="197">
                  <c:v>0.98661193322187002</c:v>
                </c:pt>
                <c:pt idx="198">
                  <c:v>0.99160282484465845</c:v>
                </c:pt>
                <c:pt idx="199">
                  <c:v>0.99654026282786778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'Right Skew'!$B$9:$B$208</c:f>
              <c:numCache>
                <c:formatCode>General</c:formatCode>
                <c:ptCount val="200"/>
                <c:pt idx="0">
                  <c:v>4.7716566418059389E-5</c:v>
                </c:pt>
                <c:pt idx="1">
                  <c:v>5.8282457086933281E-5</c:v>
                </c:pt>
                <c:pt idx="2">
                  <c:v>7.1482911322149896E-5</c:v>
                </c:pt>
                <c:pt idx="3">
                  <c:v>9.7819859183702801E-5</c:v>
                </c:pt>
                <c:pt idx="4">
                  <c:v>6.552570797922477E-4</c:v>
                </c:pt>
                <c:pt idx="5">
                  <c:v>9.1379093054450738E-4</c:v>
                </c:pt>
                <c:pt idx="6">
                  <c:v>1.8284002366054802E-3</c:v>
                </c:pt>
                <c:pt idx="7">
                  <c:v>1.839895811255654E-3</c:v>
                </c:pt>
                <c:pt idx="8">
                  <c:v>2.4231875097159589E-3</c:v>
                </c:pt>
                <c:pt idx="9">
                  <c:v>3.106592362945324E-3</c:v>
                </c:pt>
                <c:pt idx="10">
                  <c:v>4.0589870285503409E-3</c:v>
                </c:pt>
                <c:pt idx="11">
                  <c:v>5.0991445496248577E-3</c:v>
                </c:pt>
                <c:pt idx="12">
                  <c:v>5.2256651229878699E-3</c:v>
                </c:pt>
                <c:pt idx="13">
                  <c:v>5.2813975532566212E-3</c:v>
                </c:pt>
                <c:pt idx="14">
                  <c:v>8.8616422117856163E-3</c:v>
                </c:pt>
                <c:pt idx="15">
                  <c:v>9.5857003444181459E-3</c:v>
                </c:pt>
                <c:pt idx="16">
                  <c:v>1.2142541190762014E-2</c:v>
                </c:pt>
                <c:pt idx="17">
                  <c:v>1.3478417490700932E-2</c:v>
                </c:pt>
                <c:pt idx="18">
                  <c:v>1.434712745689589E-2</c:v>
                </c:pt>
                <c:pt idx="19">
                  <c:v>1.4391479398745308E-2</c:v>
                </c:pt>
                <c:pt idx="20">
                  <c:v>1.4419245147741434E-2</c:v>
                </c:pt>
                <c:pt idx="21">
                  <c:v>1.929553663882521E-2</c:v>
                </c:pt>
                <c:pt idx="22">
                  <c:v>1.9554707835686004E-2</c:v>
                </c:pt>
                <c:pt idx="23">
                  <c:v>2.0670027999315842E-2</c:v>
                </c:pt>
                <c:pt idx="24">
                  <c:v>2.2732206096596787E-2</c:v>
                </c:pt>
                <c:pt idx="25">
                  <c:v>2.3224803659151909E-2</c:v>
                </c:pt>
                <c:pt idx="26">
                  <c:v>2.4842809618753112E-2</c:v>
                </c:pt>
                <c:pt idx="27">
                  <c:v>2.6791886387005064E-2</c:v>
                </c:pt>
                <c:pt idx="28">
                  <c:v>2.8444249310724316E-2</c:v>
                </c:pt>
                <c:pt idx="29">
                  <c:v>3.2602895377277133E-2</c:v>
                </c:pt>
                <c:pt idx="30">
                  <c:v>3.4096755929150728E-2</c:v>
                </c:pt>
                <c:pt idx="31">
                  <c:v>3.5095130419520365E-2</c:v>
                </c:pt>
                <c:pt idx="32">
                  <c:v>4.0620961782456354E-2</c:v>
                </c:pt>
                <c:pt idx="33">
                  <c:v>4.4880677816383947E-2</c:v>
                </c:pt>
                <c:pt idx="34">
                  <c:v>4.5361290084252652E-2</c:v>
                </c:pt>
                <c:pt idx="35">
                  <c:v>4.7807105756556369E-2</c:v>
                </c:pt>
                <c:pt idx="36">
                  <c:v>4.8262109948571365E-2</c:v>
                </c:pt>
                <c:pt idx="37">
                  <c:v>4.8895153523870589E-2</c:v>
                </c:pt>
                <c:pt idx="38">
                  <c:v>5.290005010310863E-2</c:v>
                </c:pt>
                <c:pt idx="39">
                  <c:v>5.3965549596969122E-2</c:v>
                </c:pt>
                <c:pt idx="40">
                  <c:v>5.6110708761144296E-2</c:v>
                </c:pt>
                <c:pt idx="41">
                  <c:v>6.1277729354743675E-2</c:v>
                </c:pt>
                <c:pt idx="42">
                  <c:v>6.1806057597096661E-2</c:v>
                </c:pt>
                <c:pt idx="43">
                  <c:v>6.7044075140375733E-2</c:v>
                </c:pt>
                <c:pt idx="44">
                  <c:v>7.2224190717651876E-2</c:v>
                </c:pt>
                <c:pt idx="45">
                  <c:v>7.5799130285942484E-2</c:v>
                </c:pt>
                <c:pt idx="46">
                  <c:v>7.9204887404545121E-2</c:v>
                </c:pt>
                <c:pt idx="47">
                  <c:v>8.1795833570198692E-2</c:v>
                </c:pt>
                <c:pt idx="48">
                  <c:v>8.2319648032962905E-2</c:v>
                </c:pt>
                <c:pt idx="49">
                  <c:v>8.3472756508081544E-2</c:v>
                </c:pt>
                <c:pt idx="50">
                  <c:v>8.8360480870700198E-2</c:v>
                </c:pt>
                <c:pt idx="51">
                  <c:v>9.1641072210895222E-2</c:v>
                </c:pt>
                <c:pt idx="52">
                  <c:v>9.1933515042432676E-2</c:v>
                </c:pt>
                <c:pt idx="53">
                  <c:v>0.10850245989840153</c:v>
                </c:pt>
                <c:pt idx="54">
                  <c:v>0.1116030384795193</c:v>
                </c:pt>
                <c:pt idx="55">
                  <c:v>0.11510258376139165</c:v>
                </c:pt>
                <c:pt idx="56">
                  <c:v>0.11574282937675744</c:v>
                </c:pt>
                <c:pt idx="57">
                  <c:v>0.11728435314204792</c:v>
                </c:pt>
                <c:pt idx="58">
                  <c:v>0.12893390965935891</c:v>
                </c:pt>
                <c:pt idx="59">
                  <c:v>0.13218949822291348</c:v>
                </c:pt>
                <c:pt idx="60">
                  <c:v>0.13836041873851662</c:v>
                </c:pt>
                <c:pt idx="61">
                  <c:v>0.14558637129101976</c:v>
                </c:pt>
                <c:pt idx="62">
                  <c:v>0.15574345570620909</c:v>
                </c:pt>
                <c:pt idx="63">
                  <c:v>0.15600827949151314</c:v>
                </c:pt>
                <c:pt idx="64">
                  <c:v>0.15638533867127949</c:v>
                </c:pt>
                <c:pt idx="65">
                  <c:v>0.16067270770255274</c:v>
                </c:pt>
                <c:pt idx="66">
                  <c:v>0.17471925469241104</c:v>
                </c:pt>
                <c:pt idx="67">
                  <c:v>0.18799370132491486</c:v>
                </c:pt>
                <c:pt idx="68">
                  <c:v>0.18829025153754211</c:v>
                </c:pt>
                <c:pt idx="69">
                  <c:v>0.21744623518868142</c:v>
                </c:pt>
                <c:pt idx="70">
                  <c:v>0.22253801405687634</c:v>
                </c:pt>
                <c:pt idx="71">
                  <c:v>0.22598692499784565</c:v>
                </c:pt>
                <c:pt idx="72">
                  <c:v>0.22841300639965098</c:v>
                </c:pt>
                <c:pt idx="73">
                  <c:v>0.23930600445150513</c:v>
                </c:pt>
                <c:pt idx="74">
                  <c:v>0.2404720566529773</c:v>
                </c:pt>
                <c:pt idx="75">
                  <c:v>0.24408395055112569</c:v>
                </c:pt>
                <c:pt idx="76">
                  <c:v>0.24684172711901861</c:v>
                </c:pt>
                <c:pt idx="77">
                  <c:v>0.26201205687783063</c:v>
                </c:pt>
                <c:pt idx="78">
                  <c:v>0.26336480617142</c:v>
                </c:pt>
                <c:pt idx="79">
                  <c:v>0.27146559479302257</c:v>
                </c:pt>
                <c:pt idx="80">
                  <c:v>0.27375107415908778</c:v>
                </c:pt>
                <c:pt idx="81">
                  <c:v>0.27394056241366094</c:v>
                </c:pt>
                <c:pt idx="82">
                  <c:v>0.2754625059110567</c:v>
                </c:pt>
                <c:pt idx="83">
                  <c:v>0.28101935067809347</c:v>
                </c:pt>
                <c:pt idx="84">
                  <c:v>0.30504078271455221</c:v>
                </c:pt>
                <c:pt idx="85">
                  <c:v>0.30829010185006961</c:v>
                </c:pt>
                <c:pt idx="86">
                  <c:v>0.31176682323164118</c:v>
                </c:pt>
                <c:pt idx="87">
                  <c:v>0.31362104361249016</c:v>
                </c:pt>
                <c:pt idx="88">
                  <c:v>0.31775722439041437</c:v>
                </c:pt>
                <c:pt idx="89">
                  <c:v>0.32373362446623932</c:v>
                </c:pt>
                <c:pt idx="90">
                  <c:v>0.3426514701268894</c:v>
                </c:pt>
                <c:pt idx="91">
                  <c:v>0.3442839596856353</c:v>
                </c:pt>
                <c:pt idx="92">
                  <c:v>0.36795676429940466</c:v>
                </c:pt>
                <c:pt idx="93">
                  <c:v>0.36803006720945941</c:v>
                </c:pt>
                <c:pt idx="94">
                  <c:v>0.37068813146614338</c:v>
                </c:pt>
                <c:pt idx="95">
                  <c:v>0.37727931984815644</c:v>
                </c:pt>
                <c:pt idx="96">
                  <c:v>0.38230637244483018</c:v>
                </c:pt>
                <c:pt idx="97">
                  <c:v>0.38497671338823364</c:v>
                </c:pt>
                <c:pt idx="98">
                  <c:v>0.39013423189823726</c:v>
                </c:pt>
                <c:pt idx="99">
                  <c:v>0.40400734062289417</c:v>
                </c:pt>
                <c:pt idx="100">
                  <c:v>0.40410264779020455</c:v>
                </c:pt>
                <c:pt idx="101">
                  <c:v>0.41863159887759366</c:v>
                </c:pt>
                <c:pt idx="102">
                  <c:v>0.41950073718367198</c:v>
                </c:pt>
                <c:pt idx="103">
                  <c:v>0.4264702807234273</c:v>
                </c:pt>
                <c:pt idx="104">
                  <c:v>0.46238602565097087</c:v>
                </c:pt>
                <c:pt idx="105">
                  <c:v>0.46938176741027426</c:v>
                </c:pt>
                <c:pt idx="106">
                  <c:v>0.47244675916393392</c:v>
                </c:pt>
                <c:pt idx="107">
                  <c:v>0.48295733452515627</c:v>
                </c:pt>
                <c:pt idx="108">
                  <c:v>0.49748696448535079</c:v>
                </c:pt>
                <c:pt idx="109">
                  <c:v>0.51147107412315929</c:v>
                </c:pt>
                <c:pt idx="110">
                  <c:v>0.52335853539276278</c:v>
                </c:pt>
                <c:pt idx="111">
                  <c:v>0.54930904563574456</c:v>
                </c:pt>
                <c:pt idx="112">
                  <c:v>0.55884312347899823</c:v>
                </c:pt>
                <c:pt idx="113">
                  <c:v>0.55894683502669973</c:v>
                </c:pt>
                <c:pt idx="114">
                  <c:v>0.58036571118833136</c:v>
                </c:pt>
                <c:pt idx="115">
                  <c:v>0.59159512013862581</c:v>
                </c:pt>
                <c:pt idx="116">
                  <c:v>0.62928356131042551</c:v>
                </c:pt>
                <c:pt idx="117">
                  <c:v>0.64899033047809496</c:v>
                </c:pt>
                <c:pt idx="118">
                  <c:v>0.66491094813432794</c:v>
                </c:pt>
                <c:pt idx="119">
                  <c:v>0.68206319697952511</c:v>
                </c:pt>
                <c:pt idx="120">
                  <c:v>0.71074421425990431</c:v>
                </c:pt>
                <c:pt idx="121">
                  <c:v>0.71696683008968876</c:v>
                </c:pt>
                <c:pt idx="122">
                  <c:v>0.74603733545275785</c:v>
                </c:pt>
                <c:pt idx="123">
                  <c:v>0.77454063250504823</c:v>
                </c:pt>
                <c:pt idx="124">
                  <c:v>0.77522833284551307</c:v>
                </c:pt>
                <c:pt idx="125">
                  <c:v>0.78870614380556658</c:v>
                </c:pt>
                <c:pt idx="126">
                  <c:v>0.79037580104181127</c:v>
                </c:pt>
                <c:pt idx="127">
                  <c:v>0.79151812147258827</c:v>
                </c:pt>
                <c:pt idx="128">
                  <c:v>0.80003970935794677</c:v>
                </c:pt>
                <c:pt idx="129">
                  <c:v>0.80577832239376601</c:v>
                </c:pt>
                <c:pt idx="130">
                  <c:v>0.81070668184149419</c:v>
                </c:pt>
                <c:pt idx="131">
                  <c:v>0.8565587320507615</c:v>
                </c:pt>
                <c:pt idx="132">
                  <c:v>0.85928840638428261</c:v>
                </c:pt>
                <c:pt idx="133">
                  <c:v>0.88315079197579427</c:v>
                </c:pt>
                <c:pt idx="134">
                  <c:v>0.92380382684890505</c:v>
                </c:pt>
                <c:pt idx="135">
                  <c:v>0.93196114199299818</c:v>
                </c:pt>
                <c:pt idx="136">
                  <c:v>0.9427543942672193</c:v>
                </c:pt>
                <c:pt idx="137">
                  <c:v>0.96284760749468901</c:v>
                </c:pt>
                <c:pt idx="138">
                  <c:v>0.97988012194772722</c:v>
                </c:pt>
                <c:pt idx="139">
                  <c:v>0.98145715749327833</c:v>
                </c:pt>
                <c:pt idx="140">
                  <c:v>1.0309677412445215</c:v>
                </c:pt>
                <c:pt idx="141">
                  <c:v>1.0368194806899425</c:v>
                </c:pt>
                <c:pt idx="142">
                  <c:v>1.0427705912661092</c:v>
                </c:pt>
                <c:pt idx="143">
                  <c:v>1.1387247701346219</c:v>
                </c:pt>
                <c:pt idx="144">
                  <c:v>1.1557998481457703</c:v>
                </c:pt>
                <c:pt idx="145">
                  <c:v>1.1652867215351546</c:v>
                </c:pt>
                <c:pt idx="146">
                  <c:v>1.1711921196781072</c:v>
                </c:pt>
                <c:pt idx="147">
                  <c:v>1.1721992419157778</c:v>
                </c:pt>
                <c:pt idx="148">
                  <c:v>1.1920750250119785</c:v>
                </c:pt>
                <c:pt idx="149">
                  <c:v>1.2145685703905329</c:v>
                </c:pt>
                <c:pt idx="150">
                  <c:v>1.2696696384385162</c:v>
                </c:pt>
                <c:pt idx="151">
                  <c:v>1.3517794256555915</c:v>
                </c:pt>
                <c:pt idx="152">
                  <c:v>1.3584629157053911</c:v>
                </c:pt>
                <c:pt idx="153">
                  <c:v>1.3893723042719914</c:v>
                </c:pt>
                <c:pt idx="154">
                  <c:v>1.390768972742374</c:v>
                </c:pt>
                <c:pt idx="155">
                  <c:v>1.4185453791767433</c:v>
                </c:pt>
                <c:pt idx="156">
                  <c:v>1.4482456630335594</c:v>
                </c:pt>
                <c:pt idx="157">
                  <c:v>1.4605110148241991</c:v>
                </c:pt>
                <c:pt idx="158">
                  <c:v>1.4767423002240843</c:v>
                </c:pt>
                <c:pt idx="159">
                  <c:v>1.4896217266309697</c:v>
                </c:pt>
                <c:pt idx="160">
                  <c:v>1.4965900337120666</c:v>
                </c:pt>
                <c:pt idx="161">
                  <c:v>1.4993346385096613</c:v>
                </c:pt>
                <c:pt idx="162">
                  <c:v>1.5478049169898422</c:v>
                </c:pt>
                <c:pt idx="163">
                  <c:v>1.5666987868643862</c:v>
                </c:pt>
                <c:pt idx="164">
                  <c:v>1.5711512191280832</c:v>
                </c:pt>
                <c:pt idx="165">
                  <c:v>1.5840261262532391</c:v>
                </c:pt>
                <c:pt idx="166">
                  <c:v>1.6293884738662259</c:v>
                </c:pt>
                <c:pt idx="167">
                  <c:v>1.642478013460553</c:v>
                </c:pt>
                <c:pt idx="168">
                  <c:v>1.6441961671370342</c:v>
                </c:pt>
                <c:pt idx="169">
                  <c:v>1.7032371812237275</c:v>
                </c:pt>
                <c:pt idx="170">
                  <c:v>1.7140223647851569</c:v>
                </c:pt>
                <c:pt idx="171">
                  <c:v>1.7830292412926492</c:v>
                </c:pt>
                <c:pt idx="172">
                  <c:v>1.7932500910746367</c:v>
                </c:pt>
                <c:pt idx="173">
                  <c:v>1.9234282073706894</c:v>
                </c:pt>
                <c:pt idx="174">
                  <c:v>1.9241889423564109</c:v>
                </c:pt>
                <c:pt idx="175">
                  <c:v>1.9536791071069577</c:v>
                </c:pt>
                <c:pt idx="176">
                  <c:v>2.0555976993208516</c:v>
                </c:pt>
                <c:pt idx="177">
                  <c:v>2.0874661202843829</c:v>
                </c:pt>
                <c:pt idx="178">
                  <c:v>2.2304441574274607</c:v>
                </c:pt>
                <c:pt idx="179">
                  <c:v>2.2318626343242065</c:v>
                </c:pt>
                <c:pt idx="180">
                  <c:v>2.3172545269742111</c:v>
                </c:pt>
                <c:pt idx="181">
                  <c:v>2.4641541398667774</c:v>
                </c:pt>
                <c:pt idx="182">
                  <c:v>2.4664751072679989</c:v>
                </c:pt>
                <c:pt idx="183">
                  <c:v>2.6461817486292638</c:v>
                </c:pt>
                <c:pt idx="184">
                  <c:v>2.7460311642606885</c:v>
                </c:pt>
                <c:pt idx="185">
                  <c:v>2.7916071643338021</c:v>
                </c:pt>
                <c:pt idx="186">
                  <c:v>2.8361582026006862</c:v>
                </c:pt>
                <c:pt idx="187">
                  <c:v>2.8644933766668497</c:v>
                </c:pt>
                <c:pt idx="188">
                  <c:v>2.9565421431269598</c:v>
                </c:pt>
                <c:pt idx="189">
                  <c:v>3.2043348698022749</c:v>
                </c:pt>
                <c:pt idx="190">
                  <c:v>3.3051249950187618</c:v>
                </c:pt>
                <c:pt idx="191">
                  <c:v>3.7719228707925736</c:v>
                </c:pt>
                <c:pt idx="192">
                  <c:v>3.9730197987077074</c:v>
                </c:pt>
                <c:pt idx="193">
                  <c:v>4.0996353379201587</c:v>
                </c:pt>
                <c:pt idx="194">
                  <c:v>4.6220650152569807</c:v>
                </c:pt>
                <c:pt idx="195">
                  <c:v>4.6971446481257333</c:v>
                </c:pt>
                <c:pt idx="196">
                  <c:v>5.2057828254732357</c:v>
                </c:pt>
                <c:pt idx="197">
                  <c:v>6.2017955561390075</c:v>
                </c:pt>
                <c:pt idx="198">
                  <c:v>6.8068599120109159</c:v>
                </c:pt>
                <c:pt idx="199">
                  <c:v>10.103599899507584</c:v>
                </c:pt>
              </c:numCache>
            </c:numRef>
          </c:xVal>
          <c:yVal>
            <c:numRef>
              <c:f>'Right Skew'!$D$9:$D$208</c:f>
              <c:numCache>
                <c:formatCode>General</c:formatCode>
                <c:ptCount val="200"/>
                <c:pt idx="0">
                  <c:v>5.5115176212759973E-3</c:v>
                </c:pt>
                <c:pt idx="1">
                  <c:v>6.0912267845364418E-3</c:v>
                </c:pt>
                <c:pt idx="2">
                  <c:v>6.7458394894575066E-3</c:v>
                </c:pt>
                <c:pt idx="3">
                  <c:v>7.8912626357525717E-3</c:v>
                </c:pt>
                <c:pt idx="4">
                  <c:v>2.0422010515522952E-2</c:v>
                </c:pt>
                <c:pt idx="5">
                  <c:v>2.4115559635310212E-2</c:v>
                </c:pt>
                <c:pt idx="6">
                  <c:v>3.410698796848189E-2</c:v>
                </c:pt>
                <c:pt idx="7">
                  <c:v>3.4213973688613897E-2</c:v>
                </c:pt>
                <c:pt idx="8">
                  <c:v>3.9260715001001596E-2</c:v>
                </c:pt>
                <c:pt idx="9">
                  <c:v>4.4448527744044626E-2</c:v>
                </c:pt>
                <c:pt idx="10">
                  <c:v>5.0799001206789596E-2</c:v>
                </c:pt>
                <c:pt idx="11">
                  <c:v>5.6927191738634267E-2</c:v>
                </c:pt>
                <c:pt idx="12">
                  <c:v>5.7627892139768391E-2</c:v>
                </c:pt>
                <c:pt idx="13">
                  <c:v>5.7933844019960171E-2</c:v>
                </c:pt>
                <c:pt idx="14">
                  <c:v>7.4999111597743542E-2</c:v>
                </c:pt>
                <c:pt idx="15">
                  <c:v>7.7993532846860503E-2</c:v>
                </c:pt>
                <c:pt idx="16">
                  <c:v>8.774384446532614E-2</c:v>
                </c:pt>
                <c:pt idx="17">
                  <c:v>9.2424006219841176E-2</c:v>
                </c:pt>
                <c:pt idx="18">
                  <c:v>9.5342174511242841E-2</c:v>
                </c:pt>
                <c:pt idx="19">
                  <c:v>9.5488724140182626E-2</c:v>
                </c:pt>
                <c:pt idx="20">
                  <c:v>9.5580352377725469E-2</c:v>
                </c:pt>
                <c:pt idx="21">
                  <c:v>0.11047744714202425</c:v>
                </c:pt>
                <c:pt idx="22">
                  <c:v>0.11121212889875379</c:v>
                </c:pt>
                <c:pt idx="23">
                  <c:v>0.11431849747955647</c:v>
                </c:pt>
                <c:pt idx="24">
                  <c:v>0.11984445195825601</c:v>
                </c:pt>
                <c:pt idx="25">
                  <c:v>0.12112606835673725</c:v>
                </c:pt>
                <c:pt idx="26">
                  <c:v>0.12524062040940034</c:v>
                </c:pt>
                <c:pt idx="27">
                  <c:v>0.13001872632456615</c:v>
                </c:pt>
                <c:pt idx="28">
                  <c:v>0.13393137791916712</c:v>
                </c:pt>
                <c:pt idx="29">
                  <c:v>0.14328917900240079</c:v>
                </c:pt>
                <c:pt idx="30">
                  <c:v>0.14649884151799589</c:v>
                </c:pt>
                <c:pt idx="31">
                  <c:v>0.14860354107141818</c:v>
                </c:pt>
                <c:pt idx="32">
                  <c:v>0.15972866846442868</c:v>
                </c:pt>
                <c:pt idx="33">
                  <c:v>0.16777641077391997</c:v>
                </c:pt>
                <c:pt idx="34">
                  <c:v>0.16865892014796435</c:v>
                </c:pt>
                <c:pt idx="35">
                  <c:v>0.17307602245599796</c:v>
                </c:pt>
                <c:pt idx="36">
                  <c:v>0.17388459504427223</c:v>
                </c:pt>
                <c:pt idx="37">
                  <c:v>0.17500293720423654</c:v>
                </c:pt>
                <c:pt idx="38">
                  <c:v>0.18190831492090331</c:v>
                </c:pt>
                <c:pt idx="39">
                  <c:v>0.18369876475402772</c:v>
                </c:pt>
                <c:pt idx="40">
                  <c:v>0.1872477792617934</c:v>
                </c:pt>
                <c:pt idx="41">
                  <c:v>0.19551228335095353</c:v>
                </c:pt>
                <c:pt idx="42">
                  <c:v>0.19633616694694991</c:v>
                </c:pt>
                <c:pt idx="43">
                  <c:v>0.20430975142733782</c:v>
                </c:pt>
                <c:pt idx="44">
                  <c:v>0.21187453178333721</c:v>
                </c:pt>
                <c:pt idx="45">
                  <c:v>0.21692684841765097</c:v>
                </c:pt>
                <c:pt idx="46">
                  <c:v>0.22162217204226042</c:v>
                </c:pt>
                <c:pt idx="47">
                  <c:v>0.22512165559526762</c:v>
                </c:pt>
                <c:pt idx="48">
                  <c:v>0.22582183566675942</c:v>
                </c:pt>
                <c:pt idx="49">
                  <c:v>0.22735473984605353</c:v>
                </c:pt>
                <c:pt idx="50">
                  <c:v>0.23372809599670832</c:v>
                </c:pt>
                <c:pt idx="51">
                  <c:v>0.23789885231518831</c:v>
                </c:pt>
                <c:pt idx="52">
                  <c:v>0.23826666656678294</c:v>
                </c:pt>
                <c:pt idx="53">
                  <c:v>0.25814445247457857</c:v>
                </c:pt>
                <c:pt idx="54">
                  <c:v>0.26167357158854243</c:v>
                </c:pt>
                <c:pt idx="55">
                  <c:v>0.26559193989896879</c:v>
                </c:pt>
                <c:pt idx="56">
                  <c:v>0.26630159573899281</c:v>
                </c:pt>
                <c:pt idx="57">
                  <c:v>0.26800130234430164</c:v>
                </c:pt>
                <c:pt idx="58">
                  <c:v>0.28046003134909397</c:v>
                </c:pt>
                <c:pt idx="59">
                  <c:v>0.28382739316517713</c:v>
                </c:pt>
                <c:pt idx="60">
                  <c:v>0.29008355100237715</c:v>
                </c:pt>
                <c:pt idx="61">
                  <c:v>0.29721062530042541</c:v>
                </c:pt>
                <c:pt idx="62">
                  <c:v>0.30689396048088113</c:v>
                </c:pt>
                <c:pt idx="63">
                  <c:v>0.30714149150682163</c:v>
                </c:pt>
                <c:pt idx="64">
                  <c:v>0.30749351033050515</c:v>
                </c:pt>
                <c:pt idx="65">
                  <c:v>0.31146207498575618</c:v>
                </c:pt>
                <c:pt idx="66">
                  <c:v>0.32404873265329509</c:v>
                </c:pt>
                <c:pt idx="67">
                  <c:v>0.33540828547122054</c:v>
                </c:pt>
                <c:pt idx="68">
                  <c:v>0.33565654788972255</c:v>
                </c:pt>
                <c:pt idx="69">
                  <c:v>0.35900731363402122</c:v>
                </c:pt>
                <c:pt idx="70">
                  <c:v>0.36288715353098028</c:v>
                </c:pt>
                <c:pt idx="71">
                  <c:v>0.3654844379658117</c:v>
                </c:pt>
                <c:pt idx="72">
                  <c:v>0.36729693484093373</c:v>
                </c:pt>
                <c:pt idx="73">
                  <c:v>0.37529219521616791</c:v>
                </c:pt>
                <c:pt idx="74">
                  <c:v>0.37613462168019623</c:v>
                </c:pt>
                <c:pt idx="75">
                  <c:v>0.37872809401322255</c:v>
                </c:pt>
                <c:pt idx="76">
                  <c:v>0.38069225335259088</c:v>
                </c:pt>
                <c:pt idx="77">
                  <c:v>0.39125879760647703</c:v>
                </c:pt>
                <c:pt idx="78">
                  <c:v>0.39218214530494572</c:v>
                </c:pt>
                <c:pt idx="79">
                  <c:v>0.39764967084652242</c:v>
                </c:pt>
                <c:pt idx="80">
                  <c:v>0.39917345274119015</c:v>
                </c:pt>
                <c:pt idx="81">
                  <c:v>0.39929942486415421</c:v>
                </c:pt>
                <c:pt idx="82">
                  <c:v>0.40030920744793436</c:v>
                </c:pt>
                <c:pt idx="83">
                  <c:v>0.40396612468060189</c:v>
                </c:pt>
                <c:pt idx="84">
                  <c:v>0.41926057568473973</c:v>
                </c:pt>
                <c:pt idx="85">
                  <c:v>0.42126865259701862</c:v>
                </c:pt>
                <c:pt idx="86">
                  <c:v>0.4234019895687694</c:v>
                </c:pt>
                <c:pt idx="87">
                  <c:v>0.42453337779706796</c:v>
                </c:pt>
                <c:pt idx="88">
                  <c:v>0.42704140148492281</c:v>
                </c:pt>
                <c:pt idx="89">
                  <c:v>0.43062753447190127</c:v>
                </c:pt>
                <c:pt idx="90">
                  <c:v>0.4416972730708823</c:v>
                </c:pt>
                <c:pt idx="91">
                  <c:v>0.44263318469201879</c:v>
                </c:pt>
                <c:pt idx="92">
                  <c:v>0.45587988146346975</c:v>
                </c:pt>
                <c:pt idx="93">
                  <c:v>0.45591998683126994</c:v>
                </c:pt>
                <c:pt idx="94">
                  <c:v>0.4573705837097623</c:v>
                </c:pt>
                <c:pt idx="95">
                  <c:v>0.4609370930635539</c:v>
                </c:pt>
                <c:pt idx="96">
                  <c:v>0.46362851774321057</c:v>
                </c:pt>
                <c:pt idx="97">
                  <c:v>0.46504825546482637</c:v>
                </c:pt>
                <c:pt idx="98">
                  <c:v>0.46777114778785212</c:v>
                </c:pt>
                <c:pt idx="99">
                  <c:v>0.4749730776510207</c:v>
                </c:pt>
                <c:pt idx="100">
                  <c:v>0.47502195143465431</c:v>
                </c:pt>
                <c:pt idx="101">
                  <c:v>0.48237935928542158</c:v>
                </c:pt>
                <c:pt idx="102">
                  <c:v>0.48281372813499568</c:v>
                </c:pt>
                <c:pt idx="103">
                  <c:v>0.48627397006175399</c:v>
                </c:pt>
                <c:pt idx="104">
                  <c:v>0.50348903287421831</c:v>
                </c:pt>
                <c:pt idx="105">
                  <c:v>0.50672827800934672</c:v>
                </c:pt>
                <c:pt idx="106">
                  <c:v>0.50813630674687904</c:v>
                </c:pt>
                <c:pt idx="107">
                  <c:v>0.5129141894801198</c:v>
                </c:pt>
                <c:pt idx="108">
                  <c:v>0.51939358576182426</c:v>
                </c:pt>
                <c:pt idx="109">
                  <c:v>0.52549726813676134</c:v>
                </c:pt>
                <c:pt idx="110">
                  <c:v>0.53058746797068501</c:v>
                </c:pt>
                <c:pt idx="111">
                  <c:v>0.54139984479979542</c:v>
                </c:pt>
                <c:pt idx="112">
                  <c:v>0.54527325844155805</c:v>
                </c:pt>
                <c:pt idx="113">
                  <c:v>0.54531510980152431</c:v>
                </c:pt>
                <c:pt idx="114">
                  <c:v>0.55383099047808382</c:v>
                </c:pt>
                <c:pt idx="115">
                  <c:v>0.55819704228309963</c:v>
                </c:pt>
                <c:pt idx="116">
                  <c:v>0.57238176988246547</c:v>
                </c:pt>
                <c:pt idx="117">
                  <c:v>0.57952610582946251</c:v>
                </c:pt>
                <c:pt idx="118">
                  <c:v>0.58516847111014392</c:v>
                </c:pt>
                <c:pt idx="119">
                  <c:v>0.5911228261915622</c:v>
                </c:pt>
                <c:pt idx="120">
                  <c:v>0.60080313853335121</c:v>
                </c:pt>
                <c:pt idx="121">
                  <c:v>0.60285935026969928</c:v>
                </c:pt>
                <c:pt idx="122">
                  <c:v>0.61226625876060536</c:v>
                </c:pt>
                <c:pt idx="123">
                  <c:v>0.62118397364031464</c:v>
                </c:pt>
                <c:pt idx="124">
                  <c:v>0.62139553035493877</c:v>
                </c:pt>
                <c:pt idx="125">
                  <c:v>0.62550835387669512</c:v>
                </c:pt>
                <c:pt idx="126">
                  <c:v>0.62601348428716919</c:v>
                </c:pt>
                <c:pt idx="127">
                  <c:v>0.6263585266570223</c:v>
                </c:pt>
                <c:pt idx="128">
                  <c:v>0.6289185026565266</c:v>
                </c:pt>
                <c:pt idx="129">
                  <c:v>0.63062865805187296</c:v>
                </c:pt>
                <c:pt idx="130">
                  <c:v>0.63208859754198077</c:v>
                </c:pt>
                <c:pt idx="131">
                  <c:v>0.64529649881235951</c:v>
                </c:pt>
                <c:pt idx="132">
                  <c:v>0.64606209738687836</c:v>
                </c:pt>
                <c:pt idx="133">
                  <c:v>0.65265984724709836</c:v>
                </c:pt>
                <c:pt idx="134">
                  <c:v>0.66352181028894308</c:v>
                </c:pt>
                <c:pt idx="135">
                  <c:v>0.66564615845318953</c:v>
                </c:pt>
                <c:pt idx="136">
                  <c:v>0.6684295128043487</c:v>
                </c:pt>
                <c:pt idx="137">
                  <c:v>0.67352953356931089</c:v>
                </c:pt>
                <c:pt idx="138">
                  <c:v>0.67777159608673654</c:v>
                </c:pt>
                <c:pt idx="139">
                  <c:v>0.67816067794749657</c:v>
                </c:pt>
                <c:pt idx="140">
                  <c:v>0.69006851856358731</c:v>
                </c:pt>
                <c:pt idx="141">
                  <c:v>0.69143766804041651</c:v>
                </c:pt>
                <c:pt idx="142">
                  <c:v>0.69282201995454629</c:v>
                </c:pt>
                <c:pt idx="143">
                  <c:v>0.71407804867229907</c:v>
                </c:pt>
                <c:pt idx="144">
                  <c:v>0.71766167879955733</c:v>
                </c:pt>
                <c:pt idx="145">
                  <c:v>0.71962818691186503</c:v>
                </c:pt>
                <c:pt idx="146">
                  <c:v>0.72084357262876697</c:v>
                </c:pt>
                <c:pt idx="147">
                  <c:v>0.7210501840736907</c:v>
                </c:pt>
                <c:pt idx="148">
                  <c:v>0.72508860157363686</c:v>
                </c:pt>
                <c:pt idx="149">
                  <c:v>0.72957078798454389</c:v>
                </c:pt>
                <c:pt idx="150">
                  <c:v>0.74017133535335944</c:v>
                </c:pt>
                <c:pt idx="151">
                  <c:v>0.7550327240172463</c:v>
                </c:pt>
                <c:pt idx="152">
                  <c:v>0.75619595058725864</c:v>
                </c:pt>
                <c:pt idx="153">
                  <c:v>0.76148886900269919</c:v>
                </c:pt>
                <c:pt idx="154">
                  <c:v>0.7617247185197128</c:v>
                </c:pt>
                <c:pt idx="155">
                  <c:v>0.76635702505066083</c:v>
                </c:pt>
                <c:pt idx="156">
                  <c:v>0.77119034057547964</c:v>
                </c:pt>
                <c:pt idx="157">
                  <c:v>0.77315116954276253</c:v>
                </c:pt>
                <c:pt idx="158">
                  <c:v>0.7757150839485123</c:v>
                </c:pt>
                <c:pt idx="159">
                  <c:v>0.77772483963579997</c:v>
                </c:pt>
                <c:pt idx="160">
                  <c:v>0.7788032126992096</c:v>
                </c:pt>
                <c:pt idx="161">
                  <c:v>0.77922623296506777</c:v>
                </c:pt>
                <c:pt idx="162">
                  <c:v>0.78654021266665741</c:v>
                </c:pt>
                <c:pt idx="163">
                  <c:v>0.78931292172697165</c:v>
                </c:pt>
                <c:pt idx="164">
                  <c:v>0.78996009246528631</c:v>
                </c:pt>
                <c:pt idx="165">
                  <c:v>0.79181828562884737</c:v>
                </c:pt>
                <c:pt idx="166">
                  <c:v>0.79821234792996654</c:v>
                </c:pt>
                <c:pt idx="167">
                  <c:v>0.80001418637660793</c:v>
                </c:pt>
                <c:pt idx="168">
                  <c:v>0.80024929181335791</c:v>
                </c:pt>
                <c:pt idx="169">
                  <c:v>0.80813483200008418</c:v>
                </c:pt>
                <c:pt idx="170">
                  <c:v>0.8095356801599517</c:v>
                </c:pt>
                <c:pt idx="171">
                  <c:v>0.81822220740677232</c:v>
                </c:pt>
                <c:pt idx="172">
                  <c:v>0.81946932728683275</c:v>
                </c:pt>
                <c:pt idx="173">
                  <c:v>0.83452077103065192</c:v>
                </c:pt>
                <c:pt idx="174">
                  <c:v>0.83460439154040578</c:v>
                </c:pt>
                <c:pt idx="175">
                  <c:v>0.83780905705545816</c:v>
                </c:pt>
                <c:pt idx="176">
                  <c:v>0.84835226395965624</c:v>
                </c:pt>
                <c:pt idx="177">
                  <c:v>0.85148778414503301</c:v>
                </c:pt>
                <c:pt idx="178">
                  <c:v>0.86468505560148246</c:v>
                </c:pt>
                <c:pt idx="179">
                  <c:v>0.86480921478165584</c:v>
                </c:pt>
                <c:pt idx="180">
                  <c:v>0.87205432750206124</c:v>
                </c:pt>
                <c:pt idx="181">
                  <c:v>0.88352961287460585</c:v>
                </c:pt>
                <c:pt idx="182">
                  <c:v>0.88370152508254285</c:v>
                </c:pt>
                <c:pt idx="183">
                  <c:v>0.89620105605411549</c:v>
                </c:pt>
                <c:pt idx="184">
                  <c:v>0.90250383644418142</c:v>
                </c:pt>
                <c:pt idx="185">
                  <c:v>0.90524085282435895</c:v>
                </c:pt>
                <c:pt idx="186">
                  <c:v>0.90783567024031775</c:v>
                </c:pt>
                <c:pt idx="187">
                  <c:v>0.90944578132735221</c:v>
                </c:pt>
                <c:pt idx="188">
                  <c:v>0.91446932586806329</c:v>
                </c:pt>
                <c:pt idx="189">
                  <c:v>0.92655663463937232</c:v>
                </c:pt>
                <c:pt idx="190">
                  <c:v>0.93093590904704882</c:v>
                </c:pt>
                <c:pt idx="191">
                  <c:v>0.94788031593690503</c:v>
                </c:pt>
                <c:pt idx="192">
                  <c:v>0.95376521416961868</c:v>
                </c:pt>
                <c:pt idx="193">
                  <c:v>0.95710753620482403</c:v>
                </c:pt>
                <c:pt idx="194">
                  <c:v>0.96843678245482057</c:v>
                </c:pt>
                <c:pt idx="195">
                  <c:v>0.96978722869289691</c:v>
                </c:pt>
                <c:pt idx="196">
                  <c:v>0.97748812448115019</c:v>
                </c:pt>
                <c:pt idx="197">
                  <c:v>0.98723792182365466</c:v>
                </c:pt>
                <c:pt idx="198">
                  <c:v>0.99091916851944573</c:v>
                </c:pt>
                <c:pt idx="199">
                  <c:v>0.99852020025451504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26496"/>
        <c:axId val="322427072"/>
      </c:scatterChart>
      <c:valAx>
        <c:axId val="32242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2427072"/>
        <c:crosses val="autoZero"/>
        <c:crossBetween val="midCat"/>
      </c:valAx>
      <c:valAx>
        <c:axId val="322427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600" b="0" i="0" baseline="0">
                    <a:effectLst/>
                  </a:rPr>
                  <a:t>CDF (Empirical and Reference)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18485189351333E-2"/>
              <c:y val="9.7390116322869799E-2"/>
            </c:manualLayout>
          </c:layout>
          <c:overlay val="0"/>
        </c:title>
        <c:numFmt formatCode="#,##0.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2426496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'Right Skew'!$S$12:$S$26</c:f>
              <c:strCache>
                <c:ptCount val="15"/>
                <c:pt idx="0">
                  <c:v>0.00</c:v>
                </c:pt>
                <c:pt idx="1">
                  <c:v>0.72</c:v>
                </c:pt>
                <c:pt idx="2">
                  <c:v>1.44</c:v>
                </c:pt>
                <c:pt idx="3">
                  <c:v>2.17</c:v>
                </c:pt>
                <c:pt idx="4">
                  <c:v>2.89</c:v>
                </c:pt>
                <c:pt idx="5">
                  <c:v>3.61</c:v>
                </c:pt>
                <c:pt idx="6">
                  <c:v>4.33</c:v>
                </c:pt>
                <c:pt idx="7">
                  <c:v>5.05</c:v>
                </c:pt>
                <c:pt idx="8">
                  <c:v>5.77</c:v>
                </c:pt>
                <c:pt idx="9">
                  <c:v>6.50</c:v>
                </c:pt>
                <c:pt idx="10">
                  <c:v>7.22</c:v>
                </c:pt>
                <c:pt idx="11">
                  <c:v>7.94</c:v>
                </c:pt>
                <c:pt idx="12">
                  <c:v>8.66</c:v>
                </c:pt>
                <c:pt idx="13">
                  <c:v>9.38</c:v>
                </c:pt>
                <c:pt idx="14">
                  <c:v>More</c:v>
                </c:pt>
              </c:strCache>
            </c:strRef>
          </c:cat>
          <c:val>
            <c:numRef>
              <c:f>'Right Skew'!$T$12:$T$26</c:f>
              <c:numCache>
                <c:formatCode>General</c:formatCode>
                <c:ptCount val="15"/>
                <c:pt idx="0">
                  <c:v>1</c:v>
                </c:pt>
                <c:pt idx="1">
                  <c:v>121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23166208"/>
        <c:axId val="323264512"/>
      </c:barChart>
      <c:catAx>
        <c:axId val="32316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3264512"/>
        <c:crosses val="autoZero"/>
        <c:auto val="1"/>
        <c:lblAlgn val="ctr"/>
        <c:lblOffset val="100"/>
        <c:noMultiLvlLbl val="0"/>
      </c:catAx>
      <c:valAx>
        <c:axId val="323264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2316620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'Left Skew'!$B$9:$B$208</c:f>
              <c:numCache>
                <c:formatCode>General</c:formatCode>
                <c:ptCount val="200"/>
                <c:pt idx="0">
                  <c:v>0.29863550065558775</c:v>
                </c:pt>
                <c:pt idx="1">
                  <c:v>0.34252238168846078</c:v>
                </c:pt>
                <c:pt idx="2">
                  <c:v>0.35786477641616887</c:v>
                </c:pt>
                <c:pt idx="3">
                  <c:v>0.38270295505830787</c:v>
                </c:pt>
                <c:pt idx="4">
                  <c:v>0.41133767011575029</c:v>
                </c:pt>
                <c:pt idx="5">
                  <c:v>0.44346978744698529</c:v>
                </c:pt>
                <c:pt idx="6">
                  <c:v>0.44455267329558928</c:v>
                </c:pt>
                <c:pt idx="7">
                  <c:v>0.46834374422463149</c:v>
                </c:pt>
                <c:pt idx="8">
                  <c:v>0.46987969892410258</c:v>
                </c:pt>
                <c:pt idx="9">
                  <c:v>0.47491867621534672</c:v>
                </c:pt>
                <c:pt idx="10">
                  <c:v>0.47757059622142511</c:v>
                </c:pt>
                <c:pt idx="11">
                  <c:v>0.47972547300971585</c:v>
                </c:pt>
                <c:pt idx="12">
                  <c:v>0.4923499400045066</c:v>
                </c:pt>
                <c:pt idx="13">
                  <c:v>0.49701486375338588</c:v>
                </c:pt>
                <c:pt idx="14">
                  <c:v>0.52144622456010004</c:v>
                </c:pt>
                <c:pt idx="15">
                  <c:v>0.52648323543075637</c:v>
                </c:pt>
                <c:pt idx="16">
                  <c:v>0.53054323644520707</c:v>
                </c:pt>
                <c:pt idx="17">
                  <c:v>0.54087968413503729</c:v>
                </c:pt>
                <c:pt idx="18">
                  <c:v>0.55107806866122766</c:v>
                </c:pt>
                <c:pt idx="19">
                  <c:v>0.5646814396723574</c:v>
                </c:pt>
                <c:pt idx="20">
                  <c:v>0.56913729872299657</c:v>
                </c:pt>
                <c:pt idx="21">
                  <c:v>0.57873442386687701</c:v>
                </c:pt>
                <c:pt idx="22">
                  <c:v>0.58777159401825618</c:v>
                </c:pt>
                <c:pt idx="23">
                  <c:v>0.59607189649977632</c:v>
                </c:pt>
                <c:pt idx="24">
                  <c:v>0.59854319012581114</c:v>
                </c:pt>
                <c:pt idx="25">
                  <c:v>0.60136932516442754</c:v>
                </c:pt>
                <c:pt idx="26">
                  <c:v>0.61313588632234395</c:v>
                </c:pt>
                <c:pt idx="27">
                  <c:v>0.61478853116040832</c:v>
                </c:pt>
                <c:pt idx="28">
                  <c:v>0.61636000790325773</c:v>
                </c:pt>
                <c:pt idx="29">
                  <c:v>0.61907741315935871</c:v>
                </c:pt>
                <c:pt idx="30">
                  <c:v>0.62694518276280864</c:v>
                </c:pt>
                <c:pt idx="31">
                  <c:v>0.63523780459316592</c:v>
                </c:pt>
                <c:pt idx="32">
                  <c:v>0.63528520818906631</c:v>
                </c:pt>
                <c:pt idx="33">
                  <c:v>0.63844221125255562</c:v>
                </c:pt>
                <c:pt idx="34">
                  <c:v>0.6431801288164829</c:v>
                </c:pt>
                <c:pt idx="35">
                  <c:v>0.64622090471718574</c:v>
                </c:pt>
                <c:pt idx="36">
                  <c:v>0.65061363933665195</c:v>
                </c:pt>
                <c:pt idx="37">
                  <c:v>0.65255198136193604</c:v>
                </c:pt>
                <c:pt idx="38">
                  <c:v>0.65430404761162553</c:v>
                </c:pt>
                <c:pt idx="39">
                  <c:v>0.65468865286880473</c:v>
                </c:pt>
                <c:pt idx="40">
                  <c:v>0.65499755755182487</c:v>
                </c:pt>
                <c:pt idx="41">
                  <c:v>0.6570550310332427</c:v>
                </c:pt>
                <c:pt idx="42">
                  <c:v>0.65874413933730769</c:v>
                </c:pt>
                <c:pt idx="43">
                  <c:v>0.66208581555903512</c:v>
                </c:pt>
                <c:pt idx="44">
                  <c:v>0.66245123455675858</c:v>
                </c:pt>
                <c:pt idx="45">
                  <c:v>0.664143190138339</c:v>
                </c:pt>
                <c:pt idx="46">
                  <c:v>0.6644528437136128</c:v>
                </c:pt>
                <c:pt idx="47">
                  <c:v>0.66453626121967324</c:v>
                </c:pt>
                <c:pt idx="48">
                  <c:v>0.67212360109754188</c:v>
                </c:pt>
                <c:pt idx="49">
                  <c:v>0.67779587765838689</c:v>
                </c:pt>
                <c:pt idx="50">
                  <c:v>0.67820093573829165</c:v>
                </c:pt>
                <c:pt idx="51">
                  <c:v>0.67982652264059518</c:v>
                </c:pt>
                <c:pt idx="52">
                  <c:v>0.68048395472593959</c:v>
                </c:pt>
                <c:pt idx="53">
                  <c:v>0.68490469545472288</c:v>
                </c:pt>
                <c:pt idx="54">
                  <c:v>0.68699669105584227</c:v>
                </c:pt>
                <c:pt idx="55">
                  <c:v>0.69006553910598456</c:v>
                </c:pt>
                <c:pt idx="56">
                  <c:v>0.69602025215696683</c:v>
                </c:pt>
                <c:pt idx="57">
                  <c:v>0.69701957046288476</c:v>
                </c:pt>
                <c:pt idx="58">
                  <c:v>0.69895335003203729</c:v>
                </c:pt>
                <c:pt idx="59">
                  <c:v>0.70314881267141471</c:v>
                </c:pt>
                <c:pt idx="60">
                  <c:v>0.71013809705753805</c:v>
                </c:pt>
                <c:pt idx="61">
                  <c:v>0.71435204932043284</c:v>
                </c:pt>
                <c:pt idx="62">
                  <c:v>0.7177071260707254</c:v>
                </c:pt>
                <c:pt idx="63">
                  <c:v>0.71892399175959942</c:v>
                </c:pt>
                <c:pt idx="64">
                  <c:v>0.73704507649239892</c:v>
                </c:pt>
                <c:pt idx="65">
                  <c:v>0.74716193049535151</c:v>
                </c:pt>
                <c:pt idx="66">
                  <c:v>0.74926522253970629</c:v>
                </c:pt>
                <c:pt idx="67">
                  <c:v>0.75966499135959753</c:v>
                </c:pt>
                <c:pt idx="68">
                  <c:v>0.76081187758913726</c:v>
                </c:pt>
                <c:pt idx="69">
                  <c:v>0.76089321489128625</c:v>
                </c:pt>
                <c:pt idx="70">
                  <c:v>0.7673895736232853</c:v>
                </c:pt>
                <c:pt idx="71">
                  <c:v>0.76807834363932614</c:v>
                </c:pt>
                <c:pt idx="72">
                  <c:v>0.76811583445463416</c:v>
                </c:pt>
                <c:pt idx="73">
                  <c:v>0.76901794197190698</c:v>
                </c:pt>
                <c:pt idx="74">
                  <c:v>0.77028623247996075</c:v>
                </c:pt>
                <c:pt idx="75">
                  <c:v>0.77030973982214712</c:v>
                </c:pt>
                <c:pt idx="76">
                  <c:v>0.77184397389612602</c:v>
                </c:pt>
                <c:pt idx="77">
                  <c:v>0.77262508313910805</c:v>
                </c:pt>
                <c:pt idx="78">
                  <c:v>0.77504394207671423</c:v>
                </c:pt>
                <c:pt idx="79">
                  <c:v>0.77690517552352589</c:v>
                </c:pt>
                <c:pt idx="80">
                  <c:v>0.78458479113942003</c:v>
                </c:pt>
                <c:pt idx="81">
                  <c:v>0.79034261996858013</c:v>
                </c:pt>
                <c:pt idx="82">
                  <c:v>0.79074423317989939</c:v>
                </c:pt>
                <c:pt idx="83">
                  <c:v>0.79097674650535299</c:v>
                </c:pt>
                <c:pt idx="84">
                  <c:v>0.79610673132397769</c:v>
                </c:pt>
                <c:pt idx="85">
                  <c:v>0.80094053463506132</c:v>
                </c:pt>
                <c:pt idx="86">
                  <c:v>0.80177435646575279</c:v>
                </c:pt>
                <c:pt idx="87">
                  <c:v>0.80307079506155776</c:v>
                </c:pt>
                <c:pt idx="88">
                  <c:v>0.80711351213743565</c:v>
                </c:pt>
                <c:pt idx="89">
                  <c:v>0.80834552101625756</c:v>
                </c:pt>
                <c:pt idx="90">
                  <c:v>0.81546469875966043</c:v>
                </c:pt>
                <c:pt idx="91">
                  <c:v>0.81925576296845015</c:v>
                </c:pt>
                <c:pt idx="92">
                  <c:v>0.81944237858829505</c:v>
                </c:pt>
                <c:pt idx="93">
                  <c:v>0.82082694049382865</c:v>
                </c:pt>
                <c:pt idx="94">
                  <c:v>0.82757711938772494</c:v>
                </c:pt>
                <c:pt idx="95">
                  <c:v>0.82760729449070825</c:v>
                </c:pt>
                <c:pt idx="96">
                  <c:v>0.82764686742423299</c:v>
                </c:pt>
                <c:pt idx="97">
                  <c:v>0.83275432615410272</c:v>
                </c:pt>
                <c:pt idx="98">
                  <c:v>0.8414982650121422</c:v>
                </c:pt>
                <c:pt idx="99">
                  <c:v>0.84752198634235687</c:v>
                </c:pt>
                <c:pt idx="100">
                  <c:v>0.84876080287163846</c:v>
                </c:pt>
                <c:pt idx="101">
                  <c:v>0.84895473253439169</c:v>
                </c:pt>
                <c:pt idx="102">
                  <c:v>0.84896304989131699</c:v>
                </c:pt>
                <c:pt idx="103">
                  <c:v>0.84955697759219972</c:v>
                </c:pt>
                <c:pt idx="104">
                  <c:v>0.85085279484345766</c:v>
                </c:pt>
                <c:pt idx="105">
                  <c:v>0.85201162517319706</c:v>
                </c:pt>
                <c:pt idx="106">
                  <c:v>0.85206676152945116</c:v>
                </c:pt>
                <c:pt idx="107">
                  <c:v>0.85227919515406381</c:v>
                </c:pt>
                <c:pt idx="108">
                  <c:v>0.85237819631075828</c:v>
                </c:pt>
                <c:pt idx="109">
                  <c:v>0.85907497021263801</c:v>
                </c:pt>
                <c:pt idx="110">
                  <c:v>0.85964920763963037</c:v>
                </c:pt>
                <c:pt idx="111">
                  <c:v>0.86241685778136445</c:v>
                </c:pt>
                <c:pt idx="112">
                  <c:v>0.86744735309102816</c:v>
                </c:pt>
                <c:pt idx="113">
                  <c:v>0.87617478117961423</c:v>
                </c:pt>
                <c:pt idx="114">
                  <c:v>0.87786611889652222</c:v>
                </c:pt>
                <c:pt idx="115">
                  <c:v>0.87951129083266666</c:v>
                </c:pt>
                <c:pt idx="116">
                  <c:v>0.88031204688898324</c:v>
                </c:pt>
                <c:pt idx="117">
                  <c:v>0.88403912333713697</c:v>
                </c:pt>
                <c:pt idx="118">
                  <c:v>0.88568021364779481</c:v>
                </c:pt>
                <c:pt idx="119">
                  <c:v>0.88995829309111874</c:v>
                </c:pt>
                <c:pt idx="120">
                  <c:v>0.89146271569312519</c:v>
                </c:pt>
                <c:pt idx="121">
                  <c:v>0.89386439628315006</c:v>
                </c:pt>
                <c:pt idx="122">
                  <c:v>0.89421915467953672</c:v>
                </c:pt>
                <c:pt idx="123">
                  <c:v>0.89716057023482032</c:v>
                </c:pt>
                <c:pt idx="124">
                  <c:v>0.89902797590204386</c:v>
                </c:pt>
                <c:pt idx="125">
                  <c:v>0.89975444357327083</c:v>
                </c:pt>
                <c:pt idx="126">
                  <c:v>0.9017781335725723</c:v>
                </c:pt>
                <c:pt idx="127">
                  <c:v>0.90202394966623878</c:v>
                </c:pt>
                <c:pt idx="128">
                  <c:v>0.90477342488237389</c:v>
                </c:pt>
                <c:pt idx="129">
                  <c:v>0.9049087749938135</c:v>
                </c:pt>
                <c:pt idx="130">
                  <c:v>0.91062038387967947</c:v>
                </c:pt>
                <c:pt idx="131">
                  <c:v>0.91196500531931557</c:v>
                </c:pt>
                <c:pt idx="132">
                  <c:v>0.91235841036417376</c:v>
                </c:pt>
                <c:pt idx="133">
                  <c:v>0.9141679222004474</c:v>
                </c:pt>
                <c:pt idx="134">
                  <c:v>0.91602166053156042</c:v>
                </c:pt>
                <c:pt idx="135">
                  <c:v>0.91611768190552212</c:v>
                </c:pt>
                <c:pt idx="136">
                  <c:v>0.91714923126186765</c:v>
                </c:pt>
                <c:pt idx="137">
                  <c:v>0.91870426055926635</c:v>
                </c:pt>
                <c:pt idx="138">
                  <c:v>0.92110738297271444</c:v>
                </c:pt>
                <c:pt idx="139">
                  <c:v>0.92192510376008152</c:v>
                </c:pt>
                <c:pt idx="140">
                  <c:v>0.92312208940018792</c:v>
                </c:pt>
                <c:pt idx="141">
                  <c:v>0.92364669553622303</c:v>
                </c:pt>
                <c:pt idx="142">
                  <c:v>0.9256983508427854</c:v>
                </c:pt>
                <c:pt idx="143">
                  <c:v>0.92583081495570407</c:v>
                </c:pt>
                <c:pt idx="144">
                  <c:v>0.92699808735869205</c:v>
                </c:pt>
                <c:pt idx="145">
                  <c:v>0.92749187527173471</c:v>
                </c:pt>
                <c:pt idx="146">
                  <c:v>0.93018934026185796</c:v>
                </c:pt>
                <c:pt idx="147">
                  <c:v>0.930545984654368</c:v>
                </c:pt>
                <c:pt idx="148">
                  <c:v>0.93057167387097905</c:v>
                </c:pt>
                <c:pt idx="149">
                  <c:v>0.93183493794743621</c:v>
                </c:pt>
                <c:pt idx="150">
                  <c:v>0.93198848113307764</c:v>
                </c:pt>
                <c:pt idx="151">
                  <c:v>0.93240985857783953</c:v>
                </c:pt>
                <c:pt idx="152">
                  <c:v>0.93567756913337585</c:v>
                </c:pt>
                <c:pt idx="153">
                  <c:v>0.9376192874912006</c:v>
                </c:pt>
                <c:pt idx="154">
                  <c:v>0.93957865456288792</c:v>
                </c:pt>
                <c:pt idx="155">
                  <c:v>0.94209180997504394</c:v>
                </c:pt>
                <c:pt idx="156">
                  <c:v>0.94214832674299087</c:v>
                </c:pt>
                <c:pt idx="157">
                  <c:v>0.94617526911815486</c:v>
                </c:pt>
                <c:pt idx="158">
                  <c:v>0.94926946425948722</c:v>
                </c:pt>
                <c:pt idx="159">
                  <c:v>0.95025660533124456</c:v>
                </c:pt>
                <c:pt idx="160">
                  <c:v>0.95264948990600984</c:v>
                </c:pt>
                <c:pt idx="161">
                  <c:v>0.953139371660776</c:v>
                </c:pt>
                <c:pt idx="162">
                  <c:v>0.95318030400911313</c:v>
                </c:pt>
                <c:pt idx="163">
                  <c:v>0.95421046018438904</c:v>
                </c:pt>
                <c:pt idx="164">
                  <c:v>0.95558681442345828</c:v>
                </c:pt>
                <c:pt idx="165">
                  <c:v>0.95874610397981552</c:v>
                </c:pt>
                <c:pt idx="166">
                  <c:v>0.96220479902636846</c:v>
                </c:pt>
                <c:pt idx="167">
                  <c:v>0.96284634525982393</c:v>
                </c:pt>
                <c:pt idx="168">
                  <c:v>0.96463093493083307</c:v>
                </c:pt>
                <c:pt idx="169">
                  <c:v>0.96646657933518876</c:v>
                </c:pt>
                <c:pt idx="170">
                  <c:v>0.96646986668499157</c:v>
                </c:pt>
                <c:pt idx="171">
                  <c:v>0.97018426004838099</c:v>
                </c:pt>
                <c:pt idx="172">
                  <c:v>0.97108453526585226</c:v>
                </c:pt>
                <c:pt idx="173">
                  <c:v>0.97151542117274048</c:v>
                </c:pt>
                <c:pt idx="174">
                  <c:v>0.97311108332297414</c:v>
                </c:pt>
                <c:pt idx="175">
                  <c:v>0.97520190981476484</c:v>
                </c:pt>
                <c:pt idx="176">
                  <c:v>0.97622386669912098</c:v>
                </c:pt>
                <c:pt idx="177">
                  <c:v>0.97647715137829505</c:v>
                </c:pt>
                <c:pt idx="178">
                  <c:v>0.97755177182852071</c:v>
                </c:pt>
                <c:pt idx="179">
                  <c:v>0.97877002340911845</c:v>
                </c:pt>
                <c:pt idx="180">
                  <c:v>0.97909978855085811</c:v>
                </c:pt>
                <c:pt idx="181">
                  <c:v>0.9810938640768736</c:v>
                </c:pt>
                <c:pt idx="182">
                  <c:v>0.98153003379506099</c:v>
                </c:pt>
                <c:pt idx="183">
                  <c:v>0.98209070859567271</c:v>
                </c:pt>
                <c:pt idx="184">
                  <c:v>0.98221027761266488</c:v>
                </c:pt>
                <c:pt idx="185">
                  <c:v>0.98419878350281187</c:v>
                </c:pt>
                <c:pt idx="186">
                  <c:v>0.98718292238571648</c:v>
                </c:pt>
                <c:pt idx="187">
                  <c:v>0.98758135788437751</c:v>
                </c:pt>
                <c:pt idx="188">
                  <c:v>0.98815175597784721</c:v>
                </c:pt>
                <c:pt idx="189">
                  <c:v>0.98968107157749841</c:v>
                </c:pt>
                <c:pt idx="190">
                  <c:v>0.98990420112509381</c:v>
                </c:pt>
                <c:pt idx="191">
                  <c:v>0.9911054673748565</c:v>
                </c:pt>
                <c:pt idx="192">
                  <c:v>0.99130690184202308</c:v>
                </c:pt>
                <c:pt idx="193">
                  <c:v>0.99202885087341519</c:v>
                </c:pt>
                <c:pt idx="194">
                  <c:v>0.99455253431676871</c:v>
                </c:pt>
                <c:pt idx="195">
                  <c:v>0.99558412768503879</c:v>
                </c:pt>
                <c:pt idx="196">
                  <c:v>0.99678599757171193</c:v>
                </c:pt>
                <c:pt idx="197">
                  <c:v>0.99701531568312007</c:v>
                </c:pt>
                <c:pt idx="198">
                  <c:v>0.99723891504375906</c:v>
                </c:pt>
                <c:pt idx="199">
                  <c:v>0.99731929932628705</c:v>
                </c:pt>
              </c:numCache>
            </c:numRef>
          </c:xVal>
          <c:yVal>
            <c:numRef>
              <c:f>'Left Skew'!$C$9:$C$208</c:f>
              <c:numCache>
                <c:formatCode>General</c:formatCode>
                <c:ptCount val="200"/>
                <c:pt idx="0">
                  <c:v>3.4597371721322157E-3</c:v>
                </c:pt>
                <c:pt idx="1">
                  <c:v>8.3971751553415016E-3</c:v>
                </c:pt>
                <c:pt idx="2">
                  <c:v>1.3388066778129913E-2</c:v>
                </c:pt>
                <c:pt idx="3">
                  <c:v>1.8378958400918324E-2</c:v>
                </c:pt>
                <c:pt idx="4">
                  <c:v>2.3369850023706736E-2</c:v>
                </c:pt>
                <c:pt idx="5">
                  <c:v>2.8360741646495144E-2</c:v>
                </c:pt>
                <c:pt idx="6">
                  <c:v>3.3351633269283559E-2</c:v>
                </c:pt>
                <c:pt idx="7">
                  <c:v>3.8342524892071968E-2</c:v>
                </c:pt>
                <c:pt idx="8">
                  <c:v>4.3333416514860376E-2</c:v>
                </c:pt>
                <c:pt idx="9">
                  <c:v>4.8324308137648785E-2</c:v>
                </c:pt>
                <c:pt idx="10">
                  <c:v>5.3315199760437193E-2</c:v>
                </c:pt>
                <c:pt idx="11">
                  <c:v>5.8306091383225608E-2</c:v>
                </c:pt>
                <c:pt idx="12">
                  <c:v>6.3296983006014024E-2</c:v>
                </c:pt>
                <c:pt idx="13">
                  <c:v>6.8287874628802425E-2</c:v>
                </c:pt>
                <c:pt idx="14">
                  <c:v>7.3278766251590841E-2</c:v>
                </c:pt>
                <c:pt idx="15">
                  <c:v>7.8269657874379256E-2</c:v>
                </c:pt>
                <c:pt idx="16">
                  <c:v>8.3260549497167671E-2</c:v>
                </c:pt>
                <c:pt idx="17">
                  <c:v>8.8251441119956087E-2</c:v>
                </c:pt>
                <c:pt idx="18">
                  <c:v>9.3242332742744488E-2</c:v>
                </c:pt>
                <c:pt idx="19">
                  <c:v>9.8233224365532903E-2</c:v>
                </c:pt>
                <c:pt idx="20">
                  <c:v>0.10322411598832132</c:v>
                </c:pt>
                <c:pt idx="21">
                  <c:v>0.10821500761110972</c:v>
                </c:pt>
                <c:pt idx="22">
                  <c:v>0.11320589923389814</c:v>
                </c:pt>
                <c:pt idx="23">
                  <c:v>0.11819679085668655</c:v>
                </c:pt>
                <c:pt idx="24">
                  <c:v>0.12318768247947495</c:v>
                </c:pt>
                <c:pt idx="25">
                  <c:v>0.12817857410226338</c:v>
                </c:pt>
                <c:pt idx="26">
                  <c:v>0.13316946572505178</c:v>
                </c:pt>
                <c:pt idx="27">
                  <c:v>0.13816035734784018</c:v>
                </c:pt>
                <c:pt idx="28">
                  <c:v>0.14315124897062861</c:v>
                </c:pt>
                <c:pt idx="29">
                  <c:v>0.14814214059341702</c:v>
                </c:pt>
                <c:pt idx="30">
                  <c:v>0.15313303221620542</c:v>
                </c:pt>
                <c:pt idx="31">
                  <c:v>0.15812392383899385</c:v>
                </c:pt>
                <c:pt idx="32">
                  <c:v>0.16311481546178222</c:v>
                </c:pt>
                <c:pt idx="33">
                  <c:v>0.16810570708457065</c:v>
                </c:pt>
                <c:pt idx="34">
                  <c:v>0.17309659870735905</c:v>
                </c:pt>
                <c:pt idx="35">
                  <c:v>0.17808749033014745</c:v>
                </c:pt>
                <c:pt idx="36">
                  <c:v>0.18307838195293588</c:v>
                </c:pt>
                <c:pt idx="37">
                  <c:v>0.18806927357572428</c:v>
                </c:pt>
                <c:pt idx="38">
                  <c:v>0.19306016519851268</c:v>
                </c:pt>
                <c:pt idx="39">
                  <c:v>0.19805105682130111</c:v>
                </c:pt>
                <c:pt idx="40">
                  <c:v>0.20304194844408952</c:v>
                </c:pt>
                <c:pt idx="41">
                  <c:v>0.20803284006687792</c:v>
                </c:pt>
                <c:pt idx="42">
                  <c:v>0.21302373168966635</c:v>
                </c:pt>
                <c:pt idx="43">
                  <c:v>0.21801462331245475</c:v>
                </c:pt>
                <c:pt idx="44">
                  <c:v>0.22300551493524315</c:v>
                </c:pt>
                <c:pt idx="45">
                  <c:v>0.22799640655803158</c:v>
                </c:pt>
                <c:pt idx="46">
                  <c:v>0.23298729818081998</c:v>
                </c:pt>
                <c:pt idx="47">
                  <c:v>0.23797818980360838</c:v>
                </c:pt>
                <c:pt idx="48">
                  <c:v>0.24296908142639681</c:v>
                </c:pt>
                <c:pt idx="49">
                  <c:v>0.24795997304918521</c:v>
                </c:pt>
                <c:pt idx="50">
                  <c:v>0.25295086467197364</c:v>
                </c:pt>
                <c:pt idx="51">
                  <c:v>0.25794175629476201</c:v>
                </c:pt>
                <c:pt idx="52">
                  <c:v>0.26293264791755044</c:v>
                </c:pt>
                <c:pt idx="53">
                  <c:v>0.26792353954033887</c:v>
                </c:pt>
                <c:pt idx="54">
                  <c:v>0.27291443116312725</c:v>
                </c:pt>
                <c:pt idx="55">
                  <c:v>0.27790532278591568</c:v>
                </c:pt>
                <c:pt idx="56">
                  <c:v>0.28289621440870411</c:v>
                </c:pt>
                <c:pt idx="57">
                  <c:v>0.28788710603149248</c:v>
                </c:pt>
                <c:pt idx="58">
                  <c:v>0.29287799765428091</c:v>
                </c:pt>
                <c:pt idx="59">
                  <c:v>0.29786888927706934</c:v>
                </c:pt>
                <c:pt idx="60">
                  <c:v>0.30285978089985771</c:v>
                </c:pt>
                <c:pt idx="61">
                  <c:v>0.30785067252264614</c:v>
                </c:pt>
                <c:pt idx="62">
                  <c:v>0.31284156414543457</c:v>
                </c:pt>
                <c:pt idx="63">
                  <c:v>0.31783245576822294</c:v>
                </c:pt>
                <c:pt idx="64">
                  <c:v>0.32282334739101143</c:v>
                </c:pt>
                <c:pt idx="65">
                  <c:v>0.3278142390137998</c:v>
                </c:pt>
                <c:pt idx="66">
                  <c:v>0.33280513063658823</c:v>
                </c:pt>
                <c:pt idx="67">
                  <c:v>0.33779602225937666</c:v>
                </c:pt>
                <c:pt idx="68">
                  <c:v>0.34278691388216503</c:v>
                </c:pt>
                <c:pt idx="69">
                  <c:v>0.34777780550495346</c:v>
                </c:pt>
                <c:pt idx="70">
                  <c:v>0.35276869712774189</c:v>
                </c:pt>
                <c:pt idx="71">
                  <c:v>0.35775958875053027</c:v>
                </c:pt>
                <c:pt idx="72">
                  <c:v>0.3627504803733187</c:v>
                </c:pt>
                <c:pt idx="73">
                  <c:v>0.36774137199610712</c:v>
                </c:pt>
                <c:pt idx="74">
                  <c:v>0.3727322636188955</c:v>
                </c:pt>
                <c:pt idx="75">
                  <c:v>0.37772315524168393</c:v>
                </c:pt>
                <c:pt idx="76">
                  <c:v>0.38271404686447236</c:v>
                </c:pt>
                <c:pt idx="77">
                  <c:v>0.38770493848726073</c:v>
                </c:pt>
                <c:pt idx="78">
                  <c:v>0.39269583011004916</c:v>
                </c:pt>
                <c:pt idx="79">
                  <c:v>0.39768672173283759</c:v>
                </c:pt>
                <c:pt idx="80">
                  <c:v>0.40267761335562596</c:v>
                </c:pt>
                <c:pt idx="81">
                  <c:v>0.40766850497841439</c:v>
                </c:pt>
                <c:pt idx="82">
                  <c:v>0.41265939660120282</c:v>
                </c:pt>
                <c:pt idx="83">
                  <c:v>0.4176502882239912</c:v>
                </c:pt>
                <c:pt idx="84">
                  <c:v>0.42264117984677962</c:v>
                </c:pt>
                <c:pt idx="85">
                  <c:v>0.42763207146956805</c:v>
                </c:pt>
                <c:pt idx="86">
                  <c:v>0.43262296309235643</c:v>
                </c:pt>
                <c:pt idx="87">
                  <c:v>0.43761385471514486</c:v>
                </c:pt>
                <c:pt idx="88">
                  <c:v>0.44260474633793329</c:v>
                </c:pt>
                <c:pt idx="89">
                  <c:v>0.44759563796072166</c:v>
                </c:pt>
                <c:pt idx="90">
                  <c:v>0.45258652958351009</c:v>
                </c:pt>
                <c:pt idx="91">
                  <c:v>0.45757742120629852</c:v>
                </c:pt>
                <c:pt idx="92">
                  <c:v>0.46256831282908689</c:v>
                </c:pt>
                <c:pt idx="93">
                  <c:v>0.46755920445187532</c:v>
                </c:pt>
                <c:pt idx="94">
                  <c:v>0.47255009607466375</c:v>
                </c:pt>
                <c:pt idx="95">
                  <c:v>0.47754098769745212</c:v>
                </c:pt>
                <c:pt idx="96">
                  <c:v>0.48253187932024055</c:v>
                </c:pt>
                <c:pt idx="97">
                  <c:v>0.48752277094302898</c:v>
                </c:pt>
                <c:pt idx="98">
                  <c:v>0.49251366256581736</c:v>
                </c:pt>
                <c:pt idx="99">
                  <c:v>0.49750455418860579</c:v>
                </c:pt>
                <c:pt idx="100">
                  <c:v>0.50249544581139416</c:v>
                </c:pt>
                <c:pt idx="101">
                  <c:v>0.50748633743418259</c:v>
                </c:pt>
                <c:pt idx="102">
                  <c:v>0.51247722905697102</c:v>
                </c:pt>
                <c:pt idx="103">
                  <c:v>0.51746812067975945</c:v>
                </c:pt>
                <c:pt idx="104">
                  <c:v>0.52245901230254788</c:v>
                </c:pt>
                <c:pt idx="105">
                  <c:v>0.52744990392533631</c:v>
                </c:pt>
                <c:pt idx="106">
                  <c:v>0.53244079554812462</c:v>
                </c:pt>
                <c:pt idx="107">
                  <c:v>0.53743168717091305</c:v>
                </c:pt>
                <c:pt idx="108">
                  <c:v>0.54242257879370148</c:v>
                </c:pt>
                <c:pt idx="109">
                  <c:v>0.54741347041648991</c:v>
                </c:pt>
                <c:pt idx="110">
                  <c:v>0.55240436203927834</c:v>
                </c:pt>
                <c:pt idx="111">
                  <c:v>0.55739525366206677</c:v>
                </c:pt>
                <c:pt idx="112">
                  <c:v>0.56238614528485509</c:v>
                </c:pt>
                <c:pt idx="113">
                  <c:v>0.56737703690764352</c:v>
                </c:pt>
                <c:pt idx="114">
                  <c:v>0.57236792853043195</c:v>
                </c:pt>
                <c:pt idx="115">
                  <c:v>0.57735882015322038</c:v>
                </c:pt>
                <c:pt idx="116">
                  <c:v>0.5823497117760088</c:v>
                </c:pt>
                <c:pt idx="117">
                  <c:v>0.58734060339879723</c:v>
                </c:pt>
                <c:pt idx="118">
                  <c:v>0.59233149502158555</c:v>
                </c:pt>
                <c:pt idx="119">
                  <c:v>0.59732238664437398</c:v>
                </c:pt>
                <c:pt idx="120">
                  <c:v>0.60231327826716241</c:v>
                </c:pt>
                <c:pt idx="121">
                  <c:v>0.60730416988995084</c:v>
                </c:pt>
                <c:pt idx="122">
                  <c:v>0.61229506151273927</c:v>
                </c:pt>
                <c:pt idx="123">
                  <c:v>0.6172859531355277</c:v>
                </c:pt>
                <c:pt idx="124">
                  <c:v>0.62227684475831602</c:v>
                </c:pt>
                <c:pt idx="125">
                  <c:v>0.62726773638110445</c:v>
                </c:pt>
                <c:pt idx="126">
                  <c:v>0.63225862800389288</c:v>
                </c:pt>
                <c:pt idx="127">
                  <c:v>0.6372495196266813</c:v>
                </c:pt>
                <c:pt idx="128">
                  <c:v>0.64224041124946973</c:v>
                </c:pt>
                <c:pt idx="129">
                  <c:v>0.64723130287225816</c:v>
                </c:pt>
                <c:pt idx="130">
                  <c:v>0.65222219449504648</c:v>
                </c:pt>
                <c:pt idx="131">
                  <c:v>0.65721308611783491</c:v>
                </c:pt>
                <c:pt idx="132">
                  <c:v>0.66220397774062334</c:v>
                </c:pt>
                <c:pt idx="133">
                  <c:v>0.66719486936341177</c:v>
                </c:pt>
                <c:pt idx="134">
                  <c:v>0.6721857609862002</c:v>
                </c:pt>
                <c:pt idx="135">
                  <c:v>0.67717665260898863</c:v>
                </c:pt>
                <c:pt idx="136">
                  <c:v>0.68216754423177695</c:v>
                </c:pt>
                <c:pt idx="137">
                  <c:v>0.68715843585456537</c:v>
                </c:pt>
                <c:pt idx="138">
                  <c:v>0.6921493274773538</c:v>
                </c:pt>
                <c:pt idx="139">
                  <c:v>0.69714021910014223</c:v>
                </c:pt>
                <c:pt idx="140">
                  <c:v>0.70213111072293066</c:v>
                </c:pt>
                <c:pt idx="141">
                  <c:v>0.70712200234571909</c:v>
                </c:pt>
                <c:pt idx="142">
                  <c:v>0.71211289396850741</c:v>
                </c:pt>
                <c:pt idx="143">
                  <c:v>0.71710378559129584</c:v>
                </c:pt>
                <c:pt idx="144">
                  <c:v>0.72209467721408427</c:v>
                </c:pt>
                <c:pt idx="145">
                  <c:v>0.7270855688368727</c:v>
                </c:pt>
                <c:pt idx="146">
                  <c:v>0.73207646045966113</c:v>
                </c:pt>
                <c:pt idx="147">
                  <c:v>0.73706735208244956</c:v>
                </c:pt>
                <c:pt idx="148">
                  <c:v>0.74205824370523787</c:v>
                </c:pt>
                <c:pt idx="149">
                  <c:v>0.7470491353280263</c:v>
                </c:pt>
                <c:pt idx="150">
                  <c:v>0.75204002695081473</c:v>
                </c:pt>
                <c:pt idx="151">
                  <c:v>0.75703091857360316</c:v>
                </c:pt>
                <c:pt idx="152">
                  <c:v>0.76202181019639159</c:v>
                </c:pt>
                <c:pt idx="153">
                  <c:v>0.76701270181918002</c:v>
                </c:pt>
                <c:pt idx="154">
                  <c:v>0.77200359344196845</c:v>
                </c:pt>
                <c:pt idx="155">
                  <c:v>0.77699448506475677</c:v>
                </c:pt>
                <c:pt idx="156">
                  <c:v>0.7819853766875452</c:v>
                </c:pt>
                <c:pt idx="157">
                  <c:v>0.78697626831033363</c:v>
                </c:pt>
                <c:pt idx="158">
                  <c:v>0.79196715993312206</c:v>
                </c:pt>
                <c:pt idx="159">
                  <c:v>0.79695805155591048</c:v>
                </c:pt>
                <c:pt idx="160">
                  <c:v>0.80194894317869891</c:v>
                </c:pt>
                <c:pt idx="161">
                  <c:v>0.80693983480148723</c:v>
                </c:pt>
                <c:pt idx="162">
                  <c:v>0.81193072642427566</c:v>
                </c:pt>
                <c:pt idx="163">
                  <c:v>0.81692161804706409</c:v>
                </c:pt>
                <c:pt idx="164">
                  <c:v>0.82191250966985252</c:v>
                </c:pt>
                <c:pt idx="165">
                  <c:v>0.82690340129264095</c:v>
                </c:pt>
                <c:pt idx="166">
                  <c:v>0.83189429291542938</c:v>
                </c:pt>
                <c:pt idx="167">
                  <c:v>0.8368851845382177</c:v>
                </c:pt>
                <c:pt idx="168">
                  <c:v>0.84187607616100613</c:v>
                </c:pt>
                <c:pt idx="169">
                  <c:v>0.84686696778379456</c:v>
                </c:pt>
                <c:pt idx="170">
                  <c:v>0.85185785940658298</c:v>
                </c:pt>
                <c:pt idx="171">
                  <c:v>0.85684875102937141</c:v>
                </c:pt>
                <c:pt idx="172">
                  <c:v>0.86183964265215984</c:v>
                </c:pt>
                <c:pt idx="173">
                  <c:v>0.86683053427494816</c:v>
                </c:pt>
                <c:pt idx="174">
                  <c:v>0.87182142589773659</c:v>
                </c:pt>
                <c:pt idx="175">
                  <c:v>0.87681231752052502</c:v>
                </c:pt>
                <c:pt idx="176">
                  <c:v>0.88180320914331345</c:v>
                </c:pt>
                <c:pt idx="177">
                  <c:v>0.88679410076610188</c:v>
                </c:pt>
                <c:pt idx="178">
                  <c:v>0.89178499238889031</c:v>
                </c:pt>
                <c:pt idx="179">
                  <c:v>0.89677588401167863</c:v>
                </c:pt>
                <c:pt idx="180">
                  <c:v>0.90176677563446705</c:v>
                </c:pt>
                <c:pt idx="181">
                  <c:v>0.90675766725725548</c:v>
                </c:pt>
                <c:pt idx="182">
                  <c:v>0.91174855888004391</c:v>
                </c:pt>
                <c:pt idx="183">
                  <c:v>0.91673945050283234</c:v>
                </c:pt>
                <c:pt idx="184">
                  <c:v>0.92173034212562077</c:v>
                </c:pt>
                <c:pt idx="185">
                  <c:v>0.92672123374840909</c:v>
                </c:pt>
                <c:pt idx="186">
                  <c:v>0.93171212537119752</c:v>
                </c:pt>
                <c:pt idx="187">
                  <c:v>0.93670301699398595</c:v>
                </c:pt>
                <c:pt idx="188">
                  <c:v>0.94169390861677438</c:v>
                </c:pt>
                <c:pt idx="189">
                  <c:v>0.94668480023956281</c:v>
                </c:pt>
                <c:pt idx="190">
                  <c:v>0.95167569186235124</c:v>
                </c:pt>
                <c:pt idx="191">
                  <c:v>0.95666658348513955</c:v>
                </c:pt>
                <c:pt idx="192">
                  <c:v>0.96165747510792798</c:v>
                </c:pt>
                <c:pt idx="193">
                  <c:v>0.96664836673071641</c:v>
                </c:pt>
                <c:pt idx="194">
                  <c:v>0.97163925835350484</c:v>
                </c:pt>
                <c:pt idx="195">
                  <c:v>0.97663014997629327</c:v>
                </c:pt>
                <c:pt idx="196">
                  <c:v>0.9816210415990817</c:v>
                </c:pt>
                <c:pt idx="197">
                  <c:v>0.98661193322187002</c:v>
                </c:pt>
                <c:pt idx="198">
                  <c:v>0.99160282484465845</c:v>
                </c:pt>
                <c:pt idx="199">
                  <c:v>0.99654026282786778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'Left Skew'!$B$9:$B$208</c:f>
              <c:numCache>
                <c:formatCode>General</c:formatCode>
                <c:ptCount val="200"/>
                <c:pt idx="0">
                  <c:v>0.29863550065558775</c:v>
                </c:pt>
                <c:pt idx="1">
                  <c:v>0.34252238168846078</c:v>
                </c:pt>
                <c:pt idx="2">
                  <c:v>0.35786477641616887</c:v>
                </c:pt>
                <c:pt idx="3">
                  <c:v>0.38270295505830787</c:v>
                </c:pt>
                <c:pt idx="4">
                  <c:v>0.41133767011575029</c:v>
                </c:pt>
                <c:pt idx="5">
                  <c:v>0.44346978744698529</c:v>
                </c:pt>
                <c:pt idx="6">
                  <c:v>0.44455267329558928</c:v>
                </c:pt>
                <c:pt idx="7">
                  <c:v>0.46834374422463149</c:v>
                </c:pt>
                <c:pt idx="8">
                  <c:v>0.46987969892410258</c:v>
                </c:pt>
                <c:pt idx="9">
                  <c:v>0.47491867621534672</c:v>
                </c:pt>
                <c:pt idx="10">
                  <c:v>0.47757059622142511</c:v>
                </c:pt>
                <c:pt idx="11">
                  <c:v>0.47972547300971585</c:v>
                </c:pt>
                <c:pt idx="12">
                  <c:v>0.4923499400045066</c:v>
                </c:pt>
                <c:pt idx="13">
                  <c:v>0.49701486375338588</c:v>
                </c:pt>
                <c:pt idx="14">
                  <c:v>0.52144622456010004</c:v>
                </c:pt>
                <c:pt idx="15">
                  <c:v>0.52648323543075637</c:v>
                </c:pt>
                <c:pt idx="16">
                  <c:v>0.53054323644520707</c:v>
                </c:pt>
                <c:pt idx="17">
                  <c:v>0.54087968413503729</c:v>
                </c:pt>
                <c:pt idx="18">
                  <c:v>0.55107806866122766</c:v>
                </c:pt>
                <c:pt idx="19">
                  <c:v>0.5646814396723574</c:v>
                </c:pt>
                <c:pt idx="20">
                  <c:v>0.56913729872299657</c:v>
                </c:pt>
                <c:pt idx="21">
                  <c:v>0.57873442386687701</c:v>
                </c:pt>
                <c:pt idx="22">
                  <c:v>0.58777159401825618</c:v>
                </c:pt>
                <c:pt idx="23">
                  <c:v>0.59607189649977632</c:v>
                </c:pt>
                <c:pt idx="24">
                  <c:v>0.59854319012581114</c:v>
                </c:pt>
                <c:pt idx="25">
                  <c:v>0.60136932516442754</c:v>
                </c:pt>
                <c:pt idx="26">
                  <c:v>0.61313588632234395</c:v>
                </c:pt>
                <c:pt idx="27">
                  <c:v>0.61478853116040832</c:v>
                </c:pt>
                <c:pt idx="28">
                  <c:v>0.61636000790325773</c:v>
                </c:pt>
                <c:pt idx="29">
                  <c:v>0.61907741315935871</c:v>
                </c:pt>
                <c:pt idx="30">
                  <c:v>0.62694518276280864</c:v>
                </c:pt>
                <c:pt idx="31">
                  <c:v>0.63523780459316592</c:v>
                </c:pt>
                <c:pt idx="32">
                  <c:v>0.63528520818906631</c:v>
                </c:pt>
                <c:pt idx="33">
                  <c:v>0.63844221125255562</c:v>
                </c:pt>
                <c:pt idx="34">
                  <c:v>0.6431801288164829</c:v>
                </c:pt>
                <c:pt idx="35">
                  <c:v>0.64622090471718574</c:v>
                </c:pt>
                <c:pt idx="36">
                  <c:v>0.65061363933665195</c:v>
                </c:pt>
                <c:pt idx="37">
                  <c:v>0.65255198136193604</c:v>
                </c:pt>
                <c:pt idx="38">
                  <c:v>0.65430404761162553</c:v>
                </c:pt>
                <c:pt idx="39">
                  <c:v>0.65468865286880473</c:v>
                </c:pt>
                <c:pt idx="40">
                  <c:v>0.65499755755182487</c:v>
                </c:pt>
                <c:pt idx="41">
                  <c:v>0.6570550310332427</c:v>
                </c:pt>
                <c:pt idx="42">
                  <c:v>0.65874413933730769</c:v>
                </c:pt>
                <c:pt idx="43">
                  <c:v>0.66208581555903512</c:v>
                </c:pt>
                <c:pt idx="44">
                  <c:v>0.66245123455675858</c:v>
                </c:pt>
                <c:pt idx="45">
                  <c:v>0.664143190138339</c:v>
                </c:pt>
                <c:pt idx="46">
                  <c:v>0.6644528437136128</c:v>
                </c:pt>
                <c:pt idx="47">
                  <c:v>0.66453626121967324</c:v>
                </c:pt>
                <c:pt idx="48">
                  <c:v>0.67212360109754188</c:v>
                </c:pt>
                <c:pt idx="49">
                  <c:v>0.67779587765838689</c:v>
                </c:pt>
                <c:pt idx="50">
                  <c:v>0.67820093573829165</c:v>
                </c:pt>
                <c:pt idx="51">
                  <c:v>0.67982652264059518</c:v>
                </c:pt>
                <c:pt idx="52">
                  <c:v>0.68048395472593959</c:v>
                </c:pt>
                <c:pt idx="53">
                  <c:v>0.68490469545472288</c:v>
                </c:pt>
                <c:pt idx="54">
                  <c:v>0.68699669105584227</c:v>
                </c:pt>
                <c:pt idx="55">
                  <c:v>0.69006553910598456</c:v>
                </c:pt>
                <c:pt idx="56">
                  <c:v>0.69602025215696683</c:v>
                </c:pt>
                <c:pt idx="57">
                  <c:v>0.69701957046288476</c:v>
                </c:pt>
                <c:pt idx="58">
                  <c:v>0.69895335003203729</c:v>
                </c:pt>
                <c:pt idx="59">
                  <c:v>0.70314881267141471</c:v>
                </c:pt>
                <c:pt idx="60">
                  <c:v>0.71013809705753805</c:v>
                </c:pt>
                <c:pt idx="61">
                  <c:v>0.71435204932043284</c:v>
                </c:pt>
                <c:pt idx="62">
                  <c:v>0.7177071260707254</c:v>
                </c:pt>
                <c:pt idx="63">
                  <c:v>0.71892399175959942</c:v>
                </c:pt>
                <c:pt idx="64">
                  <c:v>0.73704507649239892</c:v>
                </c:pt>
                <c:pt idx="65">
                  <c:v>0.74716193049535151</c:v>
                </c:pt>
                <c:pt idx="66">
                  <c:v>0.74926522253970629</c:v>
                </c:pt>
                <c:pt idx="67">
                  <c:v>0.75966499135959753</c:v>
                </c:pt>
                <c:pt idx="68">
                  <c:v>0.76081187758913726</c:v>
                </c:pt>
                <c:pt idx="69">
                  <c:v>0.76089321489128625</c:v>
                </c:pt>
                <c:pt idx="70">
                  <c:v>0.7673895736232853</c:v>
                </c:pt>
                <c:pt idx="71">
                  <c:v>0.76807834363932614</c:v>
                </c:pt>
                <c:pt idx="72">
                  <c:v>0.76811583445463416</c:v>
                </c:pt>
                <c:pt idx="73">
                  <c:v>0.76901794197190698</c:v>
                </c:pt>
                <c:pt idx="74">
                  <c:v>0.77028623247996075</c:v>
                </c:pt>
                <c:pt idx="75">
                  <c:v>0.77030973982214712</c:v>
                </c:pt>
                <c:pt idx="76">
                  <c:v>0.77184397389612602</c:v>
                </c:pt>
                <c:pt idx="77">
                  <c:v>0.77262508313910805</c:v>
                </c:pt>
                <c:pt idx="78">
                  <c:v>0.77504394207671423</c:v>
                </c:pt>
                <c:pt idx="79">
                  <c:v>0.77690517552352589</c:v>
                </c:pt>
                <c:pt idx="80">
                  <c:v>0.78458479113942003</c:v>
                </c:pt>
                <c:pt idx="81">
                  <c:v>0.79034261996858013</c:v>
                </c:pt>
                <c:pt idx="82">
                  <c:v>0.79074423317989939</c:v>
                </c:pt>
                <c:pt idx="83">
                  <c:v>0.79097674650535299</c:v>
                </c:pt>
                <c:pt idx="84">
                  <c:v>0.79610673132397769</c:v>
                </c:pt>
                <c:pt idx="85">
                  <c:v>0.80094053463506132</c:v>
                </c:pt>
                <c:pt idx="86">
                  <c:v>0.80177435646575279</c:v>
                </c:pt>
                <c:pt idx="87">
                  <c:v>0.80307079506155776</c:v>
                </c:pt>
                <c:pt idx="88">
                  <c:v>0.80711351213743565</c:v>
                </c:pt>
                <c:pt idx="89">
                  <c:v>0.80834552101625756</c:v>
                </c:pt>
                <c:pt idx="90">
                  <c:v>0.81546469875966043</c:v>
                </c:pt>
                <c:pt idx="91">
                  <c:v>0.81925576296845015</c:v>
                </c:pt>
                <c:pt idx="92">
                  <c:v>0.81944237858829505</c:v>
                </c:pt>
                <c:pt idx="93">
                  <c:v>0.82082694049382865</c:v>
                </c:pt>
                <c:pt idx="94">
                  <c:v>0.82757711938772494</c:v>
                </c:pt>
                <c:pt idx="95">
                  <c:v>0.82760729449070825</c:v>
                </c:pt>
                <c:pt idx="96">
                  <c:v>0.82764686742423299</c:v>
                </c:pt>
                <c:pt idx="97">
                  <c:v>0.83275432615410272</c:v>
                </c:pt>
                <c:pt idx="98">
                  <c:v>0.8414982650121422</c:v>
                </c:pt>
                <c:pt idx="99">
                  <c:v>0.84752198634235687</c:v>
                </c:pt>
                <c:pt idx="100">
                  <c:v>0.84876080287163846</c:v>
                </c:pt>
                <c:pt idx="101">
                  <c:v>0.84895473253439169</c:v>
                </c:pt>
                <c:pt idx="102">
                  <c:v>0.84896304989131699</c:v>
                </c:pt>
                <c:pt idx="103">
                  <c:v>0.84955697759219972</c:v>
                </c:pt>
                <c:pt idx="104">
                  <c:v>0.85085279484345766</c:v>
                </c:pt>
                <c:pt idx="105">
                  <c:v>0.85201162517319706</c:v>
                </c:pt>
                <c:pt idx="106">
                  <c:v>0.85206676152945116</c:v>
                </c:pt>
                <c:pt idx="107">
                  <c:v>0.85227919515406381</c:v>
                </c:pt>
                <c:pt idx="108">
                  <c:v>0.85237819631075828</c:v>
                </c:pt>
                <c:pt idx="109">
                  <c:v>0.85907497021263801</c:v>
                </c:pt>
                <c:pt idx="110">
                  <c:v>0.85964920763963037</c:v>
                </c:pt>
                <c:pt idx="111">
                  <c:v>0.86241685778136445</c:v>
                </c:pt>
                <c:pt idx="112">
                  <c:v>0.86744735309102816</c:v>
                </c:pt>
                <c:pt idx="113">
                  <c:v>0.87617478117961423</c:v>
                </c:pt>
                <c:pt idx="114">
                  <c:v>0.87786611889652222</c:v>
                </c:pt>
                <c:pt idx="115">
                  <c:v>0.87951129083266666</c:v>
                </c:pt>
                <c:pt idx="116">
                  <c:v>0.88031204688898324</c:v>
                </c:pt>
                <c:pt idx="117">
                  <c:v>0.88403912333713697</c:v>
                </c:pt>
                <c:pt idx="118">
                  <c:v>0.88568021364779481</c:v>
                </c:pt>
                <c:pt idx="119">
                  <c:v>0.88995829309111874</c:v>
                </c:pt>
                <c:pt idx="120">
                  <c:v>0.89146271569312519</c:v>
                </c:pt>
                <c:pt idx="121">
                  <c:v>0.89386439628315006</c:v>
                </c:pt>
                <c:pt idx="122">
                  <c:v>0.89421915467953672</c:v>
                </c:pt>
                <c:pt idx="123">
                  <c:v>0.89716057023482032</c:v>
                </c:pt>
                <c:pt idx="124">
                  <c:v>0.89902797590204386</c:v>
                </c:pt>
                <c:pt idx="125">
                  <c:v>0.89975444357327083</c:v>
                </c:pt>
                <c:pt idx="126">
                  <c:v>0.9017781335725723</c:v>
                </c:pt>
                <c:pt idx="127">
                  <c:v>0.90202394966623878</c:v>
                </c:pt>
                <c:pt idx="128">
                  <c:v>0.90477342488237389</c:v>
                </c:pt>
                <c:pt idx="129">
                  <c:v>0.9049087749938135</c:v>
                </c:pt>
                <c:pt idx="130">
                  <c:v>0.91062038387967947</c:v>
                </c:pt>
                <c:pt idx="131">
                  <c:v>0.91196500531931557</c:v>
                </c:pt>
                <c:pt idx="132">
                  <c:v>0.91235841036417376</c:v>
                </c:pt>
                <c:pt idx="133">
                  <c:v>0.9141679222004474</c:v>
                </c:pt>
                <c:pt idx="134">
                  <c:v>0.91602166053156042</c:v>
                </c:pt>
                <c:pt idx="135">
                  <c:v>0.91611768190552212</c:v>
                </c:pt>
                <c:pt idx="136">
                  <c:v>0.91714923126186765</c:v>
                </c:pt>
                <c:pt idx="137">
                  <c:v>0.91870426055926635</c:v>
                </c:pt>
                <c:pt idx="138">
                  <c:v>0.92110738297271444</c:v>
                </c:pt>
                <c:pt idx="139">
                  <c:v>0.92192510376008152</c:v>
                </c:pt>
                <c:pt idx="140">
                  <c:v>0.92312208940018792</c:v>
                </c:pt>
                <c:pt idx="141">
                  <c:v>0.92364669553622303</c:v>
                </c:pt>
                <c:pt idx="142">
                  <c:v>0.9256983508427854</c:v>
                </c:pt>
                <c:pt idx="143">
                  <c:v>0.92583081495570407</c:v>
                </c:pt>
                <c:pt idx="144">
                  <c:v>0.92699808735869205</c:v>
                </c:pt>
                <c:pt idx="145">
                  <c:v>0.92749187527173471</c:v>
                </c:pt>
                <c:pt idx="146">
                  <c:v>0.93018934026185796</c:v>
                </c:pt>
                <c:pt idx="147">
                  <c:v>0.930545984654368</c:v>
                </c:pt>
                <c:pt idx="148">
                  <c:v>0.93057167387097905</c:v>
                </c:pt>
                <c:pt idx="149">
                  <c:v>0.93183493794743621</c:v>
                </c:pt>
                <c:pt idx="150">
                  <c:v>0.93198848113307764</c:v>
                </c:pt>
                <c:pt idx="151">
                  <c:v>0.93240985857783953</c:v>
                </c:pt>
                <c:pt idx="152">
                  <c:v>0.93567756913337585</c:v>
                </c:pt>
                <c:pt idx="153">
                  <c:v>0.9376192874912006</c:v>
                </c:pt>
                <c:pt idx="154">
                  <c:v>0.93957865456288792</c:v>
                </c:pt>
                <c:pt idx="155">
                  <c:v>0.94209180997504394</c:v>
                </c:pt>
                <c:pt idx="156">
                  <c:v>0.94214832674299087</c:v>
                </c:pt>
                <c:pt idx="157">
                  <c:v>0.94617526911815486</c:v>
                </c:pt>
                <c:pt idx="158">
                  <c:v>0.94926946425948722</c:v>
                </c:pt>
                <c:pt idx="159">
                  <c:v>0.95025660533124456</c:v>
                </c:pt>
                <c:pt idx="160">
                  <c:v>0.95264948990600984</c:v>
                </c:pt>
                <c:pt idx="161">
                  <c:v>0.953139371660776</c:v>
                </c:pt>
                <c:pt idx="162">
                  <c:v>0.95318030400911313</c:v>
                </c:pt>
                <c:pt idx="163">
                  <c:v>0.95421046018438904</c:v>
                </c:pt>
                <c:pt idx="164">
                  <c:v>0.95558681442345828</c:v>
                </c:pt>
                <c:pt idx="165">
                  <c:v>0.95874610397981552</c:v>
                </c:pt>
                <c:pt idx="166">
                  <c:v>0.96220479902636846</c:v>
                </c:pt>
                <c:pt idx="167">
                  <c:v>0.96284634525982393</c:v>
                </c:pt>
                <c:pt idx="168">
                  <c:v>0.96463093493083307</c:v>
                </c:pt>
                <c:pt idx="169">
                  <c:v>0.96646657933518876</c:v>
                </c:pt>
                <c:pt idx="170">
                  <c:v>0.96646986668499157</c:v>
                </c:pt>
                <c:pt idx="171">
                  <c:v>0.97018426004838099</c:v>
                </c:pt>
                <c:pt idx="172">
                  <c:v>0.97108453526585226</c:v>
                </c:pt>
                <c:pt idx="173">
                  <c:v>0.97151542117274048</c:v>
                </c:pt>
                <c:pt idx="174">
                  <c:v>0.97311108332297414</c:v>
                </c:pt>
                <c:pt idx="175">
                  <c:v>0.97520190981476484</c:v>
                </c:pt>
                <c:pt idx="176">
                  <c:v>0.97622386669912098</c:v>
                </c:pt>
                <c:pt idx="177">
                  <c:v>0.97647715137829505</c:v>
                </c:pt>
                <c:pt idx="178">
                  <c:v>0.97755177182852071</c:v>
                </c:pt>
                <c:pt idx="179">
                  <c:v>0.97877002340911845</c:v>
                </c:pt>
                <c:pt idx="180">
                  <c:v>0.97909978855085811</c:v>
                </c:pt>
                <c:pt idx="181">
                  <c:v>0.9810938640768736</c:v>
                </c:pt>
                <c:pt idx="182">
                  <c:v>0.98153003379506099</c:v>
                </c:pt>
                <c:pt idx="183">
                  <c:v>0.98209070859567271</c:v>
                </c:pt>
                <c:pt idx="184">
                  <c:v>0.98221027761266488</c:v>
                </c:pt>
                <c:pt idx="185">
                  <c:v>0.98419878350281187</c:v>
                </c:pt>
                <c:pt idx="186">
                  <c:v>0.98718292238571648</c:v>
                </c:pt>
                <c:pt idx="187">
                  <c:v>0.98758135788437751</c:v>
                </c:pt>
                <c:pt idx="188">
                  <c:v>0.98815175597784721</c:v>
                </c:pt>
                <c:pt idx="189">
                  <c:v>0.98968107157749841</c:v>
                </c:pt>
                <c:pt idx="190">
                  <c:v>0.98990420112509381</c:v>
                </c:pt>
                <c:pt idx="191">
                  <c:v>0.9911054673748565</c:v>
                </c:pt>
                <c:pt idx="192">
                  <c:v>0.99130690184202308</c:v>
                </c:pt>
                <c:pt idx="193">
                  <c:v>0.99202885087341519</c:v>
                </c:pt>
                <c:pt idx="194">
                  <c:v>0.99455253431676871</c:v>
                </c:pt>
                <c:pt idx="195">
                  <c:v>0.99558412768503879</c:v>
                </c:pt>
                <c:pt idx="196">
                  <c:v>0.99678599757171193</c:v>
                </c:pt>
                <c:pt idx="197">
                  <c:v>0.99701531568312007</c:v>
                </c:pt>
                <c:pt idx="198">
                  <c:v>0.99723891504375906</c:v>
                </c:pt>
                <c:pt idx="199">
                  <c:v>0.99731929932628705</c:v>
                </c:pt>
              </c:numCache>
            </c:numRef>
          </c:xVal>
          <c:yVal>
            <c:numRef>
              <c:f>'Left Skew'!$D$9:$D$208</c:f>
              <c:numCache>
                <c:formatCode>General</c:formatCode>
                <c:ptCount val="200"/>
                <c:pt idx="0">
                  <c:v>1.3777547966864194E-2</c:v>
                </c:pt>
                <c:pt idx="1">
                  <c:v>2.1976747636100257E-2</c:v>
                </c:pt>
                <c:pt idx="2">
                  <c:v>2.5519752564156627E-2</c:v>
                </c:pt>
                <c:pt idx="3">
                  <c:v>3.2092279402029765E-2</c:v>
                </c:pt>
                <c:pt idx="4">
                  <c:v>4.1076337797694117E-2</c:v>
                </c:pt>
                <c:pt idx="5">
                  <c:v>5.3155965935761086E-2</c:v>
                </c:pt>
                <c:pt idx="6">
                  <c:v>5.3602691463800166E-2</c:v>
                </c:pt>
                <c:pt idx="7">
                  <c:v>6.4113660322603835E-2</c:v>
                </c:pt>
                <c:pt idx="8">
                  <c:v>6.4839413053011566E-2</c:v>
                </c:pt>
                <c:pt idx="9">
                  <c:v>6.7261919695162473E-2</c:v>
                </c:pt>
                <c:pt idx="10">
                  <c:v>6.8562675549775048E-2</c:v>
                </c:pt>
                <c:pt idx="11">
                  <c:v>6.9632896829560073E-2</c:v>
                </c:pt>
                <c:pt idx="12">
                  <c:v>7.6146341854952573E-2</c:v>
                </c:pt>
                <c:pt idx="13">
                  <c:v>7.8660641791063288E-2</c:v>
                </c:pt>
                <c:pt idx="14">
                  <c:v>9.2819101661363326E-2</c:v>
                </c:pt>
                <c:pt idx="15">
                  <c:v>9.5952483744991615E-2</c:v>
                </c:pt>
                <c:pt idx="16">
                  <c:v>9.8533299661440379E-2</c:v>
                </c:pt>
                <c:pt idx="17">
                  <c:v>0.1053307418470224</c:v>
                </c:pt>
                <c:pt idx="18">
                  <c:v>0.11236476438030314</c:v>
                </c:pt>
                <c:pt idx="19">
                  <c:v>0.12227107615559121</c:v>
                </c:pt>
                <c:pt idx="20">
                  <c:v>0.12564982831699756</c:v>
                </c:pt>
                <c:pt idx="21">
                  <c:v>0.13315765165920435</c:v>
                </c:pt>
                <c:pt idx="22">
                  <c:v>0.14052194310529686</c:v>
                </c:pt>
                <c:pt idx="23">
                  <c:v>0.14754413599277005</c:v>
                </c:pt>
                <c:pt idx="24">
                  <c:v>0.14968360865079378</c:v>
                </c:pt>
                <c:pt idx="25">
                  <c:v>0.15215803901682645</c:v>
                </c:pt>
                <c:pt idx="26">
                  <c:v>0.16278395866928042</c:v>
                </c:pt>
                <c:pt idx="27">
                  <c:v>0.16431885945851438</c:v>
                </c:pt>
                <c:pt idx="28">
                  <c:v>0.16578821598546989</c:v>
                </c:pt>
                <c:pt idx="29">
                  <c:v>0.16835180033346106</c:v>
                </c:pt>
                <c:pt idx="30">
                  <c:v>0.17593879164398718</c:v>
                </c:pt>
                <c:pt idx="31">
                  <c:v>0.18420512723015831</c:v>
                </c:pt>
                <c:pt idx="32">
                  <c:v>0.18425318841493513</c:v>
                </c:pt>
                <c:pt idx="33">
                  <c:v>0.18747488445363236</c:v>
                </c:pt>
                <c:pt idx="34">
                  <c:v>0.1923877503979893</c:v>
                </c:pt>
                <c:pt idx="35">
                  <c:v>0.19559055573141049</c:v>
                </c:pt>
                <c:pt idx="36">
                  <c:v>0.20028683551552312</c:v>
                </c:pt>
                <c:pt idx="37">
                  <c:v>0.20238546374001673</c:v>
                </c:pt>
                <c:pt idx="38">
                  <c:v>0.20429639948087697</c:v>
                </c:pt>
                <c:pt idx="39">
                  <c:v>0.20471766356017229</c:v>
                </c:pt>
                <c:pt idx="40">
                  <c:v>0.20505647792491571</c:v>
                </c:pt>
                <c:pt idx="41">
                  <c:v>0.2073237913278756</c:v>
                </c:pt>
                <c:pt idx="42">
                  <c:v>0.20919903407509674</c:v>
                </c:pt>
                <c:pt idx="43">
                  <c:v>0.21294603008748808</c:v>
                </c:pt>
                <c:pt idx="44">
                  <c:v>0.213358774645207</c:v>
                </c:pt>
                <c:pt idx="45">
                  <c:v>0.21527761249761515</c:v>
                </c:pt>
                <c:pt idx="46">
                  <c:v>0.21563017314982272</c:v>
                </c:pt>
                <c:pt idx="47">
                  <c:v>0.21572522275435935</c:v>
                </c:pt>
                <c:pt idx="48">
                  <c:v>0.22450180034134778</c:v>
                </c:pt>
                <c:pt idx="49">
                  <c:v>0.23123489772258149</c:v>
                </c:pt>
                <c:pt idx="50">
                  <c:v>0.23172140389515763</c:v>
                </c:pt>
                <c:pt idx="51">
                  <c:v>0.23368155237350269</c:v>
                </c:pt>
                <c:pt idx="52">
                  <c:v>0.23447779705587068</c:v>
                </c:pt>
                <c:pt idx="53">
                  <c:v>0.23988473473218455</c:v>
                </c:pt>
                <c:pt idx="54">
                  <c:v>0.2424756772293343</c:v>
                </c:pt>
                <c:pt idx="55">
                  <c:v>0.24631429453418072</c:v>
                </c:pt>
                <c:pt idx="56">
                  <c:v>0.25389240141298419</c:v>
                </c:pt>
                <c:pt idx="57">
                  <c:v>0.25518110017920476</c:v>
                </c:pt>
                <c:pt idx="58">
                  <c:v>0.25768880655940962</c:v>
                </c:pt>
                <c:pt idx="59">
                  <c:v>0.26319310835002119</c:v>
                </c:pt>
                <c:pt idx="60">
                  <c:v>0.27255881979404684</c:v>
                </c:pt>
                <c:pt idx="61">
                  <c:v>0.27832570755074298</c:v>
                </c:pt>
                <c:pt idx="62">
                  <c:v>0.2829827528721886</c:v>
                </c:pt>
                <c:pt idx="63">
                  <c:v>0.28468631794584359</c:v>
                </c:pt>
                <c:pt idx="64">
                  <c:v>0.31098798781591797</c:v>
                </c:pt>
                <c:pt idx="65">
                  <c:v>0.32645501027057383</c:v>
                </c:pt>
                <c:pt idx="66">
                  <c:v>0.32974320706599264</c:v>
                </c:pt>
                <c:pt idx="67">
                  <c:v>0.34637758704276839</c:v>
                </c:pt>
                <c:pt idx="68">
                  <c:v>0.34825083975478494</c:v>
                </c:pt>
                <c:pt idx="69">
                  <c:v>0.34838398736874254</c:v>
                </c:pt>
                <c:pt idx="70">
                  <c:v>0.35914617025566697</c:v>
                </c:pt>
                <c:pt idx="71">
                  <c:v>0.36030212990705329</c:v>
                </c:pt>
                <c:pt idx="72">
                  <c:v>0.36036513322793362</c:v>
                </c:pt>
                <c:pt idx="73">
                  <c:v>0.36188370244616547</c:v>
                </c:pt>
                <c:pt idx="74">
                  <c:v>0.36402707817093977</c:v>
                </c:pt>
                <c:pt idx="75">
                  <c:v>0.3640668976924567</c:v>
                </c:pt>
                <c:pt idx="76">
                  <c:v>0.36667308789379632</c:v>
                </c:pt>
                <c:pt idx="77">
                  <c:v>0.36800550647697711</c:v>
                </c:pt>
                <c:pt idx="78">
                  <c:v>0.37215549795602321</c:v>
                </c:pt>
                <c:pt idx="79">
                  <c:v>0.37537350642222128</c:v>
                </c:pt>
                <c:pt idx="80">
                  <c:v>0.38888164057933411</c:v>
                </c:pt>
                <c:pt idx="81">
                  <c:v>0.39925673110950655</c:v>
                </c:pt>
                <c:pt idx="82">
                  <c:v>0.3999884292112465</c:v>
                </c:pt>
                <c:pt idx="83">
                  <c:v>0.40041252648773779</c:v>
                </c:pt>
                <c:pt idx="84">
                  <c:v>0.40985994209130544</c:v>
                </c:pt>
                <c:pt idx="85">
                  <c:v>0.4189221390270837</c:v>
                </c:pt>
                <c:pt idx="86">
                  <c:v>0.42050126556960404</c:v>
                </c:pt>
                <c:pt idx="87">
                  <c:v>0.42296588982813049</c:v>
                </c:pt>
                <c:pt idx="88">
                  <c:v>0.43072518221245887</c:v>
                </c:pt>
                <c:pt idx="89">
                  <c:v>0.43311219550311875</c:v>
                </c:pt>
                <c:pt idx="90">
                  <c:v>0.44711338899289682</c:v>
                </c:pt>
                <c:pt idx="91">
                  <c:v>0.45471590079980168</c:v>
                </c:pt>
                <c:pt idx="92">
                  <c:v>0.45509280303922622</c:v>
                </c:pt>
                <c:pt idx="93">
                  <c:v>0.45789703214908911</c:v>
                </c:pt>
                <c:pt idx="94">
                  <c:v>0.47176921798144028</c:v>
                </c:pt>
                <c:pt idx="95">
                  <c:v>0.47183198570929469</c:v>
                </c:pt>
                <c:pt idx="96">
                  <c:v>0.47191431229639219</c:v>
                </c:pt>
                <c:pt idx="97">
                  <c:v>0.4826382793566551</c:v>
                </c:pt>
                <c:pt idx="98">
                  <c:v>0.5014598417657723</c:v>
                </c:pt>
                <c:pt idx="99">
                  <c:v>0.51477457739664967</c:v>
                </c:pt>
                <c:pt idx="100">
                  <c:v>0.51754885856584276</c:v>
                </c:pt>
                <c:pt idx="101">
                  <c:v>0.51798428045273404</c:v>
                </c:pt>
                <c:pt idx="102">
                  <c:v>0.51800296187320938</c:v>
                </c:pt>
                <c:pt idx="103">
                  <c:v>0.51933842047393974</c:v>
                </c:pt>
                <c:pt idx="104">
                  <c:v>0.52226205587580987</c:v>
                </c:pt>
                <c:pt idx="105">
                  <c:v>0.52488824424035174</c:v>
                </c:pt>
                <c:pt idx="106">
                  <c:v>0.52501347099468898</c:v>
                </c:pt>
                <c:pt idx="107">
                  <c:v>0.52549618792231712</c:v>
                </c:pt>
                <c:pt idx="108">
                  <c:v>0.52572127688829062</c:v>
                </c:pt>
                <c:pt idx="109">
                  <c:v>0.54113609116262062</c:v>
                </c:pt>
                <c:pt idx="110">
                  <c:v>0.54247541743138694</c:v>
                </c:pt>
                <c:pt idx="111">
                  <c:v>0.54896998263461039</c:v>
                </c:pt>
                <c:pt idx="112">
                  <c:v>0.56094387881339935</c:v>
                </c:pt>
                <c:pt idx="113">
                  <c:v>0.58224943704258214</c:v>
                </c:pt>
                <c:pt idx="114">
                  <c:v>0.58645841941516264</c:v>
                </c:pt>
                <c:pt idx="115">
                  <c:v>0.59057796239552973</c:v>
                </c:pt>
                <c:pt idx="116">
                  <c:v>0.59259221591563438</c:v>
                </c:pt>
                <c:pt idx="117">
                  <c:v>0.6020470998821944</c:v>
                </c:pt>
                <c:pt idx="118">
                  <c:v>0.60625227234071843</c:v>
                </c:pt>
                <c:pt idx="119">
                  <c:v>0.61733751421181549</c:v>
                </c:pt>
                <c:pt idx="120">
                  <c:v>0.62127857136386089</c:v>
                </c:pt>
                <c:pt idx="121">
                  <c:v>0.62761705311855509</c:v>
                </c:pt>
                <c:pt idx="122">
                  <c:v>0.62855825865819281</c:v>
                </c:pt>
                <c:pt idx="123">
                  <c:v>0.63641155424859031</c:v>
                </c:pt>
                <c:pt idx="124">
                  <c:v>0.64144363899714041</c:v>
                </c:pt>
                <c:pt idx="125">
                  <c:v>0.64341107135494224</c:v>
                </c:pt>
                <c:pt idx="126">
                  <c:v>0.64892096508588182</c:v>
                </c:pt>
                <c:pt idx="127">
                  <c:v>0.64959320366328743</c:v>
                </c:pt>
                <c:pt idx="128">
                  <c:v>0.65715636556581236</c:v>
                </c:pt>
                <c:pt idx="129">
                  <c:v>0.6575307879009864</c:v>
                </c:pt>
                <c:pt idx="130">
                  <c:v>0.67351459616741183</c:v>
                </c:pt>
                <c:pt idx="131">
                  <c:v>0.6773305433017931</c:v>
                </c:pt>
                <c:pt idx="132">
                  <c:v>0.67845089240747458</c:v>
                </c:pt>
                <c:pt idx="133">
                  <c:v>0.68362695232600457</c:v>
                </c:pt>
                <c:pt idx="134">
                  <c:v>0.68896890360470697</c:v>
                </c:pt>
                <c:pt idx="135">
                  <c:v>0.68924670626546281</c:v>
                </c:pt>
                <c:pt idx="136">
                  <c:v>0.69223797868653614</c:v>
                </c:pt>
                <c:pt idx="137">
                  <c:v>0.69677112815156916</c:v>
                </c:pt>
                <c:pt idx="138">
                  <c:v>0.70383386812358595</c:v>
                </c:pt>
                <c:pt idx="139">
                  <c:v>0.70625320090652344</c:v>
                </c:pt>
                <c:pt idx="140">
                  <c:v>0.70980952793006946</c:v>
                </c:pt>
                <c:pt idx="141">
                  <c:v>0.7113737856454927</c:v>
                </c:pt>
                <c:pt idx="142">
                  <c:v>0.71752459080948994</c:v>
                </c:pt>
                <c:pt idx="143">
                  <c:v>0.7179235478478323</c:v>
                </c:pt>
                <c:pt idx="144">
                  <c:v>0.72144886298086663</c:v>
                </c:pt>
                <c:pt idx="145">
                  <c:v>0.72294544482280387</c:v>
                </c:pt>
                <c:pt idx="146">
                  <c:v>0.73117711224341286</c:v>
                </c:pt>
                <c:pt idx="147">
                  <c:v>0.73227264202461684</c:v>
                </c:pt>
                <c:pt idx="148">
                  <c:v>0.73235161881069777</c:v>
                </c:pt>
                <c:pt idx="149">
                  <c:v>0.73624619340597408</c:v>
                </c:pt>
                <c:pt idx="150">
                  <c:v>0.73672102194999933</c:v>
                </c:pt>
                <c:pt idx="151">
                  <c:v>0.7380257607553018</c:v>
                </c:pt>
                <c:pt idx="152">
                  <c:v>0.74822642939314132</c:v>
                </c:pt>
                <c:pt idx="153">
                  <c:v>0.75435851550308985</c:v>
                </c:pt>
                <c:pt idx="154">
                  <c:v>0.76060115859752742</c:v>
                </c:pt>
                <c:pt idx="155">
                  <c:v>0.76869078286937542</c:v>
                </c:pt>
                <c:pt idx="156">
                  <c:v>0.76887379125224953</c:v>
                </c:pt>
                <c:pt idx="157">
                  <c:v>0.78203983541568922</c:v>
                </c:pt>
                <c:pt idx="158">
                  <c:v>0.79233081406465367</c:v>
                </c:pt>
                <c:pt idx="159">
                  <c:v>0.79564703861744357</c:v>
                </c:pt>
                <c:pt idx="160">
                  <c:v>0.80375427302780456</c:v>
                </c:pt>
                <c:pt idx="161">
                  <c:v>0.80542621902016709</c:v>
                </c:pt>
                <c:pt idx="162">
                  <c:v>0.80556610990327182</c:v>
                </c:pt>
                <c:pt idx="163">
                  <c:v>0.80909653710467289</c:v>
                </c:pt>
                <c:pt idx="164">
                  <c:v>0.81384307714960646</c:v>
                </c:pt>
                <c:pt idx="165">
                  <c:v>0.82487069512637612</c:v>
                </c:pt>
                <c:pt idx="166">
                  <c:v>0.83716520892727797</c:v>
                </c:pt>
                <c:pt idx="167">
                  <c:v>0.83947238094313081</c:v>
                </c:pt>
                <c:pt idx="168">
                  <c:v>0.84593596263511617</c:v>
                </c:pt>
                <c:pt idx="169">
                  <c:v>0.85265684488758464</c:v>
                </c:pt>
                <c:pt idx="170">
                  <c:v>0.85266894859464437</c:v>
                </c:pt>
                <c:pt idx="171">
                  <c:v>0.86650666902369877</c:v>
                </c:pt>
                <c:pt idx="172">
                  <c:v>0.86991119595012378</c:v>
                </c:pt>
                <c:pt idx="173">
                  <c:v>0.87154796703928394</c:v>
                </c:pt>
                <c:pt idx="174">
                  <c:v>0.87765167926612264</c:v>
                </c:pt>
                <c:pt idx="175">
                  <c:v>0.88575491605923717</c:v>
                </c:pt>
                <c:pt idx="176">
                  <c:v>0.88976141194052016</c:v>
                </c:pt>
                <c:pt idx="177">
                  <c:v>0.89075922436044497</c:v>
                </c:pt>
                <c:pt idx="178">
                  <c:v>0.89501464207235082</c:v>
                </c:pt>
                <c:pt idx="179">
                  <c:v>0.89988323581339724</c:v>
                </c:pt>
                <c:pt idx="180">
                  <c:v>0.90120950294891955</c:v>
                </c:pt>
                <c:pt idx="181">
                  <c:v>0.90930955919824008</c:v>
                </c:pt>
                <c:pt idx="182">
                  <c:v>0.91110041970379385</c:v>
                </c:pt>
                <c:pt idx="183">
                  <c:v>0.91341304271994828</c:v>
                </c:pt>
                <c:pt idx="184">
                  <c:v>0.91390779589703319</c:v>
                </c:pt>
                <c:pt idx="185">
                  <c:v>0.92222036395977769</c:v>
                </c:pt>
                <c:pt idx="186">
                  <c:v>0.93502546951371113</c:v>
                </c:pt>
                <c:pt idx="187">
                  <c:v>0.93676881793482225</c:v>
                </c:pt>
                <c:pt idx="188">
                  <c:v>0.93927973755837657</c:v>
                </c:pt>
                <c:pt idx="189">
                  <c:v>0.94610614708246632</c:v>
                </c:pt>
                <c:pt idx="190">
                  <c:v>0.94711441422751563</c:v>
                </c:pt>
                <c:pt idx="191">
                  <c:v>0.95260169894052471</c:v>
                </c:pt>
                <c:pt idx="192">
                  <c:v>0.95353215657584545</c:v>
                </c:pt>
                <c:pt idx="193">
                  <c:v>0.95689331405391576</c:v>
                </c:pt>
                <c:pt idx="194">
                  <c:v>0.96902137161815671</c:v>
                </c:pt>
                <c:pt idx="195">
                  <c:v>0.97419177156558656</c:v>
                </c:pt>
                <c:pt idx="196">
                  <c:v>0.98043034242551719</c:v>
                </c:pt>
                <c:pt idx="197">
                  <c:v>0.98165331948874834</c:v>
                </c:pt>
                <c:pt idx="198">
                  <c:v>0.98285779394056449</c:v>
                </c:pt>
                <c:pt idx="199">
                  <c:v>0.98329389533620581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66240"/>
        <c:axId val="323266816"/>
      </c:scatterChart>
      <c:valAx>
        <c:axId val="32326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Expected Result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3266816"/>
        <c:crosses val="autoZero"/>
        <c:crossBetween val="midCat"/>
      </c:valAx>
      <c:valAx>
        <c:axId val="323266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/>
                </a:pPr>
                <a:r>
                  <a:rPr lang="en-US" sz="1600" b="0" i="0" baseline="0">
                    <a:effectLst/>
                  </a:rPr>
                  <a:t>CDF (Empirical and Reference)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18485189351333E-2"/>
              <c:y val="0.1365755304571267"/>
            </c:manualLayout>
          </c:layout>
          <c:overlay val="0"/>
        </c:title>
        <c:numFmt formatCode="#,##0.0" sourceLinked="0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323266240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190500</xdr:colOff>
      <xdr:row>10</xdr:row>
      <xdr:rowOff>66675</xdr:rowOff>
    </xdr:from>
    <xdr:to>
      <xdr:col>25</xdr:col>
      <xdr:colOff>309563</xdr:colOff>
      <xdr:row>28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352425</xdr:colOff>
      <xdr:row>23</xdr:row>
      <xdr:rowOff>114300</xdr:rowOff>
    </xdr:from>
    <xdr:to>
      <xdr:col>22</xdr:col>
      <xdr:colOff>471488</xdr:colOff>
      <xdr:row>41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119063</xdr:colOff>
      <xdr:row>46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119063</xdr:colOff>
      <xdr:row>47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119063</xdr:colOff>
      <xdr:row>47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8"/>
  <sheetViews>
    <sheetView tabSelected="1" workbookViewId="0">
      <selection activeCell="B3" sqref="B3"/>
    </sheetView>
  </sheetViews>
  <sheetFormatPr defaultRowHeight="15" x14ac:dyDescent="0.25"/>
  <cols>
    <col min="6" max="6" width="10" bestFit="1" customWidth="1"/>
  </cols>
  <sheetData>
    <row r="1" spans="1:18" x14ac:dyDescent="0.25">
      <c r="A1" t="s">
        <v>12</v>
      </c>
    </row>
    <row r="2" spans="1:18" x14ac:dyDescent="0.25">
      <c r="C2" s="2"/>
    </row>
    <row r="3" spans="1:18" x14ac:dyDescent="0.25">
      <c r="C3" s="2"/>
      <c r="H3" t="s">
        <v>0</v>
      </c>
    </row>
    <row r="4" spans="1:18" ht="18.75" x14ac:dyDescent="0.25">
      <c r="A4" s="2" t="s">
        <v>5</v>
      </c>
      <c r="B4">
        <v>200</v>
      </c>
      <c r="H4" s="4" t="s">
        <v>8</v>
      </c>
    </row>
    <row r="5" spans="1:18" ht="18.75" x14ac:dyDescent="0.25">
      <c r="A5" s="2" t="s">
        <v>6</v>
      </c>
      <c r="B5">
        <f>AVERAGE(B9:B208)</f>
        <v>7.1853034781234143E-2</v>
      </c>
      <c r="D5">
        <v>7.1900000000000006E-2</v>
      </c>
      <c r="E5">
        <f>MAX(E9:E208)</f>
        <v>4.8869090616075361E-2</v>
      </c>
      <c r="F5">
        <f>MAX(F9:F208)</f>
        <v>2.3881880176421849E-3</v>
      </c>
      <c r="H5" s="4" t="s">
        <v>9</v>
      </c>
    </row>
    <row r="6" spans="1:18" ht="18.75" x14ac:dyDescent="0.25">
      <c r="A6" s="2" t="s">
        <v>7</v>
      </c>
      <c r="B6">
        <f>_xlfn.STDEV.S(B9:B208)</f>
        <v>0.93149780849069674</v>
      </c>
      <c r="D6">
        <v>0.93149999999999999</v>
      </c>
      <c r="E6">
        <f>SUM(E9:E208)</f>
        <v>3.2266645382219745</v>
      </c>
      <c r="F6">
        <f>SUM(F9:F208)</f>
        <v>7.8456591786334989E-2</v>
      </c>
      <c r="H6" s="4" t="s">
        <v>10</v>
      </c>
    </row>
    <row r="7" spans="1:18" ht="15.75" x14ac:dyDescent="0.25">
      <c r="C7" s="11" t="s">
        <v>17</v>
      </c>
      <c r="D7" s="1" t="s">
        <v>19</v>
      </c>
      <c r="E7" s="1" t="s">
        <v>21</v>
      </c>
      <c r="F7" s="1" t="s">
        <v>23</v>
      </c>
      <c r="H7" s="4" t="s">
        <v>1</v>
      </c>
    </row>
    <row r="8" spans="1:18" x14ac:dyDescent="0.25">
      <c r="A8" s="3" t="s">
        <v>24</v>
      </c>
      <c r="B8" s="3" t="s">
        <v>4</v>
      </c>
      <c r="C8" s="1" t="s">
        <v>18</v>
      </c>
      <c r="D8" s="1" t="s">
        <v>20</v>
      </c>
      <c r="E8" s="1" t="s">
        <v>22</v>
      </c>
      <c r="F8" s="1" t="s">
        <v>22</v>
      </c>
    </row>
    <row r="9" spans="1:18" ht="15.75" x14ac:dyDescent="0.25">
      <c r="A9">
        <v>1</v>
      </c>
      <c r="B9">
        <v>-2.202197117877156</v>
      </c>
      <c r="C9">
        <f>1-C208</f>
        <v>3.4597371721322157E-3</v>
      </c>
      <c r="D9">
        <f t="shared" ref="D9:D40" si="0">_xlfn.NORM.DIST(B9,$D$5,$D$6,TRUE)</f>
        <v>7.3166767295173513E-3</v>
      </c>
      <c r="E9">
        <f>ABS(C9-D9)</f>
        <v>3.8569395573851356E-3</v>
      </c>
      <c r="F9">
        <f>E9^2</f>
        <v>1.4875982749322246E-5</v>
      </c>
      <c r="H9" s="4"/>
    </row>
    <row r="10" spans="1:18" ht="16.5" thickBot="1" x14ac:dyDescent="0.3">
      <c r="A10">
        <v>2</v>
      </c>
      <c r="B10">
        <v>-1.8170821861465272</v>
      </c>
      <c r="C10">
        <f t="shared" ref="C10:C73" si="1">(A10-0.3175)/($B$4+0.365)</f>
        <v>8.3971751553415016E-3</v>
      </c>
      <c r="D10">
        <f t="shared" si="0"/>
        <v>2.1285592720134992E-2</v>
      </c>
      <c r="E10">
        <f t="shared" ref="E10:E73" si="2">ABS(C10-D10)</f>
        <v>1.2888417564793491E-2</v>
      </c>
      <c r="F10">
        <f t="shared" ref="F10:F73" si="3">E10^2</f>
        <v>1.6611130732447737E-4</v>
      </c>
      <c r="H10" s="5"/>
      <c r="Q10" t="s">
        <v>16</v>
      </c>
    </row>
    <row r="11" spans="1:18" ht="15.75" x14ac:dyDescent="0.25">
      <c r="A11">
        <v>3</v>
      </c>
      <c r="B11">
        <v>-1.77724324741326</v>
      </c>
      <c r="C11">
        <f t="shared" si="1"/>
        <v>1.3388066778129913E-2</v>
      </c>
      <c r="D11">
        <f t="shared" si="0"/>
        <v>2.3565324191212416E-2</v>
      </c>
      <c r="E11">
        <f t="shared" si="2"/>
        <v>1.0177257413082503E-2</v>
      </c>
      <c r="F11">
        <f t="shared" si="3"/>
        <v>1.0357656845214275E-4</v>
      </c>
      <c r="H11" s="5"/>
      <c r="Q11" s="8" t="s">
        <v>13</v>
      </c>
      <c r="R11" s="8" t="s">
        <v>15</v>
      </c>
    </row>
    <row r="12" spans="1:18" x14ac:dyDescent="0.25">
      <c r="A12">
        <v>4</v>
      </c>
      <c r="B12">
        <v>-1.7573049161490679</v>
      </c>
      <c r="C12">
        <f t="shared" si="1"/>
        <v>1.8378958400918324E-2</v>
      </c>
      <c r="D12">
        <f t="shared" si="0"/>
        <v>2.478130239909393E-2</v>
      </c>
      <c r="E12">
        <f t="shared" si="2"/>
        <v>6.402343998175606E-3</v>
      </c>
      <c r="F12">
        <f t="shared" si="3"/>
        <v>4.0990008670975205E-5</v>
      </c>
      <c r="Q12" s="10">
        <v>-2.202197117877156</v>
      </c>
      <c r="R12" s="6">
        <v>1</v>
      </c>
    </row>
    <row r="13" spans="1:18" x14ac:dyDescent="0.25">
      <c r="A13">
        <v>5</v>
      </c>
      <c r="B13">
        <v>-1.7216431267280756</v>
      </c>
      <c r="C13">
        <f t="shared" si="1"/>
        <v>2.3369850023706736E-2</v>
      </c>
      <c r="D13">
        <f t="shared" si="0"/>
        <v>2.708745176368612E-2</v>
      </c>
      <c r="E13">
        <f t="shared" si="2"/>
        <v>3.7176017399793843E-3</v>
      </c>
      <c r="F13">
        <f t="shared" si="3"/>
        <v>1.3820562697097745E-5</v>
      </c>
      <c r="Q13" s="10">
        <v>-1.875525450969304</v>
      </c>
      <c r="R13" s="6">
        <v>0</v>
      </c>
    </row>
    <row r="14" spans="1:18" x14ac:dyDescent="0.25">
      <c r="A14">
        <v>6</v>
      </c>
      <c r="B14">
        <v>-1.7078483133460536</v>
      </c>
      <c r="C14">
        <f t="shared" si="1"/>
        <v>2.8360741646495144E-2</v>
      </c>
      <c r="D14">
        <f t="shared" si="0"/>
        <v>2.8026316912176174E-2</v>
      </c>
      <c r="E14">
        <f t="shared" si="2"/>
        <v>3.3442473431897005E-4</v>
      </c>
      <c r="F14">
        <f t="shared" si="3"/>
        <v>1.1183990292431371E-7</v>
      </c>
      <c r="Q14" s="10">
        <v>-1.548853784061452</v>
      </c>
      <c r="R14" s="6">
        <v>6</v>
      </c>
    </row>
    <row r="15" spans="1:18" x14ac:dyDescent="0.25">
      <c r="A15">
        <v>7</v>
      </c>
      <c r="B15">
        <v>-1.5975230878851436</v>
      </c>
      <c r="C15">
        <f t="shared" si="1"/>
        <v>3.3351633269283559E-2</v>
      </c>
      <c r="D15">
        <f t="shared" si="0"/>
        <v>3.6551431045612447E-2</v>
      </c>
      <c r="E15">
        <f t="shared" si="2"/>
        <v>3.1997977763288873E-3</v>
      </c>
      <c r="F15">
        <f t="shared" si="3"/>
        <v>1.0238705809399291E-5</v>
      </c>
      <c r="Q15" s="10">
        <v>-1.2221821171535998</v>
      </c>
      <c r="R15" s="6">
        <v>8</v>
      </c>
    </row>
    <row r="16" spans="1:18" x14ac:dyDescent="0.25">
      <c r="A16">
        <v>8</v>
      </c>
      <c r="B16">
        <v>-1.5283273236211459</v>
      </c>
      <c r="C16">
        <f t="shared" si="1"/>
        <v>3.8342524892071968E-2</v>
      </c>
      <c r="D16">
        <f t="shared" si="0"/>
        <v>4.2907088272212769E-2</v>
      </c>
      <c r="E16">
        <f t="shared" si="2"/>
        <v>4.5645633801408014E-3</v>
      </c>
      <c r="F16">
        <f t="shared" si="3"/>
        <v>2.0835238851322418E-5</v>
      </c>
      <c r="Q16" s="10">
        <v>-0.89551045024574782</v>
      </c>
      <c r="R16" s="6">
        <v>13</v>
      </c>
    </row>
    <row r="17" spans="1:18" x14ac:dyDescent="0.25">
      <c r="A17">
        <v>9</v>
      </c>
      <c r="B17">
        <v>-1.5120991498337217</v>
      </c>
      <c r="C17">
        <f t="shared" si="1"/>
        <v>4.3333416514860376E-2</v>
      </c>
      <c r="D17">
        <f t="shared" si="0"/>
        <v>4.4520132841711274E-2</v>
      </c>
      <c r="E17">
        <f t="shared" si="2"/>
        <v>1.1867163268508979E-3</v>
      </c>
      <c r="F17">
        <f t="shared" si="3"/>
        <v>1.4082956404144871E-6</v>
      </c>
      <c r="Q17" s="10">
        <v>-0.56883878333789584</v>
      </c>
      <c r="R17" s="6">
        <v>23</v>
      </c>
    </row>
    <row r="18" spans="1:18" x14ac:dyDescent="0.25">
      <c r="A18">
        <v>10</v>
      </c>
      <c r="B18">
        <v>-1.4955480211898067</v>
      </c>
      <c r="C18">
        <f t="shared" si="1"/>
        <v>4.8324308137648785E-2</v>
      </c>
      <c r="D18">
        <f t="shared" si="0"/>
        <v>4.6215242363053903E-2</v>
      </c>
      <c r="E18">
        <f t="shared" si="2"/>
        <v>2.1090657745948815E-3</v>
      </c>
      <c r="F18">
        <f t="shared" si="3"/>
        <v>4.4481584415675074E-6</v>
      </c>
      <c r="Q18" s="10">
        <v>-0.24216711643004363</v>
      </c>
      <c r="R18" s="6">
        <v>27</v>
      </c>
    </row>
    <row r="19" spans="1:18" x14ac:dyDescent="0.25">
      <c r="A19">
        <v>11</v>
      </c>
      <c r="B19">
        <v>-1.4829655852329033</v>
      </c>
      <c r="C19">
        <f t="shared" si="1"/>
        <v>5.3315199760437193E-2</v>
      </c>
      <c r="D19">
        <f t="shared" si="0"/>
        <v>4.7538259849622302E-2</v>
      </c>
      <c r="E19">
        <f t="shared" si="2"/>
        <v>5.7769399108148906E-3</v>
      </c>
      <c r="F19">
        <f t="shared" si="3"/>
        <v>3.3373034733165956E-5</v>
      </c>
      <c r="Q19" s="10">
        <v>8.4504550477808138E-2</v>
      </c>
      <c r="R19" s="6">
        <v>26</v>
      </c>
    </row>
    <row r="20" spans="1:18" x14ac:dyDescent="0.25">
      <c r="A20">
        <v>12</v>
      </c>
      <c r="B20">
        <v>-1.371234623188851</v>
      </c>
      <c r="C20">
        <f t="shared" si="1"/>
        <v>5.8306091383225608E-2</v>
      </c>
      <c r="D20">
        <f t="shared" si="0"/>
        <v>6.065975320407712E-2</v>
      </c>
      <c r="E20">
        <f t="shared" si="2"/>
        <v>2.3536618208515117E-3</v>
      </c>
      <c r="F20">
        <f t="shared" si="3"/>
        <v>5.5397239669340533E-6</v>
      </c>
      <c r="Q20" s="10">
        <v>0.41117621738566035</v>
      </c>
      <c r="R20" s="6">
        <v>28</v>
      </c>
    </row>
    <row r="21" spans="1:18" x14ac:dyDescent="0.25">
      <c r="A21">
        <v>13</v>
      </c>
      <c r="B21">
        <v>-1.2986088526953588</v>
      </c>
      <c r="C21">
        <f t="shared" si="1"/>
        <v>6.3296983006014024E-2</v>
      </c>
      <c r="D21">
        <f t="shared" si="0"/>
        <v>7.0606031478832681E-2</v>
      </c>
      <c r="E21">
        <f t="shared" si="2"/>
        <v>7.3090484728186578E-3</v>
      </c>
      <c r="F21">
        <f t="shared" si="3"/>
        <v>5.342218957801275E-5</v>
      </c>
      <c r="Q21" s="10">
        <v>0.73784788429351256</v>
      </c>
      <c r="R21" s="6">
        <v>19</v>
      </c>
    </row>
    <row r="22" spans="1:18" x14ac:dyDescent="0.25">
      <c r="A22">
        <v>14</v>
      </c>
      <c r="B22">
        <v>-1.2815616903565965</v>
      </c>
      <c r="C22">
        <f t="shared" si="1"/>
        <v>6.8287874628802425E-2</v>
      </c>
      <c r="D22">
        <f t="shared" si="0"/>
        <v>7.3113040908235075E-2</v>
      </c>
      <c r="E22">
        <f t="shared" si="2"/>
        <v>4.8251662794326494E-3</v>
      </c>
      <c r="F22">
        <f t="shared" si="3"/>
        <v>2.3282229624173918E-5</v>
      </c>
      <c r="Q22" s="10">
        <v>1.0645195512013643</v>
      </c>
      <c r="R22" s="6">
        <v>17</v>
      </c>
    </row>
    <row r="23" spans="1:18" x14ac:dyDescent="0.25">
      <c r="A23">
        <v>15</v>
      </c>
      <c r="B23">
        <v>-1.2500149963914731</v>
      </c>
      <c r="C23">
        <f t="shared" si="1"/>
        <v>7.3278766251590841E-2</v>
      </c>
      <c r="D23">
        <f t="shared" si="0"/>
        <v>7.7931279070273363E-2</v>
      </c>
      <c r="E23">
        <f t="shared" si="2"/>
        <v>4.6525128186825221E-3</v>
      </c>
      <c r="F23">
        <f t="shared" si="3"/>
        <v>2.1645875528005188E-5</v>
      </c>
      <c r="Q23" s="10">
        <v>1.3911912181092165</v>
      </c>
      <c r="R23" s="6">
        <v>14</v>
      </c>
    </row>
    <row r="24" spans="1:18" x14ac:dyDescent="0.25">
      <c r="A24">
        <v>16</v>
      </c>
      <c r="B24">
        <v>-1.1977233191153496</v>
      </c>
      <c r="C24">
        <f t="shared" si="1"/>
        <v>7.8269657874379256E-2</v>
      </c>
      <c r="D24">
        <f t="shared" si="0"/>
        <v>8.6443146767465423E-2</v>
      </c>
      <c r="E24">
        <f t="shared" si="2"/>
        <v>8.1734888930861671E-3</v>
      </c>
      <c r="F24">
        <f t="shared" si="3"/>
        <v>6.6805920685402938E-5</v>
      </c>
      <c r="Q24" s="10">
        <v>1.7178628850170687</v>
      </c>
      <c r="R24" s="6">
        <v>8</v>
      </c>
    </row>
    <row r="25" spans="1:18" x14ac:dyDescent="0.25">
      <c r="A25">
        <v>17</v>
      </c>
      <c r="B25">
        <v>-1.1065498554582309</v>
      </c>
      <c r="C25">
        <f t="shared" si="1"/>
        <v>8.3260549497167671E-2</v>
      </c>
      <c r="D25">
        <f t="shared" si="0"/>
        <v>0.10291597040384819</v>
      </c>
      <c r="E25">
        <f t="shared" si="2"/>
        <v>1.9655420906680515E-2</v>
      </c>
      <c r="F25">
        <f t="shared" si="3"/>
        <v>3.8633557101877346E-4</v>
      </c>
      <c r="Q25" s="10">
        <v>2.0445345519249205</v>
      </c>
      <c r="R25" s="6">
        <v>4</v>
      </c>
    </row>
    <row r="26" spans="1:18" ht="15.75" thickBot="1" x14ac:dyDescent="0.3">
      <c r="A26">
        <v>18</v>
      </c>
      <c r="B26">
        <v>-1.0574072411169335</v>
      </c>
      <c r="C26">
        <f t="shared" si="1"/>
        <v>8.8251441119956087E-2</v>
      </c>
      <c r="D26">
        <f t="shared" si="0"/>
        <v>0.11268855537733927</v>
      </c>
      <c r="E26">
        <f t="shared" si="2"/>
        <v>2.443711425738318E-2</v>
      </c>
      <c r="F26">
        <f t="shared" si="3"/>
        <v>5.9717255322840025E-4</v>
      </c>
      <c r="Q26" s="7" t="s">
        <v>14</v>
      </c>
      <c r="R26" s="7">
        <v>6</v>
      </c>
    </row>
    <row r="27" spans="1:18" x14ac:dyDescent="0.25">
      <c r="A27">
        <v>19</v>
      </c>
      <c r="B27">
        <v>-1.0570192455657699</v>
      </c>
      <c r="C27">
        <f t="shared" si="1"/>
        <v>9.3242332742744488E-2</v>
      </c>
      <c r="D27">
        <f t="shared" si="0"/>
        <v>0.1127682630980517</v>
      </c>
      <c r="E27">
        <f t="shared" si="2"/>
        <v>1.9525930355307211E-2</v>
      </c>
      <c r="F27">
        <f t="shared" si="3"/>
        <v>3.8126195624030757E-4</v>
      </c>
    </row>
    <row r="28" spans="1:18" x14ac:dyDescent="0.25">
      <c r="A28">
        <v>20</v>
      </c>
      <c r="B28">
        <v>-1.0568718881937516</v>
      </c>
      <c r="C28">
        <f t="shared" si="1"/>
        <v>9.8233224365532903E-2</v>
      </c>
      <c r="D28">
        <f t="shared" si="0"/>
        <v>0.11279854594960761</v>
      </c>
      <c r="E28">
        <f t="shared" si="2"/>
        <v>1.4565321584074711E-2</v>
      </c>
      <c r="F28">
        <f t="shared" si="3"/>
        <v>2.1214859284751265E-4</v>
      </c>
    </row>
    <row r="29" spans="1:18" x14ac:dyDescent="0.25">
      <c r="A29">
        <v>21</v>
      </c>
      <c r="B29">
        <v>-1.0426052566334703</v>
      </c>
      <c r="C29">
        <f t="shared" si="1"/>
        <v>0.10322411598832132</v>
      </c>
      <c r="D29">
        <f t="shared" si="0"/>
        <v>0.11575797036334953</v>
      </c>
      <c r="E29">
        <f t="shared" si="2"/>
        <v>1.2533854375028214E-2</v>
      </c>
      <c r="F29">
        <f t="shared" si="3"/>
        <v>1.5709750549441391E-4</v>
      </c>
    </row>
    <row r="30" spans="1:18" x14ac:dyDescent="0.25">
      <c r="A30">
        <v>22</v>
      </c>
      <c r="B30">
        <v>-1.0301184769622951</v>
      </c>
      <c r="C30">
        <f t="shared" si="1"/>
        <v>0.10821500761110972</v>
      </c>
      <c r="D30">
        <f t="shared" si="0"/>
        <v>0.1183930914951325</v>
      </c>
      <c r="E30">
        <f t="shared" si="2"/>
        <v>1.0178083884022776E-2</v>
      </c>
      <c r="F30">
        <f t="shared" si="3"/>
        <v>1.0359339155020416E-4</v>
      </c>
    </row>
    <row r="31" spans="1:18" x14ac:dyDescent="0.25">
      <c r="A31">
        <v>23</v>
      </c>
      <c r="B31">
        <v>-1.0183660904359677</v>
      </c>
      <c r="C31">
        <f t="shared" si="1"/>
        <v>0.11320589923389814</v>
      </c>
      <c r="D31">
        <f t="shared" si="0"/>
        <v>0.12091170760004993</v>
      </c>
      <c r="E31">
        <f t="shared" si="2"/>
        <v>7.7058083661517979E-3</v>
      </c>
      <c r="F31">
        <f t="shared" si="3"/>
        <v>5.9379482575855038E-5</v>
      </c>
    </row>
    <row r="32" spans="1:18" x14ac:dyDescent="0.25">
      <c r="A32">
        <v>24</v>
      </c>
      <c r="B32">
        <v>-0.99735583739540956</v>
      </c>
      <c r="C32">
        <f t="shared" si="1"/>
        <v>0.11819679085668655</v>
      </c>
      <c r="D32">
        <f t="shared" si="0"/>
        <v>0.12550780790934501</v>
      </c>
      <c r="E32">
        <f t="shared" si="2"/>
        <v>7.3110170526584639E-3</v>
      </c>
      <c r="F32">
        <f t="shared" si="3"/>
        <v>5.3450970344262852E-5</v>
      </c>
    </row>
    <row r="33" spans="1:6" x14ac:dyDescent="0.25">
      <c r="A33">
        <v>25</v>
      </c>
      <c r="B33">
        <v>-0.97106670961324615</v>
      </c>
      <c r="C33">
        <f t="shared" si="1"/>
        <v>0.12318768247947495</v>
      </c>
      <c r="D33">
        <f t="shared" si="0"/>
        <v>0.13142855585557808</v>
      </c>
      <c r="E33">
        <f t="shared" si="2"/>
        <v>8.2408733761031305E-3</v>
      </c>
      <c r="F33">
        <f t="shared" si="3"/>
        <v>6.7911994000965407E-5</v>
      </c>
    </row>
    <row r="34" spans="1:6" x14ac:dyDescent="0.25">
      <c r="A34">
        <v>26</v>
      </c>
      <c r="B34">
        <v>-0.9461416447625125</v>
      </c>
      <c r="C34">
        <f t="shared" si="1"/>
        <v>0.12817857410226338</v>
      </c>
      <c r="D34">
        <f t="shared" si="0"/>
        <v>0.13721760617467674</v>
      </c>
      <c r="E34">
        <f t="shared" si="2"/>
        <v>9.0390320724133555E-3</v>
      </c>
      <c r="F34">
        <f t="shared" si="3"/>
        <v>8.1704100806117281E-5</v>
      </c>
    </row>
    <row r="35" spans="1:6" x14ac:dyDescent="0.25">
      <c r="A35">
        <v>27</v>
      </c>
      <c r="B35">
        <v>-0.93612973104499619</v>
      </c>
      <c r="C35">
        <f t="shared" si="1"/>
        <v>0.13316946572505178</v>
      </c>
      <c r="D35">
        <f t="shared" si="0"/>
        <v>0.1395912700430936</v>
      </c>
      <c r="E35">
        <f t="shared" si="2"/>
        <v>6.4218043180418183E-3</v>
      </c>
      <c r="F35">
        <f t="shared" si="3"/>
        <v>4.1239570699220543E-5</v>
      </c>
    </row>
    <row r="36" spans="1:6" x14ac:dyDescent="0.25">
      <c r="A36">
        <v>28</v>
      </c>
      <c r="B36">
        <v>-0.92931152158134178</v>
      </c>
      <c r="C36">
        <f t="shared" si="1"/>
        <v>0.13816035734784018</v>
      </c>
      <c r="D36">
        <f t="shared" si="0"/>
        <v>0.14122365016814073</v>
      </c>
      <c r="E36">
        <f t="shared" si="2"/>
        <v>3.0632928203005449E-3</v>
      </c>
      <c r="F36">
        <f t="shared" si="3"/>
        <v>9.383762902904866E-6</v>
      </c>
    </row>
    <row r="37" spans="1:6" x14ac:dyDescent="0.25">
      <c r="A37">
        <v>29</v>
      </c>
      <c r="B37">
        <v>-0.88206844795958161</v>
      </c>
      <c r="C37">
        <f t="shared" si="1"/>
        <v>0.14315124897062861</v>
      </c>
      <c r="D37">
        <f t="shared" si="0"/>
        <v>0.1528891301232132</v>
      </c>
      <c r="E37">
        <f t="shared" si="2"/>
        <v>9.7378811525845876E-3</v>
      </c>
      <c r="F37">
        <f t="shared" si="3"/>
        <v>9.4826329341862135E-5</v>
      </c>
    </row>
    <row r="38" spans="1:6" x14ac:dyDescent="0.25">
      <c r="A38">
        <v>30</v>
      </c>
      <c r="B38">
        <v>-0.87693908238164753</v>
      </c>
      <c r="C38">
        <f t="shared" si="1"/>
        <v>0.14814214059341702</v>
      </c>
      <c r="D38">
        <f t="shared" si="0"/>
        <v>0.15419309154006686</v>
      </c>
      <c r="E38">
        <f t="shared" si="2"/>
        <v>6.0509509466498412E-3</v>
      </c>
      <c r="F38">
        <f t="shared" si="3"/>
        <v>3.6614007358762612E-5</v>
      </c>
    </row>
    <row r="39" spans="1:6" x14ac:dyDescent="0.25">
      <c r="A39">
        <v>31</v>
      </c>
      <c r="B39">
        <v>-0.8759504124378813</v>
      </c>
      <c r="C39">
        <f t="shared" si="1"/>
        <v>0.15313303221620542</v>
      </c>
      <c r="D39">
        <f t="shared" si="0"/>
        <v>0.15444526927481986</v>
      </c>
      <c r="E39">
        <f t="shared" si="2"/>
        <v>1.3122370586144405E-3</v>
      </c>
      <c r="F39">
        <f t="shared" si="3"/>
        <v>1.7219660980010785E-6</v>
      </c>
    </row>
    <row r="40" spans="1:6" x14ac:dyDescent="0.25">
      <c r="A40">
        <v>32</v>
      </c>
      <c r="B40">
        <v>-0.86833364953595593</v>
      </c>
      <c r="C40">
        <f t="shared" si="1"/>
        <v>0.15812392383899385</v>
      </c>
      <c r="D40">
        <f t="shared" si="0"/>
        <v>0.15639719631888052</v>
      </c>
      <c r="E40">
        <f t="shared" si="2"/>
        <v>1.7267275201133248E-3</v>
      </c>
      <c r="F40">
        <f t="shared" si="3"/>
        <v>2.9815879287167125E-6</v>
      </c>
    </row>
    <row r="41" spans="1:6" x14ac:dyDescent="0.25">
      <c r="A41">
        <v>33</v>
      </c>
      <c r="B41">
        <v>-0.8376378423134756</v>
      </c>
      <c r="C41">
        <f t="shared" si="1"/>
        <v>0.16311481546178222</v>
      </c>
      <c r="D41">
        <f t="shared" ref="D41:D72" si="4">_xlfn.NORM.DIST(B41,$D$5,$D$6,TRUE)</f>
        <v>0.16442749261458797</v>
      </c>
      <c r="E41">
        <f t="shared" si="2"/>
        <v>1.3126771528057524E-3</v>
      </c>
      <c r="F41">
        <f t="shared" si="3"/>
        <v>1.7231213074982165E-6</v>
      </c>
    </row>
    <row r="42" spans="1:6" x14ac:dyDescent="0.25">
      <c r="A42">
        <v>34</v>
      </c>
      <c r="B42">
        <v>-0.80624329310662979</v>
      </c>
      <c r="C42">
        <f t="shared" si="1"/>
        <v>0.16810570708457065</v>
      </c>
      <c r="D42">
        <f t="shared" si="4"/>
        <v>0.17291217658259345</v>
      </c>
      <c r="E42">
        <f t="shared" si="2"/>
        <v>4.8064694980227973E-3</v>
      </c>
      <c r="F42">
        <f t="shared" si="3"/>
        <v>2.3102149035423522E-5</v>
      </c>
    </row>
    <row r="43" spans="1:6" x14ac:dyDescent="0.25">
      <c r="A43">
        <v>35</v>
      </c>
      <c r="B43">
        <v>-0.80424765260055386</v>
      </c>
      <c r="C43">
        <f t="shared" si="1"/>
        <v>0.17309659870735905</v>
      </c>
      <c r="D43">
        <f t="shared" si="4"/>
        <v>0.17346078779954927</v>
      </c>
      <c r="E43">
        <f t="shared" si="2"/>
        <v>3.6418909219021467E-4</v>
      </c>
      <c r="F43">
        <f t="shared" si="3"/>
        <v>1.3263369487033268E-7</v>
      </c>
    </row>
    <row r="44" spans="1:6" x14ac:dyDescent="0.25">
      <c r="A44">
        <v>36</v>
      </c>
      <c r="B44">
        <v>-0.78355547573038753</v>
      </c>
      <c r="C44">
        <f t="shared" si="1"/>
        <v>0.17808749033014745</v>
      </c>
      <c r="D44">
        <f t="shared" si="4"/>
        <v>0.17921433148656651</v>
      </c>
      <c r="E44">
        <f t="shared" si="2"/>
        <v>1.1268411564190617E-3</v>
      </c>
      <c r="F44">
        <f t="shared" si="3"/>
        <v>1.2697709917998481E-6</v>
      </c>
    </row>
    <row r="45" spans="1:6" x14ac:dyDescent="0.25">
      <c r="A45">
        <v>37</v>
      </c>
      <c r="B45">
        <v>-0.76542510894644833</v>
      </c>
      <c r="C45">
        <f t="shared" si="1"/>
        <v>0.18307838195293588</v>
      </c>
      <c r="D45">
        <f t="shared" si="4"/>
        <v>0.18435303291952443</v>
      </c>
      <c r="E45">
        <f t="shared" si="2"/>
        <v>1.2746509665885475E-3</v>
      </c>
      <c r="F45">
        <f t="shared" si="3"/>
        <v>1.6247350866251185E-6</v>
      </c>
    </row>
    <row r="46" spans="1:6" x14ac:dyDescent="0.25">
      <c r="A46">
        <v>38</v>
      </c>
      <c r="B46">
        <v>-0.74071790236130164</v>
      </c>
      <c r="C46">
        <f t="shared" si="1"/>
        <v>0.18806927357572428</v>
      </c>
      <c r="D46">
        <f t="shared" si="4"/>
        <v>0.19150174450905355</v>
      </c>
      <c r="E46">
        <f t="shared" si="2"/>
        <v>3.432470933329268E-3</v>
      </c>
      <c r="F46">
        <f t="shared" si="3"/>
        <v>1.1781856708150296E-5</v>
      </c>
    </row>
    <row r="47" spans="1:6" x14ac:dyDescent="0.25">
      <c r="A47">
        <v>39</v>
      </c>
      <c r="B47">
        <v>-0.73823085314680625</v>
      </c>
      <c r="C47">
        <f t="shared" si="1"/>
        <v>0.19306016519851268</v>
      </c>
      <c r="D47">
        <f t="shared" si="4"/>
        <v>0.19223063011307656</v>
      </c>
      <c r="E47">
        <f t="shared" si="2"/>
        <v>8.2953508543612275E-4</v>
      </c>
      <c r="F47">
        <f t="shared" si="3"/>
        <v>6.8812845796951552E-7</v>
      </c>
    </row>
    <row r="48" spans="1:6" x14ac:dyDescent="0.25">
      <c r="A48">
        <v>40</v>
      </c>
      <c r="B48">
        <v>-0.73366436593013507</v>
      </c>
      <c r="C48">
        <f t="shared" si="1"/>
        <v>0.19805105682130111</v>
      </c>
      <c r="D48">
        <f t="shared" si="4"/>
        <v>0.19357335269679013</v>
      </c>
      <c r="E48">
        <f t="shared" si="2"/>
        <v>4.4777041245109839E-3</v>
      </c>
      <c r="F48">
        <f t="shared" si="3"/>
        <v>2.0049834226662678E-5</v>
      </c>
    </row>
    <row r="49" spans="1:6" x14ac:dyDescent="0.25">
      <c r="A49">
        <v>41</v>
      </c>
      <c r="B49">
        <v>-0.72038696142937519</v>
      </c>
      <c r="C49">
        <f t="shared" si="1"/>
        <v>0.20304194844408952</v>
      </c>
      <c r="D49">
        <f t="shared" si="4"/>
        <v>0.19750979562452303</v>
      </c>
      <c r="E49">
        <f t="shared" si="2"/>
        <v>5.5321528195664826E-3</v>
      </c>
      <c r="F49">
        <f t="shared" si="3"/>
        <v>3.0604714819037384E-5</v>
      </c>
    </row>
    <row r="50" spans="1:6" x14ac:dyDescent="0.25">
      <c r="A50">
        <v>42</v>
      </c>
      <c r="B50">
        <v>-0.71268251464761445</v>
      </c>
      <c r="C50">
        <f t="shared" si="1"/>
        <v>0.20803284006687792</v>
      </c>
      <c r="D50">
        <f t="shared" si="4"/>
        <v>0.19981601372243704</v>
      </c>
      <c r="E50">
        <f t="shared" si="2"/>
        <v>8.2168263444408751E-3</v>
      </c>
      <c r="F50">
        <f t="shared" si="3"/>
        <v>6.7516235174697596E-5</v>
      </c>
    </row>
    <row r="51" spans="1:6" x14ac:dyDescent="0.25">
      <c r="A51">
        <v>43</v>
      </c>
      <c r="B51">
        <v>-0.70909992475146477</v>
      </c>
      <c r="C51">
        <f t="shared" si="1"/>
        <v>0.21302373168966635</v>
      </c>
      <c r="D51">
        <f t="shared" si="4"/>
        <v>0.20089390606585963</v>
      </c>
      <c r="E51">
        <f t="shared" si="2"/>
        <v>1.2129825623806711E-2</v>
      </c>
      <c r="F51">
        <f t="shared" si="3"/>
        <v>1.4713266966395787E-4</v>
      </c>
    </row>
    <row r="52" spans="1:6" x14ac:dyDescent="0.25">
      <c r="A52">
        <v>44</v>
      </c>
      <c r="B52">
        <v>-0.6580829165101939</v>
      </c>
      <c r="C52">
        <f t="shared" si="1"/>
        <v>0.21801462331245475</v>
      </c>
      <c r="D52">
        <f t="shared" si="4"/>
        <v>0.21661867713655608</v>
      </c>
      <c r="E52">
        <f t="shared" si="2"/>
        <v>1.3959461758986658E-3</v>
      </c>
      <c r="F52">
        <f t="shared" si="3"/>
        <v>1.9486657260061089E-6</v>
      </c>
    </row>
    <row r="53" spans="1:6" x14ac:dyDescent="0.25">
      <c r="A53">
        <v>45</v>
      </c>
      <c r="B53">
        <v>-0.64620620532491113</v>
      </c>
      <c r="C53">
        <f t="shared" si="1"/>
        <v>0.22300551493524315</v>
      </c>
      <c r="D53">
        <f t="shared" si="4"/>
        <v>0.22037901322331555</v>
      </c>
      <c r="E53">
        <f t="shared" si="2"/>
        <v>2.6265017119276035E-3</v>
      </c>
      <c r="F53">
        <f t="shared" si="3"/>
        <v>6.8985112427586315E-6</v>
      </c>
    </row>
    <row r="54" spans="1:6" x14ac:dyDescent="0.25">
      <c r="A54">
        <v>46</v>
      </c>
      <c r="B54">
        <v>-0.63219510000019175</v>
      </c>
      <c r="C54">
        <f t="shared" si="1"/>
        <v>0.22799640655803158</v>
      </c>
      <c r="D54">
        <f t="shared" si="4"/>
        <v>0.22486286468786726</v>
      </c>
      <c r="E54">
        <f t="shared" si="2"/>
        <v>3.1335418701643192E-3</v>
      </c>
      <c r="F54">
        <f t="shared" si="3"/>
        <v>9.8190846520728986E-6</v>
      </c>
    </row>
    <row r="55" spans="1:6" x14ac:dyDescent="0.25">
      <c r="A55">
        <v>47</v>
      </c>
      <c r="B55">
        <v>-0.62798957912745801</v>
      </c>
      <c r="C55">
        <f t="shared" si="1"/>
        <v>0.23298729818081998</v>
      </c>
      <c r="D55">
        <f t="shared" si="4"/>
        <v>0.22621874454807081</v>
      </c>
      <c r="E55">
        <f t="shared" si="2"/>
        <v>6.7685536327491691E-3</v>
      </c>
      <c r="F55">
        <f t="shared" si="3"/>
        <v>4.5813318279401976E-5</v>
      </c>
    </row>
    <row r="56" spans="1:6" x14ac:dyDescent="0.25">
      <c r="A56">
        <v>48</v>
      </c>
      <c r="B56">
        <v>-0.62646647448465764</v>
      </c>
      <c r="C56">
        <f t="shared" si="1"/>
        <v>0.23797818980360838</v>
      </c>
      <c r="D56">
        <f t="shared" si="4"/>
        <v>0.22671093778955395</v>
      </c>
      <c r="E56">
        <f t="shared" si="2"/>
        <v>1.126725201405443E-2</v>
      </c>
      <c r="F56">
        <f t="shared" si="3"/>
        <v>1.269509679482136E-4</v>
      </c>
    </row>
    <row r="57" spans="1:6" x14ac:dyDescent="0.25">
      <c r="A57">
        <v>49</v>
      </c>
      <c r="B57">
        <v>-0.61265477196462492</v>
      </c>
      <c r="C57">
        <f t="shared" si="1"/>
        <v>0.24296908142639681</v>
      </c>
      <c r="D57">
        <f t="shared" si="4"/>
        <v>0.23120169587537534</v>
      </c>
      <c r="E57">
        <f t="shared" si="2"/>
        <v>1.176738555102147E-2</v>
      </c>
      <c r="F57">
        <f t="shared" si="3"/>
        <v>1.3847136270638886E-4</v>
      </c>
    </row>
    <row r="58" spans="1:6" x14ac:dyDescent="0.25">
      <c r="A58">
        <v>50</v>
      </c>
      <c r="B58">
        <v>-0.61199679860126943</v>
      </c>
      <c r="C58">
        <f t="shared" si="1"/>
        <v>0.24795997304918521</v>
      </c>
      <c r="D58">
        <f t="shared" si="4"/>
        <v>0.23141686171754985</v>
      </c>
      <c r="E58">
        <f t="shared" si="2"/>
        <v>1.6543111331635357E-2</v>
      </c>
      <c r="F58">
        <f t="shared" si="3"/>
        <v>2.7367453253088214E-4</v>
      </c>
    </row>
    <row r="59" spans="1:6" x14ac:dyDescent="0.25">
      <c r="A59">
        <v>51</v>
      </c>
      <c r="B59">
        <v>-0.58623240283267186</v>
      </c>
      <c r="C59">
        <f t="shared" si="1"/>
        <v>0.25295086467197364</v>
      </c>
      <c r="D59">
        <f t="shared" si="4"/>
        <v>0.23992939905355831</v>
      </c>
      <c r="E59">
        <f t="shared" si="2"/>
        <v>1.3021465618415329E-2</v>
      </c>
      <c r="F59">
        <f t="shared" si="3"/>
        <v>1.6955856685157251E-4</v>
      </c>
    </row>
    <row r="60" spans="1:6" x14ac:dyDescent="0.25">
      <c r="A60">
        <v>52</v>
      </c>
      <c r="B60">
        <v>-0.56837424041075901</v>
      </c>
      <c r="C60">
        <f t="shared" si="1"/>
        <v>0.25794175629476201</v>
      </c>
      <c r="D60">
        <f t="shared" si="4"/>
        <v>0.24592848972810777</v>
      </c>
      <c r="E60">
        <f t="shared" si="2"/>
        <v>1.2013266566654246E-2</v>
      </c>
      <c r="F60">
        <f t="shared" si="3"/>
        <v>1.4431857360149269E-4</v>
      </c>
    </row>
    <row r="61" spans="1:6" x14ac:dyDescent="0.25">
      <c r="A61">
        <v>53</v>
      </c>
      <c r="B61">
        <v>-0.55862381156534491</v>
      </c>
      <c r="C61">
        <f t="shared" si="1"/>
        <v>0.26293264791755044</v>
      </c>
      <c r="D61">
        <f t="shared" si="4"/>
        <v>0.24923761016934742</v>
      </c>
      <c r="E61">
        <f t="shared" si="2"/>
        <v>1.3695037748203021E-2</v>
      </c>
      <c r="F61">
        <f t="shared" si="3"/>
        <v>1.8755405892470565E-4</v>
      </c>
    </row>
    <row r="62" spans="1:6" x14ac:dyDescent="0.25">
      <c r="A62">
        <v>54</v>
      </c>
      <c r="B62">
        <v>-0.5250816512763441</v>
      </c>
      <c r="C62">
        <f t="shared" si="1"/>
        <v>0.26792353954033887</v>
      </c>
      <c r="D62">
        <f t="shared" si="4"/>
        <v>0.260799651904769</v>
      </c>
      <c r="E62">
        <f t="shared" si="2"/>
        <v>7.1238876355698699E-3</v>
      </c>
      <c r="F62">
        <f t="shared" si="3"/>
        <v>5.0749775044225269E-5</v>
      </c>
    </row>
    <row r="63" spans="1:6" x14ac:dyDescent="0.25">
      <c r="A63">
        <v>55</v>
      </c>
      <c r="B63">
        <v>-0.50896891795206189</v>
      </c>
      <c r="C63">
        <f t="shared" si="1"/>
        <v>0.27291443116312725</v>
      </c>
      <c r="D63">
        <f t="shared" si="4"/>
        <v>0.26645026172233255</v>
      </c>
      <c r="E63">
        <f t="shared" si="2"/>
        <v>6.4641694407946981E-3</v>
      </c>
      <c r="F63">
        <f t="shared" si="3"/>
        <v>4.1785486559304037E-5</v>
      </c>
    </row>
    <row r="64" spans="1:6" x14ac:dyDescent="0.25">
      <c r="A64">
        <v>56</v>
      </c>
      <c r="B64">
        <v>-0.50658463101621698</v>
      </c>
      <c r="C64">
        <f t="shared" si="1"/>
        <v>0.27790532278591568</v>
      </c>
      <c r="D64">
        <f t="shared" si="4"/>
        <v>0.2672916424235417</v>
      </c>
      <c r="E64">
        <f t="shared" si="2"/>
        <v>1.0613680362373978E-2</v>
      </c>
      <c r="F64">
        <f t="shared" si="3"/>
        <v>1.1265021083464303E-4</v>
      </c>
    </row>
    <row r="65" spans="1:6" x14ac:dyDescent="0.25">
      <c r="A65">
        <v>57</v>
      </c>
      <c r="B65">
        <v>-0.49837988489847623</v>
      </c>
      <c r="C65">
        <f t="shared" si="1"/>
        <v>0.28289621440870411</v>
      </c>
      <c r="D65">
        <f t="shared" si="4"/>
        <v>0.27019718672490212</v>
      </c>
      <c r="E65">
        <f t="shared" si="2"/>
        <v>1.2699027683801989E-2</v>
      </c>
      <c r="F65">
        <f t="shared" si="3"/>
        <v>1.6126530411396931E-4</v>
      </c>
    </row>
    <row r="66" spans="1:6" x14ac:dyDescent="0.25">
      <c r="A66">
        <v>58</v>
      </c>
      <c r="B66">
        <v>-0.47875528307670051</v>
      </c>
      <c r="C66">
        <f t="shared" si="1"/>
        <v>0.28788710603149248</v>
      </c>
      <c r="D66">
        <f t="shared" si="4"/>
        <v>0.27721029914278428</v>
      </c>
      <c r="E66">
        <f t="shared" si="2"/>
        <v>1.0676806888708201E-2</v>
      </c>
      <c r="F66">
        <f t="shared" si="3"/>
        <v>1.139942053387669E-4</v>
      </c>
    </row>
    <row r="67" spans="1:6" x14ac:dyDescent="0.25">
      <c r="A67">
        <v>59</v>
      </c>
      <c r="B67">
        <v>-0.43777924480125263</v>
      </c>
      <c r="C67">
        <f t="shared" si="1"/>
        <v>0.29287799765428091</v>
      </c>
      <c r="D67">
        <f t="shared" si="4"/>
        <v>0.2921345159359266</v>
      </c>
      <c r="E67">
        <f t="shared" si="2"/>
        <v>7.4348171835431076E-4</v>
      </c>
      <c r="F67">
        <f t="shared" si="3"/>
        <v>5.5276506552707868E-7</v>
      </c>
    </row>
    <row r="68" spans="1:6" x14ac:dyDescent="0.25">
      <c r="A68">
        <v>60</v>
      </c>
      <c r="B68">
        <v>-0.43556127937708322</v>
      </c>
      <c r="C68">
        <f t="shared" si="1"/>
        <v>0.29786888927706934</v>
      </c>
      <c r="D68">
        <f t="shared" si="4"/>
        <v>0.2929528943293237</v>
      </c>
      <c r="E68">
        <f t="shared" si="2"/>
        <v>4.9159949477456388E-3</v>
      </c>
      <c r="F68">
        <f t="shared" si="3"/>
        <v>2.4167006326260646E-5</v>
      </c>
    </row>
    <row r="69" spans="1:6" x14ac:dyDescent="0.25">
      <c r="A69">
        <v>61</v>
      </c>
      <c r="B69">
        <v>-0.42417232587439618</v>
      </c>
      <c r="C69">
        <f t="shared" si="1"/>
        <v>0.30285978089985771</v>
      </c>
      <c r="D69">
        <f t="shared" si="4"/>
        <v>0.29717181712000684</v>
      </c>
      <c r="E69">
        <f t="shared" si="2"/>
        <v>5.6879637798508687E-3</v>
      </c>
      <c r="F69">
        <f t="shared" si="3"/>
        <v>3.2352931960895383E-5</v>
      </c>
    </row>
    <row r="70" spans="1:6" x14ac:dyDescent="0.25">
      <c r="A70">
        <v>62</v>
      </c>
      <c r="B70">
        <v>-0.42233346662894483</v>
      </c>
      <c r="C70">
        <f t="shared" si="1"/>
        <v>0.30785067252264614</v>
      </c>
      <c r="D70">
        <f t="shared" si="4"/>
        <v>0.2978555999664913</v>
      </c>
      <c r="E70">
        <f t="shared" si="2"/>
        <v>9.9950725561548381E-3</v>
      </c>
      <c r="F70">
        <f t="shared" si="3"/>
        <v>9.990147540279961E-5</v>
      </c>
    </row>
    <row r="71" spans="1:6" x14ac:dyDescent="0.25">
      <c r="A71">
        <v>63</v>
      </c>
      <c r="B71">
        <v>-0.42018924100209704</v>
      </c>
      <c r="C71">
        <f t="shared" si="1"/>
        <v>0.31284156414543457</v>
      </c>
      <c r="D71">
        <f t="shared" si="4"/>
        <v>0.29865383861977879</v>
      </c>
      <c r="E71">
        <f t="shared" si="2"/>
        <v>1.4187725525655781E-2</v>
      </c>
      <c r="F71">
        <f t="shared" si="3"/>
        <v>2.0129155559134461E-4</v>
      </c>
    </row>
    <row r="72" spans="1:6" x14ac:dyDescent="0.25">
      <c r="A72">
        <v>64</v>
      </c>
      <c r="B72">
        <v>-0.40504804829259461</v>
      </c>
      <c r="C72">
        <f t="shared" si="1"/>
        <v>0.31783245576822294</v>
      </c>
      <c r="D72">
        <f t="shared" si="4"/>
        <v>0.30431797333742944</v>
      </c>
      <c r="E72">
        <f t="shared" si="2"/>
        <v>1.3514482430793506E-2</v>
      </c>
      <c r="F72">
        <f t="shared" si="3"/>
        <v>1.8264123537222636E-4</v>
      </c>
    </row>
    <row r="73" spans="1:6" x14ac:dyDescent="0.25">
      <c r="A73">
        <v>65</v>
      </c>
      <c r="B73">
        <v>-0.3876617725243599</v>
      </c>
      <c r="C73">
        <f t="shared" si="1"/>
        <v>0.32282334739101143</v>
      </c>
      <c r="D73">
        <f t="shared" ref="D73:D104" si="5">_xlfn.NORM.DIST(B73,$D$5,$D$6,TRUE)</f>
        <v>0.310880283377164</v>
      </c>
      <c r="E73">
        <f t="shared" si="2"/>
        <v>1.1943064013847426E-2</v>
      </c>
      <c r="F73">
        <f t="shared" si="3"/>
        <v>1.426367780388574E-4</v>
      </c>
    </row>
    <row r="74" spans="1:6" x14ac:dyDescent="0.25">
      <c r="A74">
        <v>66</v>
      </c>
      <c r="B74">
        <v>-0.36185593585128889</v>
      </c>
      <c r="C74">
        <f t="shared" ref="C74:C137" si="6">(A74-0.3175)/($B$4+0.365)</f>
        <v>0.3278142390137998</v>
      </c>
      <c r="D74">
        <f t="shared" si="5"/>
        <v>0.32073188584425127</v>
      </c>
      <c r="E74">
        <f t="shared" ref="E74:E137" si="7">ABS(C74-D74)</f>
        <v>7.0823531695485276E-3</v>
      </c>
      <c r="F74">
        <f t="shared" ref="F74:F137" si="8">E74^2</f>
        <v>5.0159726418214072E-5</v>
      </c>
    </row>
    <row r="75" spans="1:6" x14ac:dyDescent="0.25">
      <c r="A75">
        <v>67</v>
      </c>
      <c r="B75">
        <v>-0.32831700463187452</v>
      </c>
      <c r="C75">
        <f t="shared" si="6"/>
        <v>0.33280513063658823</v>
      </c>
      <c r="D75">
        <f t="shared" si="5"/>
        <v>0.33372589939904684</v>
      </c>
      <c r="E75">
        <f t="shared" si="7"/>
        <v>9.207687624586125E-4</v>
      </c>
      <c r="F75">
        <f t="shared" si="8"/>
        <v>8.4781511391956473E-7</v>
      </c>
    </row>
    <row r="76" spans="1:6" x14ac:dyDescent="0.25">
      <c r="A76">
        <v>68</v>
      </c>
      <c r="B76">
        <v>-0.32064149088008387</v>
      </c>
      <c r="C76">
        <f t="shared" si="6"/>
        <v>0.33779602225937666</v>
      </c>
      <c r="D76">
        <f t="shared" si="5"/>
        <v>0.3367286131626383</v>
      </c>
      <c r="E76">
        <f t="shared" si="7"/>
        <v>1.0674090967383587E-3</v>
      </c>
      <c r="F76">
        <f t="shared" si="8"/>
        <v>1.1393621797997988E-6</v>
      </c>
    </row>
    <row r="77" spans="1:6" x14ac:dyDescent="0.25">
      <c r="A77">
        <v>69</v>
      </c>
      <c r="B77">
        <v>-0.31955799516600553</v>
      </c>
      <c r="C77">
        <f t="shared" si="6"/>
        <v>0.34278691388216503</v>
      </c>
      <c r="D77">
        <f t="shared" si="5"/>
        <v>0.33715332927174912</v>
      </c>
      <c r="E77">
        <f t="shared" si="7"/>
        <v>5.6335846104159093E-3</v>
      </c>
      <c r="F77">
        <f t="shared" si="8"/>
        <v>3.1737275562714971E-5</v>
      </c>
    </row>
    <row r="78" spans="1:6" x14ac:dyDescent="0.25">
      <c r="A78">
        <v>70</v>
      </c>
      <c r="B78">
        <v>-0.31274126676956215</v>
      </c>
      <c r="C78">
        <f t="shared" si="6"/>
        <v>0.34777780550495346</v>
      </c>
      <c r="D78">
        <f t="shared" si="5"/>
        <v>0.33983014122132582</v>
      </c>
      <c r="E78">
        <f t="shared" si="7"/>
        <v>7.9476642836276423E-3</v>
      </c>
      <c r="F78">
        <f t="shared" si="8"/>
        <v>6.316536756525049E-5</v>
      </c>
    </row>
    <row r="79" spans="1:6" x14ac:dyDescent="0.25">
      <c r="A79">
        <v>71</v>
      </c>
      <c r="B79">
        <v>-0.311438123197469</v>
      </c>
      <c r="C79">
        <f t="shared" si="6"/>
        <v>0.35276869712774189</v>
      </c>
      <c r="D79">
        <f t="shared" si="5"/>
        <v>0.34034278929162426</v>
      </c>
      <c r="E79">
        <f t="shared" si="7"/>
        <v>1.2425907836117633E-2</v>
      </c>
      <c r="F79">
        <f t="shared" si="8"/>
        <v>1.5440318555168961E-4</v>
      </c>
    </row>
    <row r="80" spans="1:6" x14ac:dyDescent="0.25">
      <c r="A80">
        <v>72</v>
      </c>
      <c r="B80">
        <v>-0.30898038939483663</v>
      </c>
      <c r="C80">
        <f t="shared" si="6"/>
        <v>0.35775958875053027</v>
      </c>
      <c r="D80">
        <f t="shared" si="5"/>
        <v>0.3413104483150281</v>
      </c>
      <c r="E80">
        <f t="shared" si="7"/>
        <v>1.6449140435502163E-2</v>
      </c>
      <c r="F80">
        <f t="shared" si="8"/>
        <v>2.7057422106687232E-4</v>
      </c>
    </row>
    <row r="81" spans="1:6" x14ac:dyDescent="0.25">
      <c r="A81">
        <v>73</v>
      </c>
      <c r="B81">
        <v>-0.29133720976997424</v>
      </c>
      <c r="C81">
        <f t="shared" si="6"/>
        <v>0.3627504803733187</v>
      </c>
      <c r="D81">
        <f t="shared" si="5"/>
        <v>0.3482872423827888</v>
      </c>
      <c r="E81">
        <f t="shared" si="7"/>
        <v>1.4463237990529898E-2</v>
      </c>
      <c r="F81">
        <f t="shared" si="8"/>
        <v>2.0918525317070732E-4</v>
      </c>
    </row>
    <row r="82" spans="1:6" x14ac:dyDescent="0.25">
      <c r="A82">
        <v>74</v>
      </c>
      <c r="B82">
        <v>-0.27978876424592142</v>
      </c>
      <c r="C82">
        <f t="shared" si="6"/>
        <v>0.36774137199610712</v>
      </c>
      <c r="D82">
        <f t="shared" si="5"/>
        <v>0.35288208250543307</v>
      </c>
      <c r="E82">
        <f t="shared" si="7"/>
        <v>1.4859289490674055E-2</v>
      </c>
      <c r="F82">
        <f t="shared" si="8"/>
        <v>2.207984841676564E-4</v>
      </c>
    </row>
    <row r="83" spans="1:6" x14ac:dyDescent="0.25">
      <c r="A83">
        <v>75</v>
      </c>
      <c r="B83">
        <v>-0.2671307623237914</v>
      </c>
      <c r="C83">
        <f t="shared" si="6"/>
        <v>0.3727322636188955</v>
      </c>
      <c r="D83">
        <f t="shared" si="5"/>
        <v>0.35794312897034808</v>
      </c>
      <c r="E83">
        <f t="shared" si="7"/>
        <v>1.478913464854742E-2</v>
      </c>
      <c r="F83">
        <f t="shared" si="8"/>
        <v>2.1871850365286579E-4</v>
      </c>
    </row>
    <row r="84" spans="1:6" x14ac:dyDescent="0.25">
      <c r="A84">
        <v>76</v>
      </c>
      <c r="B84">
        <v>-0.2628296681462462</v>
      </c>
      <c r="C84">
        <f t="shared" si="6"/>
        <v>0.37772315524168393</v>
      </c>
      <c r="D84">
        <f t="shared" si="5"/>
        <v>0.35966858712918837</v>
      </c>
      <c r="E84">
        <f t="shared" si="7"/>
        <v>1.8054568112495561E-2</v>
      </c>
      <c r="F84">
        <f t="shared" si="8"/>
        <v>3.2596742972874156E-4</v>
      </c>
    </row>
    <row r="85" spans="1:6" x14ac:dyDescent="0.25">
      <c r="A85">
        <v>77</v>
      </c>
      <c r="B85">
        <v>-0.24585457741612582</v>
      </c>
      <c r="C85">
        <f t="shared" si="6"/>
        <v>0.38271404686447236</v>
      </c>
      <c r="D85">
        <f t="shared" si="5"/>
        <v>0.36650609846636661</v>
      </c>
      <c r="E85">
        <f t="shared" si="7"/>
        <v>1.6207948398105743E-2</v>
      </c>
      <c r="F85">
        <f t="shared" si="8"/>
        <v>2.6269759127565853E-4</v>
      </c>
    </row>
    <row r="86" spans="1:6" x14ac:dyDescent="0.25">
      <c r="A86">
        <v>78</v>
      </c>
      <c r="B86">
        <v>-0.24390062593383183</v>
      </c>
      <c r="C86">
        <f t="shared" si="6"/>
        <v>0.38770493848726073</v>
      </c>
      <c r="D86">
        <f t="shared" si="5"/>
        <v>0.3672959181876625</v>
      </c>
      <c r="E86">
        <f t="shared" si="7"/>
        <v>2.0409020299598235E-2</v>
      </c>
      <c r="F86">
        <f t="shared" si="8"/>
        <v>4.1652810958941284E-4</v>
      </c>
    </row>
    <row r="87" spans="1:6" x14ac:dyDescent="0.25">
      <c r="A87">
        <v>79</v>
      </c>
      <c r="B87">
        <v>-0.23162459278739453</v>
      </c>
      <c r="C87">
        <f t="shared" si="6"/>
        <v>0.39269583011004916</v>
      </c>
      <c r="D87">
        <f t="shared" si="5"/>
        <v>0.37227082506713816</v>
      </c>
      <c r="E87">
        <f t="shared" si="7"/>
        <v>2.0425005042911004E-2</v>
      </c>
      <c r="F87">
        <f t="shared" si="8"/>
        <v>4.1718083100293998E-4</v>
      </c>
    </row>
    <row r="88" spans="1:6" x14ac:dyDescent="0.25">
      <c r="A88">
        <v>80</v>
      </c>
      <c r="B88">
        <v>-0.22355080634159313</v>
      </c>
      <c r="C88">
        <f t="shared" si="6"/>
        <v>0.39768672173283759</v>
      </c>
      <c r="D88">
        <f t="shared" si="5"/>
        <v>0.37555447500580269</v>
      </c>
      <c r="E88">
        <f t="shared" si="7"/>
        <v>2.2132246727034899E-2</v>
      </c>
      <c r="F88">
        <f t="shared" si="8"/>
        <v>4.8983634518634696E-4</v>
      </c>
    </row>
    <row r="89" spans="1:6" x14ac:dyDescent="0.25">
      <c r="A89">
        <v>81</v>
      </c>
      <c r="B89">
        <v>-0.22161195073953094</v>
      </c>
      <c r="C89">
        <f t="shared" si="6"/>
        <v>0.40267761335562596</v>
      </c>
      <c r="D89">
        <f t="shared" si="5"/>
        <v>0.37634437184564296</v>
      </c>
      <c r="E89">
        <f t="shared" si="7"/>
        <v>2.6333241509983008E-2</v>
      </c>
      <c r="F89">
        <f t="shared" si="8"/>
        <v>6.9343960842309219E-4</v>
      </c>
    </row>
    <row r="90" spans="1:6" x14ac:dyDescent="0.25">
      <c r="A90">
        <v>82</v>
      </c>
      <c r="B90">
        <v>-0.22138077098193618</v>
      </c>
      <c r="C90">
        <f t="shared" si="6"/>
        <v>0.40766850497841439</v>
      </c>
      <c r="D90">
        <f t="shared" si="5"/>
        <v>0.37643858996111013</v>
      </c>
      <c r="E90">
        <f t="shared" si="7"/>
        <v>3.1229915017304266E-2</v>
      </c>
      <c r="F90">
        <f t="shared" si="8"/>
        <v>9.7530759198804649E-4</v>
      </c>
    </row>
    <row r="91" spans="1:6" x14ac:dyDescent="0.25">
      <c r="A91">
        <v>83</v>
      </c>
      <c r="B91">
        <v>-0.21925390186046081</v>
      </c>
      <c r="C91">
        <f t="shared" si="6"/>
        <v>0.41265939660120282</v>
      </c>
      <c r="D91">
        <f t="shared" si="5"/>
        <v>0.37730574765737379</v>
      </c>
      <c r="E91">
        <f t="shared" si="7"/>
        <v>3.535364894382903E-2</v>
      </c>
      <c r="F91">
        <f t="shared" si="8"/>
        <v>1.2498804936435035E-3</v>
      </c>
    </row>
    <row r="92" spans="1:6" x14ac:dyDescent="0.25">
      <c r="A92">
        <v>84</v>
      </c>
      <c r="B92">
        <v>-0.1992508200656006</v>
      </c>
      <c r="C92">
        <f t="shared" si="6"/>
        <v>0.4176502882239912</v>
      </c>
      <c r="D92">
        <f t="shared" si="5"/>
        <v>0.38549104476617813</v>
      </c>
      <c r="E92">
        <f t="shared" si="7"/>
        <v>3.2159243457813069E-2</v>
      </c>
      <c r="F92">
        <f t="shared" si="8"/>
        <v>1.0342169397788926E-3</v>
      </c>
    </row>
    <row r="93" spans="1:6" x14ac:dyDescent="0.25">
      <c r="A93">
        <v>85</v>
      </c>
      <c r="B93">
        <v>-0.19800522165695489</v>
      </c>
      <c r="C93">
        <f t="shared" si="6"/>
        <v>0.42264117984677962</v>
      </c>
      <c r="D93">
        <f t="shared" si="5"/>
        <v>0.38600247919532021</v>
      </c>
      <c r="E93">
        <f t="shared" si="7"/>
        <v>3.663870065145941E-2</v>
      </c>
      <c r="F93">
        <f t="shared" si="8"/>
        <v>1.3423943854272522E-3</v>
      </c>
    </row>
    <row r="94" spans="1:6" x14ac:dyDescent="0.25">
      <c r="A94">
        <v>86</v>
      </c>
      <c r="B94">
        <v>-0.19421018907857907</v>
      </c>
      <c r="C94">
        <f t="shared" si="6"/>
        <v>0.42763207146956805</v>
      </c>
      <c r="D94">
        <f t="shared" si="5"/>
        <v>0.3875619126586709</v>
      </c>
      <c r="E94">
        <f t="shared" si="7"/>
        <v>4.007015881089715E-2</v>
      </c>
      <c r="F94">
        <f t="shared" si="8"/>
        <v>1.6056176271305185E-3</v>
      </c>
    </row>
    <row r="95" spans="1:6" x14ac:dyDescent="0.25">
      <c r="A95">
        <v>87</v>
      </c>
      <c r="B95">
        <v>-0.18916776236611907</v>
      </c>
      <c r="C95">
        <f t="shared" si="6"/>
        <v>0.43262296309235643</v>
      </c>
      <c r="D95">
        <f t="shared" si="5"/>
        <v>0.38963672382112374</v>
      </c>
      <c r="E95">
        <f t="shared" si="7"/>
        <v>4.2986239271232685E-2</v>
      </c>
      <c r="F95">
        <f t="shared" si="8"/>
        <v>1.847816766683667E-3</v>
      </c>
    </row>
    <row r="96" spans="1:6" x14ac:dyDescent="0.25">
      <c r="A96">
        <v>88</v>
      </c>
      <c r="B96">
        <v>-0.17747692703897999</v>
      </c>
      <c r="C96">
        <f t="shared" si="6"/>
        <v>0.43761385471514486</v>
      </c>
      <c r="D96">
        <f t="shared" si="5"/>
        <v>0.39445918425205662</v>
      </c>
      <c r="E96">
        <f t="shared" si="7"/>
        <v>4.3154670463088241E-2</v>
      </c>
      <c r="F96">
        <f t="shared" si="8"/>
        <v>1.8623255827777405E-3</v>
      </c>
    </row>
    <row r="97" spans="1:6" x14ac:dyDescent="0.25">
      <c r="A97">
        <v>89</v>
      </c>
      <c r="B97">
        <v>-0.15983344517717055</v>
      </c>
      <c r="C97">
        <f t="shared" si="6"/>
        <v>0.44260474633793329</v>
      </c>
      <c r="D97">
        <f t="shared" si="5"/>
        <v>0.40176760922577937</v>
      </c>
      <c r="E97">
        <f t="shared" si="7"/>
        <v>4.0837137112153921E-2</v>
      </c>
      <c r="F97">
        <f t="shared" si="8"/>
        <v>1.667671767516859E-3</v>
      </c>
    </row>
    <row r="98" spans="1:6" x14ac:dyDescent="0.25">
      <c r="A98">
        <v>90</v>
      </c>
      <c r="B98">
        <v>-0.12074757633956766</v>
      </c>
      <c r="C98">
        <f t="shared" si="6"/>
        <v>0.44759563796072166</v>
      </c>
      <c r="D98">
        <f t="shared" si="5"/>
        <v>0.41807742047232843</v>
      </c>
      <c r="E98">
        <f t="shared" si="7"/>
        <v>2.9518217488393228E-2</v>
      </c>
      <c r="F98">
        <f t="shared" si="8"/>
        <v>8.7132516369208381E-4</v>
      </c>
    </row>
    <row r="99" spans="1:6" x14ac:dyDescent="0.25">
      <c r="A99">
        <v>91</v>
      </c>
      <c r="B99">
        <v>-0.1186420867152856</v>
      </c>
      <c r="C99">
        <f t="shared" si="6"/>
        <v>0.45258652958351009</v>
      </c>
      <c r="D99">
        <f t="shared" si="5"/>
        <v>0.41896028403821728</v>
      </c>
      <c r="E99">
        <f t="shared" si="7"/>
        <v>3.362624554529281E-2</v>
      </c>
      <c r="F99">
        <f t="shared" si="8"/>
        <v>1.1307243894723245E-3</v>
      </c>
    </row>
    <row r="100" spans="1:6" x14ac:dyDescent="0.25">
      <c r="A100">
        <v>92</v>
      </c>
      <c r="B100">
        <v>-0.1134580434172266</v>
      </c>
      <c r="C100">
        <f t="shared" si="6"/>
        <v>0.45757742120629852</v>
      </c>
      <c r="D100">
        <f t="shared" si="5"/>
        <v>0.42113576283944931</v>
      </c>
      <c r="E100">
        <f t="shared" si="7"/>
        <v>3.6441658366849206E-2</v>
      </c>
      <c r="F100">
        <f t="shared" si="8"/>
        <v>1.3279944645261507E-3</v>
      </c>
    </row>
    <row r="101" spans="1:6" x14ac:dyDescent="0.25">
      <c r="A101">
        <v>93</v>
      </c>
      <c r="B101">
        <v>-8.7729306197822696E-2</v>
      </c>
      <c r="C101">
        <f t="shared" si="6"/>
        <v>0.46256831282908689</v>
      </c>
      <c r="D101">
        <f t="shared" si="5"/>
        <v>0.43196720143360468</v>
      </c>
      <c r="E101">
        <f t="shared" si="7"/>
        <v>3.0601111395482217E-2</v>
      </c>
      <c r="F101">
        <f t="shared" si="8"/>
        <v>9.3642801863871156E-4</v>
      </c>
    </row>
    <row r="102" spans="1:6" x14ac:dyDescent="0.25">
      <c r="A102">
        <v>94</v>
      </c>
      <c r="B102">
        <v>-7.8681990928336859E-2</v>
      </c>
      <c r="C102">
        <f t="shared" si="6"/>
        <v>0.46755920445187532</v>
      </c>
      <c r="D102">
        <f t="shared" si="5"/>
        <v>0.4357886200505231</v>
      </c>
      <c r="E102">
        <f t="shared" si="7"/>
        <v>3.177058440135222E-2</v>
      </c>
      <c r="F102">
        <f t="shared" si="8"/>
        <v>1.0093700332034451E-3</v>
      </c>
    </row>
    <row r="103" spans="1:6" x14ac:dyDescent="0.25">
      <c r="A103">
        <v>95</v>
      </c>
      <c r="B103">
        <v>-7.3466019302037194E-2</v>
      </c>
      <c r="C103">
        <f t="shared" si="6"/>
        <v>0.47255009607466375</v>
      </c>
      <c r="D103">
        <f t="shared" si="5"/>
        <v>0.43799450135574647</v>
      </c>
      <c r="E103">
        <f t="shared" si="7"/>
        <v>3.4555594718917282E-2</v>
      </c>
      <c r="F103">
        <f t="shared" si="8"/>
        <v>1.194089126378064E-3</v>
      </c>
    </row>
    <row r="104" spans="1:6" x14ac:dyDescent="0.25">
      <c r="A104">
        <v>96</v>
      </c>
      <c r="B104">
        <v>-7.3463891081031546E-2</v>
      </c>
      <c r="C104">
        <f t="shared" si="6"/>
        <v>0.47754098769745212</v>
      </c>
      <c r="D104">
        <f t="shared" si="5"/>
        <v>0.43799540179771757</v>
      </c>
      <c r="E104">
        <f t="shared" si="7"/>
        <v>3.9545585899734559E-2</v>
      </c>
      <c r="F104">
        <f t="shared" si="8"/>
        <v>1.5638533641532848E-3</v>
      </c>
    </row>
    <row r="105" spans="1:6" x14ac:dyDescent="0.25">
      <c r="A105">
        <v>97</v>
      </c>
      <c r="B105">
        <v>-6.0903249841449222E-2</v>
      </c>
      <c r="C105">
        <f t="shared" si="6"/>
        <v>0.48253187932024055</v>
      </c>
      <c r="D105">
        <f t="shared" ref="D105:D136" si="9">_xlfn.NORM.DIST(B105,$D$5,$D$6,TRUE)</f>
        <v>0.4433151949161388</v>
      </c>
      <c r="E105">
        <f t="shared" si="7"/>
        <v>3.9216684404101754E-2</v>
      </c>
      <c r="F105">
        <f t="shared" si="8"/>
        <v>1.5379483356509178E-3</v>
      </c>
    </row>
    <row r="106" spans="1:6" x14ac:dyDescent="0.25">
      <c r="A106">
        <v>98</v>
      </c>
      <c r="B106">
        <v>-5.6717209344377746E-2</v>
      </c>
      <c r="C106">
        <f t="shared" si="6"/>
        <v>0.48752277094302898</v>
      </c>
      <c r="D106">
        <f t="shared" si="9"/>
        <v>0.44509042467155485</v>
      </c>
      <c r="E106">
        <f t="shared" si="7"/>
        <v>4.2432346271474131E-2</v>
      </c>
      <c r="F106">
        <f t="shared" si="8"/>
        <v>1.8005040101022845E-3</v>
      </c>
    </row>
    <row r="107" spans="1:6" x14ac:dyDescent="0.25">
      <c r="A107">
        <v>99</v>
      </c>
      <c r="B107">
        <v>-4.0209095335349873E-2</v>
      </c>
      <c r="C107">
        <f t="shared" si="6"/>
        <v>0.49251366256581736</v>
      </c>
      <c r="D107">
        <f t="shared" si="9"/>
        <v>0.45210164334671249</v>
      </c>
      <c r="E107">
        <f t="shared" si="7"/>
        <v>4.0412019219104867E-2</v>
      </c>
      <c r="F107">
        <f t="shared" si="8"/>
        <v>1.6331312973653011E-3</v>
      </c>
    </row>
    <row r="108" spans="1:6" x14ac:dyDescent="0.25">
      <c r="A108">
        <v>100</v>
      </c>
      <c r="B108">
        <v>-4.3151102709254536E-3</v>
      </c>
      <c r="C108">
        <f t="shared" si="6"/>
        <v>0.49750455418860579</v>
      </c>
      <c r="D108">
        <f t="shared" si="9"/>
        <v>0.46739501963929525</v>
      </c>
      <c r="E108">
        <f t="shared" si="7"/>
        <v>3.0109534549310535E-2</v>
      </c>
      <c r="F108">
        <f t="shared" si="8"/>
        <v>9.0658407077612475E-4</v>
      </c>
    </row>
    <row r="109" spans="1:6" x14ac:dyDescent="0.25">
      <c r="A109">
        <v>101</v>
      </c>
      <c r="B109">
        <v>4.5860418519172259E-3</v>
      </c>
      <c r="C109">
        <f t="shared" si="6"/>
        <v>0.50249544581139416</v>
      </c>
      <c r="D109">
        <f t="shared" si="9"/>
        <v>0.47119588879777186</v>
      </c>
      <c r="E109">
        <f t="shared" si="7"/>
        <v>3.1299557013622303E-2</v>
      </c>
      <c r="F109">
        <f t="shared" si="8"/>
        <v>9.7966226924899318E-4</v>
      </c>
    </row>
    <row r="110" spans="1:6" x14ac:dyDescent="0.25">
      <c r="A110">
        <v>102</v>
      </c>
      <c r="B110">
        <v>2.9479657652660779E-2</v>
      </c>
      <c r="C110">
        <f t="shared" si="6"/>
        <v>0.50748633743418259</v>
      </c>
      <c r="D110">
        <f t="shared" si="9"/>
        <v>0.48183851801076683</v>
      </c>
      <c r="E110">
        <f t="shared" si="7"/>
        <v>2.5647819423415763E-2</v>
      </c>
      <c r="F110">
        <f t="shared" si="8"/>
        <v>6.5781064117614288E-4</v>
      </c>
    </row>
    <row r="111" spans="1:6" x14ac:dyDescent="0.25">
      <c r="A111">
        <v>103</v>
      </c>
      <c r="B111">
        <v>4.8136781723662751E-2</v>
      </c>
      <c r="C111">
        <f t="shared" si="6"/>
        <v>0.51247722905697102</v>
      </c>
      <c r="D111">
        <f t="shared" si="9"/>
        <v>0.4898238064249299</v>
      </c>
      <c r="E111">
        <f t="shared" si="7"/>
        <v>2.265342263204112E-2</v>
      </c>
      <c r="F111">
        <f t="shared" si="8"/>
        <v>5.1317755694587285E-4</v>
      </c>
    </row>
    <row r="112" spans="1:6" x14ac:dyDescent="0.25">
      <c r="A112">
        <v>104</v>
      </c>
      <c r="B112">
        <v>5.1095713592588611E-2</v>
      </c>
      <c r="C112">
        <f t="shared" si="6"/>
        <v>0.51746812067975945</v>
      </c>
      <c r="D112">
        <f t="shared" si="9"/>
        <v>0.49109069295847063</v>
      </c>
      <c r="E112">
        <f t="shared" si="7"/>
        <v>2.6377427721288815E-2</v>
      </c>
      <c r="F112">
        <f t="shared" si="8"/>
        <v>6.9576869319181562E-4</v>
      </c>
    </row>
    <row r="113" spans="1:6" x14ac:dyDescent="0.25">
      <c r="A113">
        <v>105</v>
      </c>
      <c r="B113">
        <v>9.2134205600947774E-2</v>
      </c>
      <c r="C113">
        <f t="shared" si="6"/>
        <v>0.52245901230254788</v>
      </c>
      <c r="D113">
        <f t="shared" si="9"/>
        <v>0.50866521239727502</v>
      </c>
      <c r="E113">
        <f t="shared" si="7"/>
        <v>1.3793799905272852E-2</v>
      </c>
      <c r="F113">
        <f t="shared" si="8"/>
        <v>1.9026891582670535E-4</v>
      </c>
    </row>
    <row r="114" spans="1:6" x14ac:dyDescent="0.25">
      <c r="A114">
        <v>106</v>
      </c>
      <c r="B114">
        <v>9.3813887661591405E-2</v>
      </c>
      <c r="C114">
        <f t="shared" si="6"/>
        <v>0.52744990392533631</v>
      </c>
      <c r="D114">
        <f t="shared" si="9"/>
        <v>0.50938440148309116</v>
      </c>
      <c r="E114">
        <f t="shared" si="7"/>
        <v>1.806550244224514E-2</v>
      </c>
      <c r="F114">
        <f t="shared" si="8"/>
        <v>3.2636237849076511E-4</v>
      </c>
    </row>
    <row r="115" spans="1:6" x14ac:dyDescent="0.25">
      <c r="A115">
        <v>107</v>
      </c>
      <c r="B115">
        <v>9.7695686406242169E-2</v>
      </c>
      <c r="C115">
        <f t="shared" si="6"/>
        <v>0.53244079554812462</v>
      </c>
      <c r="D115">
        <f t="shared" si="9"/>
        <v>0.51104634973893326</v>
      </c>
      <c r="E115">
        <f t="shared" si="7"/>
        <v>2.1394445809191365E-2</v>
      </c>
      <c r="F115">
        <f t="shared" si="8"/>
        <v>4.5772231148242593E-4</v>
      </c>
    </row>
    <row r="116" spans="1:6" x14ac:dyDescent="0.25">
      <c r="A116">
        <v>108</v>
      </c>
      <c r="B116">
        <v>0.10805140547998617</v>
      </c>
      <c r="C116">
        <f t="shared" si="6"/>
        <v>0.53743168717091305</v>
      </c>
      <c r="D116">
        <f t="shared" si="9"/>
        <v>0.51547901713244482</v>
      </c>
      <c r="E116">
        <f t="shared" si="7"/>
        <v>2.1952670038468236E-2</v>
      </c>
      <c r="F116">
        <f t="shared" si="8"/>
        <v>4.8191972181786099E-4</v>
      </c>
    </row>
    <row r="117" spans="1:6" x14ac:dyDescent="0.25">
      <c r="A117">
        <v>109</v>
      </c>
      <c r="B117">
        <v>0.10998207392763094</v>
      </c>
      <c r="C117">
        <f t="shared" si="6"/>
        <v>0.54242257879370148</v>
      </c>
      <c r="D117">
        <f t="shared" si="9"/>
        <v>0.51630522639412657</v>
      </c>
      <c r="E117">
        <f t="shared" si="7"/>
        <v>2.6117352399574911E-2</v>
      </c>
      <c r="F117">
        <f t="shared" si="8"/>
        <v>6.8211609636358137E-4</v>
      </c>
    </row>
    <row r="118" spans="1:6" x14ac:dyDescent="0.25">
      <c r="A118">
        <v>110</v>
      </c>
      <c r="B118">
        <v>0.11540857294383569</v>
      </c>
      <c r="C118">
        <f t="shared" si="6"/>
        <v>0.54741347041648991</v>
      </c>
      <c r="D118">
        <f t="shared" si="9"/>
        <v>0.51862705323631619</v>
      </c>
      <c r="E118">
        <f t="shared" si="7"/>
        <v>2.8786417180173718E-2</v>
      </c>
      <c r="F118">
        <f t="shared" si="8"/>
        <v>8.2865781407100061E-4</v>
      </c>
    </row>
    <row r="119" spans="1:6" x14ac:dyDescent="0.25">
      <c r="A119">
        <v>111</v>
      </c>
      <c r="B119">
        <v>0.11648448005825159</v>
      </c>
      <c r="C119">
        <f t="shared" si="6"/>
        <v>0.55240436203927834</v>
      </c>
      <c r="D119">
        <f t="shared" si="9"/>
        <v>0.51908732722921336</v>
      </c>
      <c r="E119">
        <f t="shared" si="7"/>
        <v>3.3317034810064983E-2</v>
      </c>
      <c r="F119">
        <f t="shared" si="8"/>
        <v>1.1100248085350818E-3</v>
      </c>
    </row>
    <row r="120" spans="1:6" x14ac:dyDescent="0.25">
      <c r="A120">
        <v>112</v>
      </c>
      <c r="B120">
        <v>0.11892733947005933</v>
      </c>
      <c r="C120">
        <f t="shared" si="6"/>
        <v>0.55739525366206677</v>
      </c>
      <c r="D120">
        <f t="shared" si="9"/>
        <v>0.52013228915974041</v>
      </c>
      <c r="E120">
        <f t="shared" si="7"/>
        <v>3.7262964502326357E-2</v>
      </c>
      <c r="F120">
        <f t="shared" si="8"/>
        <v>1.3885285235016342E-3</v>
      </c>
    </row>
    <row r="121" spans="1:6" x14ac:dyDescent="0.25">
      <c r="A121">
        <v>113</v>
      </c>
      <c r="B121">
        <v>0.12224211287401113</v>
      </c>
      <c r="C121">
        <f t="shared" si="6"/>
        <v>0.56238614528485509</v>
      </c>
      <c r="D121">
        <f t="shared" si="9"/>
        <v>0.52155000000183405</v>
      </c>
      <c r="E121">
        <f t="shared" si="7"/>
        <v>4.0836145283021041E-2</v>
      </c>
      <c r="F121">
        <f t="shared" si="8"/>
        <v>1.6675907615760017E-3</v>
      </c>
    </row>
    <row r="122" spans="1:6" x14ac:dyDescent="0.25">
      <c r="A122">
        <v>114</v>
      </c>
      <c r="B122">
        <v>0.12662347432506901</v>
      </c>
      <c r="C122">
        <f t="shared" si="6"/>
        <v>0.56737703690764352</v>
      </c>
      <c r="D122">
        <f t="shared" si="9"/>
        <v>0.52342346357709713</v>
      </c>
      <c r="E122">
        <f t="shared" si="7"/>
        <v>4.3953573330546392E-2</v>
      </c>
      <c r="F122">
        <f t="shared" si="8"/>
        <v>1.9319166085237189E-3</v>
      </c>
    </row>
    <row r="123" spans="1:6" x14ac:dyDescent="0.25">
      <c r="A123">
        <v>115</v>
      </c>
      <c r="B123">
        <v>0.12679977263757605</v>
      </c>
      <c r="C123">
        <f t="shared" si="6"/>
        <v>0.57236792853043195</v>
      </c>
      <c r="D123">
        <f t="shared" si="9"/>
        <v>0.52349883791435659</v>
      </c>
      <c r="E123">
        <f t="shared" si="7"/>
        <v>4.8869090616075361E-2</v>
      </c>
      <c r="F123">
        <f t="shared" si="8"/>
        <v>2.3881880176421849E-3</v>
      </c>
    </row>
    <row r="124" spans="1:6" x14ac:dyDescent="0.25">
      <c r="A124">
        <v>116</v>
      </c>
      <c r="B124">
        <v>0.1550636400322242</v>
      </c>
      <c r="C124">
        <f t="shared" si="6"/>
        <v>0.57735882015322038</v>
      </c>
      <c r="D124">
        <f t="shared" si="9"/>
        <v>0.5355700158041492</v>
      </c>
      <c r="E124">
        <f t="shared" si="7"/>
        <v>4.1788804349071174E-2</v>
      </c>
      <c r="F124">
        <f t="shared" si="8"/>
        <v>1.7463041689249499E-3</v>
      </c>
    </row>
    <row r="125" spans="1:6" x14ac:dyDescent="0.25">
      <c r="A125">
        <v>117</v>
      </c>
      <c r="B125">
        <v>0.18058944796446361</v>
      </c>
      <c r="C125">
        <f t="shared" si="6"/>
        <v>0.5823497117760088</v>
      </c>
      <c r="D125">
        <f t="shared" si="9"/>
        <v>0.54644404279699876</v>
      </c>
      <c r="E125">
        <f t="shared" si="7"/>
        <v>3.5905668979010041E-2</v>
      </c>
      <c r="F125">
        <f t="shared" si="8"/>
        <v>1.2892170648302441E-3</v>
      </c>
    </row>
    <row r="126" spans="1:6" x14ac:dyDescent="0.25">
      <c r="A126">
        <v>118</v>
      </c>
      <c r="B126">
        <v>0.20690595902937209</v>
      </c>
      <c r="C126">
        <f t="shared" si="6"/>
        <v>0.58734060339879723</v>
      </c>
      <c r="D126">
        <f t="shared" si="9"/>
        <v>0.55761848287261817</v>
      </c>
      <c r="E126">
        <f t="shared" si="7"/>
        <v>2.9722120526179063E-2</v>
      </c>
      <c r="F126">
        <f t="shared" si="8"/>
        <v>8.8340444857271485E-4</v>
      </c>
    </row>
    <row r="127" spans="1:6" x14ac:dyDescent="0.25">
      <c r="A127">
        <v>119</v>
      </c>
      <c r="B127">
        <v>0.23773443510199035</v>
      </c>
      <c r="C127">
        <f t="shared" si="6"/>
        <v>0.59233149502158555</v>
      </c>
      <c r="D127">
        <f t="shared" si="9"/>
        <v>0.57065007731407669</v>
      </c>
      <c r="E127">
        <f t="shared" si="7"/>
        <v>2.1681417707508865E-2</v>
      </c>
      <c r="F127">
        <f t="shared" si="8"/>
        <v>4.70083873807479E-4</v>
      </c>
    </row>
    <row r="128" spans="1:6" x14ac:dyDescent="0.25">
      <c r="A128">
        <v>120</v>
      </c>
      <c r="B128">
        <v>0.23833112437508874</v>
      </c>
      <c r="C128">
        <f t="shared" si="6"/>
        <v>0.59732238664437398</v>
      </c>
      <c r="D128">
        <f t="shared" si="9"/>
        <v>0.57090159485245606</v>
      </c>
      <c r="E128">
        <f t="shared" si="7"/>
        <v>2.6420791791917919E-2</v>
      </c>
      <c r="F128">
        <f t="shared" si="8"/>
        <v>6.9805823891187725E-4</v>
      </c>
    </row>
    <row r="129" spans="1:6" x14ac:dyDescent="0.25">
      <c r="A129">
        <v>121</v>
      </c>
      <c r="B129">
        <v>0.24573239186612658</v>
      </c>
      <c r="C129">
        <f t="shared" si="6"/>
        <v>0.60231327826716241</v>
      </c>
      <c r="D129">
        <f t="shared" si="9"/>
        <v>0.57401896606598357</v>
      </c>
      <c r="E129">
        <f t="shared" si="7"/>
        <v>2.8294312201178839E-2</v>
      </c>
      <c r="F129">
        <f t="shared" si="8"/>
        <v>8.0056810293777775E-4</v>
      </c>
    </row>
    <row r="130" spans="1:6" x14ac:dyDescent="0.25">
      <c r="A130">
        <v>122</v>
      </c>
      <c r="B130">
        <v>0.25353626417283509</v>
      </c>
      <c r="C130">
        <f t="shared" si="6"/>
        <v>0.60730416988995084</v>
      </c>
      <c r="D130">
        <f t="shared" si="9"/>
        <v>0.57730090580777782</v>
      </c>
      <c r="E130">
        <f t="shared" si="7"/>
        <v>3.000326408217302E-2</v>
      </c>
      <c r="F130">
        <f t="shared" si="8"/>
        <v>9.0019585558461369E-4</v>
      </c>
    </row>
    <row r="131" spans="1:6" x14ac:dyDescent="0.25">
      <c r="A131">
        <v>123</v>
      </c>
      <c r="B131">
        <v>0.2619693096535583</v>
      </c>
      <c r="C131">
        <f t="shared" si="6"/>
        <v>0.61229506151273927</v>
      </c>
      <c r="D131">
        <f t="shared" si="9"/>
        <v>0.58084141711993031</v>
      </c>
      <c r="E131">
        <f t="shared" si="7"/>
        <v>3.1453644392808955E-2</v>
      </c>
      <c r="F131">
        <f t="shared" si="8"/>
        <v>9.8933174558928213E-4</v>
      </c>
    </row>
    <row r="132" spans="1:6" x14ac:dyDescent="0.25">
      <c r="A132">
        <v>124</v>
      </c>
      <c r="B132">
        <v>0.27049581780770182</v>
      </c>
      <c r="C132">
        <f t="shared" si="6"/>
        <v>0.6172859531355277</v>
      </c>
      <c r="D132">
        <f t="shared" si="9"/>
        <v>0.58441452332170263</v>
      </c>
      <c r="E132">
        <f t="shared" si="7"/>
        <v>3.287142981382507E-2</v>
      </c>
      <c r="F132">
        <f t="shared" si="8"/>
        <v>1.0805308980052278E-3</v>
      </c>
    </row>
    <row r="133" spans="1:6" x14ac:dyDescent="0.25">
      <c r="A133">
        <v>125</v>
      </c>
      <c r="B133">
        <v>0.27691263094925017</v>
      </c>
      <c r="C133">
        <f t="shared" si="6"/>
        <v>0.62227684475831602</v>
      </c>
      <c r="D133">
        <f t="shared" si="9"/>
        <v>0.58709896530867467</v>
      </c>
      <c r="E133">
        <f t="shared" si="7"/>
        <v>3.5177879449641347E-2</v>
      </c>
      <c r="F133">
        <f t="shared" si="8"/>
        <v>1.2374832025734989E-3</v>
      </c>
    </row>
    <row r="134" spans="1:6" x14ac:dyDescent="0.25">
      <c r="A134">
        <v>126</v>
      </c>
      <c r="B134">
        <v>0.29025611383162214</v>
      </c>
      <c r="C134">
        <f t="shared" si="6"/>
        <v>0.62726773638110445</v>
      </c>
      <c r="D134">
        <f t="shared" si="9"/>
        <v>0.59266798485734729</v>
      </c>
      <c r="E134">
        <f t="shared" si="7"/>
        <v>3.4599751523757161E-2</v>
      </c>
      <c r="F134">
        <f t="shared" si="8"/>
        <v>1.1971428055057359E-3</v>
      </c>
    </row>
    <row r="135" spans="1:6" x14ac:dyDescent="0.25">
      <c r="A135">
        <v>127</v>
      </c>
      <c r="B135">
        <v>0.3503198581176748</v>
      </c>
      <c r="C135">
        <f t="shared" si="6"/>
        <v>0.63225862800389288</v>
      </c>
      <c r="D135">
        <f t="shared" si="9"/>
        <v>0.61748957714068842</v>
      </c>
      <c r="E135">
        <f t="shared" si="7"/>
        <v>1.4769050863204458E-2</v>
      </c>
      <c r="F135">
        <f t="shared" si="8"/>
        <v>2.1812486339992034E-4</v>
      </c>
    </row>
    <row r="136" spans="1:6" x14ac:dyDescent="0.25">
      <c r="A136">
        <v>128</v>
      </c>
      <c r="B136">
        <v>0.37948135561560559</v>
      </c>
      <c r="C136">
        <f t="shared" si="6"/>
        <v>0.6372495196266813</v>
      </c>
      <c r="D136">
        <f t="shared" si="9"/>
        <v>0.6293755991372878</v>
      </c>
      <c r="E136">
        <f t="shared" si="7"/>
        <v>7.8739204893935044E-3</v>
      </c>
      <c r="F136">
        <f t="shared" si="8"/>
        <v>6.1998623873290849E-5</v>
      </c>
    </row>
    <row r="137" spans="1:6" x14ac:dyDescent="0.25">
      <c r="A137">
        <v>129</v>
      </c>
      <c r="B137">
        <v>0.39092056673918979</v>
      </c>
      <c r="C137">
        <f t="shared" si="6"/>
        <v>0.64224041124946973</v>
      </c>
      <c r="D137">
        <f t="shared" ref="D137:D168" si="10">_xlfn.NORM.DIST(B137,$D$5,$D$6,TRUE)</f>
        <v>0.63400533408731508</v>
      </c>
      <c r="E137">
        <f t="shared" si="7"/>
        <v>8.2350771621546581E-3</v>
      </c>
      <c r="F137">
        <f t="shared" si="8"/>
        <v>6.7816495866641221E-5</v>
      </c>
    </row>
    <row r="138" spans="1:6" x14ac:dyDescent="0.25">
      <c r="A138">
        <v>130</v>
      </c>
      <c r="B138">
        <v>0.39687228775233779</v>
      </c>
      <c r="C138">
        <f t="shared" ref="C138:C201" si="11">(A138-0.3175)/($B$4+0.365)</f>
        <v>0.64723130287225816</v>
      </c>
      <c r="D138">
        <f t="shared" si="10"/>
        <v>0.63640649856248421</v>
      </c>
      <c r="E138">
        <f t="shared" ref="E138:E201" si="12">ABS(C138-D138)</f>
        <v>1.082480430977395E-2</v>
      </c>
      <c r="F138">
        <f t="shared" ref="F138:F201" si="13">E138^2</f>
        <v>1.1717638834490067E-4</v>
      </c>
    </row>
    <row r="139" spans="1:6" x14ac:dyDescent="0.25">
      <c r="A139">
        <v>131</v>
      </c>
      <c r="B139">
        <v>0.40364788013102865</v>
      </c>
      <c r="C139">
        <f t="shared" si="11"/>
        <v>0.65222219449504648</v>
      </c>
      <c r="D139">
        <f t="shared" si="10"/>
        <v>0.63913353346356594</v>
      </c>
      <c r="E139">
        <f t="shared" si="12"/>
        <v>1.3088661031480542E-2</v>
      </c>
      <c r="F139">
        <f t="shared" si="13"/>
        <v>1.7131304759699728E-4</v>
      </c>
    </row>
    <row r="140" spans="1:6" x14ac:dyDescent="0.25">
      <c r="A140">
        <v>132</v>
      </c>
      <c r="B140">
        <v>0.41110921797274341</v>
      </c>
      <c r="C140">
        <f t="shared" si="11"/>
        <v>0.65721308611783491</v>
      </c>
      <c r="D140">
        <f t="shared" si="10"/>
        <v>0.6421283992141078</v>
      </c>
      <c r="E140">
        <f t="shared" si="12"/>
        <v>1.5084686903727107E-2</v>
      </c>
      <c r="F140">
        <f t="shared" si="13"/>
        <v>2.2754777898347609E-4</v>
      </c>
    </row>
    <row r="141" spans="1:6" x14ac:dyDescent="0.25">
      <c r="A141">
        <v>133</v>
      </c>
      <c r="B141">
        <v>0.4300838821266923</v>
      </c>
      <c r="C141">
        <f t="shared" si="11"/>
        <v>0.66220397774062334</v>
      </c>
      <c r="D141">
        <f t="shared" si="10"/>
        <v>0.64970485534594757</v>
      </c>
      <c r="E141">
        <f t="shared" si="12"/>
        <v>1.2499122394675766E-2</v>
      </c>
      <c r="F141">
        <f t="shared" si="13"/>
        <v>1.5622806063708526E-4</v>
      </c>
    </row>
    <row r="142" spans="1:6" x14ac:dyDescent="0.25">
      <c r="A142">
        <v>134</v>
      </c>
      <c r="B142">
        <v>0.43229888387264875</v>
      </c>
      <c r="C142">
        <f t="shared" si="11"/>
        <v>0.66719486936341177</v>
      </c>
      <c r="D142">
        <f t="shared" si="10"/>
        <v>0.65058548897485124</v>
      </c>
      <c r="E142">
        <f t="shared" si="12"/>
        <v>1.6609380388560524E-2</v>
      </c>
      <c r="F142">
        <f t="shared" si="13"/>
        <v>2.7587151689189893E-4</v>
      </c>
    </row>
    <row r="143" spans="1:6" x14ac:dyDescent="0.25">
      <c r="A143">
        <v>135</v>
      </c>
      <c r="B143">
        <v>0.45387291778539818</v>
      </c>
      <c r="C143">
        <f t="shared" si="11"/>
        <v>0.6721857609862002</v>
      </c>
      <c r="D143">
        <f t="shared" si="10"/>
        <v>0.65911983128492957</v>
      </c>
      <c r="E143">
        <f t="shared" si="12"/>
        <v>1.3065929701270629E-2</v>
      </c>
      <c r="F143">
        <f t="shared" si="13"/>
        <v>1.7071851895854599E-4</v>
      </c>
    </row>
    <row r="144" spans="1:6" x14ac:dyDescent="0.25">
      <c r="A144">
        <v>136</v>
      </c>
      <c r="B144">
        <v>0.46673527538487625</v>
      </c>
      <c r="C144">
        <f t="shared" si="11"/>
        <v>0.67717665260898863</v>
      </c>
      <c r="D144">
        <f t="shared" si="10"/>
        <v>0.66416983298676524</v>
      </c>
      <c r="E144">
        <f t="shared" si="12"/>
        <v>1.3006819622223387E-2</v>
      </c>
      <c r="F144">
        <f t="shared" si="13"/>
        <v>1.6917735668505534E-4</v>
      </c>
    </row>
    <row r="145" spans="1:6" x14ac:dyDescent="0.25">
      <c r="A145">
        <v>137</v>
      </c>
      <c r="B145">
        <v>0.47640347232236829</v>
      </c>
      <c r="C145">
        <f t="shared" si="11"/>
        <v>0.68216754423177695</v>
      </c>
      <c r="D145">
        <f t="shared" si="10"/>
        <v>0.66794638901898296</v>
      </c>
      <c r="E145">
        <f t="shared" si="12"/>
        <v>1.422115521279399E-2</v>
      </c>
      <c r="F145">
        <f t="shared" si="13"/>
        <v>2.0224125558637767E-4</v>
      </c>
    </row>
    <row r="146" spans="1:6" x14ac:dyDescent="0.25">
      <c r="A146">
        <v>138</v>
      </c>
      <c r="B146">
        <v>0.47730211484308577</v>
      </c>
      <c r="C146">
        <f t="shared" si="11"/>
        <v>0.68715843585456537</v>
      </c>
      <c r="D146">
        <f t="shared" si="10"/>
        <v>0.66829655592417814</v>
      </c>
      <c r="E146">
        <f t="shared" si="12"/>
        <v>1.8861879930387238E-2</v>
      </c>
      <c r="F146">
        <f t="shared" si="13"/>
        <v>3.5577051450834488E-4</v>
      </c>
    </row>
    <row r="147" spans="1:6" x14ac:dyDescent="0.25">
      <c r="A147">
        <v>139</v>
      </c>
      <c r="B147">
        <v>0.47955600981310298</v>
      </c>
      <c r="C147">
        <f t="shared" si="11"/>
        <v>0.6921493274773538</v>
      </c>
      <c r="D147">
        <f t="shared" si="10"/>
        <v>0.66917416605345215</v>
      </c>
      <c r="E147">
        <f t="shared" si="12"/>
        <v>2.2975161423901658E-2</v>
      </c>
      <c r="F147">
        <f t="shared" si="13"/>
        <v>5.2785804245433885E-4</v>
      </c>
    </row>
    <row r="148" spans="1:6" x14ac:dyDescent="0.25">
      <c r="A148">
        <v>140</v>
      </c>
      <c r="B148">
        <v>0.50972477606727651</v>
      </c>
      <c r="C148">
        <f t="shared" si="11"/>
        <v>0.69714021910014223</v>
      </c>
      <c r="D148">
        <f t="shared" si="10"/>
        <v>0.68083007519685201</v>
      </c>
      <c r="E148">
        <f t="shared" si="12"/>
        <v>1.631014390329022E-2</v>
      </c>
      <c r="F148">
        <f t="shared" si="13"/>
        <v>2.6602079414603512E-4</v>
      </c>
    </row>
    <row r="149" spans="1:6" x14ac:dyDescent="0.25">
      <c r="A149">
        <v>141</v>
      </c>
      <c r="B149">
        <v>0.51287803910312069</v>
      </c>
      <c r="C149">
        <f t="shared" si="11"/>
        <v>0.70213111072293066</v>
      </c>
      <c r="D149">
        <f t="shared" si="10"/>
        <v>0.68203835902569998</v>
      </c>
      <c r="E149">
        <f t="shared" si="12"/>
        <v>2.0092751697230682E-2</v>
      </c>
      <c r="F149">
        <f t="shared" si="13"/>
        <v>4.0371867076656644E-4</v>
      </c>
    </row>
    <row r="150" spans="1:6" x14ac:dyDescent="0.25">
      <c r="A150">
        <v>142</v>
      </c>
      <c r="B150">
        <v>0.51325955804227208</v>
      </c>
      <c r="C150">
        <f t="shared" si="11"/>
        <v>0.70712200234571909</v>
      </c>
      <c r="D150">
        <f t="shared" si="10"/>
        <v>0.6821844204542532</v>
      </c>
      <c r="E150">
        <f t="shared" si="12"/>
        <v>2.4937581891465888E-2</v>
      </c>
      <c r="F150">
        <f t="shared" si="13"/>
        <v>6.2188299059356739E-4</v>
      </c>
    </row>
    <row r="151" spans="1:6" x14ac:dyDescent="0.25">
      <c r="A151">
        <v>143</v>
      </c>
      <c r="B151">
        <v>0.52739565068725591</v>
      </c>
      <c r="C151">
        <f t="shared" si="11"/>
        <v>0.71211289396850741</v>
      </c>
      <c r="D151">
        <f t="shared" si="10"/>
        <v>0.6875761686964349</v>
      </c>
      <c r="E151">
        <f t="shared" si="12"/>
        <v>2.4536725272072513E-2</v>
      </c>
      <c r="F151">
        <f t="shared" si="13"/>
        <v>6.0205088707716197E-4</v>
      </c>
    </row>
    <row r="152" spans="1:6" x14ac:dyDescent="0.25">
      <c r="A152">
        <v>144</v>
      </c>
      <c r="B152">
        <v>0.5511309570431232</v>
      </c>
      <c r="C152">
        <f t="shared" si="11"/>
        <v>0.71710378559129584</v>
      </c>
      <c r="D152">
        <f t="shared" si="10"/>
        <v>0.69653909259480451</v>
      </c>
      <c r="E152">
        <f t="shared" si="12"/>
        <v>2.0564692996491329E-2</v>
      </c>
      <c r="F152">
        <f t="shared" si="13"/>
        <v>4.2290659803993953E-4</v>
      </c>
    </row>
    <row r="153" spans="1:6" x14ac:dyDescent="0.25">
      <c r="A153">
        <v>145</v>
      </c>
      <c r="B153">
        <v>0.56953927604187848</v>
      </c>
      <c r="C153">
        <f t="shared" si="11"/>
        <v>0.72209467721408427</v>
      </c>
      <c r="D153">
        <f t="shared" si="10"/>
        <v>0.70341028898316282</v>
      </c>
      <c r="E153">
        <f t="shared" si="12"/>
        <v>1.8684388230921445E-2</v>
      </c>
      <c r="F153">
        <f t="shared" si="13"/>
        <v>3.4910636356379578E-4</v>
      </c>
    </row>
    <row r="154" spans="1:6" x14ac:dyDescent="0.25">
      <c r="A154">
        <v>146</v>
      </c>
      <c r="B154">
        <v>0.60288510147607732</v>
      </c>
      <c r="C154">
        <f t="shared" si="11"/>
        <v>0.7270855688368727</v>
      </c>
      <c r="D154">
        <f t="shared" si="10"/>
        <v>0.71567210967443284</v>
      </c>
      <c r="E154">
        <f t="shared" si="12"/>
        <v>1.1413459162439854E-2</v>
      </c>
      <c r="F154">
        <f t="shared" si="13"/>
        <v>1.3026705005268226E-4</v>
      </c>
    </row>
    <row r="155" spans="1:6" x14ac:dyDescent="0.25">
      <c r="A155">
        <v>147</v>
      </c>
      <c r="B155">
        <v>0.60565281611262167</v>
      </c>
      <c r="C155">
        <f t="shared" si="11"/>
        <v>0.73207646045966113</v>
      </c>
      <c r="D155">
        <f t="shared" si="10"/>
        <v>0.71667885821419131</v>
      </c>
      <c r="E155">
        <f t="shared" si="12"/>
        <v>1.5397602245469821E-2</v>
      </c>
      <c r="F155">
        <f t="shared" si="13"/>
        <v>2.3708615490969728E-4</v>
      </c>
    </row>
    <row r="156" spans="1:6" x14ac:dyDescent="0.25">
      <c r="A156">
        <v>148</v>
      </c>
      <c r="B156">
        <v>0.61691685597874735</v>
      </c>
      <c r="C156">
        <f t="shared" si="11"/>
        <v>0.73706735208244956</v>
      </c>
      <c r="D156">
        <f t="shared" si="10"/>
        <v>0.72075839129892449</v>
      </c>
      <c r="E156">
        <f t="shared" si="12"/>
        <v>1.6308960783525062E-2</v>
      </c>
      <c r="F156">
        <f t="shared" si="13"/>
        <v>2.659822018385584E-4</v>
      </c>
    </row>
    <row r="157" spans="1:6" x14ac:dyDescent="0.25">
      <c r="A157">
        <v>149</v>
      </c>
      <c r="B157">
        <v>0.66670003970982672</v>
      </c>
      <c r="C157">
        <f t="shared" si="11"/>
        <v>0.74205824370523787</v>
      </c>
      <c r="D157">
        <f t="shared" si="10"/>
        <v>0.73843889814976604</v>
      </c>
      <c r="E157">
        <f t="shared" si="12"/>
        <v>3.6193455554718312E-3</v>
      </c>
      <c r="F157">
        <f t="shared" si="13"/>
        <v>1.3099662249913699E-5</v>
      </c>
    </row>
    <row r="158" spans="1:6" x14ac:dyDescent="0.25">
      <c r="A158">
        <v>150</v>
      </c>
      <c r="B158">
        <v>0.67363886225445091</v>
      </c>
      <c r="C158">
        <f t="shared" si="11"/>
        <v>0.7470491353280263</v>
      </c>
      <c r="D158">
        <f t="shared" si="10"/>
        <v>0.74085679817111705</v>
      </c>
      <c r="E158">
        <f t="shared" si="12"/>
        <v>6.1923371569092556E-3</v>
      </c>
      <c r="F158">
        <f t="shared" si="13"/>
        <v>3.8345039464839003E-5</v>
      </c>
    </row>
    <row r="159" spans="1:6" x14ac:dyDescent="0.25">
      <c r="A159">
        <v>151</v>
      </c>
      <c r="B159">
        <v>0.69586492519037302</v>
      </c>
      <c r="C159">
        <f t="shared" si="11"/>
        <v>0.75204002695081473</v>
      </c>
      <c r="D159">
        <f t="shared" si="10"/>
        <v>0.7485231722229605</v>
      </c>
      <c r="E159">
        <f t="shared" si="12"/>
        <v>3.516854727854235E-3</v>
      </c>
      <c r="F159">
        <f t="shared" si="13"/>
        <v>1.2368267176830685E-5</v>
      </c>
    </row>
    <row r="160" spans="1:6" x14ac:dyDescent="0.25">
      <c r="A160">
        <v>152</v>
      </c>
      <c r="B160">
        <v>0.74758685464601149</v>
      </c>
      <c r="C160">
        <f t="shared" si="11"/>
        <v>0.75703091857360316</v>
      </c>
      <c r="D160">
        <f t="shared" si="10"/>
        <v>0.76588901095704154</v>
      </c>
      <c r="E160">
        <f t="shared" si="12"/>
        <v>8.8580923834383762E-3</v>
      </c>
      <c r="F160">
        <f t="shared" si="13"/>
        <v>7.8465800673528972E-5</v>
      </c>
    </row>
    <row r="161" spans="1:6" x14ac:dyDescent="0.25">
      <c r="A161">
        <v>153</v>
      </c>
      <c r="B161">
        <v>0.75220596206831014</v>
      </c>
      <c r="C161">
        <f t="shared" si="11"/>
        <v>0.76202181019639159</v>
      </c>
      <c r="D161">
        <f t="shared" si="10"/>
        <v>0.76740692267548716</v>
      </c>
      <c r="E161">
        <f t="shared" si="12"/>
        <v>5.3851124790955662E-3</v>
      </c>
      <c r="F161">
        <f t="shared" si="13"/>
        <v>2.8999436412510796E-5</v>
      </c>
    </row>
    <row r="162" spans="1:6" x14ac:dyDescent="0.25">
      <c r="A162">
        <v>154</v>
      </c>
      <c r="B162">
        <v>0.75855064864832478</v>
      </c>
      <c r="C162">
        <f t="shared" si="11"/>
        <v>0.76701270181918002</v>
      </c>
      <c r="D162">
        <f t="shared" si="10"/>
        <v>0.76948293846427995</v>
      </c>
      <c r="E162">
        <f t="shared" si="12"/>
        <v>2.4702366450999325E-3</v>
      </c>
      <c r="F162">
        <f t="shared" si="13"/>
        <v>6.1020690827945693E-6</v>
      </c>
    </row>
    <row r="163" spans="1:6" x14ac:dyDescent="0.25">
      <c r="A163">
        <v>155</v>
      </c>
      <c r="B163">
        <v>0.78483572251565736</v>
      </c>
      <c r="C163">
        <f t="shared" si="11"/>
        <v>0.77200359344196845</v>
      </c>
      <c r="D163">
        <f t="shared" si="10"/>
        <v>0.77797231865499261</v>
      </c>
      <c r="E163">
        <f t="shared" si="12"/>
        <v>5.9687252130241619E-3</v>
      </c>
      <c r="F163">
        <f t="shared" si="13"/>
        <v>3.5625680668590324E-5</v>
      </c>
    </row>
    <row r="164" spans="1:6" x14ac:dyDescent="0.25">
      <c r="A164">
        <v>156</v>
      </c>
      <c r="B164">
        <v>0.85321459036034308</v>
      </c>
      <c r="C164">
        <f t="shared" si="11"/>
        <v>0.77699448506475677</v>
      </c>
      <c r="D164">
        <f t="shared" si="10"/>
        <v>0.79920090677650002</v>
      </c>
      <c r="E164">
        <f t="shared" si="12"/>
        <v>2.2206421711743252E-2</v>
      </c>
      <c r="F164">
        <f t="shared" si="13"/>
        <v>4.9312516523978211E-4</v>
      </c>
    </row>
    <row r="165" spans="1:6" x14ac:dyDescent="0.25">
      <c r="A165">
        <v>157</v>
      </c>
      <c r="B165">
        <v>0.85567713557067948</v>
      </c>
      <c r="C165">
        <f t="shared" si="11"/>
        <v>0.7819853766875452</v>
      </c>
      <c r="D165">
        <f t="shared" si="10"/>
        <v>0.79994197579953075</v>
      </c>
      <c r="E165">
        <f t="shared" si="12"/>
        <v>1.7956599111985549E-2</v>
      </c>
      <c r="F165">
        <f t="shared" si="13"/>
        <v>3.2243945166856024E-4</v>
      </c>
    </row>
    <row r="166" spans="1:6" x14ac:dyDescent="0.25">
      <c r="A166">
        <v>158</v>
      </c>
      <c r="B166">
        <v>0.86565817022884317</v>
      </c>
      <c r="C166">
        <f t="shared" si="11"/>
        <v>0.78697626831033363</v>
      </c>
      <c r="D166">
        <f t="shared" si="10"/>
        <v>0.80292875307828815</v>
      </c>
      <c r="E166">
        <f t="shared" si="12"/>
        <v>1.5952484767954522E-2</v>
      </c>
      <c r="F166">
        <f t="shared" si="13"/>
        <v>2.5448177027182102E-4</v>
      </c>
    </row>
    <row r="167" spans="1:6" x14ac:dyDescent="0.25">
      <c r="A167">
        <v>159</v>
      </c>
      <c r="B167">
        <v>0.93606770793277816</v>
      </c>
      <c r="C167">
        <f t="shared" si="11"/>
        <v>0.79196715993312206</v>
      </c>
      <c r="D167">
        <f t="shared" si="10"/>
        <v>0.8232226174001831</v>
      </c>
      <c r="E167">
        <f t="shared" si="12"/>
        <v>3.1255457467061043E-2</v>
      </c>
      <c r="F167">
        <f t="shared" si="13"/>
        <v>9.7690362147526198E-4</v>
      </c>
    </row>
    <row r="168" spans="1:6" x14ac:dyDescent="0.25">
      <c r="A168">
        <v>160</v>
      </c>
      <c r="B168">
        <v>0.93996654731158158</v>
      </c>
      <c r="C168">
        <f t="shared" si="11"/>
        <v>0.79695805155591048</v>
      </c>
      <c r="D168">
        <f t="shared" si="10"/>
        <v>0.82430636706327953</v>
      </c>
      <c r="E168">
        <f t="shared" si="12"/>
        <v>2.7348315507369048E-2</v>
      </c>
      <c r="F168">
        <f t="shared" si="13"/>
        <v>7.4793036109060235E-4</v>
      </c>
    </row>
    <row r="169" spans="1:6" x14ac:dyDescent="0.25">
      <c r="A169">
        <v>161</v>
      </c>
      <c r="B169">
        <v>0.94323368677405783</v>
      </c>
      <c r="C169">
        <f t="shared" si="11"/>
        <v>0.80194894317869891</v>
      </c>
      <c r="D169">
        <f t="shared" ref="D169:D200" si="14">_xlfn.NORM.DIST(B169,$D$5,$D$6,TRUE)</f>
        <v>0.82521127596154331</v>
      </c>
      <c r="E169">
        <f t="shared" si="12"/>
        <v>2.3262332782844397E-2</v>
      </c>
      <c r="F169">
        <f t="shared" si="13"/>
        <v>5.4113612649979719E-4</v>
      </c>
    </row>
    <row r="170" spans="1:6" x14ac:dyDescent="0.25">
      <c r="A170">
        <v>162</v>
      </c>
      <c r="B170">
        <v>0.95396181640390443</v>
      </c>
      <c r="C170">
        <f t="shared" si="11"/>
        <v>0.80693983480148723</v>
      </c>
      <c r="D170">
        <f t="shared" si="14"/>
        <v>0.82816182360380286</v>
      </c>
      <c r="E170">
        <f t="shared" si="12"/>
        <v>2.1221988802315628E-2</v>
      </c>
      <c r="F170">
        <f t="shared" si="13"/>
        <v>4.5037280872560991E-4</v>
      </c>
    </row>
    <row r="171" spans="1:6" x14ac:dyDescent="0.25">
      <c r="A171">
        <v>163</v>
      </c>
      <c r="B171">
        <v>0.96689770381189111</v>
      </c>
      <c r="C171">
        <f t="shared" si="11"/>
        <v>0.81193072642427566</v>
      </c>
      <c r="D171">
        <f t="shared" si="14"/>
        <v>0.83167700598277639</v>
      </c>
      <c r="E171">
        <f t="shared" si="12"/>
        <v>1.9746279558500723E-2</v>
      </c>
      <c r="F171">
        <f t="shared" si="13"/>
        <v>3.899155564024635E-4</v>
      </c>
    </row>
    <row r="172" spans="1:6" x14ac:dyDescent="0.25">
      <c r="A172">
        <v>164</v>
      </c>
      <c r="B172">
        <v>0.97279414641514927</v>
      </c>
      <c r="C172">
        <f t="shared" si="11"/>
        <v>0.81692161804706409</v>
      </c>
      <c r="D172">
        <f t="shared" si="14"/>
        <v>0.83326384251687591</v>
      </c>
      <c r="E172">
        <f t="shared" si="12"/>
        <v>1.6342224469811817E-2</v>
      </c>
      <c r="F172">
        <f t="shared" si="13"/>
        <v>2.6706830062171613E-4</v>
      </c>
    </row>
    <row r="173" spans="1:6" x14ac:dyDescent="0.25">
      <c r="A173">
        <v>165</v>
      </c>
      <c r="B173">
        <v>0.98319276927396837</v>
      </c>
      <c r="C173">
        <f t="shared" si="11"/>
        <v>0.82191250966985252</v>
      </c>
      <c r="D173">
        <f t="shared" si="14"/>
        <v>0.83603869217314808</v>
      </c>
      <c r="E173">
        <f t="shared" si="12"/>
        <v>1.4126182503295559E-2</v>
      </c>
      <c r="F173">
        <f t="shared" si="13"/>
        <v>1.995490321164136E-4</v>
      </c>
    </row>
    <row r="174" spans="1:6" x14ac:dyDescent="0.25">
      <c r="A174">
        <v>166</v>
      </c>
      <c r="B174">
        <v>1.0041860251571988</v>
      </c>
      <c r="C174">
        <f t="shared" si="11"/>
        <v>0.82690340129264095</v>
      </c>
      <c r="D174">
        <f t="shared" si="14"/>
        <v>0.84154884143181219</v>
      </c>
      <c r="E174">
        <f t="shared" si="12"/>
        <v>1.464544013917124E-2</v>
      </c>
      <c r="F174">
        <f t="shared" si="13"/>
        <v>2.144889168700481E-4</v>
      </c>
    </row>
    <row r="175" spans="1:6" x14ac:dyDescent="0.25">
      <c r="A175">
        <v>167</v>
      </c>
      <c r="B175">
        <v>1.0315395530172362</v>
      </c>
      <c r="C175">
        <f t="shared" si="11"/>
        <v>0.83189429291542938</v>
      </c>
      <c r="D175">
        <f t="shared" si="14"/>
        <v>0.84854401423709247</v>
      </c>
      <c r="E175">
        <f t="shared" si="12"/>
        <v>1.6649721321663091E-2</v>
      </c>
      <c r="F175">
        <f t="shared" si="13"/>
        <v>2.7721322008904253E-4</v>
      </c>
    </row>
    <row r="176" spans="1:6" x14ac:dyDescent="0.25">
      <c r="A176">
        <v>168</v>
      </c>
      <c r="B176">
        <v>1.0631315288658663</v>
      </c>
      <c r="C176">
        <f t="shared" si="11"/>
        <v>0.8368851845382177</v>
      </c>
      <c r="D176">
        <f t="shared" si="14"/>
        <v>0.85636374060319664</v>
      </c>
      <c r="E176">
        <f t="shared" si="12"/>
        <v>1.9478556064978947E-2</v>
      </c>
      <c r="F176">
        <f t="shared" si="13"/>
        <v>3.794141463765281E-4</v>
      </c>
    </row>
    <row r="177" spans="1:6" x14ac:dyDescent="0.25">
      <c r="A177">
        <v>169</v>
      </c>
      <c r="B177">
        <v>1.0717674047352956</v>
      </c>
      <c r="C177">
        <f t="shared" si="11"/>
        <v>0.84187607616100613</v>
      </c>
      <c r="D177">
        <f t="shared" si="14"/>
        <v>0.85845302743346164</v>
      </c>
      <c r="E177">
        <f t="shared" si="12"/>
        <v>1.6576951272455509E-2</v>
      </c>
      <c r="F177">
        <f t="shared" si="13"/>
        <v>2.7479531348936434E-4</v>
      </c>
    </row>
    <row r="178" spans="1:6" x14ac:dyDescent="0.25">
      <c r="A178">
        <v>170</v>
      </c>
      <c r="B178">
        <v>1.085552635743984</v>
      </c>
      <c r="C178">
        <f t="shared" si="11"/>
        <v>0.84686696778379456</v>
      </c>
      <c r="D178">
        <f t="shared" si="14"/>
        <v>0.86174524569781252</v>
      </c>
      <c r="E178">
        <f t="shared" si="12"/>
        <v>1.4878277914017968E-2</v>
      </c>
      <c r="F178">
        <f t="shared" si="13"/>
        <v>2.2136315368675484E-4</v>
      </c>
    </row>
    <row r="179" spans="1:6" x14ac:dyDescent="0.25">
      <c r="A179">
        <v>171</v>
      </c>
      <c r="B179">
        <v>1.1329804454900252</v>
      </c>
      <c r="C179">
        <f t="shared" si="11"/>
        <v>0.85185785940658298</v>
      </c>
      <c r="D179">
        <f t="shared" si="14"/>
        <v>0.87267124515243943</v>
      </c>
      <c r="E179">
        <f t="shared" si="12"/>
        <v>2.081338574585645E-2</v>
      </c>
      <c r="F179">
        <f t="shared" si="13"/>
        <v>4.3319702620582047E-4</v>
      </c>
    </row>
    <row r="180" spans="1:6" x14ac:dyDescent="0.25">
      <c r="A180">
        <v>172</v>
      </c>
      <c r="B180">
        <v>1.190322506589649</v>
      </c>
      <c r="C180">
        <f t="shared" si="11"/>
        <v>0.85684875102937141</v>
      </c>
      <c r="D180">
        <f t="shared" si="14"/>
        <v>0.88506004919070169</v>
      </c>
      <c r="E180">
        <f t="shared" si="12"/>
        <v>2.8211298161330278E-2</v>
      </c>
      <c r="F180">
        <f t="shared" si="13"/>
        <v>7.9587734394747712E-4</v>
      </c>
    </row>
    <row r="181" spans="1:6" x14ac:dyDescent="0.25">
      <c r="A181">
        <v>173</v>
      </c>
      <c r="B181">
        <v>1.2120764116498723</v>
      </c>
      <c r="C181">
        <f t="shared" si="11"/>
        <v>0.86183964265215984</v>
      </c>
      <c r="D181">
        <f t="shared" si="14"/>
        <v>0.88952801932300374</v>
      </c>
      <c r="E181">
        <f t="shared" si="12"/>
        <v>2.7688376670843895E-2</v>
      </c>
      <c r="F181">
        <f t="shared" si="13"/>
        <v>7.6664620266653249E-4</v>
      </c>
    </row>
    <row r="182" spans="1:6" x14ac:dyDescent="0.25">
      <c r="A182">
        <v>174</v>
      </c>
      <c r="B182">
        <v>1.2262280814672921</v>
      </c>
      <c r="C182">
        <f t="shared" si="11"/>
        <v>0.86683053427494816</v>
      </c>
      <c r="D182">
        <f t="shared" si="14"/>
        <v>0.8923669191655601</v>
      </c>
      <c r="E182">
        <f t="shared" si="12"/>
        <v>2.5536384890611941E-2</v>
      </c>
      <c r="F182">
        <f t="shared" si="13"/>
        <v>6.5210695328147379E-4</v>
      </c>
    </row>
    <row r="183" spans="1:6" x14ac:dyDescent="0.25">
      <c r="A183">
        <v>175</v>
      </c>
      <c r="B183">
        <v>1.2377705084184834</v>
      </c>
      <c r="C183">
        <f t="shared" si="11"/>
        <v>0.87182142589773659</v>
      </c>
      <c r="D183">
        <f t="shared" si="14"/>
        <v>0.89464317235722235</v>
      </c>
      <c r="E183">
        <f t="shared" si="12"/>
        <v>2.2821746459485759E-2</v>
      </c>
      <c r="F183">
        <f t="shared" si="13"/>
        <v>5.2083211146105072E-4</v>
      </c>
    </row>
    <row r="184" spans="1:6" x14ac:dyDescent="0.25">
      <c r="A184">
        <v>176</v>
      </c>
      <c r="B184">
        <v>1.2377739468322291</v>
      </c>
      <c r="C184">
        <f t="shared" si="11"/>
        <v>0.87681231752052502</v>
      </c>
      <c r="D184">
        <f t="shared" si="14"/>
        <v>0.89464384520937767</v>
      </c>
      <c r="E184">
        <f t="shared" si="12"/>
        <v>1.7831527688852655E-2</v>
      </c>
      <c r="F184">
        <f t="shared" si="13"/>
        <v>3.179633797183189E-4</v>
      </c>
    </row>
    <row r="185" spans="1:6" x14ac:dyDescent="0.25">
      <c r="A185">
        <v>177</v>
      </c>
      <c r="B185">
        <v>1.2412256383013351</v>
      </c>
      <c r="C185">
        <f t="shared" si="11"/>
        <v>0.88180320914331345</v>
      </c>
      <c r="D185">
        <f t="shared" si="14"/>
        <v>0.89531772863833692</v>
      </c>
      <c r="E185">
        <f t="shared" si="12"/>
        <v>1.3514519495023469E-2</v>
      </c>
      <c r="F185">
        <f t="shared" si="13"/>
        <v>1.8264223718136941E-4</v>
      </c>
    </row>
    <row r="186" spans="1:6" x14ac:dyDescent="0.25">
      <c r="A186">
        <v>178</v>
      </c>
      <c r="B186">
        <v>1.2698431191043225</v>
      </c>
      <c r="C186">
        <f t="shared" si="11"/>
        <v>0.88679410076610188</v>
      </c>
      <c r="D186">
        <f t="shared" si="14"/>
        <v>0.90078486058050744</v>
      </c>
      <c r="E186">
        <f t="shared" si="12"/>
        <v>1.3990759814405562E-2</v>
      </c>
      <c r="F186">
        <f t="shared" si="13"/>
        <v>1.9574136018438555E-4</v>
      </c>
    </row>
    <row r="187" spans="1:6" x14ac:dyDescent="0.25">
      <c r="A187">
        <v>179</v>
      </c>
      <c r="B187">
        <v>1.2704184508620775</v>
      </c>
      <c r="C187">
        <f t="shared" si="11"/>
        <v>0.89178499238889031</v>
      </c>
      <c r="D187">
        <f t="shared" si="14"/>
        <v>0.90089259025813961</v>
      </c>
      <c r="E187">
        <f t="shared" si="12"/>
        <v>9.1075978692493065E-3</v>
      </c>
      <c r="F187">
        <f t="shared" si="13"/>
        <v>8.2948338947954508E-5</v>
      </c>
    </row>
    <row r="188" spans="1:6" x14ac:dyDescent="0.25">
      <c r="A188">
        <v>180</v>
      </c>
      <c r="B188">
        <v>1.3026965955866958</v>
      </c>
      <c r="C188">
        <f t="shared" si="11"/>
        <v>0.89677588401167863</v>
      </c>
      <c r="D188">
        <f t="shared" si="14"/>
        <v>0.90680033302836482</v>
      </c>
      <c r="E188">
        <f t="shared" si="12"/>
        <v>1.0024449016686199E-2</v>
      </c>
      <c r="F188">
        <f t="shared" si="13"/>
        <v>1.0048957808814089E-4</v>
      </c>
    </row>
    <row r="189" spans="1:6" x14ac:dyDescent="0.25">
      <c r="A189">
        <v>181</v>
      </c>
      <c r="B189">
        <v>1.3156103832505479</v>
      </c>
      <c r="C189">
        <f t="shared" si="11"/>
        <v>0.90176677563446705</v>
      </c>
      <c r="D189">
        <f t="shared" si="14"/>
        <v>0.90908956054339296</v>
      </c>
      <c r="E189">
        <f t="shared" si="12"/>
        <v>7.3227849089259056E-3</v>
      </c>
      <c r="F189">
        <f t="shared" si="13"/>
        <v>5.3623178822392981E-5</v>
      </c>
    </row>
    <row r="190" spans="1:6" x14ac:dyDescent="0.25">
      <c r="A190">
        <v>182</v>
      </c>
      <c r="B190">
        <v>1.3708117087524392</v>
      </c>
      <c r="C190">
        <f t="shared" si="11"/>
        <v>0.90675766725725548</v>
      </c>
      <c r="D190">
        <f t="shared" si="14"/>
        <v>0.91840612948267031</v>
      </c>
      <c r="E190">
        <f t="shared" si="12"/>
        <v>1.1648462225414824E-2</v>
      </c>
      <c r="F190">
        <f t="shared" si="13"/>
        <v>1.3568667221691607E-4</v>
      </c>
    </row>
    <row r="191" spans="1:6" x14ac:dyDescent="0.25">
      <c r="A191">
        <v>183</v>
      </c>
      <c r="B191">
        <v>1.4036712397641777</v>
      </c>
      <c r="C191">
        <f t="shared" si="11"/>
        <v>0.91174855888004391</v>
      </c>
      <c r="D191">
        <f t="shared" si="14"/>
        <v>0.92359930678593827</v>
      </c>
      <c r="E191">
        <f t="shared" si="12"/>
        <v>1.1850747905894354E-2</v>
      </c>
      <c r="F191">
        <f t="shared" si="13"/>
        <v>1.4044022592905943E-4</v>
      </c>
    </row>
    <row r="192" spans="1:6" x14ac:dyDescent="0.25">
      <c r="A192">
        <v>184</v>
      </c>
      <c r="B192">
        <v>1.4364330565772501</v>
      </c>
      <c r="C192">
        <f t="shared" si="11"/>
        <v>0.91673945050283234</v>
      </c>
      <c r="D192">
        <f t="shared" si="14"/>
        <v>0.92852277972276165</v>
      </c>
      <c r="E192">
        <f t="shared" si="12"/>
        <v>1.1783329219929306E-2</v>
      </c>
      <c r="F192">
        <f t="shared" si="13"/>
        <v>1.3884684750523979E-4</v>
      </c>
    </row>
    <row r="193" spans="1:6" x14ac:dyDescent="0.25">
      <c r="A193">
        <v>185</v>
      </c>
      <c r="B193">
        <v>1.440036890241847</v>
      </c>
      <c r="C193">
        <f t="shared" si="11"/>
        <v>0.92173034212562077</v>
      </c>
      <c r="D193">
        <f t="shared" si="14"/>
        <v>0.92904915091577911</v>
      </c>
      <c r="E193">
        <f t="shared" si="12"/>
        <v>7.3188087901583376E-3</v>
      </c>
      <c r="F193">
        <f t="shared" si="13"/>
        <v>5.3564962106898948E-5</v>
      </c>
    </row>
    <row r="194" spans="1:6" x14ac:dyDescent="0.25">
      <c r="A194">
        <v>186</v>
      </c>
      <c r="B194">
        <v>1.4678998058783213</v>
      </c>
      <c r="C194">
        <f t="shared" si="11"/>
        <v>0.92672123374840909</v>
      </c>
      <c r="D194">
        <f t="shared" si="14"/>
        <v>0.93301879423524958</v>
      </c>
      <c r="E194">
        <f t="shared" si="12"/>
        <v>6.2975604868404922E-3</v>
      </c>
      <c r="F194">
        <f t="shared" si="13"/>
        <v>3.9659268085414654E-5</v>
      </c>
    </row>
    <row r="195" spans="1:6" x14ac:dyDescent="0.25">
      <c r="A195">
        <v>187</v>
      </c>
      <c r="B195">
        <v>1.5359351244919133</v>
      </c>
      <c r="C195">
        <f t="shared" si="11"/>
        <v>0.93171212537119752</v>
      </c>
      <c r="D195">
        <f t="shared" si="14"/>
        <v>0.94198950227718248</v>
      </c>
      <c r="E195">
        <f t="shared" si="12"/>
        <v>1.0277376905984958E-2</v>
      </c>
      <c r="F195">
        <f t="shared" si="13"/>
        <v>1.0562447606767296E-4</v>
      </c>
    </row>
    <row r="196" spans="1:6" x14ac:dyDescent="0.25">
      <c r="A196">
        <v>188</v>
      </c>
      <c r="B196">
        <v>1.5682334215708562</v>
      </c>
      <c r="C196">
        <f t="shared" si="11"/>
        <v>0.93670301699398595</v>
      </c>
      <c r="D196">
        <f t="shared" si="14"/>
        <v>0.94590365330423964</v>
      </c>
      <c r="E196">
        <f t="shared" si="12"/>
        <v>9.2006363102536959E-3</v>
      </c>
      <c r="F196">
        <f t="shared" si="13"/>
        <v>8.4651708513558749E-5</v>
      </c>
    </row>
    <row r="197" spans="1:6" x14ac:dyDescent="0.25">
      <c r="A197">
        <v>189</v>
      </c>
      <c r="B197">
        <v>1.6211518704782863</v>
      </c>
      <c r="C197">
        <f t="shared" si="11"/>
        <v>0.94169390861677438</v>
      </c>
      <c r="D197">
        <f t="shared" si="14"/>
        <v>0.95186176290785118</v>
      </c>
      <c r="E197">
        <f t="shared" si="12"/>
        <v>1.0167854291076805E-2</v>
      </c>
      <c r="F197">
        <f t="shared" si="13"/>
        <v>1.0338526088456901E-4</v>
      </c>
    </row>
    <row r="198" spans="1:6" x14ac:dyDescent="0.25">
      <c r="A198">
        <v>190</v>
      </c>
      <c r="B198">
        <v>1.6639059109103078</v>
      </c>
      <c r="C198">
        <f t="shared" si="11"/>
        <v>0.94668480023956281</v>
      </c>
      <c r="D198">
        <f t="shared" si="14"/>
        <v>0.9562817244654338</v>
      </c>
      <c r="E198">
        <f t="shared" si="12"/>
        <v>9.5969242258709953E-3</v>
      </c>
      <c r="F198">
        <f t="shared" si="13"/>
        <v>9.21009545971096E-5</v>
      </c>
    </row>
    <row r="199" spans="1:6" x14ac:dyDescent="0.25">
      <c r="A199">
        <v>191</v>
      </c>
      <c r="B199">
        <v>1.7431089955319874</v>
      </c>
      <c r="C199">
        <f t="shared" si="11"/>
        <v>0.95167569186235124</v>
      </c>
      <c r="D199">
        <f t="shared" si="14"/>
        <v>0.96360181053160843</v>
      </c>
      <c r="E199">
        <f t="shared" si="12"/>
        <v>1.1926118669257191E-2</v>
      </c>
      <c r="F199">
        <f t="shared" si="13"/>
        <v>1.422323065132049E-4</v>
      </c>
    </row>
    <row r="200" spans="1:6" x14ac:dyDescent="0.25">
      <c r="A200">
        <v>192</v>
      </c>
      <c r="B200">
        <v>1.7514140725208109</v>
      </c>
      <c r="C200">
        <f t="shared" si="11"/>
        <v>0.95666658348513955</v>
      </c>
      <c r="D200">
        <f t="shared" si="14"/>
        <v>0.96430754257627271</v>
      </c>
      <c r="E200">
        <f t="shared" si="12"/>
        <v>7.6409590911331593E-3</v>
      </c>
      <c r="F200">
        <f t="shared" si="13"/>
        <v>5.8384255832370474E-5</v>
      </c>
    </row>
    <row r="201" spans="1:6" x14ac:dyDescent="0.25">
      <c r="A201">
        <v>193</v>
      </c>
      <c r="B201">
        <v>1.9102730223994144</v>
      </c>
      <c r="C201">
        <f t="shared" si="11"/>
        <v>0.96165747510792798</v>
      </c>
      <c r="D201">
        <f t="shared" ref="D201:D208" si="15">_xlfn.NORM.DIST(B201,$D$5,$D$6,TRUE)</f>
        <v>0.97578421708817253</v>
      </c>
      <c r="E201">
        <f t="shared" si="12"/>
        <v>1.412674198024455E-2</v>
      </c>
      <c r="F201">
        <f t="shared" si="13"/>
        <v>1.9956483897640373E-4</v>
      </c>
    </row>
    <row r="202" spans="1:6" x14ac:dyDescent="0.25">
      <c r="A202">
        <v>194</v>
      </c>
      <c r="B202">
        <v>2.0056711939316996</v>
      </c>
      <c r="C202">
        <f t="shared" ref="C202:C207" si="16">(A202-0.3175)/($B$4+0.365)</f>
        <v>0.96664836673071641</v>
      </c>
      <c r="D202">
        <f t="shared" si="15"/>
        <v>0.98105189227820966</v>
      </c>
      <c r="E202">
        <f t="shared" ref="E202:E208" si="17">ABS(C202-D202)</f>
        <v>1.4403525547493246E-2</v>
      </c>
      <c r="F202">
        <f t="shared" ref="F202:F208" si="18">E202^2</f>
        <v>2.0746154819729061E-4</v>
      </c>
    </row>
    <row r="203" spans="1:6" x14ac:dyDescent="0.25">
      <c r="A203">
        <v>195</v>
      </c>
      <c r="B203">
        <v>2.0456740183023903</v>
      </c>
      <c r="C203">
        <f t="shared" si="16"/>
        <v>0.97163925835350484</v>
      </c>
      <c r="D203">
        <f t="shared" si="15"/>
        <v>0.98295138753020883</v>
      </c>
      <c r="E203">
        <f t="shared" si="17"/>
        <v>1.1312129176703989E-2</v>
      </c>
      <c r="F203">
        <f t="shared" si="18"/>
        <v>1.2796426651043766E-4</v>
      </c>
    </row>
    <row r="204" spans="1:6" x14ac:dyDescent="0.25">
      <c r="A204">
        <v>196</v>
      </c>
      <c r="B204">
        <v>2.1096280825591465</v>
      </c>
      <c r="C204">
        <f t="shared" si="16"/>
        <v>0.97663014997629327</v>
      </c>
      <c r="D204">
        <f t="shared" si="15"/>
        <v>0.9856497898287303</v>
      </c>
      <c r="E204">
        <f t="shared" si="17"/>
        <v>9.0196398524370336E-3</v>
      </c>
      <c r="F204">
        <f t="shared" si="18"/>
        <v>8.1353903067670359E-5</v>
      </c>
    </row>
    <row r="205" spans="1:6" x14ac:dyDescent="0.25">
      <c r="A205">
        <v>197</v>
      </c>
      <c r="B205">
        <v>2.1430902718924951</v>
      </c>
      <c r="C205">
        <f t="shared" si="16"/>
        <v>0.9816210415990817</v>
      </c>
      <c r="D205">
        <f t="shared" si="15"/>
        <v>0.98690894909773152</v>
      </c>
      <c r="E205">
        <f t="shared" si="17"/>
        <v>5.2879074986498242E-3</v>
      </c>
      <c r="F205">
        <f t="shared" si="18"/>
        <v>2.7961965714277042E-5</v>
      </c>
    </row>
    <row r="206" spans="1:6" x14ac:dyDescent="0.25">
      <c r="A206">
        <v>198</v>
      </c>
      <c r="B206">
        <v>2.1823092475654455</v>
      </c>
      <c r="C206">
        <f t="shared" si="16"/>
        <v>0.98661193322187002</v>
      </c>
      <c r="D206">
        <f t="shared" si="15"/>
        <v>0.98826215112308358</v>
      </c>
      <c r="E206">
        <f t="shared" si="17"/>
        <v>1.6502179012135576E-3</v>
      </c>
      <c r="F206">
        <f t="shared" si="18"/>
        <v>2.7232191214856788E-6</v>
      </c>
    </row>
    <row r="207" spans="1:6" x14ac:dyDescent="0.25">
      <c r="A207">
        <v>199</v>
      </c>
      <c r="B207">
        <v>2.3204715571887031</v>
      </c>
      <c r="C207">
        <f t="shared" si="16"/>
        <v>0.99160282484465845</v>
      </c>
      <c r="D207">
        <f t="shared" si="15"/>
        <v>0.99210915449585568</v>
      </c>
      <c r="E207">
        <f t="shared" si="17"/>
        <v>5.0632965119723483E-4</v>
      </c>
      <c r="F207">
        <f t="shared" si="18"/>
        <v>2.5636971568151348E-7</v>
      </c>
    </row>
    <row r="208" spans="1:6" x14ac:dyDescent="0.25">
      <c r="A208">
        <v>200</v>
      </c>
      <c r="B208">
        <v>2.3712062188327718</v>
      </c>
      <c r="C208">
        <f>0.5^(1/A208)</f>
        <v>0.99654026282786778</v>
      </c>
      <c r="D208">
        <f t="shared" si="15"/>
        <v>0.99321390106486873</v>
      </c>
      <c r="E208">
        <f t="shared" si="17"/>
        <v>3.3263617629990527E-3</v>
      </c>
      <c r="F208">
        <f t="shared" si="18"/>
        <v>1.1064682578342167E-5</v>
      </c>
    </row>
  </sheetData>
  <sortState ref="B9:B208">
    <sortCondition ref="B9:B20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8"/>
  <sheetViews>
    <sheetView workbookViewId="0">
      <selection activeCell="T20" sqref="T20"/>
    </sheetView>
  </sheetViews>
  <sheetFormatPr defaultRowHeight="15" x14ac:dyDescent="0.25"/>
  <cols>
    <col min="6" max="6" width="10" bestFit="1" customWidth="1"/>
  </cols>
  <sheetData>
    <row r="1" spans="1:18" x14ac:dyDescent="0.25">
      <c r="A1" t="s">
        <v>2</v>
      </c>
    </row>
    <row r="2" spans="1:18" x14ac:dyDescent="0.25">
      <c r="A2" t="s">
        <v>3</v>
      </c>
    </row>
    <row r="3" spans="1:18" x14ac:dyDescent="0.25">
      <c r="H3" t="s">
        <v>0</v>
      </c>
    </row>
    <row r="4" spans="1:18" ht="18.75" x14ac:dyDescent="0.25">
      <c r="A4" s="2" t="s">
        <v>5</v>
      </c>
      <c r="B4">
        <v>100</v>
      </c>
      <c r="H4" s="4" t="s">
        <v>8</v>
      </c>
    </row>
    <row r="5" spans="1:18" ht="18.75" x14ac:dyDescent="0.25">
      <c r="A5" s="2" t="s">
        <v>6</v>
      </c>
      <c r="B5">
        <f>AVERAGE(B9:B108)</f>
        <v>404.59</v>
      </c>
      <c r="D5">
        <v>404.34295298005196</v>
      </c>
      <c r="E5">
        <f>MAX(E9:E208)</f>
        <v>6.6986504148598636E-2</v>
      </c>
      <c r="H5" s="4" t="s">
        <v>9</v>
      </c>
    </row>
    <row r="6" spans="1:18" ht="18.75" x14ac:dyDescent="0.25">
      <c r="A6" s="2" t="s">
        <v>7</v>
      </c>
      <c r="B6">
        <f>_xlfn.STDEV.S(B9:B108)</f>
        <v>6.4668462955370316</v>
      </c>
      <c r="D6">
        <v>4.5643227272116995</v>
      </c>
      <c r="E6">
        <f>SUM(E9:E208)</f>
        <v>2.2389055704932357</v>
      </c>
      <c r="F6">
        <f>SUM(F9:F208)</f>
        <v>7.4314928151090989E-2</v>
      </c>
      <c r="H6" s="4" t="s">
        <v>10</v>
      </c>
    </row>
    <row r="7" spans="1:18" ht="15.75" x14ac:dyDescent="0.25">
      <c r="C7" s="11" t="s">
        <v>17</v>
      </c>
      <c r="D7" s="1" t="s">
        <v>19</v>
      </c>
      <c r="E7" s="1" t="s">
        <v>21</v>
      </c>
      <c r="F7" s="1" t="s">
        <v>23</v>
      </c>
      <c r="H7" s="4" t="s">
        <v>1</v>
      </c>
    </row>
    <row r="8" spans="1:18" x14ac:dyDescent="0.25">
      <c r="A8" s="3" t="s">
        <v>24</v>
      </c>
      <c r="B8" s="3" t="s">
        <v>4</v>
      </c>
      <c r="C8" s="1" t="s">
        <v>18</v>
      </c>
      <c r="D8" s="1" t="s">
        <v>20</v>
      </c>
      <c r="E8" s="1" t="s">
        <v>22</v>
      </c>
      <c r="F8" s="1" t="s">
        <v>22</v>
      </c>
    </row>
    <row r="9" spans="1:18" ht="15.75" x14ac:dyDescent="0.25">
      <c r="A9">
        <v>1</v>
      </c>
      <c r="B9">
        <v>375</v>
      </c>
      <c r="C9">
        <f>1-C108</f>
        <v>6.907504562964073E-3</v>
      </c>
      <c r="D9">
        <f>_xlfn.NORM.DIST(B9,$D$5,$D$6,TRUE)</f>
        <v>6.4322897243036627E-11</v>
      </c>
      <c r="E9">
        <f>ABS(C9-D9)</f>
        <v>6.9075044986411762E-3</v>
      </c>
      <c r="F9">
        <f>E9^2</f>
        <v>4.7713618398748084E-5</v>
      </c>
      <c r="H9" s="4"/>
    </row>
    <row r="10" spans="1:18" ht="16.5" thickBot="1" x14ac:dyDescent="0.3">
      <c r="A10">
        <v>2</v>
      </c>
      <c r="B10">
        <v>392</v>
      </c>
      <c r="C10">
        <f t="shared" ref="C10:C41" si="0">(A10-0.3175)/($B$4+0.365)</f>
        <v>1.6763812085886516E-2</v>
      </c>
      <c r="D10">
        <f t="shared" ref="D10:D73" si="1">_xlfn.NORM.DIST(B10,$D$5,$D$6,TRUE)</f>
        <v>3.4232016331107013E-3</v>
      </c>
      <c r="E10">
        <f t="shared" ref="E10:E73" si="2">ABS(C10-D10)</f>
        <v>1.3340610452775814E-2</v>
      </c>
      <c r="F10">
        <f t="shared" ref="F10:F73" si="3">E10^2</f>
        <v>1.7797188725271132E-4</v>
      </c>
      <c r="H10" s="5"/>
      <c r="Q10" t="s">
        <v>16</v>
      </c>
    </row>
    <row r="11" spans="1:18" ht="15.75" x14ac:dyDescent="0.25">
      <c r="A11">
        <v>3</v>
      </c>
      <c r="B11">
        <v>393</v>
      </c>
      <c r="C11">
        <f t="shared" si="0"/>
        <v>2.6727444826383701E-2</v>
      </c>
      <c r="D11">
        <f t="shared" si="1"/>
        <v>6.4751363239718982E-3</v>
      </c>
      <c r="E11">
        <f t="shared" si="2"/>
        <v>2.0252308502411803E-2</v>
      </c>
      <c r="F11">
        <f t="shared" si="3"/>
        <v>4.1015599967686141E-4</v>
      </c>
      <c r="H11" s="5"/>
      <c r="Q11" s="8" t="s">
        <v>13</v>
      </c>
      <c r="R11" s="8" t="s">
        <v>15</v>
      </c>
    </row>
    <row r="12" spans="1:18" x14ac:dyDescent="0.25">
      <c r="A12">
        <v>4</v>
      </c>
      <c r="B12">
        <v>397</v>
      </c>
      <c r="C12">
        <f t="shared" si="0"/>
        <v>3.6691077566880885E-2</v>
      </c>
      <c r="D12">
        <f t="shared" si="1"/>
        <v>5.383314163749868E-2</v>
      </c>
      <c r="E12">
        <f t="shared" si="2"/>
        <v>1.7142064070617795E-2</v>
      </c>
      <c r="F12">
        <f t="shared" si="3"/>
        <v>2.9385036060116553E-4</v>
      </c>
      <c r="Q12" s="6">
        <v>375</v>
      </c>
      <c r="R12" s="6">
        <v>1</v>
      </c>
    </row>
    <row r="13" spans="1:18" x14ac:dyDescent="0.25">
      <c r="A13">
        <v>5</v>
      </c>
      <c r="B13">
        <v>398</v>
      </c>
      <c r="C13">
        <f t="shared" si="0"/>
        <v>4.6654710307378076E-2</v>
      </c>
      <c r="D13">
        <f t="shared" si="1"/>
        <v>8.2312869857911808E-2</v>
      </c>
      <c r="E13">
        <f t="shared" si="2"/>
        <v>3.5658159550533731E-2</v>
      </c>
      <c r="F13">
        <f t="shared" si="3"/>
        <v>1.2715043425313201E-3</v>
      </c>
      <c r="Q13" s="6">
        <v>381.2</v>
      </c>
      <c r="R13" s="6">
        <v>0</v>
      </c>
    </row>
    <row r="14" spans="1:18" x14ac:dyDescent="0.25">
      <c r="A14">
        <v>6</v>
      </c>
      <c r="B14">
        <v>398</v>
      </c>
      <c r="C14">
        <f t="shared" si="0"/>
        <v>5.6618343047875261E-2</v>
      </c>
      <c r="D14">
        <f t="shared" si="1"/>
        <v>8.2312869857911808E-2</v>
      </c>
      <c r="E14">
        <f t="shared" si="2"/>
        <v>2.5694526810036547E-2</v>
      </c>
      <c r="F14">
        <f t="shared" si="3"/>
        <v>6.6020870799168689E-4</v>
      </c>
      <c r="Q14" s="6">
        <v>387.4</v>
      </c>
      <c r="R14" s="6">
        <v>0</v>
      </c>
    </row>
    <row r="15" spans="1:18" x14ac:dyDescent="0.25">
      <c r="A15">
        <v>7</v>
      </c>
      <c r="B15">
        <v>399</v>
      </c>
      <c r="C15">
        <f t="shared" si="0"/>
        <v>6.6581975788372438E-2</v>
      </c>
      <c r="D15">
        <f t="shared" si="1"/>
        <v>0.12088170196507107</v>
      </c>
      <c r="E15">
        <f t="shared" si="2"/>
        <v>5.4299726176698634E-2</v>
      </c>
      <c r="F15">
        <f t="shared" si="3"/>
        <v>2.9484602628644511E-3</v>
      </c>
      <c r="Q15" s="6">
        <v>393.6</v>
      </c>
      <c r="R15" s="6">
        <v>2</v>
      </c>
    </row>
    <row r="16" spans="1:18" x14ac:dyDescent="0.25">
      <c r="A16">
        <v>8</v>
      </c>
      <c r="B16">
        <v>399</v>
      </c>
      <c r="C16">
        <f t="shared" si="0"/>
        <v>7.654560852886963E-2</v>
      </c>
      <c r="D16">
        <f t="shared" si="1"/>
        <v>0.12088170196507107</v>
      </c>
      <c r="E16">
        <f t="shared" si="2"/>
        <v>4.4336093436201443E-2</v>
      </c>
      <c r="F16">
        <f t="shared" si="3"/>
        <v>1.9656891811835847E-3</v>
      </c>
      <c r="Q16" s="6">
        <v>399.8</v>
      </c>
      <c r="R16" s="6">
        <v>10</v>
      </c>
    </row>
    <row r="17" spans="1:18" x14ac:dyDescent="0.25">
      <c r="A17">
        <v>9</v>
      </c>
      <c r="B17">
        <v>399</v>
      </c>
      <c r="C17">
        <f t="shared" si="0"/>
        <v>8.6509241269366807E-2</v>
      </c>
      <c r="D17">
        <f t="shared" si="1"/>
        <v>0.12088170196507107</v>
      </c>
      <c r="E17">
        <f t="shared" si="2"/>
        <v>3.4372460695704266E-2</v>
      </c>
      <c r="F17">
        <f t="shared" si="3"/>
        <v>1.1814660542777346E-3</v>
      </c>
      <c r="Q17" s="6">
        <v>406</v>
      </c>
      <c r="R17" s="6">
        <v>56</v>
      </c>
    </row>
    <row r="18" spans="1:18" x14ac:dyDescent="0.25">
      <c r="A18">
        <v>10</v>
      </c>
      <c r="B18">
        <v>399</v>
      </c>
      <c r="C18">
        <f t="shared" si="0"/>
        <v>9.6472874009863999E-2</v>
      </c>
      <c r="D18">
        <f t="shared" si="1"/>
        <v>0.12088170196507107</v>
      </c>
      <c r="E18">
        <f t="shared" si="2"/>
        <v>2.4408827955207074E-2</v>
      </c>
      <c r="F18">
        <f t="shared" si="3"/>
        <v>5.957908821468984E-4</v>
      </c>
      <c r="Q18" s="6">
        <v>412.2</v>
      </c>
      <c r="R18" s="6">
        <v>26</v>
      </c>
    </row>
    <row r="19" spans="1:18" x14ac:dyDescent="0.25">
      <c r="A19">
        <v>11</v>
      </c>
      <c r="B19">
        <v>399</v>
      </c>
      <c r="C19">
        <f t="shared" si="0"/>
        <v>0.10643650675036118</v>
      </c>
      <c r="D19">
        <f t="shared" si="1"/>
        <v>0.12088170196507107</v>
      </c>
      <c r="E19">
        <f t="shared" si="2"/>
        <v>1.4445195214709897E-2</v>
      </c>
      <c r="F19">
        <f t="shared" si="3"/>
        <v>2.086636647910777E-4</v>
      </c>
      <c r="Q19" s="6">
        <v>418.4</v>
      </c>
      <c r="R19" s="6">
        <v>3</v>
      </c>
    </row>
    <row r="20" spans="1:18" x14ac:dyDescent="0.25">
      <c r="A20">
        <v>12</v>
      </c>
      <c r="B20">
        <v>399</v>
      </c>
      <c r="C20">
        <f t="shared" si="0"/>
        <v>0.11640013949085837</v>
      </c>
      <c r="D20">
        <f t="shared" si="1"/>
        <v>0.12088170196507107</v>
      </c>
      <c r="E20">
        <f t="shared" si="2"/>
        <v>4.4815624742127053E-3</v>
      </c>
      <c r="F20">
        <f t="shared" si="3"/>
        <v>2.0084402210271503E-5</v>
      </c>
      <c r="Q20" s="6">
        <v>424.6</v>
      </c>
      <c r="R20" s="6">
        <v>1</v>
      </c>
    </row>
    <row r="21" spans="1:18" x14ac:dyDescent="0.25">
      <c r="A21">
        <v>13</v>
      </c>
      <c r="B21">
        <v>399</v>
      </c>
      <c r="C21">
        <f t="shared" si="0"/>
        <v>0.12636377223135556</v>
      </c>
      <c r="D21">
        <f t="shared" si="1"/>
        <v>0.12088170196507107</v>
      </c>
      <c r="E21">
        <f t="shared" si="2"/>
        <v>5.4820702662844861E-3</v>
      </c>
      <c r="F21">
        <f t="shared" si="3"/>
        <v>3.0053094404480457E-5</v>
      </c>
      <c r="Q21" s="6">
        <v>430.8</v>
      </c>
      <c r="R21" s="6">
        <v>0</v>
      </c>
    </row>
    <row r="22" spans="1:18" ht="15.75" thickBot="1" x14ac:dyDescent="0.3">
      <c r="A22">
        <v>14</v>
      </c>
      <c r="B22">
        <v>400</v>
      </c>
      <c r="C22">
        <f t="shared" si="0"/>
        <v>0.13632740497185275</v>
      </c>
      <c r="D22">
        <f t="shared" si="1"/>
        <v>0.17067531453745416</v>
      </c>
      <c r="E22">
        <f t="shared" si="2"/>
        <v>3.4347909565601409E-2</v>
      </c>
      <c r="F22">
        <f t="shared" si="3"/>
        <v>1.1797788915267327E-3</v>
      </c>
      <c r="Q22" s="7" t="s">
        <v>14</v>
      </c>
      <c r="R22" s="7">
        <v>1</v>
      </c>
    </row>
    <row r="23" spans="1:18" x14ac:dyDescent="0.25">
      <c r="A23">
        <v>15</v>
      </c>
      <c r="B23">
        <v>400</v>
      </c>
      <c r="C23">
        <f t="shared" si="0"/>
        <v>0.14629103771234991</v>
      </c>
      <c r="D23">
        <f t="shared" si="1"/>
        <v>0.17067531453745416</v>
      </c>
      <c r="E23">
        <f t="shared" si="2"/>
        <v>2.4384276825104245E-2</v>
      </c>
      <c r="F23">
        <f t="shared" si="3"/>
        <v>5.94592956283316E-4</v>
      </c>
    </row>
    <row r="24" spans="1:18" x14ac:dyDescent="0.25">
      <c r="A24">
        <v>16</v>
      </c>
      <c r="B24">
        <v>400</v>
      </c>
      <c r="C24">
        <f t="shared" si="0"/>
        <v>0.15625467045284711</v>
      </c>
      <c r="D24">
        <f t="shared" si="1"/>
        <v>0.17067531453745416</v>
      </c>
      <c r="E24">
        <f t="shared" si="2"/>
        <v>1.4420644084607054E-2</v>
      </c>
      <c r="F24">
        <f t="shared" si="3"/>
        <v>2.079549758149124E-4</v>
      </c>
    </row>
    <row r="25" spans="1:18" x14ac:dyDescent="0.25">
      <c r="A25">
        <v>17</v>
      </c>
      <c r="B25">
        <v>400</v>
      </c>
      <c r="C25">
        <f t="shared" si="0"/>
        <v>0.16621830319334432</v>
      </c>
      <c r="D25">
        <f t="shared" si="1"/>
        <v>0.17067531453745416</v>
      </c>
      <c r="E25">
        <f t="shared" si="2"/>
        <v>4.4570113441098347E-3</v>
      </c>
      <c r="F25">
        <f t="shared" si="3"/>
        <v>1.9864950121523756E-5</v>
      </c>
    </row>
    <row r="26" spans="1:18" x14ac:dyDescent="0.25">
      <c r="A26">
        <v>18</v>
      </c>
      <c r="B26">
        <v>401</v>
      </c>
      <c r="C26">
        <f t="shared" si="0"/>
        <v>0.17618193593384149</v>
      </c>
      <c r="D26">
        <f t="shared" si="1"/>
        <v>0.23195935419222363</v>
      </c>
      <c r="E26">
        <f t="shared" si="2"/>
        <v>5.5777418258382144E-2</v>
      </c>
      <c r="F26">
        <f t="shared" si="3"/>
        <v>3.1111203875705019E-3</v>
      </c>
    </row>
    <row r="27" spans="1:18" x14ac:dyDescent="0.25">
      <c r="A27">
        <v>19</v>
      </c>
      <c r="B27">
        <v>401</v>
      </c>
      <c r="C27">
        <f t="shared" si="0"/>
        <v>0.18614556867433868</v>
      </c>
      <c r="D27">
        <f t="shared" si="1"/>
        <v>0.23195935419222363</v>
      </c>
      <c r="E27">
        <f t="shared" si="2"/>
        <v>4.5813785517884953E-2</v>
      </c>
      <c r="F27">
        <f t="shared" si="3"/>
        <v>2.0989029434787649E-3</v>
      </c>
    </row>
    <row r="28" spans="1:18" x14ac:dyDescent="0.25">
      <c r="A28">
        <v>20</v>
      </c>
      <c r="B28">
        <v>401</v>
      </c>
      <c r="C28">
        <f t="shared" si="0"/>
        <v>0.19610920141483587</v>
      </c>
      <c r="D28">
        <f t="shared" si="1"/>
        <v>0.23195935419222363</v>
      </c>
      <c r="E28">
        <f t="shared" si="2"/>
        <v>3.5850152777387762E-2</v>
      </c>
      <c r="F28">
        <f t="shared" si="3"/>
        <v>1.2852334541620435E-3</v>
      </c>
    </row>
    <row r="29" spans="1:18" x14ac:dyDescent="0.25">
      <c r="A29">
        <v>21</v>
      </c>
      <c r="B29">
        <v>401</v>
      </c>
      <c r="C29">
        <f t="shared" si="0"/>
        <v>0.20607283415533306</v>
      </c>
      <c r="D29">
        <f t="shared" si="1"/>
        <v>0.23195935419222363</v>
      </c>
      <c r="E29">
        <f t="shared" si="2"/>
        <v>2.588652003689057E-2</v>
      </c>
      <c r="F29">
        <f t="shared" si="3"/>
        <v>6.7011191962033695E-4</v>
      </c>
    </row>
    <row r="30" spans="1:18" x14ac:dyDescent="0.25">
      <c r="A30">
        <v>22</v>
      </c>
      <c r="B30">
        <v>401</v>
      </c>
      <c r="C30">
        <f t="shared" si="0"/>
        <v>0.21603646689583025</v>
      </c>
      <c r="D30">
        <f t="shared" si="1"/>
        <v>0.23195935419222363</v>
      </c>
      <c r="E30">
        <f t="shared" si="2"/>
        <v>1.5922887296393379E-2</v>
      </c>
      <c r="F30">
        <f t="shared" si="3"/>
        <v>2.5353833985364564E-4</v>
      </c>
    </row>
    <row r="31" spans="1:18" x14ac:dyDescent="0.25">
      <c r="A31">
        <v>23</v>
      </c>
      <c r="B31">
        <v>401</v>
      </c>
      <c r="C31">
        <f t="shared" si="0"/>
        <v>0.22600009963632742</v>
      </c>
      <c r="D31">
        <f t="shared" si="1"/>
        <v>0.23195935419222363</v>
      </c>
      <c r="E31">
        <f t="shared" si="2"/>
        <v>5.9592545558962151E-3</v>
      </c>
      <c r="F31">
        <f t="shared" si="3"/>
        <v>3.5512714861969799E-5</v>
      </c>
    </row>
    <row r="32" spans="1:18" x14ac:dyDescent="0.25">
      <c r="A32">
        <v>24</v>
      </c>
      <c r="B32">
        <v>401</v>
      </c>
      <c r="C32">
        <f t="shared" si="0"/>
        <v>0.23596373237682461</v>
      </c>
      <c r="D32">
        <f t="shared" si="1"/>
        <v>0.23195935419222363</v>
      </c>
      <c r="E32">
        <f t="shared" si="2"/>
        <v>4.0043781846009763E-3</v>
      </c>
      <c r="F32">
        <f t="shared" si="3"/>
        <v>1.6035044645308211E-5</v>
      </c>
    </row>
    <row r="33" spans="1:6" x14ac:dyDescent="0.25">
      <c r="A33">
        <v>25</v>
      </c>
      <c r="B33">
        <v>401</v>
      </c>
      <c r="C33">
        <f t="shared" si="0"/>
        <v>0.2459273651173218</v>
      </c>
      <c r="D33">
        <f t="shared" si="1"/>
        <v>0.23195935419222363</v>
      </c>
      <c r="E33">
        <f t="shared" si="2"/>
        <v>1.3968010925098168E-2</v>
      </c>
      <c r="F33">
        <f t="shared" si="3"/>
        <v>1.9510532920366178E-4</v>
      </c>
    </row>
    <row r="34" spans="1:6" x14ac:dyDescent="0.25">
      <c r="A34">
        <v>26</v>
      </c>
      <c r="B34">
        <v>401</v>
      </c>
      <c r="C34">
        <f t="shared" si="0"/>
        <v>0.25589099785781899</v>
      </c>
      <c r="D34">
        <f t="shared" si="1"/>
        <v>0.23195935419222363</v>
      </c>
      <c r="E34">
        <f t="shared" si="2"/>
        <v>2.3931643665595359E-2</v>
      </c>
      <c r="F34">
        <f t="shared" si="3"/>
        <v>5.7272356853703052E-4</v>
      </c>
    </row>
    <row r="35" spans="1:6" x14ac:dyDescent="0.25">
      <c r="A35">
        <v>27</v>
      </c>
      <c r="B35">
        <v>401</v>
      </c>
      <c r="C35">
        <f t="shared" si="0"/>
        <v>0.26585463059831616</v>
      </c>
      <c r="D35">
        <f t="shared" si="1"/>
        <v>0.23195935419222363</v>
      </c>
      <c r="E35">
        <f t="shared" si="2"/>
        <v>3.3895276406092523E-2</v>
      </c>
      <c r="F35">
        <f t="shared" si="3"/>
        <v>1.1488897626454125E-3</v>
      </c>
    </row>
    <row r="36" spans="1:6" x14ac:dyDescent="0.25">
      <c r="A36">
        <v>28</v>
      </c>
      <c r="B36">
        <v>401</v>
      </c>
      <c r="C36">
        <f t="shared" si="0"/>
        <v>0.27581826333881337</v>
      </c>
      <c r="D36">
        <f t="shared" si="1"/>
        <v>0.23195935419222363</v>
      </c>
      <c r="E36">
        <f t="shared" si="2"/>
        <v>4.3858909146589742E-2</v>
      </c>
      <c r="F36">
        <f t="shared" si="3"/>
        <v>1.9236039115288132E-3</v>
      </c>
    </row>
    <row r="37" spans="1:6" x14ac:dyDescent="0.25">
      <c r="A37">
        <v>29</v>
      </c>
      <c r="B37">
        <v>401</v>
      </c>
      <c r="C37">
        <f t="shared" si="0"/>
        <v>0.28578189607931054</v>
      </c>
      <c r="D37">
        <f t="shared" si="1"/>
        <v>0.23195935419222363</v>
      </c>
      <c r="E37">
        <f t="shared" si="2"/>
        <v>5.3822541887086905E-2</v>
      </c>
      <c r="F37">
        <f t="shared" si="3"/>
        <v>2.8968660151872244E-3</v>
      </c>
    </row>
    <row r="38" spans="1:6" x14ac:dyDescent="0.25">
      <c r="A38">
        <v>30</v>
      </c>
      <c r="B38">
        <v>402</v>
      </c>
      <c r="C38">
        <f t="shared" si="0"/>
        <v>0.2957455288198077</v>
      </c>
      <c r="D38">
        <f t="shared" si="1"/>
        <v>0.30386414351867574</v>
      </c>
      <c r="E38">
        <f t="shared" si="2"/>
        <v>8.118614698868043E-3</v>
      </c>
      <c r="F38">
        <f t="shared" si="3"/>
        <v>6.5911904628676248E-5</v>
      </c>
    </row>
    <row r="39" spans="1:6" x14ac:dyDescent="0.25">
      <c r="A39">
        <v>31</v>
      </c>
      <c r="B39">
        <v>402</v>
      </c>
      <c r="C39">
        <f t="shared" si="0"/>
        <v>0.30570916156030492</v>
      </c>
      <c r="D39">
        <f t="shared" si="1"/>
        <v>0.30386414351867574</v>
      </c>
      <c r="E39">
        <f t="shared" si="2"/>
        <v>1.8450180416291762E-3</v>
      </c>
      <c r="F39">
        <f t="shared" si="3"/>
        <v>3.4040915739371602E-6</v>
      </c>
    </row>
    <row r="40" spans="1:6" x14ac:dyDescent="0.25">
      <c r="A40">
        <v>32</v>
      </c>
      <c r="B40">
        <v>402</v>
      </c>
      <c r="C40">
        <f t="shared" si="0"/>
        <v>0.31567279430080208</v>
      </c>
      <c r="D40">
        <f t="shared" si="1"/>
        <v>0.30386414351867574</v>
      </c>
      <c r="E40">
        <f t="shared" si="2"/>
        <v>1.180865078212634E-2</v>
      </c>
      <c r="F40">
        <f t="shared" si="3"/>
        <v>1.3944423329421301E-4</v>
      </c>
    </row>
    <row r="41" spans="1:6" x14ac:dyDescent="0.25">
      <c r="A41">
        <v>33</v>
      </c>
      <c r="B41">
        <v>402</v>
      </c>
      <c r="C41">
        <f t="shared" si="0"/>
        <v>0.32563642704129925</v>
      </c>
      <c r="D41">
        <f t="shared" si="1"/>
        <v>0.30386414351867574</v>
      </c>
      <c r="E41">
        <f t="shared" si="2"/>
        <v>2.1772283522623503E-2</v>
      </c>
      <c r="F41">
        <f t="shared" si="3"/>
        <v>4.7403232978950293E-4</v>
      </c>
    </row>
    <row r="42" spans="1:6" x14ac:dyDescent="0.25">
      <c r="A42">
        <v>34</v>
      </c>
      <c r="B42">
        <v>402</v>
      </c>
      <c r="C42">
        <f t="shared" ref="C42:C73" si="4">(A42-0.3175)/($B$4+0.365)</f>
        <v>0.33560005978179641</v>
      </c>
      <c r="D42">
        <f t="shared" si="1"/>
        <v>0.30386414351867574</v>
      </c>
      <c r="E42">
        <f t="shared" si="2"/>
        <v>3.1735916263120667E-2</v>
      </c>
      <c r="F42">
        <f t="shared" si="3"/>
        <v>1.0071683810598069E-3</v>
      </c>
    </row>
    <row r="43" spans="1:6" x14ac:dyDescent="0.25">
      <c r="A43">
        <v>35</v>
      </c>
      <c r="B43">
        <v>402</v>
      </c>
      <c r="C43">
        <f t="shared" si="4"/>
        <v>0.34556369252229363</v>
      </c>
      <c r="D43">
        <f t="shared" si="1"/>
        <v>0.30386414351867574</v>
      </c>
      <c r="E43">
        <f t="shared" si="2"/>
        <v>4.1699549003617886E-2</v>
      </c>
      <c r="F43">
        <f t="shared" si="3"/>
        <v>1.7388523871051294E-3</v>
      </c>
    </row>
    <row r="44" spans="1:6" x14ac:dyDescent="0.25">
      <c r="A44">
        <v>36</v>
      </c>
      <c r="B44">
        <v>402</v>
      </c>
      <c r="C44">
        <f t="shared" si="4"/>
        <v>0.35552732526279079</v>
      </c>
      <c r="D44">
        <f t="shared" si="1"/>
        <v>0.30386414351867574</v>
      </c>
      <c r="E44">
        <f t="shared" si="2"/>
        <v>5.166318174411505E-2</v>
      </c>
      <c r="F44">
        <f t="shared" si="3"/>
        <v>2.6690843479254627E-3</v>
      </c>
    </row>
    <row r="45" spans="1:6" x14ac:dyDescent="0.25">
      <c r="A45">
        <v>37</v>
      </c>
      <c r="B45">
        <v>402</v>
      </c>
      <c r="C45">
        <f t="shared" si="4"/>
        <v>0.36549095800328801</v>
      </c>
      <c r="D45">
        <f t="shared" si="1"/>
        <v>0.30386414351867574</v>
      </c>
      <c r="E45">
        <f t="shared" si="2"/>
        <v>6.1626814484612269E-2</v>
      </c>
      <c r="F45">
        <f t="shared" si="3"/>
        <v>3.7978642635208165E-3</v>
      </c>
    </row>
    <row r="46" spans="1:6" x14ac:dyDescent="0.25">
      <c r="A46">
        <v>38</v>
      </c>
      <c r="B46">
        <v>403</v>
      </c>
      <c r="C46">
        <f t="shared" si="4"/>
        <v>0.37545459074378518</v>
      </c>
      <c r="D46">
        <f t="shared" si="1"/>
        <v>0.38429172317255988</v>
      </c>
      <c r="E46">
        <f t="shared" si="2"/>
        <v>8.8371324287747077E-3</v>
      </c>
      <c r="F46">
        <f t="shared" si="3"/>
        <v>7.8094909563701566E-5</v>
      </c>
    </row>
    <row r="47" spans="1:6" x14ac:dyDescent="0.25">
      <c r="A47">
        <v>39</v>
      </c>
      <c r="B47">
        <v>403</v>
      </c>
      <c r="C47">
        <f t="shared" si="4"/>
        <v>0.38541822348428234</v>
      </c>
      <c r="D47">
        <f t="shared" si="1"/>
        <v>0.38429172317255988</v>
      </c>
      <c r="E47">
        <f t="shared" si="2"/>
        <v>1.1265003117224559E-3</v>
      </c>
      <c r="F47">
        <f t="shared" si="3"/>
        <v>1.2690029523107903E-6</v>
      </c>
    </row>
    <row r="48" spans="1:6" x14ac:dyDescent="0.25">
      <c r="A48">
        <v>40</v>
      </c>
      <c r="B48">
        <v>403</v>
      </c>
      <c r="C48">
        <f t="shared" si="4"/>
        <v>0.39538185622477956</v>
      </c>
      <c r="D48">
        <f t="shared" si="1"/>
        <v>0.38429172317255988</v>
      </c>
      <c r="E48">
        <f t="shared" si="2"/>
        <v>1.1090133052219675E-2</v>
      </c>
      <c r="F48">
        <f t="shared" si="3"/>
        <v>1.229910511159353E-4</v>
      </c>
    </row>
    <row r="49" spans="1:6" x14ac:dyDescent="0.25">
      <c r="A49">
        <v>41</v>
      </c>
      <c r="B49">
        <v>403</v>
      </c>
      <c r="C49">
        <f t="shared" si="4"/>
        <v>0.40534548896527672</v>
      </c>
      <c r="D49">
        <f t="shared" si="1"/>
        <v>0.38429172317255988</v>
      </c>
      <c r="E49">
        <f t="shared" si="2"/>
        <v>2.1053765792716839E-2</v>
      </c>
      <c r="F49">
        <f t="shared" si="3"/>
        <v>4.4326105405457372E-4</v>
      </c>
    </row>
    <row r="50" spans="1:6" x14ac:dyDescent="0.25">
      <c r="A50">
        <v>42</v>
      </c>
      <c r="B50">
        <v>403</v>
      </c>
      <c r="C50">
        <f t="shared" si="4"/>
        <v>0.41530912170577394</v>
      </c>
      <c r="D50">
        <f t="shared" si="1"/>
        <v>0.38429172317255988</v>
      </c>
      <c r="E50">
        <f t="shared" si="2"/>
        <v>3.1017398533214058E-2</v>
      </c>
      <c r="F50">
        <f t="shared" si="3"/>
        <v>9.6207901176822964E-4</v>
      </c>
    </row>
    <row r="51" spans="1:6" x14ac:dyDescent="0.25">
      <c r="A51">
        <v>43</v>
      </c>
      <c r="B51">
        <v>403</v>
      </c>
      <c r="C51">
        <f t="shared" si="4"/>
        <v>0.42527275444627111</v>
      </c>
      <c r="D51">
        <f t="shared" si="1"/>
        <v>0.38429172317255988</v>
      </c>
      <c r="E51">
        <f t="shared" si="2"/>
        <v>4.0981031273711221E-2</v>
      </c>
      <c r="F51">
        <f t="shared" si="3"/>
        <v>1.6794449242568971E-3</v>
      </c>
    </row>
    <row r="52" spans="1:6" x14ac:dyDescent="0.25">
      <c r="A52">
        <v>44</v>
      </c>
      <c r="B52">
        <v>404</v>
      </c>
      <c r="C52">
        <f t="shared" si="4"/>
        <v>0.43523638718676827</v>
      </c>
      <c r="D52">
        <f t="shared" si="1"/>
        <v>0.47005255278189595</v>
      </c>
      <c r="E52">
        <f t="shared" si="2"/>
        <v>3.4816165595127679E-2</v>
      </c>
      <c r="F52">
        <f t="shared" si="3"/>
        <v>1.2121653867473523E-3</v>
      </c>
    </row>
    <row r="53" spans="1:6" x14ac:dyDescent="0.25">
      <c r="A53">
        <v>45</v>
      </c>
      <c r="B53">
        <v>404</v>
      </c>
      <c r="C53">
        <f t="shared" si="4"/>
        <v>0.44520001992726549</v>
      </c>
      <c r="D53">
        <f t="shared" si="1"/>
        <v>0.47005255278189595</v>
      </c>
      <c r="E53">
        <f t="shared" si="2"/>
        <v>2.485253285463046E-2</v>
      </c>
      <c r="F53">
        <f t="shared" si="3"/>
        <v>6.176483892904865E-4</v>
      </c>
    </row>
    <row r="54" spans="1:6" x14ac:dyDescent="0.25">
      <c r="A54">
        <v>46</v>
      </c>
      <c r="B54">
        <v>404</v>
      </c>
      <c r="C54">
        <f t="shared" si="4"/>
        <v>0.45516365266776265</v>
      </c>
      <c r="D54">
        <f t="shared" si="1"/>
        <v>0.47005255278189595</v>
      </c>
      <c r="E54">
        <f t="shared" si="2"/>
        <v>1.4888900114133297E-2</v>
      </c>
      <c r="F54">
        <f t="shared" si="3"/>
        <v>2.2167934660863848E-4</v>
      </c>
    </row>
    <row r="55" spans="1:6" x14ac:dyDescent="0.25">
      <c r="A55">
        <v>47</v>
      </c>
      <c r="B55">
        <v>404</v>
      </c>
      <c r="C55">
        <f t="shared" si="4"/>
        <v>0.46512728540825987</v>
      </c>
      <c r="D55">
        <f t="shared" si="1"/>
        <v>0.47005255278189595</v>
      </c>
      <c r="E55">
        <f t="shared" si="2"/>
        <v>4.9252673736360775E-3</v>
      </c>
      <c r="F55">
        <f t="shared" si="3"/>
        <v>2.4258258701804025E-5</v>
      </c>
    </row>
    <row r="56" spans="1:6" x14ac:dyDescent="0.25">
      <c r="A56">
        <v>48</v>
      </c>
      <c r="B56">
        <v>404</v>
      </c>
      <c r="C56">
        <f t="shared" si="4"/>
        <v>0.47509091814875704</v>
      </c>
      <c r="D56">
        <f t="shared" si="1"/>
        <v>0.47005255278189595</v>
      </c>
      <c r="E56">
        <f t="shared" si="2"/>
        <v>5.0383653668610862E-3</v>
      </c>
      <c r="F56">
        <f t="shared" si="3"/>
        <v>2.5385125569985249E-5</v>
      </c>
    </row>
    <row r="57" spans="1:6" x14ac:dyDescent="0.25">
      <c r="A57">
        <v>49</v>
      </c>
      <c r="B57">
        <v>404</v>
      </c>
      <c r="C57">
        <f t="shared" si="4"/>
        <v>0.4850545508892542</v>
      </c>
      <c r="D57">
        <f t="shared" si="1"/>
        <v>0.47005255278189595</v>
      </c>
      <c r="E57">
        <f t="shared" si="2"/>
        <v>1.500199810735825E-2</v>
      </c>
      <c r="F57">
        <f t="shared" si="3"/>
        <v>2.2505994721318051E-4</v>
      </c>
    </row>
    <row r="58" spans="1:6" x14ac:dyDescent="0.25">
      <c r="A58">
        <v>50</v>
      </c>
      <c r="B58">
        <v>404</v>
      </c>
      <c r="C58">
        <f t="shared" si="4"/>
        <v>0.49501818362975142</v>
      </c>
      <c r="D58">
        <f t="shared" si="1"/>
        <v>0.47005255278189595</v>
      </c>
      <c r="E58">
        <f t="shared" si="2"/>
        <v>2.4965630847855469E-2</v>
      </c>
      <c r="F58">
        <f t="shared" si="3"/>
        <v>6.2328272363139261E-4</v>
      </c>
    </row>
    <row r="59" spans="1:6" x14ac:dyDescent="0.25">
      <c r="A59">
        <v>51</v>
      </c>
      <c r="B59">
        <v>404</v>
      </c>
      <c r="C59">
        <f t="shared" si="4"/>
        <v>0.50498181637024864</v>
      </c>
      <c r="D59">
        <f t="shared" si="1"/>
        <v>0.47005255278189595</v>
      </c>
      <c r="E59">
        <f t="shared" si="2"/>
        <v>3.4929263588352688E-2</v>
      </c>
      <c r="F59">
        <f t="shared" si="3"/>
        <v>1.2200534548246209E-3</v>
      </c>
    </row>
    <row r="60" spans="1:6" x14ac:dyDescent="0.25">
      <c r="A60">
        <v>52</v>
      </c>
      <c r="B60">
        <v>404</v>
      </c>
      <c r="C60">
        <f t="shared" si="4"/>
        <v>0.5149454491107458</v>
      </c>
      <c r="D60">
        <f t="shared" si="1"/>
        <v>0.47005255278189595</v>
      </c>
      <c r="E60">
        <f t="shared" si="2"/>
        <v>4.4892896328849852E-2</v>
      </c>
      <c r="F60">
        <f t="shared" si="3"/>
        <v>2.0153721407928605E-3</v>
      </c>
    </row>
    <row r="61" spans="1:6" x14ac:dyDescent="0.25">
      <c r="A61">
        <v>53</v>
      </c>
      <c r="B61">
        <v>405</v>
      </c>
      <c r="C61">
        <f t="shared" si="4"/>
        <v>0.52490908185124296</v>
      </c>
      <c r="D61">
        <f t="shared" si="1"/>
        <v>0.55723112781657691</v>
      </c>
      <c r="E61">
        <f t="shared" si="2"/>
        <v>3.2322045965333945E-2</v>
      </c>
      <c r="F61">
        <f t="shared" si="3"/>
        <v>1.0447146553851604E-3</v>
      </c>
    </row>
    <row r="62" spans="1:6" x14ac:dyDescent="0.25">
      <c r="A62">
        <v>54</v>
      </c>
      <c r="B62">
        <v>405</v>
      </c>
      <c r="C62">
        <f t="shared" si="4"/>
        <v>0.53487271459174013</v>
      </c>
      <c r="D62">
        <f t="shared" si="1"/>
        <v>0.55723112781657691</v>
      </c>
      <c r="E62">
        <f t="shared" si="2"/>
        <v>2.2358413224836782E-2</v>
      </c>
      <c r="F62">
        <f t="shared" si="3"/>
        <v>4.998986419325563E-4</v>
      </c>
    </row>
    <row r="63" spans="1:6" x14ac:dyDescent="0.25">
      <c r="A63">
        <v>55</v>
      </c>
      <c r="B63">
        <v>405</v>
      </c>
      <c r="C63">
        <f t="shared" si="4"/>
        <v>0.54483634733223729</v>
      </c>
      <c r="D63">
        <f t="shared" si="1"/>
        <v>0.55723112781657691</v>
      </c>
      <c r="E63">
        <f t="shared" si="2"/>
        <v>1.2394780484339618E-2</v>
      </c>
      <c r="F63">
        <f t="shared" si="3"/>
        <v>1.5363058325496625E-4</v>
      </c>
    </row>
    <row r="64" spans="1:6" x14ac:dyDescent="0.25">
      <c r="A64">
        <v>56</v>
      </c>
      <c r="B64">
        <v>405</v>
      </c>
      <c r="C64">
        <f t="shared" si="4"/>
        <v>0.55479998007273457</v>
      </c>
      <c r="D64">
        <f t="shared" si="1"/>
        <v>0.55723112781657691</v>
      </c>
      <c r="E64">
        <f t="shared" si="2"/>
        <v>2.4311477438423434E-3</v>
      </c>
      <c r="F64">
        <f t="shared" si="3"/>
        <v>5.9104793523897165E-6</v>
      </c>
    </row>
    <row r="65" spans="1:6" x14ac:dyDescent="0.25">
      <c r="A65">
        <v>57</v>
      </c>
      <c r="B65">
        <v>405</v>
      </c>
      <c r="C65">
        <f t="shared" si="4"/>
        <v>0.56476361281323173</v>
      </c>
      <c r="D65">
        <f t="shared" si="1"/>
        <v>0.55723112781657691</v>
      </c>
      <c r="E65">
        <f t="shared" si="2"/>
        <v>7.5324849966548202E-3</v>
      </c>
      <c r="F65">
        <f t="shared" si="3"/>
        <v>5.6738330224829968E-5</v>
      </c>
    </row>
    <row r="66" spans="1:6" x14ac:dyDescent="0.25">
      <c r="A66">
        <v>58</v>
      </c>
      <c r="B66">
        <v>406</v>
      </c>
      <c r="C66">
        <f t="shared" si="4"/>
        <v>0.57472724555372889</v>
      </c>
      <c r="D66">
        <f t="shared" si="1"/>
        <v>0.64171374970232753</v>
      </c>
      <c r="E66">
        <f t="shared" si="2"/>
        <v>6.6986504148598636E-2</v>
      </c>
      <c r="F66">
        <f t="shared" si="3"/>
        <v>4.4871917380502222E-3</v>
      </c>
    </row>
    <row r="67" spans="1:6" x14ac:dyDescent="0.25">
      <c r="A67">
        <v>59</v>
      </c>
      <c r="B67">
        <v>406</v>
      </c>
      <c r="C67">
        <f t="shared" si="4"/>
        <v>0.58469087829422606</v>
      </c>
      <c r="D67">
        <f t="shared" si="1"/>
        <v>0.64171374970232753</v>
      </c>
      <c r="E67">
        <f t="shared" si="2"/>
        <v>5.7022871408101472E-2</v>
      </c>
      <c r="F67">
        <f t="shared" si="3"/>
        <v>3.2516078636248761E-3</v>
      </c>
    </row>
    <row r="68" spans="1:6" x14ac:dyDescent="0.25">
      <c r="A68">
        <v>60</v>
      </c>
      <c r="B68">
        <v>406</v>
      </c>
      <c r="C68">
        <f t="shared" si="4"/>
        <v>0.59465451103472322</v>
      </c>
      <c r="D68">
        <f t="shared" si="1"/>
        <v>0.64171374970232753</v>
      </c>
      <c r="E68">
        <f t="shared" si="2"/>
        <v>4.7059238667604308E-2</v>
      </c>
      <c r="F68">
        <f t="shared" si="3"/>
        <v>2.2145719439745446E-3</v>
      </c>
    </row>
    <row r="69" spans="1:6" x14ac:dyDescent="0.25">
      <c r="A69">
        <v>61</v>
      </c>
      <c r="B69">
        <v>406</v>
      </c>
      <c r="C69">
        <f t="shared" si="4"/>
        <v>0.6046181437752205</v>
      </c>
      <c r="D69">
        <f t="shared" si="1"/>
        <v>0.64171374970232753</v>
      </c>
      <c r="E69">
        <f t="shared" si="2"/>
        <v>3.7095605927107034E-2</v>
      </c>
      <c r="F69">
        <f t="shared" si="3"/>
        <v>1.3760839790992185E-3</v>
      </c>
    </row>
    <row r="70" spans="1:6" x14ac:dyDescent="0.25">
      <c r="A70">
        <v>62</v>
      </c>
      <c r="B70">
        <v>406</v>
      </c>
      <c r="C70">
        <f t="shared" si="4"/>
        <v>0.61458177651571766</v>
      </c>
      <c r="D70">
        <f t="shared" si="1"/>
        <v>0.64171374970232753</v>
      </c>
      <c r="E70">
        <f t="shared" si="2"/>
        <v>2.713197318660987E-2</v>
      </c>
      <c r="F70">
        <f t="shared" si="3"/>
        <v>7.36143968998917E-4</v>
      </c>
    </row>
    <row r="71" spans="1:6" x14ac:dyDescent="0.25">
      <c r="A71">
        <v>63</v>
      </c>
      <c r="B71">
        <v>406</v>
      </c>
      <c r="C71">
        <f t="shared" si="4"/>
        <v>0.62454540925621482</v>
      </c>
      <c r="D71">
        <f t="shared" si="1"/>
        <v>0.64171374970232753</v>
      </c>
      <c r="E71">
        <f t="shared" si="2"/>
        <v>1.7168340446112706E-2</v>
      </c>
      <c r="F71">
        <f t="shared" si="3"/>
        <v>2.9475191367362943E-4</v>
      </c>
    </row>
    <row r="72" spans="1:6" x14ac:dyDescent="0.25">
      <c r="A72">
        <v>64</v>
      </c>
      <c r="B72">
        <v>406</v>
      </c>
      <c r="C72">
        <f t="shared" si="4"/>
        <v>0.63450904199671199</v>
      </c>
      <c r="D72">
        <f t="shared" si="1"/>
        <v>0.64171374970232753</v>
      </c>
      <c r="E72">
        <f t="shared" si="2"/>
        <v>7.2047077056155429E-3</v>
      </c>
      <c r="F72">
        <f t="shared" si="3"/>
        <v>5.1907813123355976E-5</v>
      </c>
    </row>
    <row r="73" spans="1:6" x14ac:dyDescent="0.25">
      <c r="A73">
        <v>65</v>
      </c>
      <c r="B73">
        <v>406</v>
      </c>
      <c r="C73">
        <f t="shared" si="4"/>
        <v>0.64447267473720926</v>
      </c>
      <c r="D73">
        <f t="shared" si="1"/>
        <v>0.64171374970232753</v>
      </c>
      <c r="E73">
        <f t="shared" si="2"/>
        <v>2.7589250348817318E-3</v>
      </c>
      <c r="F73">
        <f t="shared" si="3"/>
        <v>7.6116673480971649E-6</v>
      </c>
    </row>
    <row r="74" spans="1:6" x14ac:dyDescent="0.25">
      <c r="A74">
        <v>66</v>
      </c>
      <c r="B74">
        <v>406</v>
      </c>
      <c r="C74">
        <f t="shared" ref="C74:C107" si="5">(A74-0.3175)/($B$4+0.365)</f>
        <v>0.65443630747770642</v>
      </c>
      <c r="D74">
        <f t="shared" ref="D74:D108" si="6">_xlfn.NORM.DIST(B74,$D$5,$D$6,TRUE)</f>
        <v>0.64171374970232753</v>
      </c>
      <c r="E74">
        <f t="shared" ref="E74:E108" si="7">ABS(C74-D74)</f>
        <v>1.2722557775378895E-2</v>
      </c>
      <c r="F74">
        <f t="shared" ref="F74:F108" si="8">E74^2</f>
        <v>1.6186347634785398E-4</v>
      </c>
    </row>
    <row r="75" spans="1:6" x14ac:dyDescent="0.25">
      <c r="A75">
        <v>67</v>
      </c>
      <c r="B75">
        <v>406</v>
      </c>
      <c r="C75">
        <f t="shared" si="5"/>
        <v>0.66439994021820359</v>
      </c>
      <c r="D75">
        <f t="shared" si="6"/>
        <v>0.64171374970232753</v>
      </c>
      <c r="E75">
        <f t="shared" si="7"/>
        <v>2.2686190515876059E-2</v>
      </c>
      <c r="F75">
        <f t="shared" si="8"/>
        <v>5.1466324012262486E-4</v>
      </c>
    </row>
    <row r="76" spans="1:6" x14ac:dyDescent="0.25">
      <c r="A76">
        <v>68</v>
      </c>
      <c r="B76">
        <v>406</v>
      </c>
      <c r="C76">
        <f t="shared" si="5"/>
        <v>0.67436357295870086</v>
      </c>
      <c r="D76">
        <f t="shared" si="6"/>
        <v>0.64171374970232753</v>
      </c>
      <c r="E76">
        <f t="shared" si="7"/>
        <v>3.2649823256373334E-2</v>
      </c>
      <c r="F76">
        <f t="shared" si="8"/>
        <v>1.0660109586724171E-3</v>
      </c>
    </row>
    <row r="77" spans="1:6" x14ac:dyDescent="0.25">
      <c r="A77">
        <v>69</v>
      </c>
      <c r="B77">
        <v>406</v>
      </c>
      <c r="C77">
        <f t="shared" si="5"/>
        <v>0.68432720569919803</v>
      </c>
      <c r="D77">
        <f t="shared" si="6"/>
        <v>0.64171374970232753</v>
      </c>
      <c r="E77">
        <f t="shared" si="7"/>
        <v>4.2613455996870497E-2</v>
      </c>
      <c r="F77">
        <f t="shared" si="8"/>
        <v>1.8159066319972182E-3</v>
      </c>
    </row>
    <row r="78" spans="1:6" x14ac:dyDescent="0.25">
      <c r="A78">
        <v>70</v>
      </c>
      <c r="B78">
        <v>407</v>
      </c>
      <c r="C78">
        <f t="shared" si="5"/>
        <v>0.69429083843969519</v>
      </c>
      <c r="D78">
        <f t="shared" si="6"/>
        <v>0.71976175597351055</v>
      </c>
      <c r="E78">
        <f t="shared" si="7"/>
        <v>2.5470917533815363E-2</v>
      </c>
      <c r="F78">
        <f t="shared" si="8"/>
        <v>6.4876764001442282E-4</v>
      </c>
    </row>
    <row r="79" spans="1:6" x14ac:dyDescent="0.25">
      <c r="A79">
        <v>71</v>
      </c>
      <c r="B79">
        <v>407</v>
      </c>
      <c r="C79">
        <f t="shared" si="5"/>
        <v>0.70425447118019235</v>
      </c>
      <c r="D79">
        <f t="shared" si="6"/>
        <v>0.71976175597351055</v>
      </c>
      <c r="E79">
        <f t="shared" si="7"/>
        <v>1.5507284793318199E-2</v>
      </c>
      <c r="F79">
        <f t="shared" si="8"/>
        <v>2.4047588166107786E-4</v>
      </c>
    </row>
    <row r="80" spans="1:6" x14ac:dyDescent="0.25">
      <c r="A80">
        <v>72</v>
      </c>
      <c r="B80">
        <v>407</v>
      </c>
      <c r="C80">
        <f t="shared" si="5"/>
        <v>0.71421810392068952</v>
      </c>
      <c r="D80">
        <f t="shared" si="6"/>
        <v>0.71976175597351055</v>
      </c>
      <c r="E80">
        <f t="shared" si="7"/>
        <v>5.5436520528210353E-3</v>
      </c>
      <c r="F80">
        <f t="shared" si="8"/>
        <v>3.0732078082746882E-5</v>
      </c>
    </row>
    <row r="81" spans="1:6" x14ac:dyDescent="0.25">
      <c r="A81">
        <v>73</v>
      </c>
      <c r="B81">
        <v>407</v>
      </c>
      <c r="C81">
        <f t="shared" si="5"/>
        <v>0.72418173666118679</v>
      </c>
      <c r="D81">
        <f t="shared" si="6"/>
        <v>0.71976175597351055</v>
      </c>
      <c r="E81">
        <f t="shared" si="7"/>
        <v>4.4199806876762393E-3</v>
      </c>
      <c r="F81">
        <f t="shared" si="8"/>
        <v>1.9536229279430921E-5</v>
      </c>
    </row>
    <row r="82" spans="1:6" x14ac:dyDescent="0.25">
      <c r="A82">
        <v>74</v>
      </c>
      <c r="B82">
        <v>407</v>
      </c>
      <c r="C82">
        <f t="shared" si="5"/>
        <v>0.73414536940168396</v>
      </c>
      <c r="D82">
        <f t="shared" si="6"/>
        <v>0.71976175597351055</v>
      </c>
      <c r="E82">
        <f t="shared" si="7"/>
        <v>1.4383613428173403E-2</v>
      </c>
      <c r="F82">
        <f t="shared" si="8"/>
        <v>2.0688833525113023E-4</v>
      </c>
    </row>
    <row r="83" spans="1:6" x14ac:dyDescent="0.25">
      <c r="A83">
        <v>75</v>
      </c>
      <c r="B83">
        <v>407</v>
      </c>
      <c r="C83">
        <f t="shared" si="5"/>
        <v>0.74410900214218112</v>
      </c>
      <c r="D83">
        <f t="shared" si="6"/>
        <v>0.71976175597351055</v>
      </c>
      <c r="E83">
        <f t="shared" si="7"/>
        <v>2.4347246168670567E-2</v>
      </c>
      <c r="F83">
        <f t="shared" si="8"/>
        <v>5.9278839599784358E-4</v>
      </c>
    </row>
    <row r="84" spans="1:6" x14ac:dyDescent="0.25">
      <c r="A84">
        <v>76</v>
      </c>
      <c r="B84">
        <v>407</v>
      </c>
      <c r="C84">
        <f t="shared" si="5"/>
        <v>0.75407263488267828</v>
      </c>
      <c r="D84">
        <f t="shared" si="6"/>
        <v>0.71976175597351055</v>
      </c>
      <c r="E84">
        <f t="shared" si="7"/>
        <v>3.431087890916773E-2</v>
      </c>
      <c r="F84">
        <f t="shared" si="8"/>
        <v>1.1772364115195709E-3</v>
      </c>
    </row>
    <row r="85" spans="1:6" x14ac:dyDescent="0.25">
      <c r="A85">
        <v>77</v>
      </c>
      <c r="B85">
        <v>407</v>
      </c>
      <c r="C85">
        <f t="shared" si="5"/>
        <v>0.76403626762317545</v>
      </c>
      <c r="D85">
        <f t="shared" si="6"/>
        <v>0.71976175597351055</v>
      </c>
      <c r="E85">
        <f t="shared" si="7"/>
        <v>4.4274511649664894E-2</v>
      </c>
      <c r="F85">
        <f t="shared" si="8"/>
        <v>1.9602323818163122E-3</v>
      </c>
    </row>
    <row r="86" spans="1:6" x14ac:dyDescent="0.25">
      <c r="A86">
        <v>78</v>
      </c>
      <c r="B86">
        <v>408</v>
      </c>
      <c r="C86">
        <f t="shared" si="5"/>
        <v>0.77399990036367272</v>
      </c>
      <c r="D86">
        <f t="shared" si="6"/>
        <v>0.78849914384947717</v>
      </c>
      <c r="E86">
        <f t="shared" si="7"/>
        <v>1.4499243485804447E-2</v>
      </c>
      <c r="F86">
        <f t="shared" si="8"/>
        <v>2.102280616606427E-4</v>
      </c>
    </row>
    <row r="87" spans="1:6" x14ac:dyDescent="0.25">
      <c r="A87">
        <v>79</v>
      </c>
      <c r="B87">
        <v>408</v>
      </c>
      <c r="C87">
        <f t="shared" si="5"/>
        <v>0.78396353310416989</v>
      </c>
      <c r="D87">
        <f t="shared" si="6"/>
        <v>0.78849914384947717</v>
      </c>
      <c r="E87">
        <f t="shared" si="7"/>
        <v>4.5356107453072836E-3</v>
      </c>
      <c r="F87">
        <f t="shared" si="8"/>
        <v>2.0571764832946891E-5</v>
      </c>
    </row>
    <row r="88" spans="1:6" x14ac:dyDescent="0.25">
      <c r="A88">
        <v>80</v>
      </c>
      <c r="B88">
        <v>408</v>
      </c>
      <c r="C88">
        <f t="shared" si="5"/>
        <v>0.79392716584466705</v>
      </c>
      <c r="D88">
        <f t="shared" si="6"/>
        <v>0.78849914384947717</v>
      </c>
      <c r="E88">
        <f t="shared" si="7"/>
        <v>5.42802199518988E-3</v>
      </c>
      <c r="F88">
        <f t="shared" si="8"/>
        <v>2.9463422780265125E-5</v>
      </c>
    </row>
    <row r="89" spans="1:6" x14ac:dyDescent="0.25">
      <c r="A89">
        <v>81</v>
      </c>
      <c r="B89">
        <v>408</v>
      </c>
      <c r="C89">
        <f t="shared" si="5"/>
        <v>0.80389079858516421</v>
      </c>
      <c r="D89">
        <f t="shared" si="6"/>
        <v>0.78849914384947717</v>
      </c>
      <c r="E89">
        <f t="shared" si="7"/>
        <v>1.5391654735687044E-2</v>
      </c>
      <c r="F89">
        <f t="shared" si="8"/>
        <v>2.3690303550259739E-4</v>
      </c>
    </row>
    <row r="90" spans="1:6" x14ac:dyDescent="0.25">
      <c r="A90">
        <v>82</v>
      </c>
      <c r="B90">
        <v>408</v>
      </c>
      <c r="C90">
        <f t="shared" si="5"/>
        <v>0.81385443132566138</v>
      </c>
      <c r="D90">
        <f t="shared" si="6"/>
        <v>0.78849914384947717</v>
      </c>
      <c r="E90">
        <f t="shared" si="7"/>
        <v>2.5355287476184207E-2</v>
      </c>
      <c r="F90">
        <f t="shared" si="8"/>
        <v>6.4289060299994373E-4</v>
      </c>
    </row>
    <row r="91" spans="1:6" x14ac:dyDescent="0.25">
      <c r="A91">
        <v>83</v>
      </c>
      <c r="B91">
        <v>409</v>
      </c>
      <c r="C91">
        <f t="shared" si="5"/>
        <v>0.82381806406615865</v>
      </c>
      <c r="D91">
        <f t="shared" si="6"/>
        <v>0.84621045816706975</v>
      </c>
      <c r="E91">
        <f t="shared" si="7"/>
        <v>2.2392394100911095E-2</v>
      </c>
      <c r="F91">
        <f t="shared" si="8"/>
        <v>5.0141931357051799E-4</v>
      </c>
    </row>
    <row r="92" spans="1:6" x14ac:dyDescent="0.25">
      <c r="A92">
        <v>84</v>
      </c>
      <c r="B92">
        <v>409</v>
      </c>
      <c r="C92">
        <f t="shared" si="5"/>
        <v>0.83378169680665581</v>
      </c>
      <c r="D92">
        <f t="shared" si="6"/>
        <v>0.84621045816706975</v>
      </c>
      <c r="E92">
        <f t="shared" si="7"/>
        <v>1.2428761360413931E-2</v>
      </c>
      <c r="F92">
        <f t="shared" si="8"/>
        <v>1.5447410895411836E-4</v>
      </c>
    </row>
    <row r="93" spans="1:6" x14ac:dyDescent="0.25">
      <c r="A93">
        <v>85</v>
      </c>
      <c r="B93">
        <v>409</v>
      </c>
      <c r="C93">
        <f t="shared" si="5"/>
        <v>0.84374532954715298</v>
      </c>
      <c r="D93">
        <f t="shared" si="6"/>
        <v>0.84621045816706975</v>
      </c>
      <c r="E93">
        <f t="shared" si="7"/>
        <v>2.4651286199167677E-3</v>
      </c>
      <c r="F93">
        <f t="shared" si="8"/>
        <v>6.076859112732748E-6</v>
      </c>
    </row>
    <row r="94" spans="1:6" x14ac:dyDescent="0.25">
      <c r="A94">
        <v>86</v>
      </c>
      <c r="B94">
        <v>409</v>
      </c>
      <c r="C94">
        <f t="shared" si="5"/>
        <v>0.85370896228765014</v>
      </c>
      <c r="D94">
        <f t="shared" si="6"/>
        <v>0.84621045816706975</v>
      </c>
      <c r="E94">
        <f t="shared" si="7"/>
        <v>7.4985041205803959E-3</v>
      </c>
      <c r="F94">
        <f t="shared" si="8"/>
        <v>5.6227564046361174E-5</v>
      </c>
    </row>
    <row r="95" spans="1:6" x14ac:dyDescent="0.25">
      <c r="A95">
        <v>87</v>
      </c>
      <c r="B95">
        <v>409</v>
      </c>
      <c r="C95">
        <f t="shared" si="5"/>
        <v>0.86367259502814731</v>
      </c>
      <c r="D95">
        <f t="shared" si="6"/>
        <v>0.84621045816706975</v>
      </c>
      <c r="E95">
        <f t="shared" si="7"/>
        <v>1.746213686107756E-2</v>
      </c>
      <c r="F95">
        <f t="shared" si="8"/>
        <v>3.0492622375500363E-4</v>
      </c>
    </row>
    <row r="96" spans="1:6" x14ac:dyDescent="0.25">
      <c r="A96">
        <v>88</v>
      </c>
      <c r="B96">
        <v>410</v>
      </c>
      <c r="C96">
        <f t="shared" si="5"/>
        <v>0.87363622776864458</v>
      </c>
      <c r="D96">
        <f t="shared" si="6"/>
        <v>0.89240233048611073</v>
      </c>
      <c r="E96">
        <f t="shared" si="7"/>
        <v>1.8766102717466149E-2</v>
      </c>
      <c r="F96">
        <f t="shared" si="8"/>
        <v>3.5216661120249037E-4</v>
      </c>
    </row>
    <row r="97" spans="1:6" x14ac:dyDescent="0.25">
      <c r="A97">
        <v>89</v>
      </c>
      <c r="B97">
        <v>410</v>
      </c>
      <c r="C97">
        <f t="shared" si="5"/>
        <v>0.88359986050914174</v>
      </c>
      <c r="D97">
        <f t="shared" si="6"/>
        <v>0.89240233048611073</v>
      </c>
      <c r="E97">
        <f t="shared" si="7"/>
        <v>8.8024699769689851E-3</v>
      </c>
      <c r="F97">
        <f t="shared" si="8"/>
        <v>7.7483477695440363E-5</v>
      </c>
    </row>
    <row r="98" spans="1:6" x14ac:dyDescent="0.25">
      <c r="A98">
        <v>90</v>
      </c>
      <c r="B98">
        <v>410</v>
      </c>
      <c r="C98">
        <f t="shared" si="5"/>
        <v>0.89356349324963891</v>
      </c>
      <c r="D98">
        <f t="shared" si="6"/>
        <v>0.89240233048611073</v>
      </c>
      <c r="E98">
        <f t="shared" si="7"/>
        <v>1.1611627635281785E-3</v>
      </c>
      <c r="F98">
        <f t="shared" si="8"/>
        <v>1.3482989634043966E-6</v>
      </c>
    </row>
    <row r="99" spans="1:6" x14ac:dyDescent="0.25">
      <c r="A99">
        <v>91</v>
      </c>
      <c r="B99">
        <v>410</v>
      </c>
      <c r="C99">
        <f t="shared" si="5"/>
        <v>0.90352712599013607</v>
      </c>
      <c r="D99">
        <f t="shared" si="6"/>
        <v>0.89240233048611073</v>
      </c>
      <c r="E99">
        <f t="shared" si="7"/>
        <v>1.1124795504025342E-2</v>
      </c>
      <c r="F99">
        <f t="shared" si="8"/>
        <v>1.2376107500638246E-4</v>
      </c>
    </row>
    <row r="100" spans="1:6" x14ac:dyDescent="0.25">
      <c r="A100">
        <v>92</v>
      </c>
      <c r="B100">
        <v>411</v>
      </c>
      <c r="C100">
        <f t="shared" si="5"/>
        <v>0.91349075873063323</v>
      </c>
      <c r="D100">
        <f t="shared" si="6"/>
        <v>0.92764807904703439</v>
      </c>
      <c r="E100">
        <f t="shared" si="7"/>
        <v>1.4157320316401156E-2</v>
      </c>
      <c r="F100">
        <f t="shared" si="8"/>
        <v>2.0042971854118493E-4</v>
      </c>
    </row>
    <row r="101" spans="1:6" x14ac:dyDescent="0.25">
      <c r="A101">
        <v>93</v>
      </c>
      <c r="B101">
        <v>412</v>
      </c>
      <c r="C101">
        <f t="shared" si="5"/>
        <v>0.92345439147113051</v>
      </c>
      <c r="D101">
        <f t="shared" si="6"/>
        <v>0.9532860927496033</v>
      </c>
      <c r="E101">
        <f t="shared" si="7"/>
        <v>2.9831701278472789E-2</v>
      </c>
      <c r="F101">
        <f t="shared" si="8"/>
        <v>8.8993040116803503E-4</v>
      </c>
    </row>
    <row r="102" spans="1:6" x14ac:dyDescent="0.25">
      <c r="A102">
        <v>94</v>
      </c>
      <c r="B102">
        <v>412</v>
      </c>
      <c r="C102">
        <f t="shared" si="5"/>
        <v>0.93341802421162767</v>
      </c>
      <c r="D102">
        <f t="shared" si="6"/>
        <v>0.9532860927496033</v>
      </c>
      <c r="E102">
        <f t="shared" si="7"/>
        <v>1.9868068537975625E-2</v>
      </c>
      <c r="F102">
        <f t="shared" si="8"/>
        <v>3.947401474296969E-4</v>
      </c>
    </row>
    <row r="103" spans="1:6" x14ac:dyDescent="0.25">
      <c r="A103">
        <v>95</v>
      </c>
      <c r="B103">
        <v>412</v>
      </c>
      <c r="C103">
        <f t="shared" si="5"/>
        <v>0.94338165695212484</v>
      </c>
      <c r="D103">
        <f t="shared" si="6"/>
        <v>0.9532860927496033</v>
      </c>
      <c r="E103">
        <f t="shared" si="7"/>
        <v>9.9044357974784614E-3</v>
      </c>
      <c r="F103">
        <f t="shared" si="8"/>
        <v>9.8097848466372809E-5</v>
      </c>
    </row>
    <row r="104" spans="1:6" x14ac:dyDescent="0.25">
      <c r="A104">
        <v>96</v>
      </c>
      <c r="B104">
        <v>413</v>
      </c>
      <c r="C104">
        <f t="shared" si="5"/>
        <v>0.953345289692622</v>
      </c>
      <c r="D104">
        <f t="shared" si="6"/>
        <v>0.97106472512264841</v>
      </c>
      <c r="E104">
        <f t="shared" si="7"/>
        <v>1.7719435430026409E-2</v>
      </c>
      <c r="F104">
        <f t="shared" si="8"/>
        <v>3.1397839195887521E-4</v>
      </c>
    </row>
    <row r="105" spans="1:6" x14ac:dyDescent="0.25">
      <c r="A105">
        <v>97</v>
      </c>
      <c r="B105">
        <v>415</v>
      </c>
      <c r="C105">
        <f t="shared" si="5"/>
        <v>0.96330892243311916</v>
      </c>
      <c r="D105">
        <f t="shared" si="6"/>
        <v>0.9902245890431427</v>
      </c>
      <c r="E105">
        <f t="shared" si="7"/>
        <v>2.6915666610023536E-2</v>
      </c>
      <c r="F105">
        <f t="shared" si="8"/>
        <v>7.2445310906193593E-4</v>
      </c>
    </row>
    <row r="106" spans="1:6" x14ac:dyDescent="0.25">
      <c r="A106">
        <v>98</v>
      </c>
      <c r="B106">
        <v>418</v>
      </c>
      <c r="C106">
        <f t="shared" si="5"/>
        <v>0.97327255517361644</v>
      </c>
      <c r="D106">
        <f t="shared" si="6"/>
        <v>0.99861480874362396</v>
      </c>
      <c r="E106">
        <f t="shared" si="7"/>
        <v>2.5342253570007522E-2</v>
      </c>
      <c r="F106">
        <f t="shared" si="8"/>
        <v>6.42229816006559E-4</v>
      </c>
    </row>
    <row r="107" spans="1:6" x14ac:dyDescent="0.25">
      <c r="A107">
        <v>99</v>
      </c>
      <c r="B107">
        <v>423</v>
      </c>
      <c r="C107">
        <f t="shared" si="5"/>
        <v>0.9832361879141136</v>
      </c>
      <c r="D107">
        <f t="shared" si="6"/>
        <v>0.99997820544267846</v>
      </c>
      <c r="E107">
        <f t="shared" si="7"/>
        <v>1.6742017528564856E-2</v>
      </c>
      <c r="F107">
        <f t="shared" si="8"/>
        <v>2.8029515092677288E-4</v>
      </c>
    </row>
    <row r="108" spans="1:6" x14ac:dyDescent="0.25">
      <c r="A108">
        <v>100</v>
      </c>
      <c r="B108">
        <v>437</v>
      </c>
      <c r="C108">
        <f>0.5^(1/A108)</f>
        <v>0.99309249543703593</v>
      </c>
      <c r="D108">
        <f t="shared" si="6"/>
        <v>0.99999999999958122</v>
      </c>
      <c r="E108">
        <f t="shared" si="7"/>
        <v>6.9075045625452969E-3</v>
      </c>
      <c r="F108">
        <f t="shared" si="8"/>
        <v>4.7713619281584091E-5</v>
      </c>
    </row>
  </sheetData>
  <sortState ref="B9:B108">
    <sortCondition ref="B9:B10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P42" sqref="P42"/>
    </sheetView>
  </sheetViews>
  <sheetFormatPr defaultRowHeight="15" x14ac:dyDescent="0.25"/>
  <cols>
    <col min="6" max="6" width="10" bestFit="1" customWidth="1"/>
  </cols>
  <sheetData>
    <row r="1" spans="1:20" x14ac:dyDescent="0.25">
      <c r="A1" t="s">
        <v>11</v>
      </c>
    </row>
    <row r="3" spans="1:20" x14ac:dyDescent="0.25">
      <c r="H3" t="s">
        <v>0</v>
      </c>
    </row>
    <row r="4" spans="1:20" ht="18.75" x14ac:dyDescent="0.25">
      <c r="A4" s="2" t="s">
        <v>5</v>
      </c>
      <c r="B4">
        <v>200</v>
      </c>
      <c r="H4" s="4" t="s">
        <v>8</v>
      </c>
    </row>
    <row r="5" spans="1:20" ht="18.75" x14ac:dyDescent="0.25">
      <c r="A5" s="2" t="s">
        <v>6</v>
      </c>
      <c r="B5">
        <f>AVERAGE(B9:B208)</f>
        <v>0.49120063696312649</v>
      </c>
      <c r="E5">
        <f>MAX(E9:E208)</f>
        <v>4.1982582252885037E-2</v>
      </c>
      <c r="H5" s="4" t="s">
        <v>9</v>
      </c>
    </row>
    <row r="6" spans="1:20" ht="18.75" x14ac:dyDescent="0.25">
      <c r="A6" s="2" t="s">
        <v>7</v>
      </c>
      <c r="B6">
        <f>_xlfn.STDEV.S(B9:B208)</f>
        <v>0.29011696028710998</v>
      </c>
      <c r="E6">
        <f>SUM(E9:E208)</f>
        <v>2.5737879984651117</v>
      </c>
      <c r="F6">
        <f>SUM(F9:F208)</f>
        <v>5.3931650581508297E-2</v>
      </c>
      <c r="H6" s="4" t="s">
        <v>10</v>
      </c>
    </row>
    <row r="7" spans="1:20" ht="15.75" x14ac:dyDescent="0.25">
      <c r="C7" s="11" t="s">
        <v>17</v>
      </c>
      <c r="D7" s="1" t="s">
        <v>19</v>
      </c>
      <c r="E7" s="1" t="s">
        <v>21</v>
      </c>
      <c r="F7" s="1" t="s">
        <v>23</v>
      </c>
      <c r="H7" s="4" t="s">
        <v>1</v>
      </c>
    </row>
    <row r="8" spans="1:20" x14ac:dyDescent="0.25">
      <c r="A8" s="3" t="s">
        <v>24</v>
      </c>
      <c r="B8" s="3" t="s">
        <v>4</v>
      </c>
      <c r="C8" s="1" t="s">
        <v>18</v>
      </c>
      <c r="D8" s="1" t="s">
        <v>20</v>
      </c>
      <c r="E8" s="1" t="s">
        <v>22</v>
      </c>
      <c r="F8" s="1" t="s">
        <v>22</v>
      </c>
    </row>
    <row r="9" spans="1:20" ht="15.75" x14ac:dyDescent="0.25">
      <c r="A9">
        <v>1</v>
      </c>
      <c r="B9">
        <v>4.4805200458762906E-3</v>
      </c>
      <c r="C9">
        <f>1-C208</f>
        <v>3.4597371721322157E-3</v>
      </c>
      <c r="D9">
        <f>B9</f>
        <v>4.4805200458762906E-3</v>
      </c>
      <c r="E9">
        <f>ABS(C9-D9)</f>
        <v>1.0207828737440749E-3</v>
      </c>
      <c r="F9">
        <f>E9^2</f>
        <v>1.0419976753292121E-6</v>
      </c>
      <c r="H9" s="4"/>
    </row>
    <row r="10" spans="1:20" ht="16.5" thickBot="1" x14ac:dyDescent="0.3">
      <c r="A10">
        <v>2</v>
      </c>
      <c r="B10">
        <v>7.1910873270573106E-3</v>
      </c>
      <c r="C10">
        <f t="shared" ref="C10:C41" si="0">(A10-0.3175)/($B$4+0.365)</f>
        <v>8.3971751553415016E-3</v>
      </c>
      <c r="D10">
        <f t="shared" ref="D10:D73" si="1">B10</f>
        <v>7.1910873270573106E-3</v>
      </c>
      <c r="E10">
        <f t="shared" ref="E10:E73" si="2">ABS(C10-D10)</f>
        <v>1.206087828284191E-3</v>
      </c>
      <c r="F10">
        <f t="shared" ref="F10:F73" si="3">E10^2</f>
        <v>1.4546478495352762E-6</v>
      </c>
      <c r="H10" s="5"/>
    </row>
    <row r="11" spans="1:20" ht="15.75" x14ac:dyDescent="0.25">
      <c r="A11">
        <v>3</v>
      </c>
      <c r="B11">
        <v>8.6828891022623367E-3</v>
      </c>
      <c r="C11">
        <f t="shared" si="0"/>
        <v>1.3388066778129913E-2</v>
      </c>
      <c r="D11">
        <f t="shared" si="1"/>
        <v>8.6828891022623367E-3</v>
      </c>
      <c r="E11">
        <f t="shared" si="2"/>
        <v>4.7051776758675768E-3</v>
      </c>
      <c r="F11">
        <f t="shared" si="3"/>
        <v>2.213869696148261E-5</v>
      </c>
      <c r="H11" s="5"/>
      <c r="S11" s="8" t="s">
        <v>13</v>
      </c>
      <c r="T11" s="8" t="s">
        <v>15</v>
      </c>
    </row>
    <row r="12" spans="1:20" x14ac:dyDescent="0.25">
      <c r="A12">
        <v>4</v>
      </c>
      <c r="B12">
        <v>9.1871364283829804E-3</v>
      </c>
      <c r="C12">
        <f t="shared" si="0"/>
        <v>1.8378958400918324E-2</v>
      </c>
      <c r="D12">
        <f t="shared" si="1"/>
        <v>9.1871364283829804E-3</v>
      </c>
      <c r="E12">
        <f t="shared" si="2"/>
        <v>9.1918219725353432E-3</v>
      </c>
      <c r="F12">
        <f t="shared" si="3"/>
        <v>8.4489591174783535E-5</v>
      </c>
      <c r="S12" s="9">
        <v>4.4805200458762906E-3</v>
      </c>
      <c r="T12" s="6">
        <v>1</v>
      </c>
    </row>
    <row r="13" spans="1:20" x14ac:dyDescent="0.25">
      <c r="A13">
        <v>5</v>
      </c>
      <c r="B13">
        <v>1.0010362952839302E-2</v>
      </c>
      <c r="C13">
        <f t="shared" si="0"/>
        <v>2.3369850023706736E-2</v>
      </c>
      <c r="D13">
        <f t="shared" si="1"/>
        <v>1.0010362952839302E-2</v>
      </c>
      <c r="E13">
        <f t="shared" si="2"/>
        <v>1.3359487070867433E-2</v>
      </c>
      <c r="F13">
        <f t="shared" si="3"/>
        <v>1.7847589479667411E-4</v>
      </c>
      <c r="S13" s="9">
        <v>7.5023404199769342E-2</v>
      </c>
      <c r="T13" s="6">
        <v>16</v>
      </c>
    </row>
    <row r="14" spans="1:20" x14ac:dyDescent="0.25">
      <c r="A14">
        <v>6</v>
      </c>
      <c r="B14">
        <v>2.6684540119888744E-2</v>
      </c>
      <c r="C14">
        <f t="shared" si="0"/>
        <v>2.8360741646495144E-2</v>
      </c>
      <c r="D14">
        <f t="shared" si="1"/>
        <v>2.6684540119888744E-2</v>
      </c>
      <c r="E14">
        <f t="shared" si="2"/>
        <v>1.6762015266063995E-3</v>
      </c>
      <c r="F14">
        <f t="shared" si="3"/>
        <v>2.8096515577976241E-6</v>
      </c>
      <c r="S14" s="9">
        <v>0.14556628835366239</v>
      </c>
      <c r="T14" s="6">
        <v>12</v>
      </c>
    </row>
    <row r="15" spans="1:20" x14ac:dyDescent="0.25">
      <c r="A15">
        <v>7</v>
      </c>
      <c r="B15">
        <v>2.7374958539721383E-2</v>
      </c>
      <c r="C15">
        <f t="shared" si="0"/>
        <v>3.3351633269283559E-2</v>
      </c>
      <c r="D15">
        <f t="shared" si="1"/>
        <v>2.7374958539721383E-2</v>
      </c>
      <c r="E15">
        <f t="shared" si="2"/>
        <v>5.9766747295621758E-3</v>
      </c>
      <c r="F15">
        <f t="shared" si="3"/>
        <v>3.5720640822987106E-5</v>
      </c>
      <c r="S15" s="9">
        <v>0.21610917250755546</v>
      </c>
      <c r="T15" s="6">
        <v>13</v>
      </c>
    </row>
    <row r="16" spans="1:20" x14ac:dyDescent="0.25">
      <c r="A16">
        <v>8</v>
      </c>
      <c r="B16">
        <v>2.928393044452926E-2</v>
      </c>
      <c r="C16">
        <f t="shared" si="0"/>
        <v>3.8342524892071968E-2</v>
      </c>
      <c r="D16">
        <f t="shared" si="1"/>
        <v>2.928393044452926E-2</v>
      </c>
      <c r="E16">
        <f t="shared" si="2"/>
        <v>9.0585944475427074E-3</v>
      </c>
      <c r="F16">
        <f t="shared" si="3"/>
        <v>8.2058133365051566E-5</v>
      </c>
      <c r="S16" s="9">
        <v>0.2866520566614485</v>
      </c>
      <c r="T16" s="6">
        <v>15</v>
      </c>
    </row>
    <row r="17" spans="1:20" x14ac:dyDescent="0.25">
      <c r="A17">
        <v>9</v>
      </c>
      <c r="B17">
        <v>4.1006241277088962E-2</v>
      </c>
      <c r="C17">
        <f t="shared" si="0"/>
        <v>4.3333416514860376E-2</v>
      </c>
      <c r="D17">
        <f t="shared" si="1"/>
        <v>4.1006241277088962E-2</v>
      </c>
      <c r="E17">
        <f t="shared" si="2"/>
        <v>2.3271752377714144E-3</v>
      </c>
      <c r="F17">
        <f t="shared" si="3"/>
        <v>5.4157445872964392E-6</v>
      </c>
      <c r="S17" s="9">
        <v>0.35719494081534153</v>
      </c>
      <c r="T17" s="6">
        <v>19</v>
      </c>
    </row>
    <row r="18" spans="1:20" x14ac:dyDescent="0.25">
      <c r="A18">
        <v>10</v>
      </c>
      <c r="B18">
        <v>4.3193873594763565E-2</v>
      </c>
      <c r="C18">
        <f t="shared" si="0"/>
        <v>4.8324308137648785E-2</v>
      </c>
      <c r="D18">
        <f t="shared" si="1"/>
        <v>4.3193873594763565E-2</v>
      </c>
      <c r="E18">
        <f t="shared" si="2"/>
        <v>5.1304345428852191E-3</v>
      </c>
      <c r="F18">
        <f t="shared" si="3"/>
        <v>2.6321358598829868E-5</v>
      </c>
      <c r="S18" s="9">
        <v>0.42773782496923463</v>
      </c>
      <c r="T18" s="6">
        <v>16</v>
      </c>
    </row>
    <row r="19" spans="1:20" x14ac:dyDescent="0.25">
      <c r="A19">
        <v>11</v>
      </c>
      <c r="B19">
        <v>5.0440624323707439E-2</v>
      </c>
      <c r="C19">
        <f t="shared" si="0"/>
        <v>5.3315199760437193E-2</v>
      </c>
      <c r="D19">
        <f t="shared" si="1"/>
        <v>5.0440624323707439E-2</v>
      </c>
      <c r="E19">
        <f t="shared" si="2"/>
        <v>2.8745754367297538E-3</v>
      </c>
      <c r="F19">
        <f t="shared" si="3"/>
        <v>8.263183941450054E-6</v>
      </c>
      <c r="S19" s="9">
        <v>0.49828070912312766</v>
      </c>
      <c r="T19" s="6">
        <v>15</v>
      </c>
    </row>
    <row r="20" spans="1:20" x14ac:dyDescent="0.25">
      <c r="A20">
        <v>12</v>
      </c>
      <c r="B20">
        <v>5.5446805822789158E-2</v>
      </c>
      <c r="C20">
        <f t="shared" si="0"/>
        <v>5.8306091383225608E-2</v>
      </c>
      <c r="D20">
        <f t="shared" si="1"/>
        <v>5.5446805822789158E-2</v>
      </c>
      <c r="E20">
        <f t="shared" si="2"/>
        <v>2.8592855604364503E-3</v>
      </c>
      <c r="F20">
        <f t="shared" si="3"/>
        <v>8.1755139161203854E-6</v>
      </c>
      <c r="S20" s="9">
        <v>0.5688235932770207</v>
      </c>
      <c r="T20" s="6">
        <v>10</v>
      </c>
    </row>
    <row r="21" spans="1:20" x14ac:dyDescent="0.25">
      <c r="A21">
        <v>13</v>
      </c>
      <c r="B21">
        <v>5.8321145839176358E-2</v>
      </c>
      <c r="C21">
        <f t="shared" si="0"/>
        <v>6.3296983006014024E-2</v>
      </c>
      <c r="D21">
        <f t="shared" si="1"/>
        <v>5.8321145839176358E-2</v>
      </c>
      <c r="E21">
        <f t="shared" si="2"/>
        <v>4.9758371668376655E-3</v>
      </c>
      <c r="F21">
        <f t="shared" si="3"/>
        <v>2.4758955510883085E-5</v>
      </c>
      <c r="S21" s="9">
        <v>0.63936647743091379</v>
      </c>
      <c r="T21" s="6">
        <v>13</v>
      </c>
    </row>
    <row r="22" spans="1:20" x14ac:dyDescent="0.25">
      <c r="A22">
        <v>14</v>
      </c>
      <c r="B22">
        <v>6.2694145483371044E-2</v>
      </c>
      <c r="C22">
        <f t="shared" si="0"/>
        <v>6.8287874628802425E-2</v>
      </c>
      <c r="D22">
        <f t="shared" si="1"/>
        <v>6.2694145483371044E-2</v>
      </c>
      <c r="E22">
        <f t="shared" si="2"/>
        <v>5.5937291454313809E-3</v>
      </c>
      <c r="F22">
        <f t="shared" si="3"/>
        <v>3.1289805752448485E-5</v>
      </c>
      <c r="S22" s="9">
        <v>0.70990936158480678</v>
      </c>
      <c r="T22" s="6">
        <v>17</v>
      </c>
    </row>
    <row r="23" spans="1:20" x14ac:dyDescent="0.25">
      <c r="A23">
        <v>15</v>
      </c>
      <c r="B23">
        <v>6.5969492248832085E-2</v>
      </c>
      <c r="C23">
        <f t="shared" si="0"/>
        <v>7.3278766251590841E-2</v>
      </c>
      <c r="D23">
        <f t="shared" si="1"/>
        <v>6.5969492248832085E-2</v>
      </c>
      <c r="E23">
        <f t="shared" si="2"/>
        <v>7.3092740027587561E-3</v>
      </c>
      <c r="F23">
        <f t="shared" si="3"/>
        <v>5.3425486447405005E-5</v>
      </c>
      <c r="S23" s="9">
        <v>0.78045224573869987</v>
      </c>
      <c r="T23" s="6">
        <v>9</v>
      </c>
    </row>
    <row r="24" spans="1:20" x14ac:dyDescent="0.25">
      <c r="A24">
        <v>16</v>
      </c>
      <c r="B24">
        <v>7.0266969641868182E-2</v>
      </c>
      <c r="C24">
        <f t="shared" si="0"/>
        <v>7.8269657874379256E-2</v>
      </c>
      <c r="D24">
        <f t="shared" si="1"/>
        <v>7.0266969641868182E-2</v>
      </c>
      <c r="E24">
        <f t="shared" si="2"/>
        <v>8.0026882325110738E-3</v>
      </c>
      <c r="F24">
        <f t="shared" si="3"/>
        <v>6.4043018946771218E-5</v>
      </c>
      <c r="S24" s="9">
        <v>0.85099512989259296</v>
      </c>
      <c r="T24" s="6">
        <v>15</v>
      </c>
    </row>
    <row r="25" spans="1:20" x14ac:dyDescent="0.25">
      <c r="A25">
        <v>17</v>
      </c>
      <c r="B25">
        <v>7.240329446582483E-2</v>
      </c>
      <c r="C25">
        <f t="shared" si="0"/>
        <v>8.3260549497167671E-2</v>
      </c>
      <c r="D25">
        <f t="shared" si="1"/>
        <v>7.240329446582483E-2</v>
      </c>
      <c r="E25">
        <f t="shared" si="2"/>
        <v>1.0857255031342841E-2</v>
      </c>
      <c r="F25">
        <f t="shared" si="3"/>
        <v>1.1787998681561944E-4</v>
      </c>
      <c r="S25" s="9">
        <v>0.92153801404648594</v>
      </c>
      <c r="T25" s="6">
        <v>9</v>
      </c>
    </row>
    <row r="26" spans="1:20" ht="15.75" thickBot="1" x14ac:dyDescent="0.3">
      <c r="A26">
        <v>18</v>
      </c>
      <c r="B26">
        <v>7.5945289631002111E-2</v>
      </c>
      <c r="C26">
        <f t="shared" si="0"/>
        <v>8.8251441119956087E-2</v>
      </c>
      <c r="D26">
        <f t="shared" si="1"/>
        <v>7.5945289631002111E-2</v>
      </c>
      <c r="E26">
        <f t="shared" si="2"/>
        <v>1.2306151488953976E-2</v>
      </c>
      <c r="F26">
        <f t="shared" si="3"/>
        <v>1.5144136446908416E-4</v>
      </c>
      <c r="S26" s="7" t="s">
        <v>14</v>
      </c>
      <c r="T26" s="7">
        <v>20</v>
      </c>
    </row>
    <row r="27" spans="1:20" x14ac:dyDescent="0.25">
      <c r="A27">
        <v>19</v>
      </c>
      <c r="B27">
        <v>7.8159177642977085E-2</v>
      </c>
      <c r="C27">
        <f t="shared" si="0"/>
        <v>9.3242332742744488E-2</v>
      </c>
      <c r="D27">
        <f t="shared" si="1"/>
        <v>7.8159177642977085E-2</v>
      </c>
      <c r="E27">
        <f t="shared" si="2"/>
        <v>1.5083155099767404E-2</v>
      </c>
      <c r="F27">
        <f t="shared" si="3"/>
        <v>2.2750156776363942E-4</v>
      </c>
    </row>
    <row r="28" spans="1:20" x14ac:dyDescent="0.25">
      <c r="A28">
        <v>20</v>
      </c>
      <c r="B28">
        <v>8.1470854256133651E-2</v>
      </c>
      <c r="C28">
        <f t="shared" si="0"/>
        <v>9.8233224365532903E-2</v>
      </c>
      <c r="D28">
        <f t="shared" si="1"/>
        <v>8.1470854256133651E-2</v>
      </c>
      <c r="E28">
        <f t="shared" si="2"/>
        <v>1.6762370109399252E-2</v>
      </c>
      <c r="F28">
        <f t="shared" si="3"/>
        <v>2.8097705168448147E-4</v>
      </c>
    </row>
    <row r="29" spans="1:20" x14ac:dyDescent="0.25">
      <c r="A29">
        <v>21</v>
      </c>
      <c r="B29">
        <v>8.3644713178717245E-2</v>
      </c>
      <c r="C29">
        <f t="shared" si="0"/>
        <v>0.10322411598832132</v>
      </c>
      <c r="D29">
        <f t="shared" si="1"/>
        <v>8.3644713178717245E-2</v>
      </c>
      <c r="E29">
        <f t="shared" si="2"/>
        <v>1.9579402809604074E-2</v>
      </c>
      <c r="F29">
        <f t="shared" si="3"/>
        <v>3.8335301438073192E-4</v>
      </c>
    </row>
    <row r="30" spans="1:20" x14ac:dyDescent="0.25">
      <c r="A30">
        <v>22</v>
      </c>
      <c r="B30">
        <v>8.7875889074096714E-2</v>
      </c>
      <c r="C30">
        <f t="shared" si="0"/>
        <v>0.10821500761110972</v>
      </c>
      <c r="D30">
        <f t="shared" si="1"/>
        <v>8.7875889074096714E-2</v>
      </c>
      <c r="E30">
        <f t="shared" si="2"/>
        <v>2.0339118537013007E-2</v>
      </c>
      <c r="F30">
        <f t="shared" si="3"/>
        <v>4.136797428626661E-4</v>
      </c>
    </row>
    <row r="31" spans="1:20" x14ac:dyDescent="0.25">
      <c r="A31">
        <v>23</v>
      </c>
      <c r="B31">
        <v>9.4164393535488E-2</v>
      </c>
      <c r="C31">
        <f t="shared" si="0"/>
        <v>0.11320589923389814</v>
      </c>
      <c r="D31">
        <f t="shared" si="1"/>
        <v>9.4164393535488E-2</v>
      </c>
      <c r="E31">
        <f t="shared" si="2"/>
        <v>1.9041505698410136E-2</v>
      </c>
      <c r="F31">
        <f t="shared" si="3"/>
        <v>3.6257893926258569E-4</v>
      </c>
    </row>
    <row r="32" spans="1:20" x14ac:dyDescent="0.25">
      <c r="A32">
        <v>24</v>
      </c>
      <c r="B32">
        <v>0.10304201366110111</v>
      </c>
      <c r="C32">
        <f t="shared" si="0"/>
        <v>0.11819679085668655</v>
      </c>
      <c r="D32">
        <f t="shared" si="1"/>
        <v>0.10304201366110111</v>
      </c>
      <c r="E32">
        <f t="shared" si="2"/>
        <v>1.5154777195585445E-2</v>
      </c>
      <c r="F32">
        <f t="shared" si="3"/>
        <v>2.2966727184783664E-4</v>
      </c>
    </row>
    <row r="33" spans="1:6" x14ac:dyDescent="0.25">
      <c r="A33">
        <v>25</v>
      </c>
      <c r="B33">
        <v>0.10559696043898126</v>
      </c>
      <c r="C33">
        <f t="shared" si="0"/>
        <v>0.12318768247947495</v>
      </c>
      <c r="D33">
        <f t="shared" si="1"/>
        <v>0.10559696043898126</v>
      </c>
      <c r="E33">
        <f t="shared" si="2"/>
        <v>1.7590722040493695E-2</v>
      </c>
      <c r="F33">
        <f t="shared" si="3"/>
        <v>3.0943350190591068E-4</v>
      </c>
    </row>
    <row r="34" spans="1:6" x14ac:dyDescent="0.25">
      <c r="A34">
        <v>26</v>
      </c>
      <c r="B34">
        <v>0.13020213376751133</v>
      </c>
      <c r="C34">
        <f t="shared" si="0"/>
        <v>0.12817857410226338</v>
      </c>
      <c r="D34">
        <f t="shared" si="1"/>
        <v>0.13020213376751133</v>
      </c>
      <c r="E34">
        <f t="shared" si="2"/>
        <v>2.0235596652479482E-3</v>
      </c>
      <c r="F34">
        <f t="shared" si="3"/>
        <v>4.0947937188183884E-6</v>
      </c>
    </row>
    <row r="35" spans="1:6" x14ac:dyDescent="0.25">
      <c r="A35">
        <v>27</v>
      </c>
      <c r="B35">
        <v>0.13788516993602951</v>
      </c>
      <c r="C35">
        <f t="shared" si="0"/>
        <v>0.13316946572505178</v>
      </c>
      <c r="D35">
        <f t="shared" si="1"/>
        <v>0.13788516993602951</v>
      </c>
      <c r="E35">
        <f t="shared" si="2"/>
        <v>4.7157042109777225E-3</v>
      </c>
      <c r="F35">
        <f t="shared" si="3"/>
        <v>2.2237866205433025E-5</v>
      </c>
    </row>
    <row r="36" spans="1:6" x14ac:dyDescent="0.25">
      <c r="A36">
        <v>28</v>
      </c>
      <c r="B36">
        <v>0.14491078142821534</v>
      </c>
      <c r="C36">
        <f t="shared" si="0"/>
        <v>0.13816035734784018</v>
      </c>
      <c r="D36">
        <f t="shared" si="1"/>
        <v>0.14491078142821534</v>
      </c>
      <c r="E36">
        <f t="shared" si="2"/>
        <v>6.7504240803751558E-3</v>
      </c>
      <c r="F36">
        <f t="shared" si="3"/>
        <v>4.5568225264908772E-5</v>
      </c>
    </row>
    <row r="37" spans="1:6" x14ac:dyDescent="0.25">
      <c r="A37">
        <v>29</v>
      </c>
      <c r="B37">
        <v>0.1452663516246443</v>
      </c>
      <c r="C37">
        <f t="shared" si="0"/>
        <v>0.14315124897062861</v>
      </c>
      <c r="D37">
        <f t="shared" si="1"/>
        <v>0.1452663516246443</v>
      </c>
      <c r="E37">
        <f t="shared" si="2"/>
        <v>2.1151026540156825E-3</v>
      </c>
      <c r="F37">
        <f t="shared" si="3"/>
        <v>4.4736592370241839E-6</v>
      </c>
    </row>
    <row r="38" spans="1:6" x14ac:dyDescent="0.25">
      <c r="A38">
        <v>30</v>
      </c>
      <c r="B38">
        <v>0.15237550897667762</v>
      </c>
      <c r="C38">
        <f t="shared" si="0"/>
        <v>0.14814214059341702</v>
      </c>
      <c r="D38">
        <f t="shared" si="1"/>
        <v>0.15237550897667762</v>
      </c>
      <c r="E38">
        <f t="shared" si="2"/>
        <v>4.2333683832606051E-3</v>
      </c>
      <c r="F38">
        <f t="shared" si="3"/>
        <v>1.792140786839051E-5</v>
      </c>
    </row>
    <row r="39" spans="1:6" x14ac:dyDescent="0.25">
      <c r="A39">
        <v>31</v>
      </c>
      <c r="B39">
        <v>0.15403196215183734</v>
      </c>
      <c r="C39">
        <f t="shared" si="0"/>
        <v>0.15313303221620542</v>
      </c>
      <c r="D39">
        <f t="shared" si="1"/>
        <v>0.15403196215183734</v>
      </c>
      <c r="E39">
        <f t="shared" si="2"/>
        <v>8.989299356319258E-4</v>
      </c>
      <c r="F39">
        <f t="shared" si="3"/>
        <v>8.0807502917521828E-7</v>
      </c>
    </row>
    <row r="40" spans="1:6" x14ac:dyDescent="0.25">
      <c r="A40">
        <v>32</v>
      </c>
      <c r="B40">
        <v>0.15865520270862643</v>
      </c>
      <c r="C40">
        <f t="shared" si="0"/>
        <v>0.15812392383899385</v>
      </c>
      <c r="D40">
        <f t="shared" si="1"/>
        <v>0.15865520270862643</v>
      </c>
      <c r="E40">
        <f t="shared" si="2"/>
        <v>5.3127886963258431E-4</v>
      </c>
      <c r="F40">
        <f t="shared" si="3"/>
        <v>2.8225723731807651E-7</v>
      </c>
    </row>
    <row r="41" spans="1:6" x14ac:dyDescent="0.25">
      <c r="A41">
        <v>33</v>
      </c>
      <c r="B41">
        <v>0.16004157787429396</v>
      </c>
      <c r="C41">
        <f t="shared" si="0"/>
        <v>0.16311481546178222</v>
      </c>
      <c r="D41">
        <f t="shared" si="1"/>
        <v>0.16004157787429396</v>
      </c>
      <c r="E41">
        <f t="shared" si="2"/>
        <v>3.0732375874882589E-3</v>
      </c>
      <c r="F41">
        <f t="shared" si="3"/>
        <v>9.4447892691506547E-6</v>
      </c>
    </row>
    <row r="42" spans="1:6" x14ac:dyDescent="0.25">
      <c r="A42">
        <v>34</v>
      </c>
      <c r="B42">
        <v>0.16385805923548358</v>
      </c>
      <c r="C42">
        <f t="shared" ref="C42:C73" si="4">(A42-0.3175)/($B$4+0.365)</f>
        <v>0.16810570708457065</v>
      </c>
      <c r="D42">
        <f t="shared" si="1"/>
        <v>0.16385805923548358</v>
      </c>
      <c r="E42">
        <f t="shared" si="2"/>
        <v>4.2476478490870717E-3</v>
      </c>
      <c r="F42">
        <f t="shared" si="3"/>
        <v>1.8042512249854026E-5</v>
      </c>
    </row>
    <row r="43" spans="1:6" x14ac:dyDescent="0.25">
      <c r="A43">
        <v>35</v>
      </c>
      <c r="B43">
        <v>0.17377565519173466</v>
      </c>
      <c r="C43">
        <f t="shared" si="4"/>
        <v>0.17309659870735905</v>
      </c>
      <c r="D43">
        <f t="shared" si="1"/>
        <v>0.17377565519173466</v>
      </c>
      <c r="E43">
        <f t="shared" si="2"/>
        <v>6.790564843756064E-4</v>
      </c>
      <c r="F43">
        <f t="shared" si="3"/>
        <v>4.6111770897255819E-7</v>
      </c>
    </row>
    <row r="44" spans="1:6" x14ac:dyDescent="0.25">
      <c r="A44">
        <v>36</v>
      </c>
      <c r="B44">
        <v>0.1739705463395711</v>
      </c>
      <c r="C44">
        <f t="shared" si="4"/>
        <v>0.17808749033014745</v>
      </c>
      <c r="D44">
        <f t="shared" si="1"/>
        <v>0.1739705463395711</v>
      </c>
      <c r="E44">
        <f t="shared" si="2"/>
        <v>4.116943990576355E-3</v>
      </c>
      <c r="F44">
        <f t="shared" si="3"/>
        <v>1.6949227821542762E-5</v>
      </c>
    </row>
    <row r="45" spans="1:6" x14ac:dyDescent="0.25">
      <c r="A45">
        <v>37</v>
      </c>
      <c r="B45">
        <v>0.18646390761884402</v>
      </c>
      <c r="C45">
        <f t="shared" si="4"/>
        <v>0.18307838195293588</v>
      </c>
      <c r="D45">
        <f t="shared" si="1"/>
        <v>0.18646390761884402</v>
      </c>
      <c r="E45">
        <f t="shared" si="2"/>
        <v>3.3855256659081345E-3</v>
      </c>
      <c r="F45">
        <f t="shared" si="3"/>
        <v>1.1461784034522717E-5</v>
      </c>
    </row>
    <row r="46" spans="1:6" x14ac:dyDescent="0.25">
      <c r="A46">
        <v>38</v>
      </c>
      <c r="B46">
        <v>0.18750161114472652</v>
      </c>
      <c r="C46">
        <f t="shared" si="4"/>
        <v>0.18806927357572428</v>
      </c>
      <c r="D46">
        <f t="shared" si="1"/>
        <v>0.18750161114472652</v>
      </c>
      <c r="E46">
        <f t="shared" si="2"/>
        <v>5.6766243099776181E-4</v>
      </c>
      <c r="F46">
        <f t="shared" si="3"/>
        <v>3.2224063556628867E-7</v>
      </c>
    </row>
    <row r="47" spans="1:6" x14ac:dyDescent="0.25">
      <c r="A47">
        <v>39</v>
      </c>
      <c r="B47">
        <v>0.18860886025003376</v>
      </c>
      <c r="C47">
        <f t="shared" si="4"/>
        <v>0.19306016519851268</v>
      </c>
      <c r="D47">
        <f t="shared" si="1"/>
        <v>0.18860886025003376</v>
      </c>
      <c r="E47">
        <f t="shared" si="2"/>
        <v>4.4513049484789236E-3</v>
      </c>
      <c r="F47">
        <f t="shared" si="3"/>
        <v>1.9814115744352952E-5</v>
      </c>
    </row>
    <row r="48" spans="1:6" x14ac:dyDescent="0.25">
      <c r="A48">
        <v>40</v>
      </c>
      <c r="B48">
        <v>0.19620242958233924</v>
      </c>
      <c r="C48">
        <f t="shared" si="4"/>
        <v>0.19805105682130111</v>
      </c>
      <c r="D48">
        <f t="shared" si="1"/>
        <v>0.19620242958233924</v>
      </c>
      <c r="E48">
        <f t="shared" si="2"/>
        <v>1.8486272389618696E-3</v>
      </c>
      <c r="F48">
        <f t="shared" si="3"/>
        <v>3.4174226686317855E-6</v>
      </c>
    </row>
    <row r="49" spans="1:6" x14ac:dyDescent="0.25">
      <c r="A49">
        <v>41</v>
      </c>
      <c r="B49">
        <v>0.1996271757131568</v>
      </c>
      <c r="C49">
        <f t="shared" si="4"/>
        <v>0.20304194844408952</v>
      </c>
      <c r="D49">
        <f t="shared" si="1"/>
        <v>0.1996271757131568</v>
      </c>
      <c r="E49">
        <f t="shared" si="2"/>
        <v>3.4147727309327136E-3</v>
      </c>
      <c r="F49">
        <f t="shared" si="3"/>
        <v>1.1660672803921662E-5</v>
      </c>
    </row>
    <row r="50" spans="1:6" x14ac:dyDescent="0.25">
      <c r="A50">
        <v>42</v>
      </c>
      <c r="B50">
        <v>0.20487214700783019</v>
      </c>
      <c r="C50">
        <f t="shared" si="4"/>
        <v>0.20803284006687792</v>
      </c>
      <c r="D50">
        <f t="shared" si="1"/>
        <v>0.20487214700783019</v>
      </c>
      <c r="E50">
        <f t="shared" si="2"/>
        <v>3.1606930590477311E-3</v>
      </c>
      <c r="F50">
        <f t="shared" si="3"/>
        <v>9.989980613512504E-6</v>
      </c>
    </row>
    <row r="51" spans="1:6" x14ac:dyDescent="0.25">
      <c r="A51">
        <v>43</v>
      </c>
      <c r="B51">
        <v>0.22158136281579044</v>
      </c>
      <c r="C51">
        <f t="shared" si="4"/>
        <v>0.21302373168966635</v>
      </c>
      <c r="D51">
        <f t="shared" si="1"/>
        <v>0.22158136281579044</v>
      </c>
      <c r="E51">
        <f t="shared" si="2"/>
        <v>8.5576311261240934E-3</v>
      </c>
      <c r="F51">
        <f t="shared" si="3"/>
        <v>7.3233050490807914E-5</v>
      </c>
    </row>
    <row r="52" spans="1:6" x14ac:dyDescent="0.25">
      <c r="A52">
        <v>44</v>
      </c>
      <c r="B52">
        <v>0.22853048070815318</v>
      </c>
      <c r="C52">
        <f t="shared" si="4"/>
        <v>0.21801462331245475</v>
      </c>
      <c r="D52">
        <f t="shared" si="1"/>
        <v>0.22853048070815318</v>
      </c>
      <c r="E52">
        <f t="shared" si="2"/>
        <v>1.0515857395698436E-2</v>
      </c>
      <c r="F52">
        <f t="shared" si="3"/>
        <v>1.1058325676666549E-4</v>
      </c>
    </row>
    <row r="53" spans="1:6" x14ac:dyDescent="0.25">
      <c r="A53">
        <v>45</v>
      </c>
      <c r="B53">
        <v>0.23106253605221749</v>
      </c>
      <c r="C53">
        <f t="shared" si="4"/>
        <v>0.22300551493524315</v>
      </c>
      <c r="D53">
        <f t="shared" si="1"/>
        <v>0.23106253605221749</v>
      </c>
      <c r="E53">
        <f t="shared" si="2"/>
        <v>8.0570211169743444E-3</v>
      </c>
      <c r="F53">
        <f t="shared" si="3"/>
        <v>6.491558927937051E-5</v>
      </c>
    </row>
    <row r="54" spans="1:6" x14ac:dyDescent="0.25">
      <c r="A54">
        <v>46</v>
      </c>
      <c r="B54">
        <v>0.23114956458142621</v>
      </c>
      <c r="C54">
        <f t="shared" si="4"/>
        <v>0.22799640655803158</v>
      </c>
      <c r="D54">
        <f t="shared" si="1"/>
        <v>0.23114956458142621</v>
      </c>
      <c r="E54">
        <f t="shared" si="2"/>
        <v>3.1531580233946366E-3</v>
      </c>
      <c r="F54">
        <f t="shared" si="3"/>
        <v>9.9424055204979719E-6</v>
      </c>
    </row>
    <row r="55" spans="1:6" x14ac:dyDescent="0.25">
      <c r="A55">
        <v>47</v>
      </c>
      <c r="B55">
        <v>0.24589108596025411</v>
      </c>
      <c r="C55">
        <f t="shared" si="4"/>
        <v>0.23298729818081998</v>
      </c>
      <c r="D55">
        <f t="shared" si="1"/>
        <v>0.24589108596025411</v>
      </c>
      <c r="E55">
        <f t="shared" si="2"/>
        <v>1.2903787779434128E-2</v>
      </c>
      <c r="F55">
        <f t="shared" si="3"/>
        <v>1.6650773905667356E-4</v>
      </c>
    </row>
    <row r="56" spans="1:6" x14ac:dyDescent="0.25">
      <c r="A56">
        <v>48</v>
      </c>
      <c r="B56">
        <v>0.25248192097050515</v>
      </c>
      <c r="C56">
        <f t="shared" si="4"/>
        <v>0.23797818980360838</v>
      </c>
      <c r="D56">
        <f t="shared" si="1"/>
        <v>0.25248192097050515</v>
      </c>
      <c r="E56">
        <f t="shared" si="2"/>
        <v>1.4503731166896766E-2</v>
      </c>
      <c r="F56">
        <f t="shared" si="3"/>
        <v>2.1035821776161262E-4</v>
      </c>
    </row>
    <row r="57" spans="1:6" x14ac:dyDescent="0.25">
      <c r="A57">
        <v>49</v>
      </c>
      <c r="B57">
        <v>0.25700075031716263</v>
      </c>
      <c r="C57">
        <f t="shared" si="4"/>
        <v>0.24296908142639681</v>
      </c>
      <c r="D57">
        <f t="shared" si="1"/>
        <v>0.25700075031716263</v>
      </c>
      <c r="E57">
        <f t="shared" si="2"/>
        <v>1.4031668890765819E-2</v>
      </c>
      <c r="F57">
        <f t="shared" si="3"/>
        <v>1.9688773186008528E-4</v>
      </c>
    </row>
    <row r="58" spans="1:6" x14ac:dyDescent="0.25">
      <c r="A58">
        <v>50</v>
      </c>
      <c r="B58">
        <v>0.25943063529984145</v>
      </c>
      <c r="C58">
        <f t="shared" si="4"/>
        <v>0.24795997304918521</v>
      </c>
      <c r="D58">
        <f t="shared" si="1"/>
        <v>0.25943063529984145</v>
      </c>
      <c r="E58">
        <f t="shared" si="2"/>
        <v>1.1470662250656238E-2</v>
      </c>
      <c r="F58">
        <f t="shared" si="3"/>
        <v>1.3157609246863003E-4</v>
      </c>
    </row>
    <row r="59" spans="1:6" x14ac:dyDescent="0.25">
      <c r="A59">
        <v>51</v>
      </c>
      <c r="B59">
        <v>0.25979534331260667</v>
      </c>
      <c r="C59">
        <f t="shared" si="4"/>
        <v>0.25295086467197364</v>
      </c>
      <c r="D59">
        <f t="shared" si="1"/>
        <v>0.25979534331260667</v>
      </c>
      <c r="E59">
        <f t="shared" si="2"/>
        <v>6.8444786406330338E-3</v>
      </c>
      <c r="F59">
        <f t="shared" si="3"/>
        <v>4.6846887862081821E-5</v>
      </c>
    </row>
    <row r="60" spans="1:6" x14ac:dyDescent="0.25">
      <c r="A60">
        <v>52</v>
      </c>
      <c r="B60">
        <v>0.26282992741790367</v>
      </c>
      <c r="C60">
        <f t="shared" si="4"/>
        <v>0.25794175629476201</v>
      </c>
      <c r="D60">
        <f t="shared" si="1"/>
        <v>0.26282992741790367</v>
      </c>
      <c r="E60">
        <f t="shared" si="2"/>
        <v>4.8881711231416602E-3</v>
      </c>
      <c r="F60">
        <f t="shared" si="3"/>
        <v>2.3894216929115999E-5</v>
      </c>
    </row>
    <row r="61" spans="1:6" x14ac:dyDescent="0.25">
      <c r="A61">
        <v>53</v>
      </c>
      <c r="B61">
        <v>0.27155532707353625</v>
      </c>
      <c r="C61">
        <f t="shared" si="4"/>
        <v>0.26293264791755044</v>
      </c>
      <c r="D61">
        <f t="shared" si="1"/>
        <v>0.27155532707353625</v>
      </c>
      <c r="E61">
        <f t="shared" si="2"/>
        <v>8.6226791559858018E-3</v>
      </c>
      <c r="F61">
        <f t="shared" si="3"/>
        <v>7.4350595827072025E-5</v>
      </c>
    </row>
    <row r="62" spans="1:6" x14ac:dyDescent="0.25">
      <c r="A62">
        <v>54</v>
      </c>
      <c r="B62">
        <v>0.2743663721473919</v>
      </c>
      <c r="C62">
        <f t="shared" si="4"/>
        <v>0.26792353954033887</v>
      </c>
      <c r="D62">
        <f t="shared" si="1"/>
        <v>0.2743663721473919</v>
      </c>
      <c r="E62">
        <f t="shared" si="2"/>
        <v>6.4428326070530284E-3</v>
      </c>
      <c r="F62">
        <f t="shared" si="3"/>
        <v>4.1510092002505726E-5</v>
      </c>
    </row>
    <row r="63" spans="1:6" x14ac:dyDescent="0.25">
      <c r="A63">
        <v>55</v>
      </c>
      <c r="B63">
        <v>0.27675965993698548</v>
      </c>
      <c r="C63">
        <f t="shared" si="4"/>
        <v>0.27291443116312725</v>
      </c>
      <c r="D63">
        <f t="shared" si="1"/>
        <v>0.27675965993698548</v>
      </c>
      <c r="E63">
        <f t="shared" si="2"/>
        <v>3.8452287738582336E-3</v>
      </c>
      <c r="F63">
        <f t="shared" si="3"/>
        <v>1.4785784323307295E-5</v>
      </c>
    </row>
    <row r="64" spans="1:6" x14ac:dyDescent="0.25">
      <c r="A64">
        <v>56</v>
      </c>
      <c r="B64">
        <v>0.27779372580206696</v>
      </c>
      <c r="C64">
        <f t="shared" si="4"/>
        <v>0.27790532278591568</v>
      </c>
      <c r="D64">
        <f t="shared" si="1"/>
        <v>0.27779372580206696</v>
      </c>
      <c r="E64">
        <f t="shared" si="2"/>
        <v>1.115969838487163E-4</v>
      </c>
      <c r="F64">
        <f t="shared" si="3"/>
        <v>1.2453886804130648E-8</v>
      </c>
    </row>
    <row r="65" spans="1:6" x14ac:dyDescent="0.25">
      <c r="A65">
        <v>57</v>
      </c>
      <c r="B65">
        <v>0.27980800530997696</v>
      </c>
      <c r="C65">
        <f t="shared" si="4"/>
        <v>0.28289621440870411</v>
      </c>
      <c r="D65">
        <f t="shared" si="1"/>
        <v>0.27980800530997696</v>
      </c>
      <c r="E65">
        <f t="shared" si="2"/>
        <v>3.088209098727146E-3</v>
      </c>
      <c r="F65">
        <f t="shared" si="3"/>
        <v>9.5370354374611307E-6</v>
      </c>
    </row>
    <row r="66" spans="1:6" x14ac:dyDescent="0.25">
      <c r="A66">
        <v>58</v>
      </c>
      <c r="B66">
        <v>0.28774562071301157</v>
      </c>
      <c r="C66">
        <f t="shared" si="4"/>
        <v>0.28788710603149248</v>
      </c>
      <c r="D66">
        <f t="shared" si="1"/>
        <v>0.28774562071301157</v>
      </c>
      <c r="E66">
        <f t="shared" si="2"/>
        <v>1.4148531848090506E-4</v>
      </c>
      <c r="F66">
        <f t="shared" si="3"/>
        <v>2.0018095345643135E-8</v>
      </c>
    </row>
    <row r="67" spans="1:6" x14ac:dyDescent="0.25">
      <c r="A67">
        <v>59</v>
      </c>
      <c r="B67">
        <v>0.28892691086543731</v>
      </c>
      <c r="C67">
        <f t="shared" si="4"/>
        <v>0.29287799765428091</v>
      </c>
      <c r="D67">
        <f t="shared" si="1"/>
        <v>0.28892691086543731</v>
      </c>
      <c r="E67">
        <f t="shared" si="2"/>
        <v>3.9510867888435941E-3</v>
      </c>
      <c r="F67">
        <f t="shared" si="3"/>
        <v>1.5611086812974385E-5</v>
      </c>
    </row>
    <row r="68" spans="1:6" x14ac:dyDescent="0.25">
      <c r="A68">
        <v>60</v>
      </c>
      <c r="B68">
        <v>0.2924347806186216</v>
      </c>
      <c r="C68">
        <f t="shared" si="4"/>
        <v>0.29786888927706934</v>
      </c>
      <c r="D68">
        <f t="shared" si="1"/>
        <v>0.2924347806186216</v>
      </c>
      <c r="E68">
        <f t="shared" si="2"/>
        <v>5.4341086584477338E-3</v>
      </c>
      <c r="F68">
        <f t="shared" si="3"/>
        <v>2.952953691181663E-5</v>
      </c>
    </row>
    <row r="69" spans="1:6" x14ac:dyDescent="0.25">
      <c r="A69">
        <v>61</v>
      </c>
      <c r="B69">
        <v>0.3088463395866764</v>
      </c>
      <c r="C69">
        <f t="shared" si="4"/>
        <v>0.30285978089985771</v>
      </c>
      <c r="D69">
        <f t="shared" si="1"/>
        <v>0.3088463395866764</v>
      </c>
      <c r="E69">
        <f t="shared" si="2"/>
        <v>5.9865586868186882E-3</v>
      </c>
      <c r="F69">
        <f t="shared" si="3"/>
        <v>3.5838884910724298E-5</v>
      </c>
    </row>
    <row r="70" spans="1:6" x14ac:dyDescent="0.25">
      <c r="A70">
        <v>62</v>
      </c>
      <c r="B70">
        <v>0.31200801793792965</v>
      </c>
      <c r="C70">
        <f t="shared" si="4"/>
        <v>0.30785067252264614</v>
      </c>
      <c r="D70">
        <f t="shared" si="1"/>
        <v>0.31200801793792965</v>
      </c>
      <c r="E70">
        <f t="shared" si="2"/>
        <v>4.1573454152835088E-3</v>
      </c>
      <c r="F70">
        <f t="shared" si="3"/>
        <v>1.7283520901978809E-5</v>
      </c>
    </row>
    <row r="71" spans="1:6" x14ac:dyDescent="0.25">
      <c r="A71">
        <v>63</v>
      </c>
      <c r="B71">
        <v>0.31714209069357358</v>
      </c>
      <c r="C71">
        <f t="shared" si="4"/>
        <v>0.31284156414543457</v>
      </c>
      <c r="D71">
        <f t="shared" si="1"/>
        <v>0.31714209069357358</v>
      </c>
      <c r="E71">
        <f t="shared" si="2"/>
        <v>4.3005265481390054E-3</v>
      </c>
      <c r="F71">
        <f t="shared" si="3"/>
        <v>1.8494528591248388E-5</v>
      </c>
    </row>
    <row r="72" spans="1:6" x14ac:dyDescent="0.25">
      <c r="A72">
        <v>64</v>
      </c>
      <c r="B72">
        <v>0.31945850583752589</v>
      </c>
      <c r="C72">
        <f t="shared" si="4"/>
        <v>0.31783245576822294</v>
      </c>
      <c r="D72">
        <f t="shared" si="1"/>
        <v>0.31945850583752589</v>
      </c>
      <c r="E72">
        <f t="shared" si="2"/>
        <v>1.6260500693029423E-3</v>
      </c>
      <c r="F72">
        <f t="shared" si="3"/>
        <v>2.6440388278801032E-6</v>
      </c>
    </row>
    <row r="73" spans="1:6" x14ac:dyDescent="0.25">
      <c r="A73">
        <v>65</v>
      </c>
      <c r="B73">
        <v>0.32277692245682099</v>
      </c>
      <c r="C73">
        <f t="shared" si="4"/>
        <v>0.32282334739101143</v>
      </c>
      <c r="D73">
        <f t="shared" si="1"/>
        <v>0.32277692245682099</v>
      </c>
      <c r="E73">
        <f t="shared" si="2"/>
        <v>4.6424934190436584E-5</v>
      </c>
      <c r="F73">
        <f t="shared" si="3"/>
        <v>2.1552745145863676E-9</v>
      </c>
    </row>
    <row r="74" spans="1:6" x14ac:dyDescent="0.25">
      <c r="A74">
        <v>66</v>
      </c>
      <c r="B74">
        <v>0.32581629575522475</v>
      </c>
      <c r="C74">
        <f t="shared" ref="C74:C107" si="5">(A74-0.3175)/($B$4+0.365)</f>
        <v>0.3278142390137998</v>
      </c>
      <c r="D74">
        <f t="shared" ref="D74:D137" si="6">B74</f>
        <v>0.32581629575522475</v>
      </c>
      <c r="E74">
        <f t="shared" ref="E74:E137" si="7">ABS(C74-D74)</f>
        <v>1.9979432585750523E-3</v>
      </c>
      <c r="F74">
        <f t="shared" ref="F74:F137" si="8">E74^2</f>
        <v>3.9917772644854983E-6</v>
      </c>
    </row>
    <row r="75" spans="1:6" x14ac:dyDescent="0.25">
      <c r="A75">
        <v>67</v>
      </c>
      <c r="B75">
        <v>0.32900538810269397</v>
      </c>
      <c r="C75">
        <f t="shared" si="5"/>
        <v>0.33280513063658823</v>
      </c>
      <c r="D75">
        <f t="shared" si="6"/>
        <v>0.32900538810269397</v>
      </c>
      <c r="E75">
        <f t="shared" si="7"/>
        <v>3.799742533894257E-3</v>
      </c>
      <c r="F75">
        <f t="shared" si="8"/>
        <v>1.4438043323885149E-5</v>
      </c>
    </row>
    <row r="76" spans="1:6" x14ac:dyDescent="0.25">
      <c r="A76">
        <v>68</v>
      </c>
      <c r="B76">
        <v>0.33778614377233995</v>
      </c>
      <c r="C76">
        <f t="shared" si="5"/>
        <v>0.33779602225937666</v>
      </c>
      <c r="D76">
        <f t="shared" si="6"/>
        <v>0.33778614377233995</v>
      </c>
      <c r="E76">
        <f t="shared" si="7"/>
        <v>9.8784870367074618E-6</v>
      </c>
      <c r="F76">
        <f t="shared" si="8"/>
        <v>9.7584506134397363E-11</v>
      </c>
    </row>
    <row r="77" spans="1:6" x14ac:dyDescent="0.25">
      <c r="A77">
        <v>69</v>
      </c>
      <c r="B77">
        <v>0.33783431850732404</v>
      </c>
      <c r="C77">
        <f t="shared" si="5"/>
        <v>0.34278691388216503</v>
      </c>
      <c r="D77">
        <f t="shared" si="6"/>
        <v>0.33783431850732404</v>
      </c>
      <c r="E77">
        <f t="shared" si="7"/>
        <v>4.9525953748409957E-3</v>
      </c>
      <c r="F77">
        <f t="shared" si="8"/>
        <v>2.4528200946896421E-5</v>
      </c>
    </row>
    <row r="78" spans="1:6" x14ac:dyDescent="0.25">
      <c r="A78">
        <v>70</v>
      </c>
      <c r="B78">
        <v>0.33863163207572633</v>
      </c>
      <c r="C78">
        <f t="shared" si="5"/>
        <v>0.34777780550495346</v>
      </c>
      <c r="D78">
        <f t="shared" si="6"/>
        <v>0.33863163207572633</v>
      </c>
      <c r="E78">
        <f t="shared" si="7"/>
        <v>9.1461734292271335E-3</v>
      </c>
      <c r="F78">
        <f t="shared" si="8"/>
        <v>8.3652488397500425E-5</v>
      </c>
    </row>
    <row r="79" spans="1:6" x14ac:dyDescent="0.25">
      <c r="A79">
        <v>71</v>
      </c>
      <c r="B79">
        <v>0.34259386281772009</v>
      </c>
      <c r="C79">
        <f t="shared" si="5"/>
        <v>0.35276869712774189</v>
      </c>
      <c r="D79">
        <f t="shared" si="6"/>
        <v>0.34259386281772009</v>
      </c>
      <c r="E79">
        <f t="shared" si="7"/>
        <v>1.0174834310021807E-2</v>
      </c>
      <c r="F79">
        <f t="shared" si="8"/>
        <v>1.0352725323639695E-4</v>
      </c>
    </row>
    <row r="80" spans="1:6" x14ac:dyDescent="0.25">
      <c r="A80">
        <v>72</v>
      </c>
      <c r="B80">
        <v>0.3430868911055176</v>
      </c>
      <c r="C80">
        <f t="shared" si="5"/>
        <v>0.35775958875053027</v>
      </c>
      <c r="D80">
        <f t="shared" si="6"/>
        <v>0.3430868911055176</v>
      </c>
      <c r="E80">
        <f t="shared" si="7"/>
        <v>1.4672697645012667E-2</v>
      </c>
      <c r="F80">
        <f t="shared" si="8"/>
        <v>2.1528805618196026E-4</v>
      </c>
    </row>
    <row r="81" spans="1:6" x14ac:dyDescent="0.25">
      <c r="A81">
        <v>73</v>
      </c>
      <c r="B81">
        <v>0.34785198987084154</v>
      </c>
      <c r="C81">
        <f t="shared" si="5"/>
        <v>0.3627504803733187</v>
      </c>
      <c r="D81">
        <f t="shared" si="6"/>
        <v>0.34785198987084154</v>
      </c>
      <c r="E81">
        <f t="shared" si="7"/>
        <v>1.4898490502477157E-2</v>
      </c>
      <c r="F81">
        <f t="shared" si="8"/>
        <v>2.2196501925240207E-4</v>
      </c>
    </row>
    <row r="82" spans="1:6" x14ac:dyDescent="0.25">
      <c r="A82">
        <v>74</v>
      </c>
      <c r="B82">
        <v>0.35034477618679727</v>
      </c>
      <c r="C82">
        <f t="shared" si="5"/>
        <v>0.36774137199610712</v>
      </c>
      <c r="D82">
        <f t="shared" si="6"/>
        <v>0.35034477618679727</v>
      </c>
      <c r="E82">
        <f t="shared" si="7"/>
        <v>1.7396595809309856E-2</v>
      </c>
      <c r="F82">
        <f t="shared" si="8"/>
        <v>3.0264154575249726E-4</v>
      </c>
    </row>
    <row r="83" spans="1:6" x14ac:dyDescent="0.25">
      <c r="A83">
        <v>75</v>
      </c>
      <c r="B83">
        <v>0.35127850707318664</v>
      </c>
      <c r="C83">
        <f t="shared" si="5"/>
        <v>0.3727322636188955</v>
      </c>
      <c r="D83">
        <f t="shared" si="6"/>
        <v>0.35127850707318664</v>
      </c>
      <c r="E83">
        <f t="shared" si="7"/>
        <v>2.1453756545708857E-2</v>
      </c>
      <c r="F83">
        <f t="shared" si="8"/>
        <v>4.6026366992254564E-4</v>
      </c>
    </row>
    <row r="84" spans="1:6" x14ac:dyDescent="0.25">
      <c r="A84">
        <v>76</v>
      </c>
      <c r="B84">
        <v>0.3542905742287783</v>
      </c>
      <c r="C84">
        <f t="shared" si="5"/>
        <v>0.37772315524168393</v>
      </c>
      <c r="D84">
        <f t="shared" si="6"/>
        <v>0.3542905742287783</v>
      </c>
      <c r="E84">
        <f t="shared" si="7"/>
        <v>2.3432581012905629E-2</v>
      </c>
      <c r="F84">
        <f t="shared" si="8"/>
        <v>5.4908585292638538E-4</v>
      </c>
    </row>
    <row r="85" spans="1:6" x14ac:dyDescent="0.25">
      <c r="A85">
        <v>77</v>
      </c>
      <c r="B85">
        <v>0.35816238117323396</v>
      </c>
      <c r="C85">
        <f t="shared" si="5"/>
        <v>0.38271404686447236</v>
      </c>
      <c r="D85">
        <f t="shared" si="6"/>
        <v>0.35816238117323396</v>
      </c>
      <c r="E85">
        <f t="shared" si="7"/>
        <v>2.45516656912384E-2</v>
      </c>
      <c r="F85">
        <f t="shared" si="8"/>
        <v>6.027842882143327E-4</v>
      </c>
    </row>
    <row r="86" spans="1:6" x14ac:dyDescent="0.25">
      <c r="A86">
        <v>78</v>
      </c>
      <c r="B86">
        <v>0.37020413570259714</v>
      </c>
      <c r="C86">
        <f t="shared" si="5"/>
        <v>0.38770493848726073</v>
      </c>
      <c r="D86">
        <f t="shared" si="6"/>
        <v>0.37020413570259714</v>
      </c>
      <c r="E86">
        <f t="shared" si="7"/>
        <v>1.7500802784663594E-2</v>
      </c>
      <c r="F86">
        <f t="shared" si="8"/>
        <v>3.0627809810768902E-4</v>
      </c>
    </row>
    <row r="87" spans="1:6" x14ac:dyDescent="0.25">
      <c r="A87">
        <v>79</v>
      </c>
      <c r="B87">
        <v>0.38214940066720704</v>
      </c>
      <c r="C87">
        <f t="shared" si="5"/>
        <v>0.39269583011004916</v>
      </c>
      <c r="D87">
        <f t="shared" si="6"/>
        <v>0.38214940066720704</v>
      </c>
      <c r="E87">
        <f t="shared" si="7"/>
        <v>1.054642944284212E-2</v>
      </c>
      <c r="F87">
        <f t="shared" si="8"/>
        <v>1.1122717399284716E-4</v>
      </c>
    </row>
    <row r="88" spans="1:6" x14ac:dyDescent="0.25">
      <c r="A88">
        <v>80</v>
      </c>
      <c r="B88">
        <v>0.38294825336237037</v>
      </c>
      <c r="C88">
        <f t="shared" si="5"/>
        <v>0.39768672173283759</v>
      </c>
      <c r="D88">
        <f t="shared" si="6"/>
        <v>0.38294825336237037</v>
      </c>
      <c r="E88">
        <f t="shared" si="7"/>
        <v>1.4738468370467217E-2</v>
      </c>
      <c r="F88">
        <f t="shared" si="8"/>
        <v>2.1722244990726258E-4</v>
      </c>
    </row>
    <row r="89" spans="1:6" x14ac:dyDescent="0.25">
      <c r="A89">
        <v>81</v>
      </c>
      <c r="B89">
        <v>0.38583066193244997</v>
      </c>
      <c r="C89">
        <f t="shared" si="5"/>
        <v>0.40267761335562596</v>
      </c>
      <c r="D89">
        <f t="shared" si="6"/>
        <v>0.38583066193244997</v>
      </c>
      <c r="E89">
        <f t="shared" si="7"/>
        <v>1.6846951423175993E-2</v>
      </c>
      <c r="F89">
        <f t="shared" si="8"/>
        <v>2.8381977225485163E-4</v>
      </c>
    </row>
    <row r="90" spans="1:6" x14ac:dyDescent="0.25">
      <c r="A90">
        <v>82</v>
      </c>
      <c r="B90">
        <v>0.39436795637945066</v>
      </c>
      <c r="C90">
        <f t="shared" si="5"/>
        <v>0.40766850497841439</v>
      </c>
      <c r="D90">
        <f t="shared" si="6"/>
        <v>0.39436795637945066</v>
      </c>
      <c r="E90">
        <f t="shared" si="7"/>
        <v>1.3300548598963735E-2</v>
      </c>
      <c r="F90">
        <f t="shared" si="8"/>
        <v>1.7690459303339618E-4</v>
      </c>
    </row>
    <row r="91" spans="1:6" x14ac:dyDescent="0.25">
      <c r="A91">
        <v>83</v>
      </c>
      <c r="B91">
        <v>0.39723525495805601</v>
      </c>
      <c r="C91">
        <f t="shared" si="5"/>
        <v>0.41265939660120282</v>
      </c>
      <c r="D91">
        <f t="shared" si="6"/>
        <v>0.39723525495805601</v>
      </c>
      <c r="E91">
        <f t="shared" si="7"/>
        <v>1.5424141643146816E-2</v>
      </c>
      <c r="F91">
        <f t="shared" si="8"/>
        <v>2.3790414542785576E-4</v>
      </c>
    </row>
    <row r="92" spans="1:6" x14ac:dyDescent="0.25">
      <c r="A92">
        <v>84</v>
      </c>
      <c r="B92">
        <v>0.39907972639639433</v>
      </c>
      <c r="C92">
        <f t="shared" si="5"/>
        <v>0.4176502882239912</v>
      </c>
      <c r="D92">
        <f t="shared" si="6"/>
        <v>0.39907972639639433</v>
      </c>
      <c r="E92">
        <f t="shared" si="7"/>
        <v>1.8570561827596865E-2</v>
      </c>
      <c r="F92">
        <f t="shared" si="8"/>
        <v>3.448657665925978E-4</v>
      </c>
    </row>
    <row r="93" spans="1:6" x14ac:dyDescent="0.25">
      <c r="A93">
        <v>85</v>
      </c>
      <c r="B93">
        <v>0.40268620617262452</v>
      </c>
      <c r="C93">
        <f t="shared" si="5"/>
        <v>0.42264117984677962</v>
      </c>
      <c r="D93">
        <f t="shared" si="6"/>
        <v>0.40268620617262452</v>
      </c>
      <c r="E93">
        <f t="shared" si="7"/>
        <v>1.9954973674155108E-2</v>
      </c>
      <c r="F93">
        <f t="shared" si="8"/>
        <v>3.9820097433622339E-4</v>
      </c>
    </row>
    <row r="94" spans="1:6" x14ac:dyDescent="0.25">
      <c r="A94">
        <v>86</v>
      </c>
      <c r="B94">
        <v>0.40475513952114839</v>
      </c>
      <c r="C94">
        <f t="shared" si="5"/>
        <v>0.42763207146956805</v>
      </c>
      <c r="D94">
        <f t="shared" si="6"/>
        <v>0.40475513952114839</v>
      </c>
      <c r="E94">
        <f t="shared" si="7"/>
        <v>2.2876931948419665E-2</v>
      </c>
      <c r="F94">
        <f t="shared" si="8"/>
        <v>5.2335401537262436E-4</v>
      </c>
    </row>
    <row r="95" spans="1:6" x14ac:dyDescent="0.25">
      <c r="A95">
        <v>87</v>
      </c>
      <c r="B95">
        <v>0.40672895650618379</v>
      </c>
      <c r="C95">
        <f t="shared" si="5"/>
        <v>0.43262296309235643</v>
      </c>
      <c r="D95">
        <f t="shared" si="6"/>
        <v>0.40672895650618379</v>
      </c>
      <c r="E95">
        <f t="shared" si="7"/>
        <v>2.5894006586172635E-2</v>
      </c>
      <c r="F95">
        <f t="shared" si="8"/>
        <v>6.704995770847518E-4</v>
      </c>
    </row>
    <row r="96" spans="1:6" x14ac:dyDescent="0.25">
      <c r="A96">
        <v>88</v>
      </c>
      <c r="B96">
        <v>0.41748618457190523</v>
      </c>
      <c r="C96">
        <f t="shared" si="5"/>
        <v>0.43761385471514486</v>
      </c>
      <c r="D96">
        <f t="shared" si="6"/>
        <v>0.41748618457190523</v>
      </c>
      <c r="E96">
        <f t="shared" si="7"/>
        <v>2.0127670143239629E-2</v>
      </c>
      <c r="F96">
        <f t="shared" si="8"/>
        <v>4.0512310539505999E-4</v>
      </c>
    </row>
    <row r="97" spans="1:6" x14ac:dyDescent="0.25">
      <c r="A97">
        <v>89</v>
      </c>
      <c r="B97">
        <v>0.4176039692415161</v>
      </c>
      <c r="C97">
        <f t="shared" si="5"/>
        <v>0.44260474633793329</v>
      </c>
      <c r="D97">
        <f t="shared" si="6"/>
        <v>0.4176039692415161</v>
      </c>
      <c r="E97">
        <f t="shared" si="7"/>
        <v>2.5000777096417182E-2</v>
      </c>
      <c r="F97">
        <f t="shared" si="8"/>
        <v>6.2503885542473795E-4</v>
      </c>
    </row>
    <row r="98" spans="1:6" x14ac:dyDescent="0.25">
      <c r="A98">
        <v>90</v>
      </c>
      <c r="B98">
        <v>0.41760524421596357</v>
      </c>
      <c r="C98">
        <f t="shared" si="5"/>
        <v>0.44759563796072166</v>
      </c>
      <c r="D98">
        <f t="shared" si="6"/>
        <v>0.41760524421596357</v>
      </c>
      <c r="E98">
        <f t="shared" si="7"/>
        <v>2.9990393744758093E-2</v>
      </c>
      <c r="F98">
        <f t="shared" si="8"/>
        <v>8.9942371696562532E-4</v>
      </c>
    </row>
    <row r="99" spans="1:6" x14ac:dyDescent="0.25">
      <c r="A99">
        <v>91</v>
      </c>
      <c r="B99">
        <v>0.42162106637886121</v>
      </c>
      <c r="C99">
        <f t="shared" si="5"/>
        <v>0.45258652958351009</v>
      </c>
      <c r="D99">
        <f t="shared" si="6"/>
        <v>0.42162106637886121</v>
      </c>
      <c r="E99">
        <f t="shared" si="7"/>
        <v>3.096546320464888E-2</v>
      </c>
      <c r="F99">
        <f t="shared" si="8"/>
        <v>9.5885991147846373E-4</v>
      </c>
    </row>
    <row r="100" spans="1:6" x14ac:dyDescent="0.25">
      <c r="A100">
        <v>92</v>
      </c>
      <c r="B100">
        <v>0.42442732446619058</v>
      </c>
      <c r="C100">
        <f t="shared" si="5"/>
        <v>0.45757742120629852</v>
      </c>
      <c r="D100">
        <f t="shared" si="6"/>
        <v>0.42442732446619058</v>
      </c>
      <c r="E100">
        <f t="shared" si="7"/>
        <v>3.3150096740107937E-2</v>
      </c>
      <c r="F100">
        <f t="shared" si="8"/>
        <v>1.0989289138785148E-3</v>
      </c>
    </row>
    <row r="101" spans="1:6" x14ac:dyDescent="0.25">
      <c r="A101">
        <v>93</v>
      </c>
      <c r="B101">
        <v>0.42966365521671979</v>
      </c>
      <c r="C101">
        <f t="shared" si="5"/>
        <v>0.46256831282908689</v>
      </c>
      <c r="D101">
        <f t="shared" si="6"/>
        <v>0.42966365521671979</v>
      </c>
      <c r="E101">
        <f t="shared" si="7"/>
        <v>3.2904657612367105E-2</v>
      </c>
      <c r="F101">
        <f t="shared" si="8"/>
        <v>1.0827164925871085E-3</v>
      </c>
    </row>
    <row r="102" spans="1:6" x14ac:dyDescent="0.25">
      <c r="A102">
        <v>94</v>
      </c>
      <c r="B102">
        <v>0.43154354932245187</v>
      </c>
      <c r="C102">
        <f t="shared" si="5"/>
        <v>0.46755920445187532</v>
      </c>
      <c r="D102">
        <f t="shared" si="6"/>
        <v>0.43154354932245187</v>
      </c>
      <c r="E102">
        <f t="shared" si="7"/>
        <v>3.6015655129423452E-2</v>
      </c>
      <c r="F102">
        <f t="shared" si="8"/>
        <v>1.2971274144015657E-3</v>
      </c>
    </row>
    <row r="103" spans="1:6" x14ac:dyDescent="0.25">
      <c r="A103">
        <v>95</v>
      </c>
      <c r="B103">
        <v>0.44007590136224906</v>
      </c>
      <c r="C103">
        <f t="shared" si="5"/>
        <v>0.47255009607466375</v>
      </c>
      <c r="D103">
        <f t="shared" si="6"/>
        <v>0.44007590136224906</v>
      </c>
      <c r="E103">
        <f t="shared" si="7"/>
        <v>3.2474194712414695E-2</v>
      </c>
      <c r="F103">
        <f t="shared" si="8"/>
        <v>1.0545733222198225E-3</v>
      </c>
    </row>
    <row r="104" spans="1:6" x14ac:dyDescent="0.25">
      <c r="A104">
        <v>96</v>
      </c>
      <c r="B104">
        <v>0.44112861578679896</v>
      </c>
      <c r="C104">
        <f t="shared" si="5"/>
        <v>0.47754098769745212</v>
      </c>
      <c r="D104">
        <f t="shared" si="6"/>
        <v>0.44112861578679896</v>
      </c>
      <c r="E104">
        <f t="shared" si="7"/>
        <v>3.6412371910653163E-2</v>
      </c>
      <c r="F104">
        <f t="shared" si="8"/>
        <v>1.3258608281597234E-3</v>
      </c>
    </row>
    <row r="105" spans="1:6" x14ac:dyDescent="0.25">
      <c r="A105">
        <v>97</v>
      </c>
      <c r="B105">
        <v>0.44315479807379554</v>
      </c>
      <c r="C105">
        <f t="shared" si="5"/>
        <v>0.48253187932024055</v>
      </c>
      <c r="D105">
        <f t="shared" si="6"/>
        <v>0.44315479807379554</v>
      </c>
      <c r="E105">
        <f t="shared" si="7"/>
        <v>3.9377081246445012E-2</v>
      </c>
      <c r="F105">
        <f t="shared" si="8"/>
        <v>1.5505545274891314E-3</v>
      </c>
    </row>
    <row r="106" spans="1:6" x14ac:dyDescent="0.25">
      <c r="A106">
        <v>98</v>
      </c>
      <c r="B106">
        <v>0.44598921604382069</v>
      </c>
      <c r="C106">
        <f t="shared" si="5"/>
        <v>0.48752277094302898</v>
      </c>
      <c r="D106">
        <f t="shared" si="6"/>
        <v>0.44598921604382069</v>
      </c>
      <c r="E106">
        <f t="shared" si="7"/>
        <v>4.1533554899208291E-2</v>
      </c>
      <c r="F106">
        <f t="shared" si="8"/>
        <v>1.7250361825655492E-3</v>
      </c>
    </row>
    <row r="107" spans="1:6" x14ac:dyDescent="0.25">
      <c r="A107">
        <v>99</v>
      </c>
      <c r="B107">
        <v>0.45053108031293232</v>
      </c>
      <c r="C107">
        <f t="shared" si="5"/>
        <v>0.49251366256581736</v>
      </c>
      <c r="D107">
        <f t="shared" si="6"/>
        <v>0.45053108031293232</v>
      </c>
      <c r="E107">
        <f t="shared" si="7"/>
        <v>4.1982582252885037E-2</v>
      </c>
      <c r="F107">
        <f t="shared" si="8"/>
        <v>1.7625372126202576E-3</v>
      </c>
    </row>
    <row r="108" spans="1:6" x14ac:dyDescent="0.25">
      <c r="A108">
        <v>100</v>
      </c>
      <c r="B108">
        <v>0.45587151391801761</v>
      </c>
      <c r="C108">
        <f t="shared" ref="C108:C171" si="9">(A108-0.3175)/($B$4+0.365)</f>
        <v>0.49750455418860579</v>
      </c>
      <c r="D108">
        <f t="shared" si="6"/>
        <v>0.45587151391801761</v>
      </c>
      <c r="E108">
        <f t="shared" si="7"/>
        <v>4.1633040270588173E-2</v>
      </c>
      <c r="F108">
        <f t="shared" si="8"/>
        <v>1.7333100421724164E-3</v>
      </c>
    </row>
    <row r="109" spans="1:6" x14ac:dyDescent="0.25">
      <c r="A109">
        <v>101</v>
      </c>
      <c r="B109">
        <v>0.47519298995550241</v>
      </c>
      <c r="C109">
        <f t="shared" si="9"/>
        <v>0.50249544581139416</v>
      </c>
      <c r="D109">
        <f t="shared" si="6"/>
        <v>0.47519298995550241</v>
      </c>
      <c r="E109">
        <f t="shared" si="7"/>
        <v>2.730245585589175E-2</v>
      </c>
      <c r="F109">
        <f t="shared" si="8"/>
        <v>7.4542409576291773E-4</v>
      </c>
    </row>
    <row r="110" spans="1:6" x14ac:dyDescent="0.25">
      <c r="A110">
        <v>102</v>
      </c>
      <c r="B110">
        <v>0.47680710017407579</v>
      </c>
      <c r="C110">
        <f t="shared" si="9"/>
        <v>0.50748633743418259</v>
      </c>
      <c r="D110">
        <f t="shared" si="6"/>
        <v>0.47680710017407579</v>
      </c>
      <c r="E110">
        <f t="shared" si="7"/>
        <v>3.0679237260106795E-2</v>
      </c>
      <c r="F110">
        <f t="shared" si="8"/>
        <v>9.4121559886192513E-4</v>
      </c>
    </row>
    <row r="111" spans="1:6" x14ac:dyDescent="0.25">
      <c r="A111">
        <v>103</v>
      </c>
      <c r="B111">
        <v>0.47851020527721733</v>
      </c>
      <c r="C111">
        <f t="shared" si="9"/>
        <v>0.51247722905697102</v>
      </c>
      <c r="D111">
        <f t="shared" si="6"/>
        <v>0.47851020527721733</v>
      </c>
      <c r="E111">
        <f t="shared" si="7"/>
        <v>3.3967023779753691E-2</v>
      </c>
      <c r="F111">
        <f t="shared" si="8"/>
        <v>1.1537587044543527E-3</v>
      </c>
    </row>
    <row r="112" spans="1:6" x14ac:dyDescent="0.25">
      <c r="A112">
        <v>104</v>
      </c>
      <c r="B112">
        <v>0.48578795463633906</v>
      </c>
      <c r="C112">
        <f t="shared" si="9"/>
        <v>0.51746812067975945</v>
      </c>
      <c r="D112">
        <f t="shared" si="6"/>
        <v>0.48578795463633906</v>
      </c>
      <c r="E112">
        <f t="shared" si="7"/>
        <v>3.1680166043420388E-2</v>
      </c>
      <c r="F112">
        <f t="shared" si="8"/>
        <v>1.0036329205386863E-3</v>
      </c>
    </row>
    <row r="113" spans="1:6" x14ac:dyDescent="0.25">
      <c r="A113">
        <v>105</v>
      </c>
      <c r="B113">
        <v>0.48758236960405898</v>
      </c>
      <c r="C113">
        <f t="shared" si="9"/>
        <v>0.52245901230254788</v>
      </c>
      <c r="D113">
        <f t="shared" si="6"/>
        <v>0.48758236960405898</v>
      </c>
      <c r="E113">
        <f t="shared" si="7"/>
        <v>3.4876642698488891E-2</v>
      </c>
      <c r="F113">
        <f t="shared" si="8"/>
        <v>1.2163802059180584E-3</v>
      </c>
    </row>
    <row r="114" spans="1:6" x14ac:dyDescent="0.25">
      <c r="A114">
        <v>106</v>
      </c>
      <c r="B114">
        <v>0.49140885318068384</v>
      </c>
      <c r="C114">
        <f t="shared" si="9"/>
        <v>0.52744990392533631</v>
      </c>
      <c r="D114">
        <f t="shared" si="6"/>
        <v>0.49140885318068384</v>
      </c>
      <c r="E114">
        <f t="shared" si="7"/>
        <v>3.604105074465247E-2</v>
      </c>
      <c r="F114">
        <f t="shared" si="8"/>
        <v>1.2989573387786144E-3</v>
      </c>
    </row>
    <row r="115" spans="1:6" x14ac:dyDescent="0.25">
      <c r="A115">
        <v>107</v>
      </c>
      <c r="B115">
        <v>0.49145187724279094</v>
      </c>
      <c r="C115">
        <f t="shared" si="9"/>
        <v>0.53244079554812462</v>
      </c>
      <c r="D115">
        <f t="shared" si="6"/>
        <v>0.49145187724279094</v>
      </c>
      <c r="E115">
        <f t="shared" si="7"/>
        <v>4.0988918305333688E-2</v>
      </c>
      <c r="F115">
        <f t="shared" si="8"/>
        <v>1.6800914238413191E-3</v>
      </c>
    </row>
    <row r="116" spans="1:6" x14ac:dyDescent="0.25">
      <c r="A116">
        <v>108</v>
      </c>
      <c r="B116">
        <v>0.51242129412725035</v>
      </c>
      <c r="C116">
        <f t="shared" si="9"/>
        <v>0.53743168717091305</v>
      </c>
      <c r="D116">
        <f t="shared" si="6"/>
        <v>0.51242129412725035</v>
      </c>
      <c r="E116">
        <f t="shared" si="7"/>
        <v>2.5010393043662704E-2</v>
      </c>
      <c r="F116">
        <f t="shared" si="8"/>
        <v>6.2551976019849177E-4</v>
      </c>
    </row>
    <row r="117" spans="1:6" x14ac:dyDescent="0.25">
      <c r="A117">
        <v>109</v>
      </c>
      <c r="B117">
        <v>0.51384779320317764</v>
      </c>
      <c r="C117">
        <f t="shared" si="9"/>
        <v>0.54242257879370148</v>
      </c>
      <c r="D117">
        <f t="shared" si="6"/>
        <v>0.51384779320317764</v>
      </c>
      <c r="E117">
        <f t="shared" si="7"/>
        <v>2.8574785590523843E-2</v>
      </c>
      <c r="F117">
        <f t="shared" si="8"/>
        <v>8.1651837154440908E-4</v>
      </c>
    </row>
    <row r="118" spans="1:6" x14ac:dyDescent="0.25">
      <c r="A118">
        <v>110</v>
      </c>
      <c r="B118">
        <v>0.52150506140900565</v>
      </c>
      <c r="C118">
        <f t="shared" si="9"/>
        <v>0.54741347041648991</v>
      </c>
      <c r="D118">
        <f t="shared" si="6"/>
        <v>0.52150506140900565</v>
      </c>
      <c r="E118">
        <f t="shared" si="7"/>
        <v>2.5908409007484257E-2</v>
      </c>
      <c r="F118">
        <f t="shared" si="8"/>
        <v>6.7124565729909135E-4</v>
      </c>
    </row>
    <row r="119" spans="1:6" x14ac:dyDescent="0.25">
      <c r="A119">
        <v>111</v>
      </c>
      <c r="B119">
        <v>0.52433166113062024</v>
      </c>
      <c r="C119">
        <f t="shared" si="9"/>
        <v>0.55240436203927834</v>
      </c>
      <c r="D119">
        <f t="shared" si="6"/>
        <v>0.52433166113062024</v>
      </c>
      <c r="E119">
        <f t="shared" si="7"/>
        <v>2.8072700908658099E-2</v>
      </c>
      <c r="F119">
        <f t="shared" si="8"/>
        <v>7.880765363069733E-4</v>
      </c>
    </row>
    <row r="120" spans="1:6" x14ac:dyDescent="0.25">
      <c r="A120">
        <v>112</v>
      </c>
      <c r="B120">
        <v>0.52819181502304391</v>
      </c>
      <c r="C120">
        <f t="shared" si="9"/>
        <v>0.55739525366206677</v>
      </c>
      <c r="D120">
        <f t="shared" si="6"/>
        <v>0.52819181502304391</v>
      </c>
      <c r="E120">
        <f t="shared" si="7"/>
        <v>2.9203438639022861E-2</v>
      </c>
      <c r="F120">
        <f t="shared" si="8"/>
        <v>8.5284082834317335E-4</v>
      </c>
    </row>
    <row r="121" spans="1:6" x14ac:dyDescent="0.25">
      <c r="A121">
        <v>113</v>
      </c>
      <c r="B121">
        <v>0.54480689449742192</v>
      </c>
      <c r="C121">
        <f t="shared" si="9"/>
        <v>0.56238614528485509</v>
      </c>
      <c r="D121">
        <f t="shared" si="6"/>
        <v>0.54480689449742192</v>
      </c>
      <c r="E121">
        <f t="shared" si="7"/>
        <v>1.7579250787433165E-2</v>
      </c>
      <c r="F121">
        <f t="shared" si="8"/>
        <v>3.0903005824746952E-4</v>
      </c>
    </row>
    <row r="122" spans="1:6" x14ac:dyDescent="0.25">
      <c r="A122">
        <v>114</v>
      </c>
      <c r="B122">
        <v>0.55338216419340025</v>
      </c>
      <c r="C122">
        <f t="shared" si="9"/>
        <v>0.56737703690764352</v>
      </c>
      <c r="D122">
        <f t="shared" si="6"/>
        <v>0.55338216419340025</v>
      </c>
      <c r="E122">
        <f t="shared" si="7"/>
        <v>1.3994872714243267E-2</v>
      </c>
      <c r="F122">
        <f t="shared" si="8"/>
        <v>1.9585646228787072E-4</v>
      </c>
    </row>
    <row r="123" spans="1:6" x14ac:dyDescent="0.25">
      <c r="A123">
        <v>115</v>
      </c>
      <c r="B123">
        <v>0.56177445059533504</v>
      </c>
      <c r="C123">
        <f t="shared" si="9"/>
        <v>0.57236792853043195</v>
      </c>
      <c r="D123">
        <f t="shared" si="6"/>
        <v>0.56177445059533504</v>
      </c>
      <c r="E123">
        <f t="shared" si="7"/>
        <v>1.0593477935096907E-2</v>
      </c>
      <c r="F123">
        <f t="shared" si="8"/>
        <v>1.1222177476138502E-4</v>
      </c>
    </row>
    <row r="124" spans="1:6" x14ac:dyDescent="0.25">
      <c r="A124">
        <v>116</v>
      </c>
      <c r="B124">
        <v>0.56719309912857518</v>
      </c>
      <c r="C124">
        <f t="shared" si="9"/>
        <v>0.57735882015322038</v>
      </c>
      <c r="D124">
        <f t="shared" si="6"/>
        <v>0.56719309912857518</v>
      </c>
      <c r="E124">
        <f t="shared" si="7"/>
        <v>1.0165721024645191E-2</v>
      </c>
      <c r="F124">
        <f t="shared" si="8"/>
        <v>1.0334188395091328E-4</v>
      </c>
    </row>
    <row r="125" spans="1:6" x14ac:dyDescent="0.25">
      <c r="A125">
        <v>117</v>
      </c>
      <c r="B125">
        <v>0.56802737653157453</v>
      </c>
      <c r="C125">
        <f t="shared" si="9"/>
        <v>0.5823497117760088</v>
      </c>
      <c r="D125">
        <f t="shared" si="6"/>
        <v>0.56802737653157453</v>
      </c>
      <c r="E125">
        <f t="shared" si="7"/>
        <v>1.432233524443427E-2</v>
      </c>
      <c r="F125">
        <f t="shared" si="8"/>
        <v>2.0512928685396405E-4</v>
      </c>
    </row>
    <row r="126" spans="1:6" x14ac:dyDescent="0.25">
      <c r="A126">
        <v>118</v>
      </c>
      <c r="B126">
        <v>0.57224641943644305</v>
      </c>
      <c r="C126">
        <f t="shared" si="9"/>
        <v>0.58734060339879723</v>
      </c>
      <c r="D126">
        <f t="shared" si="6"/>
        <v>0.57224641943644305</v>
      </c>
      <c r="E126">
        <f t="shared" si="7"/>
        <v>1.509418396235418E-2</v>
      </c>
      <c r="F126">
        <f t="shared" si="8"/>
        <v>2.2783438948939012E-4</v>
      </c>
    </row>
    <row r="127" spans="1:6" x14ac:dyDescent="0.25">
      <c r="A127">
        <v>119</v>
      </c>
      <c r="B127">
        <v>0.57330691891109531</v>
      </c>
      <c r="C127">
        <f t="shared" si="9"/>
        <v>0.59233149502158555</v>
      </c>
      <c r="D127">
        <f t="shared" si="6"/>
        <v>0.57330691891109531</v>
      </c>
      <c r="E127">
        <f t="shared" si="7"/>
        <v>1.9024576110490243E-2</v>
      </c>
      <c r="F127">
        <f t="shared" si="8"/>
        <v>3.6193449618383605E-4</v>
      </c>
    </row>
    <row r="128" spans="1:6" x14ac:dyDescent="0.25">
      <c r="A128">
        <v>120</v>
      </c>
      <c r="B128">
        <v>0.57553057526112583</v>
      </c>
      <c r="C128">
        <f t="shared" si="9"/>
        <v>0.59732238664437398</v>
      </c>
      <c r="D128">
        <f t="shared" si="6"/>
        <v>0.57553057526112583</v>
      </c>
      <c r="E128">
        <f t="shared" si="7"/>
        <v>2.179181138324815E-2</v>
      </c>
      <c r="F128">
        <f t="shared" si="8"/>
        <v>4.7488304336306363E-4</v>
      </c>
    </row>
    <row r="129" spans="1:6" x14ac:dyDescent="0.25">
      <c r="A129">
        <v>121</v>
      </c>
      <c r="B129">
        <v>0.59459300398416171</v>
      </c>
      <c r="C129">
        <f t="shared" si="9"/>
        <v>0.60231327826716241</v>
      </c>
      <c r="D129">
        <f t="shared" si="6"/>
        <v>0.59459300398416171</v>
      </c>
      <c r="E129">
        <f t="shared" si="7"/>
        <v>7.7202742830007054E-3</v>
      </c>
      <c r="F129">
        <f t="shared" si="8"/>
        <v>5.9602635004762053E-5</v>
      </c>
    </row>
    <row r="130" spans="1:6" x14ac:dyDescent="0.25">
      <c r="A130">
        <v>122</v>
      </c>
      <c r="B130">
        <v>0.59783235362773479</v>
      </c>
      <c r="C130">
        <f t="shared" si="9"/>
        <v>0.60730416988995084</v>
      </c>
      <c r="D130">
        <f t="shared" si="6"/>
        <v>0.59783235362773479</v>
      </c>
      <c r="E130">
        <f t="shared" si="7"/>
        <v>9.4718162622160484E-3</v>
      </c>
      <c r="F130">
        <f t="shared" si="8"/>
        <v>8.97153033051804E-5</v>
      </c>
    </row>
    <row r="131" spans="1:6" x14ac:dyDescent="0.25">
      <c r="A131">
        <v>123</v>
      </c>
      <c r="B131">
        <v>0.59798422395170348</v>
      </c>
      <c r="C131">
        <f t="shared" si="9"/>
        <v>0.61229506151273927</v>
      </c>
      <c r="D131">
        <f t="shared" si="6"/>
        <v>0.59798422395170348</v>
      </c>
      <c r="E131">
        <f t="shared" si="7"/>
        <v>1.4310837561035794E-2</v>
      </c>
      <c r="F131">
        <f t="shared" si="8"/>
        <v>2.0480007169835292E-4</v>
      </c>
    </row>
    <row r="132" spans="1:6" x14ac:dyDescent="0.25">
      <c r="A132">
        <v>124</v>
      </c>
      <c r="B132">
        <v>0.59924425791923874</v>
      </c>
      <c r="C132">
        <f t="shared" si="9"/>
        <v>0.6172859531355277</v>
      </c>
      <c r="D132">
        <f t="shared" si="6"/>
        <v>0.59924425791923874</v>
      </c>
      <c r="E132">
        <f t="shared" si="7"/>
        <v>1.8041695216288955E-2</v>
      </c>
      <c r="F132">
        <f t="shared" si="8"/>
        <v>3.2550276627746377E-4</v>
      </c>
    </row>
    <row r="133" spans="1:6" x14ac:dyDescent="0.25">
      <c r="A133">
        <v>125</v>
      </c>
      <c r="B133">
        <v>0.61054121768019898</v>
      </c>
      <c r="C133">
        <f t="shared" si="9"/>
        <v>0.62227684475831602</v>
      </c>
      <c r="D133">
        <f t="shared" si="6"/>
        <v>0.61054121768019898</v>
      </c>
      <c r="E133">
        <f t="shared" si="7"/>
        <v>1.1735627078117039E-2</v>
      </c>
      <c r="F133">
        <f t="shared" si="8"/>
        <v>1.3772494291663386E-4</v>
      </c>
    </row>
    <row r="134" spans="1:6" x14ac:dyDescent="0.25">
      <c r="A134">
        <v>126</v>
      </c>
      <c r="B134">
        <v>0.61062584377818963</v>
      </c>
      <c r="C134">
        <f t="shared" si="9"/>
        <v>0.62726773638110445</v>
      </c>
      <c r="D134">
        <f t="shared" si="6"/>
        <v>0.61062584377818963</v>
      </c>
      <c r="E134">
        <f t="shared" si="7"/>
        <v>1.6641892602914821E-2</v>
      </c>
      <c r="F134">
        <f t="shared" si="8"/>
        <v>2.7695258940695105E-4</v>
      </c>
    </row>
    <row r="135" spans="1:6" x14ac:dyDescent="0.25">
      <c r="A135">
        <v>127</v>
      </c>
      <c r="B135">
        <v>0.62143862031432839</v>
      </c>
      <c r="C135">
        <f t="shared" si="9"/>
        <v>0.63225862800389288</v>
      </c>
      <c r="D135">
        <f t="shared" si="6"/>
        <v>0.62143862031432839</v>
      </c>
      <c r="E135">
        <f t="shared" si="7"/>
        <v>1.0820007689564481E-2</v>
      </c>
      <c r="F135">
        <f t="shared" si="8"/>
        <v>1.170725664022345E-4</v>
      </c>
    </row>
    <row r="136" spans="1:6" x14ac:dyDescent="0.25">
      <c r="A136">
        <v>128</v>
      </c>
      <c r="B136">
        <v>0.62173996999031655</v>
      </c>
      <c r="C136">
        <f t="shared" si="9"/>
        <v>0.6372495196266813</v>
      </c>
      <c r="D136">
        <f t="shared" si="6"/>
        <v>0.62173996999031655</v>
      </c>
      <c r="E136">
        <f t="shared" si="7"/>
        <v>1.550954963636475E-2</v>
      </c>
      <c r="F136">
        <f t="shared" si="8"/>
        <v>2.4054612992286195E-4</v>
      </c>
    </row>
    <row r="137" spans="1:6" x14ac:dyDescent="0.25">
      <c r="A137">
        <v>129</v>
      </c>
      <c r="B137">
        <v>0.62891312452761339</v>
      </c>
      <c r="C137">
        <f t="shared" si="9"/>
        <v>0.64224041124946973</v>
      </c>
      <c r="D137">
        <f t="shared" si="6"/>
        <v>0.62891312452761339</v>
      </c>
      <c r="E137">
        <f t="shared" si="7"/>
        <v>1.3327286721856346E-2</v>
      </c>
      <c r="F137">
        <f t="shared" si="8"/>
        <v>1.7761657136656847E-4</v>
      </c>
    </row>
    <row r="138" spans="1:6" x14ac:dyDescent="0.25">
      <c r="A138">
        <v>130</v>
      </c>
      <c r="B138">
        <v>0.63322570303806303</v>
      </c>
      <c r="C138">
        <f t="shared" si="9"/>
        <v>0.64723130287225816</v>
      </c>
      <c r="D138">
        <f t="shared" ref="D138:D201" si="10">B138</f>
        <v>0.63322570303806303</v>
      </c>
      <c r="E138">
        <f t="shared" ref="E138:E201" si="11">ABS(C138-D138)</f>
        <v>1.4005599834195137E-2</v>
      </c>
      <c r="F138">
        <f t="shared" ref="F138:F201" si="12">E138^2</f>
        <v>1.9615682671560684E-4</v>
      </c>
    </row>
    <row r="139" spans="1:6" x14ac:dyDescent="0.25">
      <c r="A139">
        <v>131</v>
      </c>
      <c r="B139">
        <v>0.63979212188705348</v>
      </c>
      <c r="C139">
        <f t="shared" si="9"/>
        <v>0.65222219449504648</v>
      </c>
      <c r="D139">
        <f t="shared" si="10"/>
        <v>0.63979212188705348</v>
      </c>
      <c r="E139">
        <f t="shared" si="11"/>
        <v>1.2430072607993004E-2</v>
      </c>
      <c r="F139">
        <f t="shared" si="12"/>
        <v>1.5450670503997798E-4</v>
      </c>
    </row>
    <row r="140" spans="1:6" x14ac:dyDescent="0.25">
      <c r="A140">
        <v>132</v>
      </c>
      <c r="B140">
        <v>0.64880688150659482</v>
      </c>
      <c r="C140">
        <f t="shared" si="9"/>
        <v>0.65721308611783491</v>
      </c>
      <c r="D140">
        <f t="shared" si="10"/>
        <v>0.64880688150659482</v>
      </c>
      <c r="E140">
        <f t="shared" si="11"/>
        <v>8.4062046112400868E-3</v>
      </c>
      <c r="F140">
        <f t="shared" si="12"/>
        <v>7.0664275966034095E-5</v>
      </c>
    </row>
    <row r="141" spans="1:6" x14ac:dyDescent="0.25">
      <c r="A141">
        <v>133</v>
      </c>
      <c r="B141">
        <v>0.65654290908788016</v>
      </c>
      <c r="C141">
        <f t="shared" si="9"/>
        <v>0.66220397774062334</v>
      </c>
      <c r="D141">
        <f t="shared" si="10"/>
        <v>0.65654290908788016</v>
      </c>
      <c r="E141">
        <f t="shared" si="11"/>
        <v>5.6610686527431842E-3</v>
      </c>
      <c r="F141">
        <f t="shared" si="12"/>
        <v>3.2047698291071532E-5</v>
      </c>
    </row>
    <row r="142" spans="1:6" x14ac:dyDescent="0.25">
      <c r="A142">
        <v>134</v>
      </c>
      <c r="B142">
        <v>0.65654528475097051</v>
      </c>
      <c r="C142">
        <f t="shared" si="9"/>
        <v>0.66719486936341177</v>
      </c>
      <c r="D142">
        <f t="shared" si="10"/>
        <v>0.65654528475097051</v>
      </c>
      <c r="E142">
        <f t="shared" si="11"/>
        <v>1.0649584612441254E-2</v>
      </c>
      <c r="F142">
        <f t="shared" si="12"/>
        <v>1.1341365241754553E-4</v>
      </c>
    </row>
    <row r="143" spans="1:6" x14ac:dyDescent="0.25">
      <c r="A143">
        <v>135</v>
      </c>
      <c r="B143">
        <v>0.65794322845776942</v>
      </c>
      <c r="C143">
        <f t="shared" si="9"/>
        <v>0.6721857609862002</v>
      </c>
      <c r="D143">
        <f t="shared" si="10"/>
        <v>0.65794322845776942</v>
      </c>
      <c r="E143">
        <f t="shared" si="11"/>
        <v>1.4242532528430774E-2</v>
      </c>
      <c r="F143">
        <f t="shared" si="12"/>
        <v>2.0284973282340868E-4</v>
      </c>
    </row>
    <row r="144" spans="1:6" x14ac:dyDescent="0.25">
      <c r="A144">
        <v>136</v>
      </c>
      <c r="B144">
        <v>0.66863918456143612</v>
      </c>
      <c r="C144">
        <f t="shared" si="9"/>
        <v>0.67717665260898863</v>
      </c>
      <c r="D144">
        <f t="shared" si="10"/>
        <v>0.66863918456143612</v>
      </c>
      <c r="E144">
        <f t="shared" si="11"/>
        <v>8.53746804755251E-3</v>
      </c>
      <c r="F144">
        <f t="shared" si="12"/>
        <v>7.2888360662980069E-5</v>
      </c>
    </row>
    <row r="145" spans="1:6" x14ac:dyDescent="0.25">
      <c r="A145">
        <v>137</v>
      </c>
      <c r="B145">
        <v>0.67657830851855127</v>
      </c>
      <c r="C145">
        <f t="shared" si="9"/>
        <v>0.68216754423177695</v>
      </c>
      <c r="D145">
        <f t="shared" si="10"/>
        <v>0.67657830851855127</v>
      </c>
      <c r="E145">
        <f t="shared" si="11"/>
        <v>5.5892357132256709E-3</v>
      </c>
      <c r="F145">
        <f t="shared" si="12"/>
        <v>3.1239555857997276E-5</v>
      </c>
    </row>
    <row r="146" spans="1:6" x14ac:dyDescent="0.25">
      <c r="A146">
        <v>138</v>
      </c>
      <c r="B146">
        <v>0.68575522851602111</v>
      </c>
      <c r="C146">
        <f t="shared" si="9"/>
        <v>0.68715843585456537</v>
      </c>
      <c r="D146">
        <f t="shared" si="10"/>
        <v>0.68575522851602111</v>
      </c>
      <c r="E146">
        <f t="shared" si="11"/>
        <v>1.4032073385442656E-3</v>
      </c>
      <c r="F146">
        <f t="shared" si="12"/>
        <v>1.9689908349444812E-6</v>
      </c>
    </row>
    <row r="147" spans="1:6" x14ac:dyDescent="0.25">
      <c r="A147">
        <v>139</v>
      </c>
      <c r="B147">
        <v>0.68651830481782017</v>
      </c>
      <c r="C147">
        <f t="shared" si="9"/>
        <v>0.6921493274773538</v>
      </c>
      <c r="D147">
        <f t="shared" si="10"/>
        <v>0.68651830481782017</v>
      </c>
      <c r="E147">
        <f t="shared" si="11"/>
        <v>5.6310226595336355E-3</v>
      </c>
      <c r="F147">
        <f t="shared" si="12"/>
        <v>3.1708416192181259E-5</v>
      </c>
    </row>
    <row r="148" spans="1:6" x14ac:dyDescent="0.25">
      <c r="A148">
        <v>140</v>
      </c>
      <c r="B148">
        <v>0.68716117033162472</v>
      </c>
      <c r="C148">
        <f t="shared" si="9"/>
        <v>0.69714021910014223</v>
      </c>
      <c r="D148">
        <f t="shared" si="10"/>
        <v>0.68716117033162472</v>
      </c>
      <c r="E148">
        <f t="shared" si="11"/>
        <v>9.9790487685175178E-3</v>
      </c>
      <c r="F148">
        <f t="shared" si="12"/>
        <v>9.958141432445099E-5</v>
      </c>
    </row>
    <row r="149" spans="1:6" x14ac:dyDescent="0.25">
      <c r="A149">
        <v>141</v>
      </c>
      <c r="B149">
        <v>0.68800440938839746</v>
      </c>
      <c r="C149">
        <f t="shared" si="9"/>
        <v>0.70213111072293066</v>
      </c>
      <c r="D149">
        <f t="shared" si="10"/>
        <v>0.68800440938839746</v>
      </c>
      <c r="E149">
        <f t="shared" si="11"/>
        <v>1.4126701334533198E-2</v>
      </c>
      <c r="F149">
        <f t="shared" si="12"/>
        <v>1.9956369059510203E-4</v>
      </c>
    </row>
    <row r="150" spans="1:6" x14ac:dyDescent="0.25">
      <c r="A150">
        <v>142</v>
      </c>
      <c r="B150">
        <v>0.69592792108062151</v>
      </c>
      <c r="C150">
        <f t="shared" si="9"/>
        <v>0.70712200234571909</v>
      </c>
      <c r="D150">
        <f t="shared" si="10"/>
        <v>0.69592792108062151</v>
      </c>
      <c r="E150">
        <f t="shared" si="11"/>
        <v>1.1194081265097577E-2</v>
      </c>
      <c r="F150">
        <f t="shared" si="12"/>
        <v>1.2530745536960857E-4</v>
      </c>
    </row>
    <row r="151" spans="1:6" x14ac:dyDescent="0.25">
      <c r="A151">
        <v>143</v>
      </c>
      <c r="B151">
        <v>0.69903247122758261</v>
      </c>
      <c r="C151">
        <f t="shared" si="9"/>
        <v>0.71211289396850741</v>
      </c>
      <c r="D151">
        <f t="shared" si="10"/>
        <v>0.69903247122758261</v>
      </c>
      <c r="E151">
        <f t="shared" si="11"/>
        <v>1.3080422740924802E-2</v>
      </c>
      <c r="F151">
        <f t="shared" si="12"/>
        <v>1.710974590813027E-4</v>
      </c>
    </row>
    <row r="152" spans="1:6" x14ac:dyDescent="0.25">
      <c r="A152">
        <v>144</v>
      </c>
      <c r="B152">
        <v>0.69944442663688655</v>
      </c>
      <c r="C152">
        <f t="shared" si="9"/>
        <v>0.71710378559129584</v>
      </c>
      <c r="D152">
        <f t="shared" si="10"/>
        <v>0.69944442663688655</v>
      </c>
      <c r="E152">
        <f t="shared" si="11"/>
        <v>1.7659358954409288E-2</v>
      </c>
      <c r="F152">
        <f t="shared" si="12"/>
        <v>3.1185295868067548E-4</v>
      </c>
    </row>
    <row r="153" spans="1:6" x14ac:dyDescent="0.25">
      <c r="A153">
        <v>145</v>
      </c>
      <c r="B153">
        <v>0.70172695120043183</v>
      </c>
      <c r="C153">
        <f t="shared" si="9"/>
        <v>0.72209467721408427</v>
      </c>
      <c r="D153">
        <f t="shared" si="10"/>
        <v>0.70172695120043183</v>
      </c>
      <c r="E153">
        <f t="shared" si="11"/>
        <v>2.0367726013652443E-2</v>
      </c>
      <c r="F153">
        <f t="shared" si="12"/>
        <v>4.1484426296721445E-4</v>
      </c>
    </row>
    <row r="154" spans="1:6" x14ac:dyDescent="0.25">
      <c r="A154">
        <v>146</v>
      </c>
      <c r="B154">
        <v>0.70316642694923825</v>
      </c>
      <c r="C154">
        <f t="shared" si="9"/>
        <v>0.7270855688368727</v>
      </c>
      <c r="D154">
        <f t="shared" si="10"/>
        <v>0.70316642694923825</v>
      </c>
      <c r="E154">
        <f t="shared" si="11"/>
        <v>2.3919141887634443E-2</v>
      </c>
      <c r="F154">
        <f t="shared" si="12"/>
        <v>5.7212534864078859E-4</v>
      </c>
    </row>
    <row r="155" spans="1:6" x14ac:dyDescent="0.25">
      <c r="A155">
        <v>147</v>
      </c>
      <c r="B155">
        <v>0.70431362836352496</v>
      </c>
      <c r="C155">
        <f t="shared" si="9"/>
        <v>0.73207646045966113</v>
      </c>
      <c r="D155">
        <f t="shared" si="10"/>
        <v>0.70431362836352496</v>
      </c>
      <c r="E155">
        <f t="shared" si="11"/>
        <v>2.776283209613617E-2</v>
      </c>
      <c r="F155">
        <f t="shared" si="12"/>
        <v>7.7077484599824867E-4</v>
      </c>
    </row>
    <row r="156" spans="1:6" x14ac:dyDescent="0.25">
      <c r="A156">
        <v>148</v>
      </c>
      <c r="B156">
        <v>0.7174399193091292</v>
      </c>
      <c r="C156">
        <f t="shared" si="9"/>
        <v>0.73706735208244956</v>
      </c>
      <c r="D156">
        <f t="shared" si="10"/>
        <v>0.7174399193091292</v>
      </c>
      <c r="E156">
        <f t="shared" si="11"/>
        <v>1.9627432773320352E-2</v>
      </c>
      <c r="F156">
        <f t="shared" si="12"/>
        <v>3.8523611727120984E-4</v>
      </c>
    </row>
    <row r="157" spans="1:6" x14ac:dyDescent="0.25">
      <c r="A157">
        <v>149</v>
      </c>
      <c r="B157">
        <v>0.72627906301368494</v>
      </c>
      <c r="C157">
        <f t="shared" si="9"/>
        <v>0.74205824370523787</v>
      </c>
      <c r="D157">
        <f t="shared" si="10"/>
        <v>0.72627906301368494</v>
      </c>
      <c r="E157">
        <f t="shared" si="11"/>
        <v>1.577918069155293E-2</v>
      </c>
      <c r="F157">
        <f t="shared" si="12"/>
        <v>2.4898254329667682E-4</v>
      </c>
    </row>
    <row r="158" spans="1:6" x14ac:dyDescent="0.25">
      <c r="A158">
        <v>150</v>
      </c>
      <c r="B158">
        <v>0.73272181348839005</v>
      </c>
      <c r="C158">
        <f t="shared" si="9"/>
        <v>0.7470491353280263</v>
      </c>
      <c r="D158">
        <f t="shared" si="10"/>
        <v>0.73272181348839005</v>
      </c>
      <c r="E158">
        <f t="shared" si="11"/>
        <v>1.4327321839636253E-2</v>
      </c>
      <c r="F158">
        <f t="shared" si="12"/>
        <v>2.0527215109651794E-4</v>
      </c>
    </row>
    <row r="159" spans="1:6" x14ac:dyDescent="0.25">
      <c r="A159">
        <v>151</v>
      </c>
      <c r="B159">
        <v>0.7340472237031056</v>
      </c>
      <c r="C159">
        <f t="shared" si="9"/>
        <v>0.75204002695081473</v>
      </c>
      <c r="D159">
        <f t="shared" si="10"/>
        <v>0.7340472237031056</v>
      </c>
      <c r="E159">
        <f t="shared" si="11"/>
        <v>1.7992803247709133E-2</v>
      </c>
      <c r="F159">
        <f t="shared" si="12"/>
        <v>3.2374096871077234E-4</v>
      </c>
    </row>
    <row r="160" spans="1:6" x14ac:dyDescent="0.25">
      <c r="A160">
        <v>152</v>
      </c>
      <c r="B160">
        <v>0.73692980849911971</v>
      </c>
      <c r="C160">
        <f t="shared" si="9"/>
        <v>0.75703091857360316</v>
      </c>
      <c r="D160">
        <f t="shared" si="10"/>
        <v>0.73692980849911971</v>
      </c>
      <c r="E160">
        <f t="shared" si="11"/>
        <v>2.0101110074483453E-2</v>
      </c>
      <c r="F160">
        <f t="shared" si="12"/>
        <v>4.0405462622650017E-4</v>
      </c>
    </row>
    <row r="161" spans="1:6" x14ac:dyDescent="0.25">
      <c r="A161">
        <v>153</v>
      </c>
      <c r="B161">
        <v>0.74200183022981303</v>
      </c>
      <c r="C161">
        <f t="shared" si="9"/>
        <v>0.76202181019639159</v>
      </c>
      <c r="D161">
        <f t="shared" si="10"/>
        <v>0.74200183022981303</v>
      </c>
      <c r="E161">
        <f t="shared" si="11"/>
        <v>2.001997996657856E-2</v>
      </c>
      <c r="F161">
        <f t="shared" si="12"/>
        <v>4.0079959786220692E-4</v>
      </c>
    </row>
    <row r="162" spans="1:6" x14ac:dyDescent="0.25">
      <c r="A162">
        <v>154</v>
      </c>
      <c r="B162">
        <v>0.74594722951927039</v>
      </c>
      <c r="C162">
        <f t="shared" si="9"/>
        <v>0.76701270181918002</v>
      </c>
      <c r="D162">
        <f t="shared" si="10"/>
        <v>0.74594722951927039</v>
      </c>
      <c r="E162">
        <f t="shared" si="11"/>
        <v>2.1065472299909627E-2</v>
      </c>
      <c r="F162">
        <f t="shared" si="12"/>
        <v>4.4375412321825979E-4</v>
      </c>
    </row>
    <row r="163" spans="1:6" x14ac:dyDescent="0.25">
      <c r="A163">
        <v>155</v>
      </c>
      <c r="B163">
        <v>0.74801816053978853</v>
      </c>
      <c r="C163">
        <f t="shared" si="9"/>
        <v>0.77200359344196845</v>
      </c>
      <c r="D163">
        <f t="shared" si="10"/>
        <v>0.74801816053978853</v>
      </c>
      <c r="E163">
        <f t="shared" si="11"/>
        <v>2.3985432902179915E-2</v>
      </c>
      <c r="F163">
        <f t="shared" si="12"/>
        <v>5.7530099150497485E-4</v>
      </c>
    </row>
    <row r="164" spans="1:6" x14ac:dyDescent="0.25">
      <c r="A164">
        <v>156</v>
      </c>
      <c r="B164">
        <v>0.74936254522428292</v>
      </c>
      <c r="C164">
        <f t="shared" si="9"/>
        <v>0.77699448506475677</v>
      </c>
      <c r="D164">
        <f t="shared" si="10"/>
        <v>0.74936254522428292</v>
      </c>
      <c r="E164">
        <f t="shared" si="11"/>
        <v>2.7631939840473851E-2</v>
      </c>
      <c r="F164">
        <f t="shared" si="12"/>
        <v>7.6352409934756611E-4</v>
      </c>
    </row>
    <row r="165" spans="1:6" x14ac:dyDescent="0.25">
      <c r="A165">
        <v>157</v>
      </c>
      <c r="B165">
        <v>0.78209373706918173</v>
      </c>
      <c r="C165">
        <f t="shared" si="9"/>
        <v>0.7819853766875452</v>
      </c>
      <c r="D165">
        <f t="shared" si="10"/>
        <v>0.78209373706918173</v>
      </c>
      <c r="E165">
        <f t="shared" si="11"/>
        <v>1.0836038163652972E-4</v>
      </c>
      <c r="F165">
        <f t="shared" si="12"/>
        <v>1.1741972308414369E-8</v>
      </c>
    </row>
    <row r="166" spans="1:6" x14ac:dyDescent="0.25">
      <c r="A166">
        <v>158</v>
      </c>
      <c r="B166">
        <v>0.78501865313041663</v>
      </c>
      <c r="C166">
        <f t="shared" si="9"/>
        <v>0.78697626831033363</v>
      </c>
      <c r="D166">
        <f t="shared" si="10"/>
        <v>0.78501865313041663</v>
      </c>
      <c r="E166">
        <f t="shared" si="11"/>
        <v>1.9576151799169939E-3</v>
      </c>
      <c r="F166">
        <f t="shared" si="12"/>
        <v>3.8322571926414439E-6</v>
      </c>
    </row>
    <row r="167" spans="1:6" x14ac:dyDescent="0.25">
      <c r="A167">
        <v>159</v>
      </c>
      <c r="B167">
        <v>0.7856912306353625</v>
      </c>
      <c r="C167">
        <f t="shared" si="9"/>
        <v>0.79196715993312206</v>
      </c>
      <c r="D167">
        <f t="shared" si="10"/>
        <v>0.7856912306353625</v>
      </c>
      <c r="E167">
        <f t="shared" si="11"/>
        <v>6.2759292977595527E-3</v>
      </c>
      <c r="F167">
        <f t="shared" si="12"/>
        <v>3.9387288550476713E-5</v>
      </c>
    </row>
    <row r="168" spans="1:6" x14ac:dyDescent="0.25">
      <c r="A168">
        <v>160</v>
      </c>
      <c r="B168">
        <v>0.79009143271858318</v>
      </c>
      <c r="C168">
        <f t="shared" si="9"/>
        <v>0.79695805155591048</v>
      </c>
      <c r="D168">
        <f t="shared" si="10"/>
        <v>0.79009143271858318</v>
      </c>
      <c r="E168">
        <f t="shared" si="11"/>
        <v>6.8666188373273096E-3</v>
      </c>
      <c r="F168">
        <f t="shared" si="12"/>
        <v>4.7150454257138253E-5</v>
      </c>
    </row>
    <row r="169" spans="1:6" x14ac:dyDescent="0.25">
      <c r="A169">
        <v>161</v>
      </c>
      <c r="B169">
        <v>0.79612491365860361</v>
      </c>
      <c r="C169">
        <f t="shared" si="9"/>
        <v>0.80194894317869891</v>
      </c>
      <c r="D169">
        <f t="shared" si="10"/>
        <v>0.79612491365860361</v>
      </c>
      <c r="E169">
        <f t="shared" si="11"/>
        <v>5.8240295200953085E-3</v>
      </c>
      <c r="F169">
        <f t="shared" si="12"/>
        <v>3.3919319850941589E-5</v>
      </c>
    </row>
    <row r="170" spans="1:6" x14ac:dyDescent="0.25">
      <c r="A170">
        <v>162</v>
      </c>
      <c r="B170">
        <v>0.79894499056896795</v>
      </c>
      <c r="C170">
        <f t="shared" si="9"/>
        <v>0.80693983480148723</v>
      </c>
      <c r="D170">
        <f t="shared" si="10"/>
        <v>0.79894499056896795</v>
      </c>
      <c r="E170">
        <f t="shared" si="11"/>
        <v>7.9948442325192826E-3</v>
      </c>
      <c r="F170">
        <f t="shared" si="12"/>
        <v>6.3917534302246833E-5</v>
      </c>
    </row>
    <row r="171" spans="1:6" x14ac:dyDescent="0.25">
      <c r="A171">
        <v>163</v>
      </c>
      <c r="B171">
        <v>0.8016210237580228</v>
      </c>
      <c r="C171">
        <f t="shared" si="9"/>
        <v>0.81193072642427566</v>
      </c>
      <c r="D171">
        <f t="shared" si="10"/>
        <v>0.8016210237580228</v>
      </c>
      <c r="E171">
        <f t="shared" si="11"/>
        <v>1.0309702666252862E-2</v>
      </c>
      <c r="F171">
        <f t="shared" si="12"/>
        <v>1.0628996906654138E-4</v>
      </c>
    </row>
    <row r="172" spans="1:6" x14ac:dyDescent="0.25">
      <c r="A172">
        <v>164</v>
      </c>
      <c r="B172">
        <v>0.80900547031283465</v>
      </c>
      <c r="C172">
        <f t="shared" ref="C172:C207" si="13">(A172-0.3175)/($B$4+0.365)</f>
        <v>0.81692161804706409</v>
      </c>
      <c r="D172">
        <f t="shared" si="10"/>
        <v>0.80900547031283465</v>
      </c>
      <c r="E172">
        <f t="shared" si="11"/>
        <v>7.9161477342294395E-3</v>
      </c>
      <c r="F172">
        <f t="shared" si="12"/>
        <v>6.2665394950145895E-5</v>
      </c>
    </row>
    <row r="173" spans="1:6" x14ac:dyDescent="0.25">
      <c r="A173">
        <v>165</v>
      </c>
      <c r="B173">
        <v>0.81737913359187908</v>
      </c>
      <c r="C173">
        <f t="shared" si="13"/>
        <v>0.82191250966985252</v>
      </c>
      <c r="D173">
        <f t="shared" si="10"/>
        <v>0.81737913359187908</v>
      </c>
      <c r="E173">
        <f t="shared" si="11"/>
        <v>4.5333760779734389E-3</v>
      </c>
      <c r="F173">
        <f t="shared" si="12"/>
        <v>2.0551498664341838E-5</v>
      </c>
    </row>
    <row r="174" spans="1:6" x14ac:dyDescent="0.25">
      <c r="A174">
        <v>166</v>
      </c>
      <c r="B174">
        <v>0.8209052205747821</v>
      </c>
      <c r="C174">
        <f t="shared" si="13"/>
        <v>0.82690340129264095</v>
      </c>
      <c r="D174">
        <f t="shared" si="10"/>
        <v>0.8209052205747821</v>
      </c>
      <c r="E174">
        <f t="shared" si="11"/>
        <v>5.9981807178588475E-3</v>
      </c>
      <c r="F174">
        <f t="shared" si="12"/>
        <v>3.5978171924093682E-5</v>
      </c>
    </row>
    <row r="175" spans="1:6" x14ac:dyDescent="0.25">
      <c r="A175">
        <v>167</v>
      </c>
      <c r="B175">
        <v>0.82142341583975198</v>
      </c>
      <c r="C175">
        <f t="shared" si="13"/>
        <v>0.83189429291542938</v>
      </c>
      <c r="D175">
        <f t="shared" si="10"/>
        <v>0.82142341583975198</v>
      </c>
      <c r="E175">
        <f t="shared" si="11"/>
        <v>1.0470877075677398E-2</v>
      </c>
      <c r="F175">
        <f t="shared" si="12"/>
        <v>1.0963926673394647E-4</v>
      </c>
    </row>
    <row r="176" spans="1:6" x14ac:dyDescent="0.25">
      <c r="A176">
        <v>168</v>
      </c>
      <c r="B176">
        <v>0.84036170243504982</v>
      </c>
      <c r="C176">
        <f t="shared" si="13"/>
        <v>0.8368851845382177</v>
      </c>
      <c r="D176">
        <f t="shared" si="10"/>
        <v>0.84036170243504982</v>
      </c>
      <c r="E176">
        <f t="shared" si="11"/>
        <v>3.4765178968321209E-3</v>
      </c>
      <c r="F176">
        <f t="shared" si="12"/>
        <v>1.2086176686994033E-5</v>
      </c>
    </row>
    <row r="177" spans="1:6" x14ac:dyDescent="0.25">
      <c r="A177">
        <v>169</v>
      </c>
      <c r="B177">
        <v>0.84215770596041828</v>
      </c>
      <c r="C177">
        <f t="shared" si="13"/>
        <v>0.84187607616100613</v>
      </c>
      <c r="D177">
        <f t="shared" si="10"/>
        <v>0.84215770596041828</v>
      </c>
      <c r="E177">
        <f t="shared" si="11"/>
        <v>2.8162979941215305E-4</v>
      </c>
      <c r="F177">
        <f t="shared" si="12"/>
        <v>7.9315343916929556E-8</v>
      </c>
    </row>
    <row r="178" spans="1:6" x14ac:dyDescent="0.25">
      <c r="A178">
        <v>170</v>
      </c>
      <c r="B178">
        <v>0.84660053826409576</v>
      </c>
      <c r="C178">
        <f t="shared" si="13"/>
        <v>0.84686696778379456</v>
      </c>
      <c r="D178">
        <f t="shared" si="10"/>
        <v>0.84660053826409576</v>
      </c>
      <c r="E178">
        <f t="shared" si="11"/>
        <v>2.6642951969879647E-4</v>
      </c>
      <c r="F178">
        <f t="shared" si="12"/>
        <v>7.0984688966931377E-8</v>
      </c>
    </row>
    <row r="179" spans="1:6" x14ac:dyDescent="0.25">
      <c r="A179">
        <v>171</v>
      </c>
      <c r="B179">
        <v>0.84836480225037181</v>
      </c>
      <c r="C179">
        <f t="shared" si="13"/>
        <v>0.85185785940658298</v>
      </c>
      <c r="D179">
        <f t="shared" si="10"/>
        <v>0.84836480225037181</v>
      </c>
      <c r="E179">
        <f t="shared" si="11"/>
        <v>3.4930571562111767E-3</v>
      </c>
      <c r="F179">
        <f t="shared" si="12"/>
        <v>1.2201448296558113E-5</v>
      </c>
    </row>
    <row r="180" spans="1:6" x14ac:dyDescent="0.25">
      <c r="A180">
        <v>172</v>
      </c>
      <c r="B180">
        <v>0.85686347154936104</v>
      </c>
      <c r="C180">
        <f t="shared" si="13"/>
        <v>0.85684875102937141</v>
      </c>
      <c r="D180">
        <f t="shared" si="10"/>
        <v>0.85686347154936104</v>
      </c>
      <c r="E180">
        <f t="shared" si="11"/>
        <v>1.4720519989630532E-5</v>
      </c>
      <c r="F180">
        <f t="shared" si="12"/>
        <v>2.1669370876511208E-10</v>
      </c>
    </row>
    <row r="181" spans="1:6" x14ac:dyDescent="0.25">
      <c r="A181">
        <v>173</v>
      </c>
      <c r="B181">
        <v>0.85687493445157847</v>
      </c>
      <c r="C181">
        <f t="shared" si="13"/>
        <v>0.86183964265215984</v>
      </c>
      <c r="D181">
        <f t="shared" si="10"/>
        <v>0.85687493445157847</v>
      </c>
      <c r="E181">
        <f t="shared" si="11"/>
        <v>4.9647082005813692E-3</v>
      </c>
      <c r="F181">
        <f t="shared" si="12"/>
        <v>2.4648327516919898E-5</v>
      </c>
    </row>
    <row r="182" spans="1:6" x14ac:dyDescent="0.25">
      <c r="A182">
        <v>174</v>
      </c>
      <c r="B182">
        <v>0.85718460214110648</v>
      </c>
      <c r="C182">
        <f t="shared" si="13"/>
        <v>0.86683053427494816</v>
      </c>
      <c r="D182">
        <f t="shared" si="10"/>
        <v>0.85718460214110648</v>
      </c>
      <c r="E182">
        <f t="shared" si="11"/>
        <v>9.6459321338416837E-3</v>
      </c>
      <c r="F182">
        <f t="shared" si="12"/>
        <v>9.3044006730679571E-5</v>
      </c>
    </row>
    <row r="183" spans="1:6" x14ac:dyDescent="0.25">
      <c r="A183">
        <v>175</v>
      </c>
      <c r="B183">
        <v>0.86913828881592992</v>
      </c>
      <c r="C183">
        <f t="shared" si="13"/>
        <v>0.87182142589773659</v>
      </c>
      <c r="D183">
        <f t="shared" si="10"/>
        <v>0.86913828881592992</v>
      </c>
      <c r="E183">
        <f t="shared" si="11"/>
        <v>2.6831370818066747E-3</v>
      </c>
      <c r="F183">
        <f t="shared" si="12"/>
        <v>7.1992245997660376E-6</v>
      </c>
    </row>
    <row r="184" spans="1:6" x14ac:dyDescent="0.25">
      <c r="A184">
        <v>176</v>
      </c>
      <c r="B184">
        <v>0.8705063276687679</v>
      </c>
      <c r="C184">
        <f t="shared" si="13"/>
        <v>0.87681231752052502</v>
      </c>
      <c r="D184">
        <f t="shared" si="10"/>
        <v>0.8705063276687679</v>
      </c>
      <c r="E184">
        <f t="shared" si="11"/>
        <v>6.3059898517571211E-3</v>
      </c>
      <c r="F184">
        <f t="shared" si="12"/>
        <v>3.9765508010463797E-5</v>
      </c>
    </row>
    <row r="185" spans="1:6" x14ac:dyDescent="0.25">
      <c r="A185">
        <v>177</v>
      </c>
      <c r="B185">
        <v>0.8749468845191769</v>
      </c>
      <c r="C185">
        <f t="shared" si="13"/>
        <v>0.88180320914331345</v>
      </c>
      <c r="D185">
        <f t="shared" si="10"/>
        <v>0.8749468845191769</v>
      </c>
      <c r="E185">
        <f t="shared" si="11"/>
        <v>6.856324624136545E-3</v>
      </c>
      <c r="F185">
        <f t="shared" si="12"/>
        <v>4.7009187351541138E-5</v>
      </c>
    </row>
    <row r="186" spans="1:6" x14ac:dyDescent="0.25">
      <c r="A186">
        <v>178</v>
      </c>
      <c r="B186">
        <v>0.88847191962835659</v>
      </c>
      <c r="C186">
        <f t="shared" si="13"/>
        <v>0.88679410076610188</v>
      </c>
      <c r="D186">
        <f t="shared" si="10"/>
        <v>0.88847191962835659</v>
      </c>
      <c r="E186">
        <f t="shared" si="11"/>
        <v>1.6778188622547097E-3</v>
      </c>
      <c r="F186">
        <f t="shared" si="12"/>
        <v>2.8150761345376885E-6</v>
      </c>
    </row>
    <row r="187" spans="1:6" x14ac:dyDescent="0.25">
      <c r="A187">
        <v>179</v>
      </c>
      <c r="B187">
        <v>0.8975191997993025</v>
      </c>
      <c r="C187">
        <f t="shared" si="13"/>
        <v>0.89178499238889031</v>
      </c>
      <c r="D187">
        <f t="shared" si="10"/>
        <v>0.8975191997993025</v>
      </c>
      <c r="E187">
        <f t="shared" si="11"/>
        <v>5.7342074104121954E-3</v>
      </c>
      <c r="F187">
        <f t="shared" si="12"/>
        <v>3.2881134625626137E-5</v>
      </c>
    </row>
    <row r="188" spans="1:6" x14ac:dyDescent="0.25">
      <c r="A188">
        <v>180</v>
      </c>
      <c r="B188">
        <v>0.90043653071360141</v>
      </c>
      <c r="C188">
        <f t="shared" si="13"/>
        <v>0.89677588401167863</v>
      </c>
      <c r="D188">
        <f t="shared" si="10"/>
        <v>0.90043653071360141</v>
      </c>
      <c r="E188">
        <f t="shared" si="11"/>
        <v>3.6606467019227873E-3</v>
      </c>
      <c r="F188">
        <f t="shared" si="12"/>
        <v>1.3400334276298181E-5</v>
      </c>
    </row>
    <row r="189" spans="1:6" x14ac:dyDescent="0.25">
      <c r="A189">
        <v>181</v>
      </c>
      <c r="B189">
        <v>0.9228632432383006</v>
      </c>
      <c r="C189">
        <f t="shared" si="13"/>
        <v>0.90176677563446705</v>
      </c>
      <c r="D189">
        <f t="shared" si="10"/>
        <v>0.9228632432383006</v>
      </c>
      <c r="E189">
        <f t="shared" si="11"/>
        <v>2.1096467603833546E-2</v>
      </c>
      <c r="F189">
        <f t="shared" si="12"/>
        <v>4.4506094535959833E-4</v>
      </c>
    </row>
    <row r="190" spans="1:6" x14ac:dyDescent="0.25">
      <c r="A190">
        <v>182</v>
      </c>
      <c r="B190">
        <v>0.924689142809758</v>
      </c>
      <c r="C190">
        <f t="shared" si="13"/>
        <v>0.90675766725725548</v>
      </c>
      <c r="D190">
        <f t="shared" si="10"/>
        <v>0.924689142809758</v>
      </c>
      <c r="E190">
        <f t="shared" si="11"/>
        <v>1.7931475552502518E-2</v>
      </c>
      <c r="F190">
        <f t="shared" si="12"/>
        <v>3.2153781548999551E-4</v>
      </c>
    </row>
    <row r="191" spans="1:6" x14ac:dyDescent="0.25">
      <c r="A191">
        <v>183</v>
      </c>
      <c r="B191">
        <v>0.92480681644991825</v>
      </c>
      <c r="C191">
        <f t="shared" si="13"/>
        <v>0.91174855888004391</v>
      </c>
      <c r="D191">
        <f t="shared" si="10"/>
        <v>0.92480681644991825</v>
      </c>
      <c r="E191">
        <f t="shared" si="11"/>
        <v>1.3058257569874332E-2</v>
      </c>
      <c r="F191">
        <f t="shared" si="12"/>
        <v>1.7051809076118029E-4</v>
      </c>
    </row>
    <row r="192" spans="1:6" x14ac:dyDescent="0.25">
      <c r="A192">
        <v>184</v>
      </c>
      <c r="B192">
        <v>0.92706332110919143</v>
      </c>
      <c r="C192">
        <f t="shared" si="13"/>
        <v>0.91673945050283234</v>
      </c>
      <c r="D192">
        <f t="shared" si="10"/>
        <v>0.92706332110919143</v>
      </c>
      <c r="E192">
        <f t="shared" si="11"/>
        <v>1.0323870606359087E-2</v>
      </c>
      <c r="F192">
        <f t="shared" si="12"/>
        <v>1.0658230429684514E-4</v>
      </c>
    </row>
    <row r="193" spans="1:6" x14ac:dyDescent="0.25">
      <c r="A193">
        <v>185</v>
      </c>
      <c r="B193">
        <v>0.93297379277931003</v>
      </c>
      <c r="C193">
        <f t="shared" si="13"/>
        <v>0.92173034212562077</v>
      </c>
      <c r="D193">
        <f t="shared" si="10"/>
        <v>0.93297379277931003</v>
      </c>
      <c r="E193">
        <f t="shared" si="11"/>
        <v>1.1243450653689258E-2</v>
      </c>
      <c r="F193">
        <f t="shared" si="12"/>
        <v>1.2641518260194539E-4</v>
      </c>
    </row>
    <row r="194" spans="1:6" x14ac:dyDescent="0.25">
      <c r="A194">
        <v>186</v>
      </c>
      <c r="B194">
        <v>0.93941542714517701</v>
      </c>
      <c r="C194">
        <f t="shared" si="13"/>
        <v>0.92672123374840909</v>
      </c>
      <c r="D194">
        <f t="shared" si="10"/>
        <v>0.93941542714517701</v>
      </c>
      <c r="E194">
        <f t="shared" si="11"/>
        <v>1.2694193396767917E-2</v>
      </c>
      <c r="F194">
        <f t="shared" si="12"/>
        <v>1.6114254599454618E-4</v>
      </c>
    </row>
    <row r="195" spans="1:6" x14ac:dyDescent="0.25">
      <c r="A195">
        <v>187</v>
      </c>
      <c r="B195">
        <v>0.95559726040528337</v>
      </c>
      <c r="C195">
        <f t="shared" si="13"/>
        <v>0.93171212537119752</v>
      </c>
      <c r="D195">
        <f t="shared" si="10"/>
        <v>0.95559726040528337</v>
      </c>
      <c r="E195">
        <f t="shared" si="11"/>
        <v>2.3885135034085847E-2</v>
      </c>
      <c r="F195">
        <f t="shared" si="12"/>
        <v>5.7049967559651507E-4</v>
      </c>
    </row>
    <row r="196" spans="1:6" x14ac:dyDescent="0.25">
      <c r="A196">
        <v>188</v>
      </c>
      <c r="B196">
        <v>0.96332353954209127</v>
      </c>
      <c r="C196">
        <f t="shared" si="13"/>
        <v>0.93670301699398595</v>
      </c>
      <c r="D196">
        <f t="shared" si="10"/>
        <v>0.96332353954209127</v>
      </c>
      <c r="E196">
        <f t="shared" si="11"/>
        <v>2.6620522548105319E-2</v>
      </c>
      <c r="F196">
        <f t="shared" si="12"/>
        <v>7.0865222073418369E-4</v>
      </c>
    </row>
    <row r="197" spans="1:6" x14ac:dyDescent="0.25">
      <c r="A197">
        <v>189</v>
      </c>
      <c r="B197">
        <v>0.96511212563388982</v>
      </c>
      <c r="C197">
        <f t="shared" si="13"/>
        <v>0.94169390861677438</v>
      </c>
      <c r="D197">
        <f t="shared" si="10"/>
        <v>0.96511212563388982</v>
      </c>
      <c r="E197">
        <f t="shared" si="11"/>
        <v>2.3418217017115439E-2</v>
      </c>
      <c r="F197">
        <f t="shared" si="12"/>
        <v>5.4841288826071517E-4</v>
      </c>
    </row>
    <row r="198" spans="1:6" x14ac:dyDescent="0.25">
      <c r="A198">
        <v>190</v>
      </c>
      <c r="B198">
        <v>0.96963747923250987</v>
      </c>
      <c r="C198">
        <f t="shared" si="13"/>
        <v>0.94668480023956281</v>
      </c>
      <c r="D198">
        <f t="shared" si="10"/>
        <v>0.96963747923250987</v>
      </c>
      <c r="E198">
        <f t="shared" si="11"/>
        <v>2.2952678992947062E-2</v>
      </c>
      <c r="F198">
        <f t="shared" si="12"/>
        <v>5.268254729532733E-4</v>
      </c>
    </row>
    <row r="199" spans="1:6" x14ac:dyDescent="0.25">
      <c r="A199">
        <v>191</v>
      </c>
      <c r="B199">
        <v>0.969741012824063</v>
      </c>
      <c r="C199">
        <f t="shared" si="13"/>
        <v>0.95167569186235124</v>
      </c>
      <c r="D199">
        <f t="shared" si="10"/>
        <v>0.969741012824063</v>
      </c>
      <c r="E199">
        <f t="shared" si="11"/>
        <v>1.8065320961711762E-2</v>
      </c>
      <c r="F199">
        <f t="shared" si="12"/>
        <v>3.2635582144966238E-4</v>
      </c>
    </row>
    <row r="200" spans="1:6" x14ac:dyDescent="0.25">
      <c r="A200">
        <v>192</v>
      </c>
      <c r="B200">
        <v>0.96993550987547483</v>
      </c>
      <c r="C200">
        <f t="shared" si="13"/>
        <v>0.95666658348513955</v>
      </c>
      <c r="D200">
        <f t="shared" si="10"/>
        <v>0.96993550987547483</v>
      </c>
      <c r="E200">
        <f t="shared" si="11"/>
        <v>1.3268926390335278E-2</v>
      </c>
      <c r="F200">
        <f t="shared" si="12"/>
        <v>1.76064407552136E-4</v>
      </c>
    </row>
    <row r="201" spans="1:6" x14ac:dyDescent="0.25">
      <c r="A201">
        <v>193</v>
      </c>
      <c r="B201">
        <v>0.9728633788742338</v>
      </c>
      <c r="C201">
        <f t="shared" si="13"/>
        <v>0.96165747510792798</v>
      </c>
      <c r="D201">
        <f t="shared" si="10"/>
        <v>0.9728633788742338</v>
      </c>
      <c r="E201">
        <f t="shared" si="11"/>
        <v>1.1205903766305814E-2</v>
      </c>
      <c r="F201">
        <f t="shared" si="12"/>
        <v>1.2557227921970683E-4</v>
      </c>
    </row>
    <row r="202" spans="1:6" x14ac:dyDescent="0.25">
      <c r="A202">
        <v>194</v>
      </c>
      <c r="B202">
        <v>0.97307843030275964</v>
      </c>
      <c r="C202">
        <f t="shared" si="13"/>
        <v>0.96664836673071641</v>
      </c>
      <c r="D202">
        <f t="shared" ref="D202:D208" si="14">B202</f>
        <v>0.97307843030275964</v>
      </c>
      <c r="E202">
        <f t="shared" ref="E202:E208" si="15">ABS(C202-D202)</f>
        <v>6.430063572043232E-3</v>
      </c>
      <c r="F202">
        <f t="shared" ref="F202:F208" si="16">E202^2</f>
        <v>4.1345717540517371E-5</v>
      </c>
    </row>
    <row r="203" spans="1:6" x14ac:dyDescent="0.25">
      <c r="A203">
        <v>195</v>
      </c>
      <c r="B203">
        <v>0.97447729088009549</v>
      </c>
      <c r="C203">
        <f t="shared" si="13"/>
        <v>0.97163925835350484</v>
      </c>
      <c r="D203">
        <f t="shared" si="14"/>
        <v>0.97447729088009549</v>
      </c>
      <c r="E203">
        <f t="shared" si="15"/>
        <v>2.8380325265906503E-3</v>
      </c>
      <c r="F203">
        <f t="shared" si="16"/>
        <v>8.0544286219865103E-6</v>
      </c>
    </row>
    <row r="204" spans="1:6" x14ac:dyDescent="0.25">
      <c r="A204">
        <v>196</v>
      </c>
      <c r="B204">
        <v>0.97734030616344614</v>
      </c>
      <c r="C204">
        <f t="shared" si="13"/>
        <v>0.97663014997629327</v>
      </c>
      <c r="D204">
        <f t="shared" si="14"/>
        <v>0.97734030616344614</v>
      </c>
      <c r="E204">
        <f t="shared" si="15"/>
        <v>7.101561871528661E-4</v>
      </c>
      <c r="F204">
        <f t="shared" si="16"/>
        <v>5.0432181015149661E-7</v>
      </c>
    </row>
    <row r="205" spans="1:6" x14ac:dyDescent="0.25">
      <c r="A205">
        <v>197</v>
      </c>
      <c r="B205">
        <v>0.97840205294989591</v>
      </c>
      <c r="C205">
        <f t="shared" si="13"/>
        <v>0.9816210415990817</v>
      </c>
      <c r="D205">
        <f t="shared" si="14"/>
        <v>0.97840205294989591</v>
      </c>
      <c r="E205">
        <f t="shared" si="15"/>
        <v>3.2189886491857944E-3</v>
      </c>
      <c r="F205">
        <f t="shared" si="16"/>
        <v>1.0361887923586985E-5</v>
      </c>
    </row>
    <row r="206" spans="1:6" x14ac:dyDescent="0.25">
      <c r="A206">
        <v>198</v>
      </c>
      <c r="B206">
        <v>0.98322595486033182</v>
      </c>
      <c r="C206">
        <f t="shared" si="13"/>
        <v>0.98661193322187002</v>
      </c>
      <c r="D206">
        <f t="shared" si="14"/>
        <v>0.98322595486033182</v>
      </c>
      <c r="E206">
        <f t="shared" si="15"/>
        <v>3.3859783615382E-3</v>
      </c>
      <c r="F206">
        <f t="shared" si="16"/>
        <v>1.1464849464804913E-5</v>
      </c>
    </row>
    <row r="207" spans="1:6" x14ac:dyDescent="0.25">
      <c r="A207">
        <v>199</v>
      </c>
      <c r="B207">
        <v>0.98814978893188221</v>
      </c>
      <c r="C207">
        <f t="shared" si="13"/>
        <v>0.99160282484465845</v>
      </c>
      <c r="D207">
        <f t="shared" si="14"/>
        <v>0.98814978893188221</v>
      </c>
      <c r="E207">
        <f t="shared" si="15"/>
        <v>3.4530359127762367E-3</v>
      </c>
      <c r="F207">
        <f t="shared" si="16"/>
        <v>1.1923457014922418E-5</v>
      </c>
    </row>
    <row r="208" spans="1:6" x14ac:dyDescent="0.25">
      <c r="A208">
        <v>200</v>
      </c>
      <c r="B208">
        <v>0.99208089820037892</v>
      </c>
      <c r="C208">
        <f>0.5^(1/A208)</f>
        <v>0.99654026282786778</v>
      </c>
      <c r="D208">
        <f t="shared" si="14"/>
        <v>0.99208089820037892</v>
      </c>
      <c r="E208">
        <f t="shared" si="15"/>
        <v>4.4593646274888599E-3</v>
      </c>
      <c r="F208">
        <f t="shared" si="16"/>
        <v>1.9885932880898859E-5</v>
      </c>
    </row>
  </sheetData>
  <sortState ref="B9:B208">
    <sortCondition ref="B9:B20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O9" sqref="O9"/>
    </sheetView>
  </sheetViews>
  <sheetFormatPr defaultRowHeight="15" x14ac:dyDescent="0.25"/>
  <cols>
    <col min="6" max="6" width="10" bestFit="1" customWidth="1"/>
  </cols>
  <sheetData>
    <row r="1" spans="1:20" x14ac:dyDescent="0.25">
      <c r="A1" t="s">
        <v>25</v>
      </c>
    </row>
    <row r="3" spans="1:20" x14ac:dyDescent="0.25">
      <c r="H3" t="s">
        <v>0</v>
      </c>
    </row>
    <row r="4" spans="1:20" ht="18.75" x14ac:dyDescent="0.25">
      <c r="A4" s="2" t="s">
        <v>5</v>
      </c>
      <c r="B4">
        <v>200</v>
      </c>
      <c r="H4" s="4" t="s">
        <v>8</v>
      </c>
    </row>
    <row r="5" spans="1:20" ht="18.75" x14ac:dyDescent="0.25">
      <c r="A5" s="2" t="s">
        <v>6</v>
      </c>
      <c r="B5">
        <f>AVERAGE(B9:B208)</f>
        <v>0.90936870419440052</v>
      </c>
      <c r="E5">
        <f>MAX(E9:E208)</f>
        <v>4.2370315365327094E-2</v>
      </c>
      <c r="H5" s="4" t="s">
        <v>9</v>
      </c>
    </row>
    <row r="6" spans="1:20" ht="18.75" x14ac:dyDescent="0.25">
      <c r="A6" s="2" t="s">
        <v>7</v>
      </c>
      <c r="B6">
        <f>_xlfn.STDEV.S(B9:B208)</f>
        <v>1.3172421558200944</v>
      </c>
      <c r="E6">
        <f>SUM(E9:E208)</f>
        <v>2.7346856341060346</v>
      </c>
      <c r="F6">
        <f>SUM(F9:F208)</f>
        <v>5.7450524160950478E-2</v>
      </c>
      <c r="H6" s="4" t="s">
        <v>10</v>
      </c>
    </row>
    <row r="7" spans="1:20" ht="15.75" x14ac:dyDescent="0.25">
      <c r="C7" s="11" t="s">
        <v>17</v>
      </c>
      <c r="D7" s="1" t="s">
        <v>19</v>
      </c>
      <c r="E7" s="1" t="s">
        <v>21</v>
      </c>
      <c r="F7" s="1" t="s">
        <v>23</v>
      </c>
      <c r="H7" s="4" t="s">
        <v>1</v>
      </c>
    </row>
    <row r="8" spans="1:20" x14ac:dyDescent="0.25">
      <c r="A8" s="3" t="s">
        <v>24</v>
      </c>
      <c r="B8" s="3" t="s">
        <v>4</v>
      </c>
      <c r="C8" s="1" t="s">
        <v>18</v>
      </c>
      <c r="D8" s="1" t="s">
        <v>20</v>
      </c>
      <c r="E8" s="1" t="s">
        <v>22</v>
      </c>
      <c r="F8" s="1" t="s">
        <v>22</v>
      </c>
    </row>
    <row r="9" spans="1:20" ht="15.75" x14ac:dyDescent="0.25">
      <c r="A9">
        <v>1</v>
      </c>
      <c r="B9">
        <v>4.7716566418059389E-5</v>
      </c>
      <c r="C9">
        <f>1-C208</f>
        <v>3.4597371721322157E-3</v>
      </c>
      <c r="D9">
        <f>_xlfn.CHISQ.DIST(B9,1,TRUE)</f>
        <v>5.5115176212759973E-3</v>
      </c>
      <c r="E9">
        <f>ABS(C9-D9)</f>
        <v>2.0517804491437816E-3</v>
      </c>
      <c r="F9">
        <f>E9^2</f>
        <v>4.2098030114886583E-6</v>
      </c>
      <c r="H9" s="4"/>
    </row>
    <row r="10" spans="1:20" ht="16.5" thickBot="1" x14ac:dyDescent="0.3">
      <c r="A10">
        <v>2</v>
      </c>
      <c r="B10">
        <v>5.8282457086933281E-5</v>
      </c>
      <c r="C10">
        <f t="shared" ref="C10:C41" si="0">(A10-0.3175)/($B$4+0.365)</f>
        <v>8.3971751553415016E-3</v>
      </c>
      <c r="D10">
        <f t="shared" ref="D10:D73" si="1">_xlfn.CHISQ.DIST(B10,1,TRUE)</f>
        <v>6.0912267845364418E-3</v>
      </c>
      <c r="E10">
        <f t="shared" ref="E10:E73" si="2">ABS(C10-D10)</f>
        <v>2.3059483708050598E-3</v>
      </c>
      <c r="F10">
        <f t="shared" ref="F10:F73" si="3">E10^2</f>
        <v>5.3173978888185092E-6</v>
      </c>
      <c r="H10" s="5"/>
    </row>
    <row r="11" spans="1:20" ht="15.75" x14ac:dyDescent="0.25">
      <c r="A11">
        <v>3</v>
      </c>
      <c r="B11">
        <v>7.1482911322149896E-5</v>
      </c>
      <c r="C11">
        <f t="shared" si="0"/>
        <v>1.3388066778129913E-2</v>
      </c>
      <c r="D11">
        <f t="shared" si="1"/>
        <v>6.7458394894575066E-3</v>
      </c>
      <c r="E11">
        <f t="shared" si="2"/>
        <v>6.6422272886724068E-3</v>
      </c>
      <c r="F11">
        <f t="shared" si="3"/>
        <v>4.4119183354384392E-5</v>
      </c>
      <c r="H11" s="5"/>
      <c r="S11" s="8" t="s">
        <v>13</v>
      </c>
      <c r="T11" s="8" t="s">
        <v>15</v>
      </c>
    </row>
    <row r="12" spans="1:20" x14ac:dyDescent="0.25">
      <c r="A12">
        <v>4</v>
      </c>
      <c r="B12">
        <v>9.7819859183702801E-5</v>
      </c>
      <c r="C12">
        <f t="shared" si="0"/>
        <v>1.8378958400918324E-2</v>
      </c>
      <c r="D12">
        <f t="shared" si="1"/>
        <v>7.8912626357525717E-3</v>
      </c>
      <c r="E12">
        <f t="shared" si="2"/>
        <v>1.0487695765165752E-2</v>
      </c>
      <c r="F12">
        <f t="shared" si="3"/>
        <v>1.0999176246267565E-4</v>
      </c>
      <c r="S12" s="10">
        <v>4.7716566418059389E-5</v>
      </c>
      <c r="T12" s="6">
        <v>1</v>
      </c>
    </row>
    <row r="13" spans="1:20" x14ac:dyDescent="0.25">
      <c r="A13">
        <v>5</v>
      </c>
      <c r="B13">
        <v>6.552570797922477E-4</v>
      </c>
      <c r="C13">
        <f t="shared" si="0"/>
        <v>2.3369850023706736E-2</v>
      </c>
      <c r="D13">
        <f t="shared" si="1"/>
        <v>2.0422010515522952E-2</v>
      </c>
      <c r="E13">
        <f t="shared" si="2"/>
        <v>2.947839508183784E-3</v>
      </c>
      <c r="F13">
        <f t="shared" si="3"/>
        <v>8.6897577660092129E-6</v>
      </c>
      <c r="S13" s="10">
        <v>0.72173001534793002</v>
      </c>
      <c r="T13" s="6">
        <v>121</v>
      </c>
    </row>
    <row r="14" spans="1:20" x14ac:dyDescent="0.25">
      <c r="A14">
        <v>6</v>
      </c>
      <c r="B14">
        <v>9.1379093054450738E-4</v>
      </c>
      <c r="C14">
        <f t="shared" si="0"/>
        <v>2.8360741646495144E-2</v>
      </c>
      <c r="D14">
        <f t="shared" si="1"/>
        <v>2.4115559635310212E-2</v>
      </c>
      <c r="E14">
        <f t="shared" si="2"/>
        <v>4.2451820111849316E-3</v>
      </c>
      <c r="F14">
        <f t="shared" si="3"/>
        <v>1.8021570308088141E-5</v>
      </c>
      <c r="S14" s="10">
        <v>1.4434123141294419</v>
      </c>
      <c r="T14" s="6">
        <v>34</v>
      </c>
    </row>
    <row r="15" spans="1:20" x14ac:dyDescent="0.25">
      <c r="A15">
        <v>7</v>
      </c>
      <c r="B15">
        <v>1.8284002366054802E-3</v>
      </c>
      <c r="C15">
        <f t="shared" si="0"/>
        <v>3.3351633269283559E-2</v>
      </c>
      <c r="D15">
        <f t="shared" si="1"/>
        <v>3.410698796848189E-2</v>
      </c>
      <c r="E15">
        <f t="shared" si="2"/>
        <v>7.5535469919833093E-4</v>
      </c>
      <c r="F15">
        <f t="shared" si="3"/>
        <v>5.7056072160100102E-7</v>
      </c>
      <c r="S15" s="10">
        <v>2.1650946129109538</v>
      </c>
      <c r="T15" s="6">
        <v>22</v>
      </c>
    </row>
    <row r="16" spans="1:20" x14ac:dyDescent="0.25">
      <c r="A16">
        <v>8</v>
      </c>
      <c r="B16">
        <v>1.839895811255654E-3</v>
      </c>
      <c r="C16">
        <f t="shared" si="0"/>
        <v>3.8342524892071968E-2</v>
      </c>
      <c r="D16">
        <f t="shared" si="1"/>
        <v>3.4213973688613897E-2</v>
      </c>
      <c r="E16">
        <f t="shared" si="2"/>
        <v>4.128551203458071E-3</v>
      </c>
      <c r="F16">
        <f t="shared" si="3"/>
        <v>1.7044935039575086E-5</v>
      </c>
      <c r="S16" s="10">
        <v>2.8867769116924658</v>
      </c>
      <c r="T16" s="6">
        <v>10</v>
      </c>
    </row>
    <row r="17" spans="1:20" x14ac:dyDescent="0.25">
      <c r="A17">
        <v>9</v>
      </c>
      <c r="B17">
        <v>2.4231875097159589E-3</v>
      </c>
      <c r="C17">
        <f t="shared" si="0"/>
        <v>4.3333416514860376E-2</v>
      </c>
      <c r="D17">
        <f t="shared" si="1"/>
        <v>3.9260715001001596E-2</v>
      </c>
      <c r="E17">
        <f t="shared" si="2"/>
        <v>4.0727015138587799E-3</v>
      </c>
      <c r="F17">
        <f t="shared" si="3"/>
        <v>1.6586897620987596E-5</v>
      </c>
      <c r="S17" s="10">
        <v>3.6084592104739777</v>
      </c>
      <c r="T17" s="6">
        <v>3</v>
      </c>
    </row>
    <row r="18" spans="1:20" x14ac:dyDescent="0.25">
      <c r="A18">
        <v>10</v>
      </c>
      <c r="B18">
        <v>3.106592362945324E-3</v>
      </c>
      <c r="C18">
        <f t="shared" si="0"/>
        <v>4.8324308137648785E-2</v>
      </c>
      <c r="D18">
        <f t="shared" si="1"/>
        <v>4.4448527744044626E-2</v>
      </c>
      <c r="E18">
        <f t="shared" si="2"/>
        <v>3.8757803936041585E-3</v>
      </c>
      <c r="F18">
        <f t="shared" si="3"/>
        <v>1.5021673659446405E-5</v>
      </c>
      <c r="S18" s="10">
        <v>4.3301415092554896</v>
      </c>
      <c r="T18" s="6">
        <v>3</v>
      </c>
    </row>
    <row r="19" spans="1:20" x14ac:dyDescent="0.25">
      <c r="A19">
        <v>11</v>
      </c>
      <c r="B19">
        <v>4.0589870285503409E-3</v>
      </c>
      <c r="C19">
        <f t="shared" si="0"/>
        <v>5.3315199760437193E-2</v>
      </c>
      <c r="D19">
        <f t="shared" si="1"/>
        <v>5.0799001206789596E-2</v>
      </c>
      <c r="E19">
        <f t="shared" si="2"/>
        <v>2.5161985536475973E-3</v>
      </c>
      <c r="F19">
        <f t="shared" si="3"/>
        <v>6.3312551613782605E-6</v>
      </c>
      <c r="S19" s="10">
        <v>5.0518238080370015</v>
      </c>
      <c r="T19" s="6">
        <v>2</v>
      </c>
    </row>
    <row r="20" spans="1:20" x14ac:dyDescent="0.25">
      <c r="A20">
        <v>12</v>
      </c>
      <c r="B20">
        <v>5.0991445496248577E-3</v>
      </c>
      <c r="C20">
        <f t="shared" si="0"/>
        <v>5.8306091383225608E-2</v>
      </c>
      <c r="D20">
        <f t="shared" si="1"/>
        <v>5.6927191738634267E-2</v>
      </c>
      <c r="E20">
        <f t="shared" si="2"/>
        <v>1.3788996445913415E-3</v>
      </c>
      <c r="F20">
        <f t="shared" si="3"/>
        <v>1.901364229854128E-6</v>
      </c>
      <c r="S20" s="10">
        <v>5.7735061068185134</v>
      </c>
      <c r="T20" s="6">
        <v>1</v>
      </c>
    </row>
    <row r="21" spans="1:20" x14ac:dyDescent="0.25">
      <c r="A21">
        <v>13</v>
      </c>
      <c r="B21">
        <v>5.2256651229878699E-3</v>
      </c>
      <c r="C21">
        <f t="shared" si="0"/>
        <v>6.3296983006014024E-2</v>
      </c>
      <c r="D21">
        <f t="shared" si="1"/>
        <v>5.7627892139768391E-2</v>
      </c>
      <c r="E21">
        <f t="shared" si="2"/>
        <v>5.6690908662456324E-3</v>
      </c>
      <c r="F21">
        <f t="shared" si="3"/>
        <v>3.2138591249749656E-5</v>
      </c>
      <c r="S21" s="10">
        <v>6.4951884056000253</v>
      </c>
      <c r="T21" s="6">
        <v>1</v>
      </c>
    </row>
    <row r="22" spans="1:20" x14ac:dyDescent="0.25">
      <c r="A22">
        <v>14</v>
      </c>
      <c r="B22">
        <v>5.2813975532566212E-3</v>
      </c>
      <c r="C22">
        <f t="shared" si="0"/>
        <v>6.8287874628802425E-2</v>
      </c>
      <c r="D22">
        <f t="shared" si="1"/>
        <v>5.7933844019960171E-2</v>
      </c>
      <c r="E22">
        <f t="shared" si="2"/>
        <v>1.0354030608842255E-2</v>
      </c>
      <c r="F22">
        <f t="shared" si="3"/>
        <v>1.0720594984884231E-4</v>
      </c>
      <c r="S22" s="10">
        <v>7.2168707043815372</v>
      </c>
      <c r="T22" s="6">
        <v>1</v>
      </c>
    </row>
    <row r="23" spans="1:20" x14ac:dyDescent="0.25">
      <c r="A23">
        <v>15</v>
      </c>
      <c r="B23">
        <v>8.8616422117856163E-3</v>
      </c>
      <c r="C23">
        <f t="shared" si="0"/>
        <v>7.3278766251590841E-2</v>
      </c>
      <c r="D23">
        <f t="shared" si="1"/>
        <v>7.4999111597743542E-2</v>
      </c>
      <c r="E23">
        <f t="shared" si="2"/>
        <v>1.7203453461527018E-3</v>
      </c>
      <c r="F23">
        <f t="shared" si="3"/>
        <v>2.9595881100292593E-6</v>
      </c>
      <c r="S23" s="10">
        <v>7.9385530031630491</v>
      </c>
      <c r="T23" s="6">
        <v>0</v>
      </c>
    </row>
    <row r="24" spans="1:20" x14ac:dyDescent="0.25">
      <c r="A24">
        <v>16</v>
      </c>
      <c r="B24">
        <v>9.5857003444181459E-3</v>
      </c>
      <c r="C24">
        <f t="shared" si="0"/>
        <v>7.8269657874379256E-2</v>
      </c>
      <c r="D24">
        <f t="shared" si="1"/>
        <v>7.7993532846860503E-2</v>
      </c>
      <c r="E24">
        <f t="shared" si="2"/>
        <v>2.7612502751875323E-4</v>
      </c>
      <c r="F24">
        <f t="shared" si="3"/>
        <v>7.6245030822232228E-8</v>
      </c>
      <c r="S24" s="10">
        <v>8.6602353019445601</v>
      </c>
      <c r="T24" s="6">
        <v>0</v>
      </c>
    </row>
    <row r="25" spans="1:20" x14ac:dyDescent="0.25">
      <c r="A25">
        <v>17</v>
      </c>
      <c r="B25">
        <v>1.2142541190762014E-2</v>
      </c>
      <c r="C25">
        <f t="shared" si="0"/>
        <v>8.3260549497167671E-2</v>
      </c>
      <c r="D25">
        <f t="shared" si="1"/>
        <v>8.774384446532614E-2</v>
      </c>
      <c r="E25">
        <f t="shared" si="2"/>
        <v>4.4832949681584688E-3</v>
      </c>
      <c r="F25">
        <f t="shared" si="3"/>
        <v>2.0099933771515045E-5</v>
      </c>
      <c r="S25" s="10">
        <v>9.3819176007260729</v>
      </c>
      <c r="T25" s="6">
        <v>0</v>
      </c>
    </row>
    <row r="26" spans="1:20" ht="15.75" thickBot="1" x14ac:dyDescent="0.3">
      <c r="A26">
        <v>18</v>
      </c>
      <c r="B26">
        <v>1.3478417490700932E-2</v>
      </c>
      <c r="C26">
        <f t="shared" si="0"/>
        <v>8.8251441119956087E-2</v>
      </c>
      <c r="D26">
        <f t="shared" si="1"/>
        <v>9.2424006219841176E-2</v>
      </c>
      <c r="E26">
        <f t="shared" si="2"/>
        <v>4.1725650998850894E-3</v>
      </c>
      <c r="F26">
        <f t="shared" si="3"/>
        <v>1.7410299512779064E-5</v>
      </c>
      <c r="S26" s="7" t="s">
        <v>14</v>
      </c>
      <c r="T26" s="7">
        <v>1</v>
      </c>
    </row>
    <row r="27" spans="1:20" x14ac:dyDescent="0.25">
      <c r="A27">
        <v>19</v>
      </c>
      <c r="B27">
        <v>1.434712745689589E-2</v>
      </c>
      <c r="C27">
        <f t="shared" si="0"/>
        <v>9.3242332742744488E-2</v>
      </c>
      <c r="D27">
        <f t="shared" si="1"/>
        <v>9.5342174511242841E-2</v>
      </c>
      <c r="E27">
        <f t="shared" si="2"/>
        <v>2.0998417684983534E-3</v>
      </c>
      <c r="F27">
        <f t="shared" si="3"/>
        <v>4.409335452730292E-6</v>
      </c>
    </row>
    <row r="28" spans="1:20" x14ac:dyDescent="0.25">
      <c r="A28">
        <v>20</v>
      </c>
      <c r="B28">
        <v>1.4391479398745308E-2</v>
      </c>
      <c r="C28">
        <f t="shared" si="0"/>
        <v>9.8233224365532903E-2</v>
      </c>
      <c r="D28">
        <f t="shared" si="1"/>
        <v>9.5488724140182626E-2</v>
      </c>
      <c r="E28">
        <f t="shared" si="2"/>
        <v>2.744500225350277E-3</v>
      </c>
      <c r="F28">
        <f t="shared" si="3"/>
        <v>7.5322814869477213E-6</v>
      </c>
    </row>
    <row r="29" spans="1:20" x14ac:dyDescent="0.25">
      <c r="A29">
        <v>21</v>
      </c>
      <c r="B29">
        <v>1.4419245147741434E-2</v>
      </c>
      <c r="C29">
        <f t="shared" si="0"/>
        <v>0.10322411598832132</v>
      </c>
      <c r="D29">
        <f t="shared" si="1"/>
        <v>9.5580352377725469E-2</v>
      </c>
      <c r="E29">
        <f t="shared" si="2"/>
        <v>7.6437636105958495E-3</v>
      </c>
      <c r="F29">
        <f t="shared" si="3"/>
        <v>5.8427122134669296E-5</v>
      </c>
    </row>
    <row r="30" spans="1:20" x14ac:dyDescent="0.25">
      <c r="A30">
        <v>22</v>
      </c>
      <c r="B30">
        <v>1.929553663882521E-2</v>
      </c>
      <c r="C30">
        <f t="shared" si="0"/>
        <v>0.10821500761110972</v>
      </c>
      <c r="D30">
        <f t="shared" si="1"/>
        <v>0.11047744714202425</v>
      </c>
      <c r="E30">
        <f t="shared" si="2"/>
        <v>2.2624395309145257E-3</v>
      </c>
      <c r="F30">
        <f t="shared" si="3"/>
        <v>5.1186326310447385E-6</v>
      </c>
    </row>
    <row r="31" spans="1:20" x14ac:dyDescent="0.25">
      <c r="A31">
        <v>23</v>
      </c>
      <c r="B31">
        <v>1.9554707835686004E-2</v>
      </c>
      <c r="C31">
        <f t="shared" si="0"/>
        <v>0.11320589923389814</v>
      </c>
      <c r="D31">
        <f t="shared" si="1"/>
        <v>0.11121212889875379</v>
      </c>
      <c r="E31">
        <f t="shared" si="2"/>
        <v>1.9937703351443486E-3</v>
      </c>
      <c r="F31">
        <f t="shared" si="3"/>
        <v>3.9751201493016085E-6</v>
      </c>
    </row>
    <row r="32" spans="1:20" x14ac:dyDescent="0.25">
      <c r="A32">
        <v>24</v>
      </c>
      <c r="B32">
        <v>2.0670027999315842E-2</v>
      </c>
      <c r="C32">
        <f t="shared" si="0"/>
        <v>0.11819679085668655</v>
      </c>
      <c r="D32">
        <f t="shared" si="1"/>
        <v>0.11431849747955647</v>
      </c>
      <c r="E32">
        <f t="shared" si="2"/>
        <v>3.878293377130082E-3</v>
      </c>
      <c r="F32">
        <f t="shared" si="3"/>
        <v>1.5041159519091057E-5</v>
      </c>
    </row>
    <row r="33" spans="1:6" x14ac:dyDescent="0.25">
      <c r="A33">
        <v>25</v>
      </c>
      <c r="B33">
        <v>2.2732206096596787E-2</v>
      </c>
      <c r="C33">
        <f t="shared" si="0"/>
        <v>0.12318768247947495</v>
      </c>
      <c r="D33">
        <f t="shared" si="1"/>
        <v>0.11984445195825601</v>
      </c>
      <c r="E33">
        <f t="shared" si="2"/>
        <v>3.3432305212189456E-3</v>
      </c>
      <c r="F33">
        <f t="shared" si="3"/>
        <v>1.1177190318009902E-5</v>
      </c>
    </row>
    <row r="34" spans="1:6" x14ac:dyDescent="0.25">
      <c r="A34">
        <v>26</v>
      </c>
      <c r="B34">
        <v>2.3224803659151909E-2</v>
      </c>
      <c r="C34">
        <f t="shared" si="0"/>
        <v>0.12817857410226338</v>
      </c>
      <c r="D34">
        <f t="shared" si="1"/>
        <v>0.12112606835673725</v>
      </c>
      <c r="E34">
        <f t="shared" si="2"/>
        <v>7.0525057455261275E-3</v>
      </c>
      <c r="F34">
        <f t="shared" si="3"/>
        <v>4.9737837290679039E-5</v>
      </c>
    </row>
    <row r="35" spans="1:6" x14ac:dyDescent="0.25">
      <c r="A35">
        <v>27</v>
      </c>
      <c r="B35">
        <v>2.4842809618753112E-2</v>
      </c>
      <c r="C35">
        <f t="shared" si="0"/>
        <v>0.13316946572505178</v>
      </c>
      <c r="D35">
        <f t="shared" si="1"/>
        <v>0.12524062040940034</v>
      </c>
      <c r="E35">
        <f t="shared" si="2"/>
        <v>7.9288453156514394E-3</v>
      </c>
      <c r="F35">
        <f t="shared" si="3"/>
        <v>6.2866588039527774E-5</v>
      </c>
    </row>
    <row r="36" spans="1:6" x14ac:dyDescent="0.25">
      <c r="A36">
        <v>28</v>
      </c>
      <c r="B36">
        <v>2.6791886387005064E-2</v>
      </c>
      <c r="C36">
        <f t="shared" si="0"/>
        <v>0.13816035734784018</v>
      </c>
      <c r="D36">
        <f t="shared" si="1"/>
        <v>0.13001872632456615</v>
      </c>
      <c r="E36">
        <f t="shared" si="2"/>
        <v>8.1416310232740319E-3</v>
      </c>
      <c r="F36">
        <f t="shared" si="3"/>
        <v>6.6286155719138154E-5</v>
      </c>
    </row>
    <row r="37" spans="1:6" x14ac:dyDescent="0.25">
      <c r="A37">
        <v>29</v>
      </c>
      <c r="B37">
        <v>2.8444249310724316E-2</v>
      </c>
      <c r="C37">
        <f t="shared" si="0"/>
        <v>0.14315124897062861</v>
      </c>
      <c r="D37">
        <f t="shared" si="1"/>
        <v>0.13393137791916712</v>
      </c>
      <c r="E37">
        <f t="shared" si="2"/>
        <v>9.2198710514614923E-3</v>
      </c>
      <c r="F37">
        <f t="shared" si="3"/>
        <v>8.5006022205577647E-5</v>
      </c>
    </row>
    <row r="38" spans="1:6" x14ac:dyDescent="0.25">
      <c r="A38">
        <v>30</v>
      </c>
      <c r="B38">
        <v>3.2602895377277133E-2</v>
      </c>
      <c r="C38">
        <f t="shared" si="0"/>
        <v>0.14814214059341702</v>
      </c>
      <c r="D38">
        <f t="shared" si="1"/>
        <v>0.14328917900240079</v>
      </c>
      <c r="E38">
        <f t="shared" si="2"/>
        <v>4.8529615910162249E-3</v>
      </c>
      <c r="F38">
        <f t="shared" si="3"/>
        <v>2.3551236203878731E-5</v>
      </c>
    </row>
    <row r="39" spans="1:6" x14ac:dyDescent="0.25">
      <c r="A39">
        <v>31</v>
      </c>
      <c r="B39">
        <v>3.4096755929150728E-2</v>
      </c>
      <c r="C39">
        <f t="shared" si="0"/>
        <v>0.15313303221620542</v>
      </c>
      <c r="D39">
        <f t="shared" si="1"/>
        <v>0.14649884151799589</v>
      </c>
      <c r="E39">
        <f t="shared" si="2"/>
        <v>6.63419069820953E-3</v>
      </c>
      <c r="F39">
        <f t="shared" si="3"/>
        <v>4.4012486220209851E-5</v>
      </c>
    </row>
    <row r="40" spans="1:6" x14ac:dyDescent="0.25">
      <c r="A40">
        <v>32</v>
      </c>
      <c r="B40">
        <v>3.5095130419520365E-2</v>
      </c>
      <c r="C40">
        <f t="shared" si="0"/>
        <v>0.15812392383899385</v>
      </c>
      <c r="D40">
        <f t="shared" si="1"/>
        <v>0.14860354107141818</v>
      </c>
      <c r="E40">
        <f t="shared" si="2"/>
        <v>9.5203827675756636E-3</v>
      </c>
      <c r="F40">
        <f t="shared" si="3"/>
        <v>9.0637688041151647E-5</v>
      </c>
    </row>
    <row r="41" spans="1:6" x14ac:dyDescent="0.25">
      <c r="A41">
        <v>33</v>
      </c>
      <c r="B41">
        <v>4.0620961782456354E-2</v>
      </c>
      <c r="C41">
        <f t="shared" si="0"/>
        <v>0.16311481546178222</v>
      </c>
      <c r="D41">
        <f t="shared" si="1"/>
        <v>0.15972866846442868</v>
      </c>
      <c r="E41">
        <f t="shared" si="2"/>
        <v>3.3861469973535396E-3</v>
      </c>
      <c r="F41">
        <f t="shared" si="3"/>
        <v>1.1465991487686392E-5</v>
      </c>
    </row>
    <row r="42" spans="1:6" x14ac:dyDescent="0.25">
      <c r="A42">
        <v>34</v>
      </c>
      <c r="B42">
        <v>4.4880677816383947E-2</v>
      </c>
      <c r="C42">
        <f t="shared" ref="C42:C73" si="4">(A42-0.3175)/($B$4+0.365)</f>
        <v>0.16810570708457065</v>
      </c>
      <c r="D42">
        <f t="shared" si="1"/>
        <v>0.16777641077391997</v>
      </c>
      <c r="E42">
        <f t="shared" si="2"/>
        <v>3.2929631065067855E-4</v>
      </c>
      <c r="F42">
        <f t="shared" si="3"/>
        <v>1.0843606020814819E-7</v>
      </c>
    </row>
    <row r="43" spans="1:6" x14ac:dyDescent="0.25">
      <c r="A43">
        <v>35</v>
      </c>
      <c r="B43">
        <v>4.5361290084252652E-2</v>
      </c>
      <c r="C43">
        <f t="shared" si="4"/>
        <v>0.17309659870735905</v>
      </c>
      <c r="D43">
        <f t="shared" si="1"/>
        <v>0.16865892014796435</v>
      </c>
      <c r="E43">
        <f t="shared" si="2"/>
        <v>4.4376785593946977E-3</v>
      </c>
      <c r="F43">
        <f t="shared" si="3"/>
        <v>1.9692990996511398E-5</v>
      </c>
    </row>
    <row r="44" spans="1:6" x14ac:dyDescent="0.25">
      <c r="A44">
        <v>36</v>
      </c>
      <c r="B44">
        <v>4.7807105756556369E-2</v>
      </c>
      <c r="C44">
        <f t="shared" si="4"/>
        <v>0.17808749033014745</v>
      </c>
      <c r="D44">
        <f t="shared" si="1"/>
        <v>0.17307602245599796</v>
      </c>
      <c r="E44">
        <f t="shared" si="2"/>
        <v>5.0114678741494945E-3</v>
      </c>
      <c r="F44">
        <f t="shared" si="3"/>
        <v>2.5114810253632452E-5</v>
      </c>
    </row>
    <row r="45" spans="1:6" x14ac:dyDescent="0.25">
      <c r="A45">
        <v>37</v>
      </c>
      <c r="B45">
        <v>4.8262109948571365E-2</v>
      </c>
      <c r="C45">
        <f t="shared" si="4"/>
        <v>0.18307838195293588</v>
      </c>
      <c r="D45">
        <f t="shared" si="1"/>
        <v>0.17388459504427223</v>
      </c>
      <c r="E45">
        <f t="shared" si="2"/>
        <v>9.1937869086636537E-3</v>
      </c>
      <c r="F45">
        <f t="shared" si="3"/>
        <v>8.4525717721915179E-5</v>
      </c>
    </row>
    <row r="46" spans="1:6" x14ac:dyDescent="0.25">
      <c r="A46">
        <v>38</v>
      </c>
      <c r="B46">
        <v>4.8895153523870589E-2</v>
      </c>
      <c r="C46">
        <f t="shared" si="4"/>
        <v>0.18806927357572428</v>
      </c>
      <c r="D46">
        <f t="shared" si="1"/>
        <v>0.17500293720423654</v>
      </c>
      <c r="E46">
        <f t="shared" si="2"/>
        <v>1.3066336371487741E-2</v>
      </c>
      <c r="F46">
        <f t="shared" si="3"/>
        <v>1.7072914617286344E-4</v>
      </c>
    </row>
    <row r="47" spans="1:6" x14ac:dyDescent="0.25">
      <c r="A47">
        <v>39</v>
      </c>
      <c r="B47">
        <v>5.290005010310863E-2</v>
      </c>
      <c r="C47">
        <f t="shared" si="4"/>
        <v>0.19306016519851268</v>
      </c>
      <c r="D47">
        <f t="shared" si="1"/>
        <v>0.18190831492090331</v>
      </c>
      <c r="E47">
        <f t="shared" si="2"/>
        <v>1.1151850277609371E-2</v>
      </c>
      <c r="F47">
        <f t="shared" si="3"/>
        <v>1.2436376461421621E-4</v>
      </c>
    </row>
    <row r="48" spans="1:6" x14ac:dyDescent="0.25">
      <c r="A48">
        <v>40</v>
      </c>
      <c r="B48">
        <v>5.3965549596969122E-2</v>
      </c>
      <c r="C48">
        <f t="shared" si="4"/>
        <v>0.19805105682130111</v>
      </c>
      <c r="D48">
        <f t="shared" si="1"/>
        <v>0.18369876475402772</v>
      </c>
      <c r="E48">
        <f t="shared" si="2"/>
        <v>1.4352292067273398E-2</v>
      </c>
      <c r="F48">
        <f t="shared" si="3"/>
        <v>2.059882875843189E-4</v>
      </c>
    </row>
    <row r="49" spans="1:6" x14ac:dyDescent="0.25">
      <c r="A49">
        <v>41</v>
      </c>
      <c r="B49">
        <v>5.6110708761144296E-2</v>
      </c>
      <c r="C49">
        <f t="shared" si="4"/>
        <v>0.20304194844408952</v>
      </c>
      <c r="D49">
        <f t="shared" si="1"/>
        <v>0.1872477792617934</v>
      </c>
      <c r="E49">
        <f t="shared" si="2"/>
        <v>1.5794169182296119E-2</v>
      </c>
      <c r="F49">
        <f t="shared" si="3"/>
        <v>2.4945578015899246E-4</v>
      </c>
    </row>
    <row r="50" spans="1:6" x14ac:dyDescent="0.25">
      <c r="A50">
        <v>42</v>
      </c>
      <c r="B50">
        <v>6.1277729354743675E-2</v>
      </c>
      <c r="C50">
        <f t="shared" si="4"/>
        <v>0.20803284006687792</v>
      </c>
      <c r="D50">
        <f t="shared" si="1"/>
        <v>0.19551228335095353</v>
      </c>
      <c r="E50">
        <f t="shared" si="2"/>
        <v>1.2520556715924391E-2</v>
      </c>
      <c r="F50">
        <f t="shared" si="3"/>
        <v>1.5676434047667937E-4</v>
      </c>
    </row>
    <row r="51" spans="1:6" x14ac:dyDescent="0.25">
      <c r="A51">
        <v>43</v>
      </c>
      <c r="B51">
        <v>6.1806057597096661E-2</v>
      </c>
      <c r="C51">
        <f t="shared" si="4"/>
        <v>0.21302373168966635</v>
      </c>
      <c r="D51">
        <f t="shared" si="1"/>
        <v>0.19633616694694991</v>
      </c>
      <c r="E51">
        <f t="shared" si="2"/>
        <v>1.6687564742716432E-2</v>
      </c>
      <c r="F51">
        <f t="shared" si="3"/>
        <v>2.7847481704235252E-4</v>
      </c>
    </row>
    <row r="52" spans="1:6" x14ac:dyDescent="0.25">
      <c r="A52">
        <v>44</v>
      </c>
      <c r="B52">
        <v>6.7044075140375733E-2</v>
      </c>
      <c r="C52">
        <f t="shared" si="4"/>
        <v>0.21801462331245475</v>
      </c>
      <c r="D52">
        <f t="shared" si="1"/>
        <v>0.20430975142733782</v>
      </c>
      <c r="E52">
        <f t="shared" si="2"/>
        <v>1.3704871885116932E-2</v>
      </c>
      <c r="F52">
        <f t="shared" si="3"/>
        <v>1.8782351338746852E-4</v>
      </c>
    </row>
    <row r="53" spans="1:6" x14ac:dyDescent="0.25">
      <c r="A53">
        <v>45</v>
      </c>
      <c r="B53">
        <v>7.2224190717651876E-2</v>
      </c>
      <c r="C53">
        <f t="shared" si="4"/>
        <v>0.22300551493524315</v>
      </c>
      <c r="D53">
        <f t="shared" si="1"/>
        <v>0.21187453178333721</v>
      </c>
      <c r="E53">
        <f t="shared" si="2"/>
        <v>1.1130983151905943E-2</v>
      </c>
      <c r="F53">
        <f t="shared" si="3"/>
        <v>1.2389878592801397E-4</v>
      </c>
    </row>
    <row r="54" spans="1:6" x14ac:dyDescent="0.25">
      <c r="A54">
        <v>46</v>
      </c>
      <c r="B54">
        <v>7.5799130285942484E-2</v>
      </c>
      <c r="C54">
        <f t="shared" si="4"/>
        <v>0.22799640655803158</v>
      </c>
      <c r="D54">
        <f t="shared" si="1"/>
        <v>0.21692684841765097</v>
      </c>
      <c r="E54">
        <f t="shared" si="2"/>
        <v>1.1069558140380603E-2</v>
      </c>
      <c r="F54">
        <f t="shared" si="3"/>
        <v>1.2253511742326648E-4</v>
      </c>
    </row>
    <row r="55" spans="1:6" x14ac:dyDescent="0.25">
      <c r="A55">
        <v>47</v>
      </c>
      <c r="B55">
        <v>7.9204887404545121E-2</v>
      </c>
      <c r="C55">
        <f t="shared" si="4"/>
        <v>0.23298729818081998</v>
      </c>
      <c r="D55">
        <f t="shared" si="1"/>
        <v>0.22162217204226042</v>
      </c>
      <c r="E55">
        <f t="shared" si="2"/>
        <v>1.1365126138559556E-2</v>
      </c>
      <c r="F55">
        <f t="shared" si="3"/>
        <v>1.2916609214536965E-4</v>
      </c>
    </row>
    <row r="56" spans="1:6" x14ac:dyDescent="0.25">
      <c r="A56">
        <v>48</v>
      </c>
      <c r="B56">
        <v>8.1795833570198692E-2</v>
      </c>
      <c r="C56">
        <f t="shared" si="4"/>
        <v>0.23797818980360838</v>
      </c>
      <c r="D56">
        <f t="shared" si="1"/>
        <v>0.22512165559526762</v>
      </c>
      <c r="E56">
        <f t="shared" si="2"/>
        <v>1.2856534208340764E-2</v>
      </c>
      <c r="F56">
        <f t="shared" si="3"/>
        <v>1.6529047185023628E-4</v>
      </c>
    </row>
    <row r="57" spans="1:6" x14ac:dyDescent="0.25">
      <c r="A57">
        <v>49</v>
      </c>
      <c r="B57">
        <v>8.2319648032962905E-2</v>
      </c>
      <c r="C57">
        <f t="shared" si="4"/>
        <v>0.24296908142639681</v>
      </c>
      <c r="D57">
        <f t="shared" si="1"/>
        <v>0.22582183566675942</v>
      </c>
      <c r="E57">
        <f t="shared" si="2"/>
        <v>1.7147245759637386E-2</v>
      </c>
      <c r="F57">
        <f t="shared" si="3"/>
        <v>2.9402803714140231E-4</v>
      </c>
    </row>
    <row r="58" spans="1:6" x14ac:dyDescent="0.25">
      <c r="A58">
        <v>50</v>
      </c>
      <c r="B58">
        <v>8.3472756508081544E-2</v>
      </c>
      <c r="C58">
        <f t="shared" si="4"/>
        <v>0.24795997304918521</v>
      </c>
      <c r="D58">
        <f t="shared" si="1"/>
        <v>0.22735473984605353</v>
      </c>
      <c r="E58">
        <f t="shared" si="2"/>
        <v>2.0605233203131679E-2</v>
      </c>
      <c r="F58">
        <f t="shared" si="3"/>
        <v>4.245756353554402E-4</v>
      </c>
    </row>
    <row r="59" spans="1:6" x14ac:dyDescent="0.25">
      <c r="A59">
        <v>51</v>
      </c>
      <c r="B59">
        <v>8.8360480870700198E-2</v>
      </c>
      <c r="C59">
        <f t="shared" si="4"/>
        <v>0.25295086467197364</v>
      </c>
      <c r="D59">
        <f t="shared" si="1"/>
        <v>0.23372809599670832</v>
      </c>
      <c r="E59">
        <f t="shared" si="2"/>
        <v>1.9222768675265317E-2</v>
      </c>
      <c r="F59">
        <f t="shared" si="3"/>
        <v>3.6951483554276154E-4</v>
      </c>
    </row>
    <row r="60" spans="1:6" x14ac:dyDescent="0.25">
      <c r="A60">
        <v>52</v>
      </c>
      <c r="B60">
        <v>9.1641072210895222E-2</v>
      </c>
      <c r="C60">
        <f t="shared" si="4"/>
        <v>0.25794175629476201</v>
      </c>
      <c r="D60">
        <f t="shared" si="1"/>
        <v>0.23789885231518831</v>
      </c>
      <c r="E60">
        <f t="shared" si="2"/>
        <v>2.0042903979573701E-2</v>
      </c>
      <c r="F60">
        <f t="shared" si="3"/>
        <v>4.0171799993441132E-4</v>
      </c>
    </row>
    <row r="61" spans="1:6" x14ac:dyDescent="0.25">
      <c r="A61">
        <v>53</v>
      </c>
      <c r="B61">
        <v>9.1933515042432676E-2</v>
      </c>
      <c r="C61">
        <f t="shared" si="4"/>
        <v>0.26293264791755044</v>
      </c>
      <c r="D61">
        <f t="shared" si="1"/>
        <v>0.23826666656678294</v>
      </c>
      <c r="E61">
        <f t="shared" si="2"/>
        <v>2.4665981350767502E-2</v>
      </c>
      <c r="F61">
        <f t="shared" si="3"/>
        <v>6.0841063599641014E-4</v>
      </c>
    </row>
    <row r="62" spans="1:6" x14ac:dyDescent="0.25">
      <c r="A62">
        <v>54</v>
      </c>
      <c r="B62">
        <v>0.10850245989840153</v>
      </c>
      <c r="C62">
        <f t="shared" si="4"/>
        <v>0.26792353954033887</v>
      </c>
      <c r="D62">
        <f t="shared" si="1"/>
        <v>0.25814445247457857</v>
      </c>
      <c r="E62">
        <f t="shared" si="2"/>
        <v>9.7790870657603057E-3</v>
      </c>
      <c r="F62">
        <f t="shared" si="3"/>
        <v>9.5630543839720508E-5</v>
      </c>
    </row>
    <row r="63" spans="1:6" x14ac:dyDescent="0.25">
      <c r="A63">
        <v>55</v>
      </c>
      <c r="B63">
        <v>0.1116030384795193</v>
      </c>
      <c r="C63">
        <f t="shared" si="4"/>
        <v>0.27291443116312725</v>
      </c>
      <c r="D63">
        <f t="shared" si="1"/>
        <v>0.26167357158854243</v>
      </c>
      <c r="E63">
        <f t="shared" si="2"/>
        <v>1.1240859574584816E-2</v>
      </c>
      <c r="F63">
        <f t="shared" si="3"/>
        <v>1.2635692397553513E-4</v>
      </c>
    </row>
    <row r="64" spans="1:6" x14ac:dyDescent="0.25">
      <c r="A64">
        <v>56</v>
      </c>
      <c r="B64">
        <v>0.11510258376139165</v>
      </c>
      <c r="C64">
        <f t="shared" si="4"/>
        <v>0.27790532278591568</v>
      </c>
      <c r="D64">
        <f t="shared" si="1"/>
        <v>0.26559193989896879</v>
      </c>
      <c r="E64">
        <f t="shared" si="2"/>
        <v>1.2313382886946889E-2</v>
      </c>
      <c r="F64">
        <f t="shared" si="3"/>
        <v>1.5161939812055649E-4</v>
      </c>
    </row>
    <row r="65" spans="1:6" x14ac:dyDescent="0.25">
      <c r="A65">
        <v>57</v>
      </c>
      <c r="B65">
        <v>0.11574282937675744</v>
      </c>
      <c r="C65">
        <f t="shared" si="4"/>
        <v>0.28289621440870411</v>
      </c>
      <c r="D65">
        <f t="shared" si="1"/>
        <v>0.26630159573899281</v>
      </c>
      <c r="E65">
        <f t="shared" si="2"/>
        <v>1.6594618669711292E-2</v>
      </c>
      <c r="F65">
        <f t="shared" si="3"/>
        <v>2.7538136879313058E-4</v>
      </c>
    </row>
    <row r="66" spans="1:6" x14ac:dyDescent="0.25">
      <c r="A66">
        <v>58</v>
      </c>
      <c r="B66">
        <v>0.11728435314204792</v>
      </c>
      <c r="C66">
        <f t="shared" si="4"/>
        <v>0.28788710603149248</v>
      </c>
      <c r="D66">
        <f t="shared" si="1"/>
        <v>0.26800130234430164</v>
      </c>
      <c r="E66">
        <f t="shared" si="2"/>
        <v>1.9885803687190839E-2</v>
      </c>
      <c r="F66">
        <f t="shared" si="3"/>
        <v>3.9544518828549279E-4</v>
      </c>
    </row>
    <row r="67" spans="1:6" x14ac:dyDescent="0.25">
      <c r="A67">
        <v>59</v>
      </c>
      <c r="B67">
        <v>0.12893390965935891</v>
      </c>
      <c r="C67">
        <f t="shared" si="4"/>
        <v>0.29287799765428091</v>
      </c>
      <c r="D67">
        <f t="shared" si="1"/>
        <v>0.28046003134909397</v>
      </c>
      <c r="E67">
        <f t="shared" si="2"/>
        <v>1.2417966305186934E-2</v>
      </c>
      <c r="F67">
        <f t="shared" si="3"/>
        <v>1.5420588715675803E-4</v>
      </c>
    </row>
    <row r="68" spans="1:6" x14ac:dyDescent="0.25">
      <c r="A68">
        <v>60</v>
      </c>
      <c r="B68">
        <v>0.13218949822291348</v>
      </c>
      <c r="C68">
        <f t="shared" si="4"/>
        <v>0.29786888927706934</v>
      </c>
      <c r="D68">
        <f t="shared" si="1"/>
        <v>0.28382739316517713</v>
      </c>
      <c r="E68">
        <f t="shared" si="2"/>
        <v>1.4041496111892204E-2</v>
      </c>
      <c r="F68">
        <f t="shared" si="3"/>
        <v>1.9716361306028389E-4</v>
      </c>
    </row>
    <row r="69" spans="1:6" x14ac:dyDescent="0.25">
      <c r="A69">
        <v>61</v>
      </c>
      <c r="B69">
        <v>0.13836041873851662</v>
      </c>
      <c r="C69">
        <f t="shared" si="4"/>
        <v>0.30285978089985771</v>
      </c>
      <c r="D69">
        <f t="shared" si="1"/>
        <v>0.29008355100237715</v>
      </c>
      <c r="E69">
        <f t="shared" si="2"/>
        <v>1.2776229897480562E-2</v>
      </c>
      <c r="F69">
        <f t="shared" si="3"/>
        <v>1.6323205039327617E-4</v>
      </c>
    </row>
    <row r="70" spans="1:6" x14ac:dyDescent="0.25">
      <c r="A70">
        <v>62</v>
      </c>
      <c r="B70">
        <v>0.14558637129101976</v>
      </c>
      <c r="C70">
        <f t="shared" si="4"/>
        <v>0.30785067252264614</v>
      </c>
      <c r="D70">
        <f t="shared" si="1"/>
        <v>0.29721062530042541</v>
      </c>
      <c r="E70">
        <f t="shared" si="2"/>
        <v>1.0640047222220728E-2</v>
      </c>
      <c r="F70">
        <f t="shared" si="3"/>
        <v>1.1321060489108702E-4</v>
      </c>
    </row>
    <row r="71" spans="1:6" x14ac:dyDescent="0.25">
      <c r="A71">
        <v>63</v>
      </c>
      <c r="B71">
        <v>0.15574345570620909</v>
      </c>
      <c r="C71">
        <f t="shared" si="4"/>
        <v>0.31284156414543457</v>
      </c>
      <c r="D71">
        <f t="shared" si="1"/>
        <v>0.30689396048088113</v>
      </c>
      <c r="E71">
        <f t="shared" si="2"/>
        <v>5.9476036645534358E-3</v>
      </c>
      <c r="F71">
        <f t="shared" si="3"/>
        <v>3.5373989350609462E-5</v>
      </c>
    </row>
    <row r="72" spans="1:6" x14ac:dyDescent="0.25">
      <c r="A72">
        <v>64</v>
      </c>
      <c r="B72">
        <v>0.15600827949151314</v>
      </c>
      <c r="C72">
        <f t="shared" si="4"/>
        <v>0.31783245576822294</v>
      </c>
      <c r="D72">
        <f t="shared" si="1"/>
        <v>0.30714149150682163</v>
      </c>
      <c r="E72">
        <f t="shared" si="2"/>
        <v>1.0690964261401315E-2</v>
      </c>
      <c r="F72">
        <f t="shared" si="3"/>
        <v>1.1429671683856015E-4</v>
      </c>
    </row>
    <row r="73" spans="1:6" x14ac:dyDescent="0.25">
      <c r="A73">
        <v>65</v>
      </c>
      <c r="B73">
        <v>0.15638533867127949</v>
      </c>
      <c r="C73">
        <f t="shared" si="4"/>
        <v>0.32282334739101143</v>
      </c>
      <c r="D73">
        <f t="shared" si="1"/>
        <v>0.30749351033050515</v>
      </c>
      <c r="E73">
        <f t="shared" si="2"/>
        <v>1.5329837060506279E-2</v>
      </c>
      <c r="F73">
        <f t="shared" si="3"/>
        <v>2.3500390430167181E-4</v>
      </c>
    </row>
    <row r="74" spans="1:6" x14ac:dyDescent="0.25">
      <c r="A74">
        <v>66</v>
      </c>
      <c r="B74">
        <v>0.16067270770255274</v>
      </c>
      <c r="C74">
        <f t="shared" ref="C74:C107" si="5">(A74-0.3175)/($B$4+0.365)</f>
        <v>0.3278142390137998</v>
      </c>
      <c r="D74">
        <f t="shared" ref="D74:D137" si="6">_xlfn.CHISQ.DIST(B74,1,TRUE)</f>
        <v>0.31146207498575618</v>
      </c>
      <c r="E74">
        <f t="shared" ref="E74:E137" si="7">ABS(C74-D74)</f>
        <v>1.6352164028043625E-2</v>
      </c>
      <c r="F74">
        <f t="shared" ref="F74:F137" si="8">E74^2</f>
        <v>2.6739326840004394E-4</v>
      </c>
    </row>
    <row r="75" spans="1:6" x14ac:dyDescent="0.25">
      <c r="A75">
        <v>67</v>
      </c>
      <c r="B75">
        <v>0.17471925469241104</v>
      </c>
      <c r="C75">
        <f t="shared" si="5"/>
        <v>0.33280513063658823</v>
      </c>
      <c r="D75">
        <f t="shared" si="6"/>
        <v>0.32404873265329509</v>
      </c>
      <c r="E75">
        <f t="shared" si="7"/>
        <v>8.7563979832931405E-3</v>
      </c>
      <c r="F75">
        <f t="shared" si="8"/>
        <v>7.6674505641820181E-5</v>
      </c>
    </row>
    <row r="76" spans="1:6" x14ac:dyDescent="0.25">
      <c r="A76">
        <v>68</v>
      </c>
      <c r="B76">
        <v>0.18799370132491486</v>
      </c>
      <c r="C76">
        <f t="shared" si="5"/>
        <v>0.33779602225937666</v>
      </c>
      <c r="D76">
        <f t="shared" si="6"/>
        <v>0.33540828547122054</v>
      </c>
      <c r="E76">
        <f t="shared" si="7"/>
        <v>2.3877367881561251E-3</v>
      </c>
      <c r="F76">
        <f t="shared" si="8"/>
        <v>5.7012869695141283E-6</v>
      </c>
    </row>
    <row r="77" spans="1:6" x14ac:dyDescent="0.25">
      <c r="A77">
        <v>69</v>
      </c>
      <c r="B77">
        <v>0.18829025153754211</v>
      </c>
      <c r="C77">
        <f t="shared" si="5"/>
        <v>0.34278691388216503</v>
      </c>
      <c r="D77">
        <f t="shared" si="6"/>
        <v>0.33565654788972255</v>
      </c>
      <c r="E77">
        <f t="shared" si="7"/>
        <v>7.1303659924424889E-3</v>
      </c>
      <c r="F77">
        <f t="shared" si="8"/>
        <v>5.084211918618036E-5</v>
      </c>
    </row>
    <row r="78" spans="1:6" x14ac:dyDescent="0.25">
      <c r="A78">
        <v>70</v>
      </c>
      <c r="B78">
        <v>0.21744623518868142</v>
      </c>
      <c r="C78">
        <f t="shared" si="5"/>
        <v>0.34777780550495346</v>
      </c>
      <c r="D78">
        <f t="shared" si="6"/>
        <v>0.35900731363402122</v>
      </c>
      <c r="E78">
        <f t="shared" si="7"/>
        <v>1.1229508129067756E-2</v>
      </c>
      <c r="F78">
        <f t="shared" si="8"/>
        <v>1.2610185282079881E-4</v>
      </c>
    </row>
    <row r="79" spans="1:6" x14ac:dyDescent="0.25">
      <c r="A79">
        <v>71</v>
      </c>
      <c r="B79">
        <v>0.22253801405687634</v>
      </c>
      <c r="C79">
        <f t="shared" si="5"/>
        <v>0.35276869712774189</v>
      </c>
      <c r="D79">
        <f t="shared" si="6"/>
        <v>0.36288715353098028</v>
      </c>
      <c r="E79">
        <f t="shared" si="7"/>
        <v>1.0118456403238385E-2</v>
      </c>
      <c r="F79">
        <f t="shared" si="8"/>
        <v>1.0238315998423587E-4</v>
      </c>
    </row>
    <row r="80" spans="1:6" x14ac:dyDescent="0.25">
      <c r="A80">
        <v>72</v>
      </c>
      <c r="B80">
        <v>0.22598692499784565</v>
      </c>
      <c r="C80">
        <f t="shared" si="5"/>
        <v>0.35775958875053027</v>
      </c>
      <c r="D80">
        <f t="shared" si="6"/>
        <v>0.3654844379658117</v>
      </c>
      <c r="E80">
        <f t="shared" si="7"/>
        <v>7.7248492152814374E-3</v>
      </c>
      <c r="F80">
        <f t="shared" si="8"/>
        <v>5.9673295398834242E-5</v>
      </c>
    </row>
    <row r="81" spans="1:6" x14ac:dyDescent="0.25">
      <c r="A81">
        <v>73</v>
      </c>
      <c r="B81">
        <v>0.22841300639965098</v>
      </c>
      <c r="C81">
        <f t="shared" si="5"/>
        <v>0.3627504803733187</v>
      </c>
      <c r="D81">
        <f t="shared" si="6"/>
        <v>0.36729693484093373</v>
      </c>
      <c r="E81">
        <f t="shared" si="7"/>
        <v>4.5464544676150354E-3</v>
      </c>
      <c r="F81">
        <f t="shared" si="8"/>
        <v>2.0670248226096714E-5</v>
      </c>
    </row>
    <row r="82" spans="1:6" x14ac:dyDescent="0.25">
      <c r="A82">
        <v>74</v>
      </c>
      <c r="B82">
        <v>0.23930600445150513</v>
      </c>
      <c r="C82">
        <f t="shared" si="5"/>
        <v>0.36774137199610712</v>
      </c>
      <c r="D82">
        <f t="shared" si="6"/>
        <v>0.37529219521616791</v>
      </c>
      <c r="E82">
        <f t="shared" si="7"/>
        <v>7.5508232200607872E-3</v>
      </c>
      <c r="F82">
        <f t="shared" si="8"/>
        <v>5.7014931300609154E-5</v>
      </c>
    </row>
    <row r="83" spans="1:6" x14ac:dyDescent="0.25">
      <c r="A83">
        <v>75</v>
      </c>
      <c r="B83">
        <v>0.2404720566529773</v>
      </c>
      <c r="C83">
        <f t="shared" si="5"/>
        <v>0.3727322636188955</v>
      </c>
      <c r="D83">
        <f t="shared" si="6"/>
        <v>0.37613462168019623</v>
      </c>
      <c r="E83">
        <f t="shared" si="7"/>
        <v>3.4023580613007365E-3</v>
      </c>
      <c r="F83">
        <f t="shared" si="8"/>
        <v>1.1576040377298106E-5</v>
      </c>
    </row>
    <row r="84" spans="1:6" x14ac:dyDescent="0.25">
      <c r="A84">
        <v>76</v>
      </c>
      <c r="B84">
        <v>0.24408395055112569</v>
      </c>
      <c r="C84">
        <f t="shared" si="5"/>
        <v>0.37772315524168393</v>
      </c>
      <c r="D84">
        <f t="shared" si="6"/>
        <v>0.37872809401322255</v>
      </c>
      <c r="E84">
        <f t="shared" si="7"/>
        <v>1.0049387715386215E-3</v>
      </c>
      <c r="F84">
        <f t="shared" si="8"/>
        <v>1.0099019345415538E-6</v>
      </c>
    </row>
    <row r="85" spans="1:6" x14ac:dyDescent="0.25">
      <c r="A85">
        <v>77</v>
      </c>
      <c r="B85">
        <v>0.24684172711901861</v>
      </c>
      <c r="C85">
        <f t="shared" si="5"/>
        <v>0.38271404686447236</v>
      </c>
      <c r="D85">
        <f t="shared" si="6"/>
        <v>0.38069225335259088</v>
      </c>
      <c r="E85">
        <f t="shared" si="7"/>
        <v>2.0217935118814756E-3</v>
      </c>
      <c r="F85">
        <f t="shared" si="8"/>
        <v>4.0876490046860306E-6</v>
      </c>
    </row>
    <row r="86" spans="1:6" x14ac:dyDescent="0.25">
      <c r="A86">
        <v>78</v>
      </c>
      <c r="B86">
        <v>0.26201205687783063</v>
      </c>
      <c r="C86">
        <f t="shared" si="5"/>
        <v>0.38770493848726073</v>
      </c>
      <c r="D86">
        <f t="shared" si="6"/>
        <v>0.39125879760647703</v>
      </c>
      <c r="E86">
        <f t="shared" si="7"/>
        <v>3.553859119216296E-3</v>
      </c>
      <c r="F86">
        <f t="shared" si="8"/>
        <v>1.2629914639236828E-5</v>
      </c>
    </row>
    <row r="87" spans="1:6" x14ac:dyDescent="0.25">
      <c r="A87">
        <v>79</v>
      </c>
      <c r="B87">
        <v>0.26336480617142</v>
      </c>
      <c r="C87">
        <f t="shared" si="5"/>
        <v>0.39269583011004916</v>
      </c>
      <c r="D87">
        <f t="shared" si="6"/>
        <v>0.39218214530494572</v>
      </c>
      <c r="E87">
        <f t="shared" si="7"/>
        <v>5.1368480510344261E-4</v>
      </c>
      <c r="F87">
        <f t="shared" si="8"/>
        <v>2.6387207899416184E-7</v>
      </c>
    </row>
    <row r="88" spans="1:6" x14ac:dyDescent="0.25">
      <c r="A88">
        <v>80</v>
      </c>
      <c r="B88">
        <v>0.27146559479302257</v>
      </c>
      <c r="C88">
        <f t="shared" si="5"/>
        <v>0.39768672173283759</v>
      </c>
      <c r="D88">
        <f t="shared" si="6"/>
        <v>0.39764967084652242</v>
      </c>
      <c r="E88">
        <f t="shared" si="7"/>
        <v>3.7050886315170839E-5</v>
      </c>
      <c r="F88">
        <f t="shared" si="8"/>
        <v>1.3727681767397137E-9</v>
      </c>
    </row>
    <row r="89" spans="1:6" x14ac:dyDescent="0.25">
      <c r="A89">
        <v>81</v>
      </c>
      <c r="B89">
        <v>0.27375107415908778</v>
      </c>
      <c r="C89">
        <f t="shared" si="5"/>
        <v>0.40267761335562596</v>
      </c>
      <c r="D89">
        <f t="shared" si="6"/>
        <v>0.39917345274119015</v>
      </c>
      <c r="E89">
        <f t="shared" si="7"/>
        <v>3.5041606144358139E-3</v>
      </c>
      <c r="F89">
        <f t="shared" si="8"/>
        <v>1.2279141611763181E-5</v>
      </c>
    </row>
    <row r="90" spans="1:6" x14ac:dyDescent="0.25">
      <c r="A90">
        <v>82</v>
      </c>
      <c r="B90">
        <v>0.27394056241366094</v>
      </c>
      <c r="C90">
        <f t="shared" si="5"/>
        <v>0.40766850497841439</v>
      </c>
      <c r="D90">
        <f t="shared" si="6"/>
        <v>0.39929942486415421</v>
      </c>
      <c r="E90">
        <f t="shared" si="7"/>
        <v>8.3690801142601856E-3</v>
      </c>
      <c r="F90">
        <f t="shared" si="8"/>
        <v>7.0041501958905284E-5</v>
      </c>
    </row>
    <row r="91" spans="1:6" x14ac:dyDescent="0.25">
      <c r="A91">
        <v>83</v>
      </c>
      <c r="B91">
        <v>0.2754625059110567</v>
      </c>
      <c r="C91">
        <f t="shared" si="5"/>
        <v>0.41265939660120282</v>
      </c>
      <c r="D91">
        <f t="shared" si="6"/>
        <v>0.40030920744793436</v>
      </c>
      <c r="E91">
        <f t="shared" si="7"/>
        <v>1.2350189153268465E-2</v>
      </c>
      <c r="F91">
        <f t="shared" si="8"/>
        <v>1.5252717212151004E-4</v>
      </c>
    </row>
    <row r="92" spans="1:6" x14ac:dyDescent="0.25">
      <c r="A92">
        <v>84</v>
      </c>
      <c r="B92">
        <v>0.28101935067809347</v>
      </c>
      <c r="C92">
        <f t="shared" si="5"/>
        <v>0.4176502882239912</v>
      </c>
      <c r="D92">
        <f t="shared" si="6"/>
        <v>0.40396612468060189</v>
      </c>
      <c r="E92">
        <f t="shared" si="7"/>
        <v>1.3684163543389305E-2</v>
      </c>
      <c r="F92">
        <f t="shared" si="8"/>
        <v>1.8725633188222495E-4</v>
      </c>
    </row>
    <row r="93" spans="1:6" x14ac:dyDescent="0.25">
      <c r="A93">
        <v>85</v>
      </c>
      <c r="B93">
        <v>0.30504078271455221</v>
      </c>
      <c r="C93">
        <f t="shared" si="5"/>
        <v>0.42264117984677962</v>
      </c>
      <c r="D93">
        <f t="shared" si="6"/>
        <v>0.41926057568473973</v>
      </c>
      <c r="E93">
        <f t="shared" si="7"/>
        <v>3.3806041620398908E-3</v>
      </c>
      <c r="F93">
        <f t="shared" si="8"/>
        <v>1.1428484500401433E-5</v>
      </c>
    </row>
    <row r="94" spans="1:6" x14ac:dyDescent="0.25">
      <c r="A94">
        <v>86</v>
      </c>
      <c r="B94">
        <v>0.30829010185006961</v>
      </c>
      <c r="C94">
        <f t="shared" si="5"/>
        <v>0.42763207146956805</v>
      </c>
      <c r="D94">
        <f t="shared" si="6"/>
        <v>0.42126865259701862</v>
      </c>
      <c r="E94">
        <f t="shared" si="7"/>
        <v>6.3634188725494312E-3</v>
      </c>
      <c r="F94">
        <f t="shared" si="8"/>
        <v>4.0493099747518276E-5</v>
      </c>
    </row>
    <row r="95" spans="1:6" x14ac:dyDescent="0.25">
      <c r="A95">
        <v>87</v>
      </c>
      <c r="B95">
        <v>0.31176682323164118</v>
      </c>
      <c r="C95">
        <f t="shared" si="5"/>
        <v>0.43262296309235643</v>
      </c>
      <c r="D95">
        <f t="shared" si="6"/>
        <v>0.4234019895687694</v>
      </c>
      <c r="E95">
        <f t="shared" si="7"/>
        <v>9.2209735235870283E-3</v>
      </c>
      <c r="F95">
        <f t="shared" si="8"/>
        <v>8.5026352722692981E-5</v>
      </c>
    </row>
    <row r="96" spans="1:6" x14ac:dyDescent="0.25">
      <c r="A96">
        <v>88</v>
      </c>
      <c r="B96">
        <v>0.31362104361249016</v>
      </c>
      <c r="C96">
        <f t="shared" si="5"/>
        <v>0.43761385471514486</v>
      </c>
      <c r="D96">
        <f t="shared" si="6"/>
        <v>0.42453337779706796</v>
      </c>
      <c r="E96">
        <f t="shared" si="7"/>
        <v>1.30804769180769E-2</v>
      </c>
      <c r="F96">
        <f t="shared" si="8"/>
        <v>1.7109887640434255E-4</v>
      </c>
    </row>
    <row r="97" spans="1:6" x14ac:dyDescent="0.25">
      <c r="A97">
        <v>89</v>
      </c>
      <c r="B97">
        <v>0.31775722439041437</v>
      </c>
      <c r="C97">
        <f t="shared" si="5"/>
        <v>0.44260474633793329</v>
      </c>
      <c r="D97">
        <f t="shared" si="6"/>
        <v>0.42704140148492281</v>
      </c>
      <c r="E97">
        <f t="shared" si="7"/>
        <v>1.5563344853010475E-2</v>
      </c>
      <c r="F97">
        <f t="shared" si="8"/>
        <v>2.4221770301372764E-4</v>
      </c>
    </row>
    <row r="98" spans="1:6" x14ac:dyDescent="0.25">
      <c r="A98">
        <v>90</v>
      </c>
      <c r="B98">
        <v>0.32373362446623932</v>
      </c>
      <c r="C98">
        <f t="shared" si="5"/>
        <v>0.44759563796072166</v>
      </c>
      <c r="D98">
        <f t="shared" si="6"/>
        <v>0.43062753447190127</v>
      </c>
      <c r="E98">
        <f t="shared" si="7"/>
        <v>1.6968103488820385E-2</v>
      </c>
      <c r="F98">
        <f t="shared" si="8"/>
        <v>2.8791653600731854E-4</v>
      </c>
    </row>
    <row r="99" spans="1:6" x14ac:dyDescent="0.25">
      <c r="A99">
        <v>91</v>
      </c>
      <c r="B99">
        <v>0.3426514701268894</v>
      </c>
      <c r="C99">
        <f t="shared" si="5"/>
        <v>0.45258652958351009</v>
      </c>
      <c r="D99">
        <f t="shared" si="6"/>
        <v>0.4416972730708823</v>
      </c>
      <c r="E99">
        <f t="shared" si="7"/>
        <v>1.0889256512627787E-2</v>
      </c>
      <c r="F99">
        <f t="shared" si="8"/>
        <v>1.1857590739780668E-4</v>
      </c>
    </row>
    <row r="100" spans="1:6" x14ac:dyDescent="0.25">
      <c r="A100">
        <v>92</v>
      </c>
      <c r="B100">
        <v>0.3442839596856353</v>
      </c>
      <c r="C100">
        <f t="shared" si="5"/>
        <v>0.45757742120629852</v>
      </c>
      <c r="D100">
        <f t="shared" si="6"/>
        <v>0.44263318469201879</v>
      </c>
      <c r="E100">
        <f t="shared" si="7"/>
        <v>1.494423651427973E-2</v>
      </c>
      <c r="F100">
        <f t="shared" si="8"/>
        <v>2.2333020499473155E-4</v>
      </c>
    </row>
    <row r="101" spans="1:6" x14ac:dyDescent="0.25">
      <c r="A101">
        <v>93</v>
      </c>
      <c r="B101">
        <v>0.36795676429940466</v>
      </c>
      <c r="C101">
        <f t="shared" si="5"/>
        <v>0.46256831282908689</v>
      </c>
      <c r="D101">
        <f t="shared" si="6"/>
        <v>0.45587988146346975</v>
      </c>
      <c r="E101">
        <f t="shared" si="7"/>
        <v>6.6884313656171424E-3</v>
      </c>
      <c r="F101">
        <f t="shared" si="8"/>
        <v>4.473511413257119E-5</v>
      </c>
    </row>
    <row r="102" spans="1:6" x14ac:dyDescent="0.25">
      <c r="A102">
        <v>94</v>
      </c>
      <c r="B102">
        <v>0.36803006720945941</v>
      </c>
      <c r="C102">
        <f t="shared" si="5"/>
        <v>0.46755920445187532</v>
      </c>
      <c r="D102">
        <f t="shared" si="6"/>
        <v>0.45591998683126994</v>
      </c>
      <c r="E102">
        <f t="shared" si="7"/>
        <v>1.163921762060538E-2</v>
      </c>
      <c r="F102">
        <f t="shared" si="8"/>
        <v>1.3547138681981077E-4</v>
      </c>
    </row>
    <row r="103" spans="1:6" x14ac:dyDescent="0.25">
      <c r="A103">
        <v>95</v>
      </c>
      <c r="B103">
        <v>0.37068813146614338</v>
      </c>
      <c r="C103">
        <f t="shared" si="5"/>
        <v>0.47255009607466375</v>
      </c>
      <c r="D103">
        <f t="shared" si="6"/>
        <v>0.4573705837097623</v>
      </c>
      <c r="E103">
        <f t="shared" si="7"/>
        <v>1.5179512364901449E-2</v>
      </c>
      <c r="F103">
        <f t="shared" si="8"/>
        <v>2.3041759563619598E-4</v>
      </c>
    </row>
    <row r="104" spans="1:6" x14ac:dyDescent="0.25">
      <c r="A104">
        <v>96</v>
      </c>
      <c r="B104">
        <v>0.37727931984815644</v>
      </c>
      <c r="C104">
        <f t="shared" si="5"/>
        <v>0.47754098769745212</v>
      </c>
      <c r="D104">
        <f t="shared" si="6"/>
        <v>0.4609370930635539</v>
      </c>
      <c r="E104">
        <f t="shared" si="7"/>
        <v>1.660389463389822E-2</v>
      </c>
      <c r="F104">
        <f t="shared" si="8"/>
        <v>2.7568931701359411E-4</v>
      </c>
    </row>
    <row r="105" spans="1:6" x14ac:dyDescent="0.25">
      <c r="A105">
        <v>97</v>
      </c>
      <c r="B105">
        <v>0.38230637244483018</v>
      </c>
      <c r="C105">
        <f t="shared" si="5"/>
        <v>0.48253187932024055</v>
      </c>
      <c r="D105">
        <f t="shared" si="6"/>
        <v>0.46362851774321057</v>
      </c>
      <c r="E105">
        <f t="shared" si="7"/>
        <v>1.8903361577029987E-2</v>
      </c>
      <c r="F105">
        <f t="shared" si="8"/>
        <v>3.5733707891193363E-4</v>
      </c>
    </row>
    <row r="106" spans="1:6" x14ac:dyDescent="0.25">
      <c r="A106">
        <v>98</v>
      </c>
      <c r="B106">
        <v>0.38497671338823364</v>
      </c>
      <c r="C106">
        <f t="shared" si="5"/>
        <v>0.48752277094302898</v>
      </c>
      <c r="D106">
        <f t="shared" si="6"/>
        <v>0.46504825546482637</v>
      </c>
      <c r="E106">
        <f t="shared" si="7"/>
        <v>2.2474515478202617E-2</v>
      </c>
      <c r="F106">
        <f t="shared" si="8"/>
        <v>5.0510384597996904E-4</v>
      </c>
    </row>
    <row r="107" spans="1:6" x14ac:dyDescent="0.25">
      <c r="A107">
        <v>99</v>
      </c>
      <c r="B107">
        <v>0.39013423189823726</v>
      </c>
      <c r="C107">
        <f t="shared" si="5"/>
        <v>0.49251366256581736</v>
      </c>
      <c r="D107">
        <f t="shared" si="6"/>
        <v>0.46777114778785212</v>
      </c>
      <c r="E107">
        <f t="shared" si="7"/>
        <v>2.4742514777965241E-2</v>
      </c>
      <c r="F107">
        <f t="shared" si="8"/>
        <v>6.1219203753782832E-4</v>
      </c>
    </row>
    <row r="108" spans="1:6" x14ac:dyDescent="0.25">
      <c r="A108">
        <v>100</v>
      </c>
      <c r="B108">
        <v>0.40400734062289417</v>
      </c>
      <c r="C108">
        <f t="shared" ref="C108:C171" si="9">(A108-0.3175)/($B$4+0.365)</f>
        <v>0.49750455418860579</v>
      </c>
      <c r="D108">
        <f t="shared" si="6"/>
        <v>0.4749730776510207</v>
      </c>
      <c r="E108">
        <f t="shared" si="7"/>
        <v>2.2531476537585082E-2</v>
      </c>
      <c r="F108">
        <f t="shared" si="8"/>
        <v>5.0766743496374704E-4</v>
      </c>
    </row>
    <row r="109" spans="1:6" x14ac:dyDescent="0.25">
      <c r="A109">
        <v>101</v>
      </c>
      <c r="B109">
        <v>0.40410264779020455</v>
      </c>
      <c r="C109">
        <f t="shared" si="9"/>
        <v>0.50249544581139416</v>
      </c>
      <c r="D109">
        <f t="shared" si="6"/>
        <v>0.47502195143465431</v>
      </c>
      <c r="E109">
        <f t="shared" si="7"/>
        <v>2.7473494376739849E-2</v>
      </c>
      <c r="F109">
        <f t="shared" si="8"/>
        <v>7.5479289326875606E-4</v>
      </c>
    </row>
    <row r="110" spans="1:6" x14ac:dyDescent="0.25">
      <c r="A110">
        <v>102</v>
      </c>
      <c r="B110">
        <v>0.41863159887759366</v>
      </c>
      <c r="C110">
        <f t="shared" si="9"/>
        <v>0.50748633743418259</v>
      </c>
      <c r="D110">
        <f t="shared" si="6"/>
        <v>0.48237935928542158</v>
      </c>
      <c r="E110">
        <f t="shared" si="7"/>
        <v>2.5106978148761006E-2</v>
      </c>
      <c r="F110">
        <f t="shared" si="8"/>
        <v>6.3036035176236257E-4</v>
      </c>
    </row>
    <row r="111" spans="1:6" x14ac:dyDescent="0.25">
      <c r="A111">
        <v>103</v>
      </c>
      <c r="B111">
        <v>0.41950073718367198</v>
      </c>
      <c r="C111">
        <f t="shared" si="9"/>
        <v>0.51247722905697102</v>
      </c>
      <c r="D111">
        <f t="shared" si="6"/>
        <v>0.48281372813499568</v>
      </c>
      <c r="E111">
        <f t="shared" si="7"/>
        <v>2.9663500921975339E-2</v>
      </c>
      <c r="F111">
        <f t="shared" si="8"/>
        <v>8.7992328694803175E-4</v>
      </c>
    </row>
    <row r="112" spans="1:6" x14ac:dyDescent="0.25">
      <c r="A112">
        <v>104</v>
      </c>
      <c r="B112">
        <v>0.4264702807234273</v>
      </c>
      <c r="C112">
        <f t="shared" si="9"/>
        <v>0.51746812067975945</v>
      </c>
      <c r="D112">
        <f t="shared" si="6"/>
        <v>0.48627397006175399</v>
      </c>
      <c r="E112">
        <f t="shared" si="7"/>
        <v>3.1194150618005456E-2</v>
      </c>
      <c r="F112">
        <f t="shared" si="8"/>
        <v>9.7307503277881016E-4</v>
      </c>
    </row>
    <row r="113" spans="1:6" x14ac:dyDescent="0.25">
      <c r="A113">
        <v>105</v>
      </c>
      <c r="B113">
        <v>0.46238602565097087</v>
      </c>
      <c r="C113">
        <f t="shared" si="9"/>
        <v>0.52245901230254788</v>
      </c>
      <c r="D113">
        <f t="shared" si="6"/>
        <v>0.50348903287421831</v>
      </c>
      <c r="E113">
        <f t="shared" si="7"/>
        <v>1.8969979428329564E-2</v>
      </c>
      <c r="F113">
        <f t="shared" si="8"/>
        <v>3.5986011951124686E-4</v>
      </c>
    </row>
    <row r="114" spans="1:6" x14ac:dyDescent="0.25">
      <c r="A114">
        <v>106</v>
      </c>
      <c r="B114">
        <v>0.46938176741027426</v>
      </c>
      <c r="C114">
        <f t="shared" si="9"/>
        <v>0.52744990392533631</v>
      </c>
      <c r="D114">
        <f t="shared" si="6"/>
        <v>0.50672827800934672</v>
      </c>
      <c r="E114">
        <f t="shared" si="7"/>
        <v>2.0721625915989583E-2</v>
      </c>
      <c r="F114">
        <f t="shared" si="8"/>
        <v>4.2938578060221114E-4</v>
      </c>
    </row>
    <row r="115" spans="1:6" x14ac:dyDescent="0.25">
      <c r="A115">
        <v>107</v>
      </c>
      <c r="B115">
        <v>0.47244675916393392</v>
      </c>
      <c r="C115">
        <f t="shared" si="9"/>
        <v>0.53244079554812462</v>
      </c>
      <c r="D115">
        <f t="shared" si="6"/>
        <v>0.50813630674687904</v>
      </c>
      <c r="E115">
        <f t="shared" si="7"/>
        <v>2.4304488801245583E-2</v>
      </c>
      <c r="F115">
        <f t="shared" si="8"/>
        <v>5.907081758898719E-4</v>
      </c>
    </row>
    <row r="116" spans="1:6" x14ac:dyDescent="0.25">
      <c r="A116">
        <v>108</v>
      </c>
      <c r="B116">
        <v>0.48295733452515627</v>
      </c>
      <c r="C116">
        <f t="shared" si="9"/>
        <v>0.53743168717091305</v>
      </c>
      <c r="D116">
        <f t="shared" si="6"/>
        <v>0.5129141894801198</v>
      </c>
      <c r="E116">
        <f t="shared" si="7"/>
        <v>2.4517497690793255E-2</v>
      </c>
      <c r="F116">
        <f t="shared" si="8"/>
        <v>6.0110769301805259E-4</v>
      </c>
    </row>
    <row r="117" spans="1:6" x14ac:dyDescent="0.25">
      <c r="A117">
        <v>109</v>
      </c>
      <c r="B117">
        <v>0.49748696448535079</v>
      </c>
      <c r="C117">
        <f t="shared" si="9"/>
        <v>0.54242257879370148</v>
      </c>
      <c r="D117">
        <f t="shared" si="6"/>
        <v>0.51939358576182426</v>
      </c>
      <c r="E117">
        <f t="shared" si="7"/>
        <v>2.3028993031877221E-2</v>
      </c>
      <c r="F117">
        <f t="shared" si="8"/>
        <v>5.3033452006224959E-4</v>
      </c>
    </row>
    <row r="118" spans="1:6" x14ac:dyDescent="0.25">
      <c r="A118">
        <v>110</v>
      </c>
      <c r="B118">
        <v>0.51147107412315929</v>
      </c>
      <c r="C118">
        <f t="shared" si="9"/>
        <v>0.54741347041648991</v>
      </c>
      <c r="D118">
        <f t="shared" si="6"/>
        <v>0.52549726813676134</v>
      </c>
      <c r="E118">
        <f t="shared" si="7"/>
        <v>2.1916202279728569E-2</v>
      </c>
      <c r="F118">
        <f t="shared" si="8"/>
        <v>4.8031992236597976E-4</v>
      </c>
    </row>
    <row r="119" spans="1:6" x14ac:dyDescent="0.25">
      <c r="A119">
        <v>111</v>
      </c>
      <c r="B119">
        <v>0.52335853539276278</v>
      </c>
      <c r="C119">
        <f t="shared" si="9"/>
        <v>0.55240436203927834</v>
      </c>
      <c r="D119">
        <f t="shared" si="6"/>
        <v>0.53058746797068501</v>
      </c>
      <c r="E119">
        <f t="shared" si="7"/>
        <v>2.1816894068593329E-2</v>
      </c>
      <c r="F119">
        <f t="shared" si="8"/>
        <v>4.7597686680022277E-4</v>
      </c>
    </row>
    <row r="120" spans="1:6" x14ac:dyDescent="0.25">
      <c r="A120">
        <v>112</v>
      </c>
      <c r="B120">
        <v>0.54930904563574456</v>
      </c>
      <c r="C120">
        <f t="shared" si="9"/>
        <v>0.55739525366206677</v>
      </c>
      <c r="D120">
        <f t="shared" si="6"/>
        <v>0.54139984479979542</v>
      </c>
      <c r="E120">
        <f t="shared" si="7"/>
        <v>1.5995408862271354E-2</v>
      </c>
      <c r="F120">
        <f t="shared" si="8"/>
        <v>2.5585310467122899E-4</v>
      </c>
    </row>
    <row r="121" spans="1:6" x14ac:dyDescent="0.25">
      <c r="A121">
        <v>113</v>
      </c>
      <c r="B121">
        <v>0.55884312347899823</v>
      </c>
      <c r="C121">
        <f t="shared" si="9"/>
        <v>0.56238614528485509</v>
      </c>
      <c r="D121">
        <f t="shared" si="6"/>
        <v>0.54527325844155805</v>
      </c>
      <c r="E121">
        <f t="shared" si="7"/>
        <v>1.7112886843297037E-2</v>
      </c>
      <c r="F121">
        <f t="shared" si="8"/>
        <v>2.9285089611148882E-4</v>
      </c>
    </row>
    <row r="122" spans="1:6" x14ac:dyDescent="0.25">
      <c r="A122">
        <v>114</v>
      </c>
      <c r="B122">
        <v>0.55894683502669973</v>
      </c>
      <c r="C122">
        <f t="shared" si="9"/>
        <v>0.56737703690764352</v>
      </c>
      <c r="D122">
        <f t="shared" si="6"/>
        <v>0.54531510980152431</v>
      </c>
      <c r="E122">
        <f t="shared" si="7"/>
        <v>2.2061927106119206E-2</v>
      </c>
      <c r="F122">
        <f t="shared" si="8"/>
        <v>4.8672862763571734E-4</v>
      </c>
    </row>
    <row r="123" spans="1:6" x14ac:dyDescent="0.25">
      <c r="A123">
        <v>115</v>
      </c>
      <c r="B123">
        <v>0.58036571118833136</v>
      </c>
      <c r="C123">
        <f t="shared" si="9"/>
        <v>0.57236792853043195</v>
      </c>
      <c r="D123">
        <f t="shared" si="6"/>
        <v>0.55383099047808382</v>
      </c>
      <c r="E123">
        <f t="shared" si="7"/>
        <v>1.8536938052348129E-2</v>
      </c>
      <c r="F123">
        <f t="shared" si="8"/>
        <v>3.4361807235659203E-4</v>
      </c>
    </row>
    <row r="124" spans="1:6" x14ac:dyDescent="0.25">
      <c r="A124">
        <v>116</v>
      </c>
      <c r="B124">
        <v>0.59159512013862581</v>
      </c>
      <c r="C124">
        <f t="shared" si="9"/>
        <v>0.57735882015322038</v>
      </c>
      <c r="D124">
        <f t="shared" si="6"/>
        <v>0.55819704228309963</v>
      </c>
      <c r="E124">
        <f t="shared" si="7"/>
        <v>1.9161777870120744E-2</v>
      </c>
      <c r="F124">
        <f t="shared" si="8"/>
        <v>3.6717373114384907E-4</v>
      </c>
    </row>
    <row r="125" spans="1:6" x14ac:dyDescent="0.25">
      <c r="A125">
        <v>117</v>
      </c>
      <c r="B125">
        <v>0.62928356131042551</v>
      </c>
      <c r="C125">
        <f t="shared" si="9"/>
        <v>0.5823497117760088</v>
      </c>
      <c r="D125">
        <f t="shared" si="6"/>
        <v>0.57238176988246547</v>
      </c>
      <c r="E125">
        <f t="shared" si="7"/>
        <v>9.9679418935433306E-3</v>
      </c>
      <c r="F125">
        <f t="shared" si="8"/>
        <v>9.9359865593056198E-5</v>
      </c>
    </row>
    <row r="126" spans="1:6" x14ac:dyDescent="0.25">
      <c r="A126">
        <v>118</v>
      </c>
      <c r="B126">
        <v>0.64899033047809496</v>
      </c>
      <c r="C126">
        <f t="shared" si="9"/>
        <v>0.58734060339879723</v>
      </c>
      <c r="D126">
        <f t="shared" si="6"/>
        <v>0.57952610582946251</v>
      </c>
      <c r="E126">
        <f t="shared" si="7"/>
        <v>7.8144975693347218E-3</v>
      </c>
      <c r="F126">
        <f t="shared" si="8"/>
        <v>6.1066372261138271E-5</v>
      </c>
    </row>
    <row r="127" spans="1:6" x14ac:dyDescent="0.25">
      <c r="A127">
        <v>119</v>
      </c>
      <c r="B127">
        <v>0.66491094813432794</v>
      </c>
      <c r="C127">
        <f t="shared" si="9"/>
        <v>0.59233149502158555</v>
      </c>
      <c r="D127">
        <f t="shared" si="6"/>
        <v>0.58516847111014392</v>
      </c>
      <c r="E127">
        <f t="shared" si="7"/>
        <v>7.163023911441635E-3</v>
      </c>
      <c r="F127">
        <f t="shared" si="8"/>
        <v>5.1308911555884619E-5</v>
      </c>
    </row>
    <row r="128" spans="1:6" x14ac:dyDescent="0.25">
      <c r="A128">
        <v>120</v>
      </c>
      <c r="B128">
        <v>0.68206319697952511</v>
      </c>
      <c r="C128">
        <f t="shared" si="9"/>
        <v>0.59732238664437398</v>
      </c>
      <c r="D128">
        <f t="shared" si="6"/>
        <v>0.5911228261915622</v>
      </c>
      <c r="E128">
        <f t="shared" si="7"/>
        <v>6.1995604528117809E-3</v>
      </c>
      <c r="F128">
        <f t="shared" si="8"/>
        <v>3.8434549808067812E-5</v>
      </c>
    </row>
    <row r="129" spans="1:6" x14ac:dyDescent="0.25">
      <c r="A129">
        <v>121</v>
      </c>
      <c r="B129">
        <v>0.71074421425990431</v>
      </c>
      <c r="C129">
        <f t="shared" si="9"/>
        <v>0.60231327826716241</v>
      </c>
      <c r="D129">
        <f t="shared" si="6"/>
        <v>0.60080313853335121</v>
      </c>
      <c r="E129">
        <f t="shared" si="7"/>
        <v>1.5101397338111999E-3</v>
      </c>
      <c r="F129">
        <f t="shared" si="8"/>
        <v>2.2805220156353619E-6</v>
      </c>
    </row>
    <row r="130" spans="1:6" x14ac:dyDescent="0.25">
      <c r="A130">
        <v>122</v>
      </c>
      <c r="B130">
        <v>0.71696683008968876</v>
      </c>
      <c r="C130">
        <f t="shared" si="9"/>
        <v>0.60730416988995084</v>
      </c>
      <c r="D130">
        <f t="shared" si="6"/>
        <v>0.60285935026969928</v>
      </c>
      <c r="E130">
        <f t="shared" si="7"/>
        <v>4.4448196202515611E-3</v>
      </c>
      <c r="F130">
        <f t="shared" si="8"/>
        <v>1.9756421456573232E-5</v>
      </c>
    </row>
    <row r="131" spans="1:6" x14ac:dyDescent="0.25">
      <c r="A131">
        <v>123</v>
      </c>
      <c r="B131">
        <v>0.74603733545275785</v>
      </c>
      <c r="C131">
        <f t="shared" si="9"/>
        <v>0.61229506151273927</v>
      </c>
      <c r="D131">
        <f t="shared" si="6"/>
        <v>0.61226625876060536</v>
      </c>
      <c r="E131">
        <f t="shared" si="7"/>
        <v>2.8802752133905152E-5</v>
      </c>
      <c r="F131">
        <f t="shared" si="8"/>
        <v>8.2959853048717782E-10</v>
      </c>
    </row>
    <row r="132" spans="1:6" x14ac:dyDescent="0.25">
      <c r="A132">
        <v>124</v>
      </c>
      <c r="B132">
        <v>0.77454063250504823</v>
      </c>
      <c r="C132">
        <f t="shared" si="9"/>
        <v>0.6172859531355277</v>
      </c>
      <c r="D132">
        <f t="shared" si="6"/>
        <v>0.62118397364031464</v>
      </c>
      <c r="E132">
        <f t="shared" si="7"/>
        <v>3.8980205047869365E-3</v>
      </c>
      <c r="F132">
        <f t="shared" si="8"/>
        <v>1.5194563855739403E-5</v>
      </c>
    </row>
    <row r="133" spans="1:6" x14ac:dyDescent="0.25">
      <c r="A133">
        <v>125</v>
      </c>
      <c r="B133">
        <v>0.77522833284551307</v>
      </c>
      <c r="C133">
        <f t="shared" si="9"/>
        <v>0.62227684475831602</v>
      </c>
      <c r="D133">
        <f t="shared" si="6"/>
        <v>0.62139553035493877</v>
      </c>
      <c r="E133">
        <f t="shared" si="7"/>
        <v>8.8131440337724243E-4</v>
      </c>
      <c r="F133">
        <f t="shared" si="8"/>
        <v>7.7671507760018475E-7</v>
      </c>
    </row>
    <row r="134" spans="1:6" x14ac:dyDescent="0.25">
      <c r="A134">
        <v>126</v>
      </c>
      <c r="B134">
        <v>0.78870614380556658</v>
      </c>
      <c r="C134">
        <f t="shared" si="9"/>
        <v>0.62726773638110445</v>
      </c>
      <c r="D134">
        <f t="shared" si="6"/>
        <v>0.62550835387669512</v>
      </c>
      <c r="E134">
        <f t="shared" si="7"/>
        <v>1.7593825044093236E-3</v>
      </c>
      <c r="F134">
        <f t="shared" si="8"/>
        <v>3.0954267968216239E-6</v>
      </c>
    </row>
    <row r="135" spans="1:6" x14ac:dyDescent="0.25">
      <c r="A135">
        <v>127</v>
      </c>
      <c r="B135">
        <v>0.79037580104181127</v>
      </c>
      <c r="C135">
        <f t="shared" si="9"/>
        <v>0.63225862800389288</v>
      </c>
      <c r="D135">
        <f t="shared" si="6"/>
        <v>0.62601348428716919</v>
      </c>
      <c r="E135">
        <f t="shared" si="7"/>
        <v>6.245143716723689E-3</v>
      </c>
      <c r="F135">
        <f t="shared" si="8"/>
        <v>3.9001820042533371E-5</v>
      </c>
    </row>
    <row r="136" spans="1:6" x14ac:dyDescent="0.25">
      <c r="A136">
        <v>128</v>
      </c>
      <c r="B136">
        <v>0.79151812147258827</v>
      </c>
      <c r="C136">
        <f t="shared" si="9"/>
        <v>0.6372495196266813</v>
      </c>
      <c r="D136">
        <f t="shared" si="6"/>
        <v>0.6263585266570223</v>
      </c>
      <c r="E136">
        <f t="shared" si="7"/>
        <v>1.0890992969659008E-2</v>
      </c>
      <c r="F136">
        <f t="shared" si="8"/>
        <v>1.1861372786516194E-4</v>
      </c>
    </row>
    <row r="137" spans="1:6" x14ac:dyDescent="0.25">
      <c r="A137">
        <v>129</v>
      </c>
      <c r="B137">
        <v>0.80003970935794677</v>
      </c>
      <c r="C137">
        <f t="shared" si="9"/>
        <v>0.64224041124946973</v>
      </c>
      <c r="D137">
        <f t="shared" si="6"/>
        <v>0.6289185026565266</v>
      </c>
      <c r="E137">
        <f t="shared" si="7"/>
        <v>1.3321908592943132E-2</v>
      </c>
      <c r="F137">
        <f t="shared" si="8"/>
        <v>1.7747324855873207E-4</v>
      </c>
    </row>
    <row r="138" spans="1:6" x14ac:dyDescent="0.25">
      <c r="A138">
        <v>130</v>
      </c>
      <c r="B138">
        <v>0.80577832239376601</v>
      </c>
      <c r="C138">
        <f t="shared" si="9"/>
        <v>0.64723130287225816</v>
      </c>
      <c r="D138">
        <f t="shared" ref="D138:D201" si="10">_xlfn.CHISQ.DIST(B138,1,TRUE)</f>
        <v>0.63062865805187296</v>
      </c>
      <c r="E138">
        <f t="shared" ref="E138:E201" si="11">ABS(C138-D138)</f>
        <v>1.6602644820385204E-2</v>
      </c>
      <c r="F138">
        <f t="shared" ref="F138:F201" si="12">E138^2</f>
        <v>2.7564781503186363E-4</v>
      </c>
    </row>
    <row r="139" spans="1:6" x14ac:dyDescent="0.25">
      <c r="A139">
        <v>131</v>
      </c>
      <c r="B139">
        <v>0.81070668184149419</v>
      </c>
      <c r="C139">
        <f t="shared" si="9"/>
        <v>0.65222219449504648</v>
      </c>
      <c r="D139">
        <f t="shared" si="10"/>
        <v>0.63208859754198077</v>
      </c>
      <c r="E139">
        <f t="shared" si="11"/>
        <v>2.0133596953065713E-2</v>
      </c>
      <c r="F139">
        <f t="shared" si="12"/>
        <v>4.0536172626849697E-4</v>
      </c>
    </row>
    <row r="140" spans="1:6" x14ac:dyDescent="0.25">
      <c r="A140">
        <v>132</v>
      </c>
      <c r="B140">
        <v>0.8565587320507615</v>
      </c>
      <c r="C140">
        <f t="shared" si="9"/>
        <v>0.65721308611783491</v>
      </c>
      <c r="D140">
        <f t="shared" si="10"/>
        <v>0.64529649881235951</v>
      </c>
      <c r="E140">
        <f t="shared" si="11"/>
        <v>1.1916587305475401E-2</v>
      </c>
      <c r="F140">
        <f t="shared" si="12"/>
        <v>1.4200505300901748E-4</v>
      </c>
    </row>
    <row r="141" spans="1:6" x14ac:dyDescent="0.25">
      <c r="A141">
        <v>133</v>
      </c>
      <c r="B141">
        <v>0.85928840638428261</v>
      </c>
      <c r="C141">
        <f t="shared" si="9"/>
        <v>0.66220397774062334</v>
      </c>
      <c r="D141">
        <f t="shared" si="10"/>
        <v>0.64606209738687836</v>
      </c>
      <c r="E141">
        <f t="shared" si="11"/>
        <v>1.6141880353744975E-2</v>
      </c>
      <c r="F141">
        <f t="shared" si="12"/>
        <v>2.6056030135461798E-4</v>
      </c>
    </row>
    <row r="142" spans="1:6" x14ac:dyDescent="0.25">
      <c r="A142">
        <v>134</v>
      </c>
      <c r="B142">
        <v>0.88315079197579427</v>
      </c>
      <c r="C142">
        <f t="shared" si="9"/>
        <v>0.66719486936341177</v>
      </c>
      <c r="D142">
        <f t="shared" si="10"/>
        <v>0.65265984724709836</v>
      </c>
      <c r="E142">
        <f t="shared" si="11"/>
        <v>1.4535022116313412E-2</v>
      </c>
      <c r="F142">
        <f t="shared" si="12"/>
        <v>2.1126686792172003E-4</v>
      </c>
    </row>
    <row r="143" spans="1:6" x14ac:dyDescent="0.25">
      <c r="A143">
        <v>135</v>
      </c>
      <c r="B143">
        <v>0.92380382684890505</v>
      </c>
      <c r="C143">
        <f t="shared" si="9"/>
        <v>0.6721857609862002</v>
      </c>
      <c r="D143">
        <f t="shared" si="10"/>
        <v>0.66352181028894308</v>
      </c>
      <c r="E143">
        <f t="shared" si="11"/>
        <v>8.6639506972571168E-3</v>
      </c>
      <c r="F143">
        <f t="shared" si="12"/>
        <v>7.506404168450208E-5</v>
      </c>
    </row>
    <row r="144" spans="1:6" x14ac:dyDescent="0.25">
      <c r="A144">
        <v>136</v>
      </c>
      <c r="B144">
        <v>0.93196114199299818</v>
      </c>
      <c r="C144">
        <f t="shared" si="9"/>
        <v>0.67717665260898863</v>
      </c>
      <c r="D144">
        <f t="shared" si="10"/>
        <v>0.66564615845318953</v>
      </c>
      <c r="E144">
        <f t="shared" si="11"/>
        <v>1.1530494155799098E-2</v>
      </c>
      <c r="F144">
        <f t="shared" si="12"/>
        <v>1.3295229547691717E-4</v>
      </c>
    </row>
    <row r="145" spans="1:6" x14ac:dyDescent="0.25">
      <c r="A145">
        <v>137</v>
      </c>
      <c r="B145">
        <v>0.9427543942672193</v>
      </c>
      <c r="C145">
        <f t="shared" si="9"/>
        <v>0.68216754423177695</v>
      </c>
      <c r="D145">
        <f t="shared" si="10"/>
        <v>0.6684295128043487</v>
      </c>
      <c r="E145">
        <f t="shared" si="11"/>
        <v>1.3738031427428243E-2</v>
      </c>
      <c r="F145">
        <f t="shared" si="12"/>
        <v>1.887335075010061E-4</v>
      </c>
    </row>
    <row r="146" spans="1:6" x14ac:dyDescent="0.25">
      <c r="A146">
        <v>138</v>
      </c>
      <c r="B146">
        <v>0.96284760749468901</v>
      </c>
      <c r="C146">
        <f t="shared" si="9"/>
        <v>0.68715843585456537</v>
      </c>
      <c r="D146">
        <f t="shared" si="10"/>
        <v>0.67352953356931089</v>
      </c>
      <c r="E146">
        <f t="shared" si="11"/>
        <v>1.3628902285254485E-2</v>
      </c>
      <c r="F146">
        <f t="shared" si="12"/>
        <v>1.8574697750101493E-4</v>
      </c>
    </row>
    <row r="147" spans="1:6" x14ac:dyDescent="0.25">
      <c r="A147">
        <v>139</v>
      </c>
      <c r="B147">
        <v>0.97988012194772722</v>
      </c>
      <c r="C147">
        <f t="shared" si="9"/>
        <v>0.6921493274773538</v>
      </c>
      <c r="D147">
        <f t="shared" si="10"/>
        <v>0.67777159608673654</v>
      </c>
      <c r="E147">
        <f t="shared" si="11"/>
        <v>1.4377731390617265E-2</v>
      </c>
      <c r="F147">
        <f t="shared" si="12"/>
        <v>2.0671915994074108E-4</v>
      </c>
    </row>
    <row r="148" spans="1:6" x14ac:dyDescent="0.25">
      <c r="A148">
        <v>140</v>
      </c>
      <c r="B148">
        <v>0.98145715749327833</v>
      </c>
      <c r="C148">
        <f t="shared" si="9"/>
        <v>0.69714021910014223</v>
      </c>
      <c r="D148">
        <f t="shared" si="10"/>
        <v>0.67816067794749657</v>
      </c>
      <c r="E148">
        <f t="shared" si="11"/>
        <v>1.8979541152645663E-2</v>
      </c>
      <c r="F148">
        <f t="shared" si="12"/>
        <v>3.6022298236497023E-4</v>
      </c>
    </row>
    <row r="149" spans="1:6" x14ac:dyDescent="0.25">
      <c r="A149">
        <v>141</v>
      </c>
      <c r="B149">
        <v>1.0309677412445215</v>
      </c>
      <c r="C149">
        <f t="shared" si="9"/>
        <v>0.70213111072293066</v>
      </c>
      <c r="D149">
        <f t="shared" si="10"/>
        <v>0.69006851856358731</v>
      </c>
      <c r="E149">
        <f t="shared" si="11"/>
        <v>1.2062592159343355E-2</v>
      </c>
      <c r="F149">
        <f t="shared" si="12"/>
        <v>1.4550612960265177E-4</v>
      </c>
    </row>
    <row r="150" spans="1:6" x14ac:dyDescent="0.25">
      <c r="A150">
        <v>142</v>
      </c>
      <c r="B150">
        <v>1.0368194806899425</v>
      </c>
      <c r="C150">
        <f t="shared" si="9"/>
        <v>0.70712200234571909</v>
      </c>
      <c r="D150">
        <f t="shared" si="10"/>
        <v>0.69143766804041651</v>
      </c>
      <c r="E150">
        <f t="shared" si="11"/>
        <v>1.5684334305302583E-2</v>
      </c>
      <c r="F150">
        <f t="shared" si="12"/>
        <v>2.4599834260049147E-4</v>
      </c>
    </row>
    <row r="151" spans="1:6" x14ac:dyDescent="0.25">
      <c r="A151">
        <v>143</v>
      </c>
      <c r="B151">
        <v>1.0427705912661092</v>
      </c>
      <c r="C151">
        <f t="shared" si="9"/>
        <v>0.71211289396850741</v>
      </c>
      <c r="D151">
        <f t="shared" si="10"/>
        <v>0.69282201995454629</v>
      </c>
      <c r="E151">
        <f t="shared" si="11"/>
        <v>1.9290874013961123E-2</v>
      </c>
      <c r="F151">
        <f t="shared" si="12"/>
        <v>3.7213782022252052E-4</v>
      </c>
    </row>
    <row r="152" spans="1:6" x14ac:dyDescent="0.25">
      <c r="A152">
        <v>144</v>
      </c>
      <c r="B152">
        <v>1.1387247701346219</v>
      </c>
      <c r="C152">
        <f t="shared" si="9"/>
        <v>0.71710378559129584</v>
      </c>
      <c r="D152">
        <f t="shared" si="10"/>
        <v>0.71407804867229907</v>
      </c>
      <c r="E152">
        <f t="shared" si="11"/>
        <v>3.0257369189967687E-3</v>
      </c>
      <c r="F152">
        <f t="shared" si="12"/>
        <v>9.1550839029800578E-6</v>
      </c>
    </row>
    <row r="153" spans="1:6" x14ac:dyDescent="0.25">
      <c r="A153">
        <v>145</v>
      </c>
      <c r="B153">
        <v>1.1557998481457703</v>
      </c>
      <c r="C153">
        <f t="shared" si="9"/>
        <v>0.72209467721408427</v>
      </c>
      <c r="D153">
        <f t="shared" si="10"/>
        <v>0.71766167879955733</v>
      </c>
      <c r="E153">
        <f t="shared" si="11"/>
        <v>4.4329984145269341E-3</v>
      </c>
      <c r="F153">
        <f t="shared" si="12"/>
        <v>1.9651474943198311E-5</v>
      </c>
    </row>
    <row r="154" spans="1:6" x14ac:dyDescent="0.25">
      <c r="A154">
        <v>146</v>
      </c>
      <c r="B154">
        <v>1.1652867215351546</v>
      </c>
      <c r="C154">
        <f t="shared" si="9"/>
        <v>0.7270855688368727</v>
      </c>
      <c r="D154">
        <f t="shared" si="10"/>
        <v>0.71962818691186503</v>
      </c>
      <c r="E154">
        <f t="shared" si="11"/>
        <v>7.4573819250076667E-3</v>
      </c>
      <c r="F154">
        <f t="shared" si="12"/>
        <v>5.5612545175431053E-5</v>
      </c>
    </row>
    <row r="155" spans="1:6" x14ac:dyDescent="0.25">
      <c r="A155">
        <v>147</v>
      </c>
      <c r="B155">
        <v>1.1711921196781072</v>
      </c>
      <c r="C155">
        <f t="shared" si="9"/>
        <v>0.73207646045966113</v>
      </c>
      <c r="D155">
        <f t="shared" si="10"/>
        <v>0.72084357262876697</v>
      </c>
      <c r="E155">
        <f t="shared" si="11"/>
        <v>1.1232887830894156E-2</v>
      </c>
      <c r="F155">
        <f t="shared" si="12"/>
        <v>1.2617776902145E-4</v>
      </c>
    </row>
    <row r="156" spans="1:6" x14ac:dyDescent="0.25">
      <c r="A156">
        <v>148</v>
      </c>
      <c r="B156">
        <v>1.1721992419157778</v>
      </c>
      <c r="C156">
        <f t="shared" si="9"/>
        <v>0.73706735208244956</v>
      </c>
      <c r="D156">
        <f t="shared" si="10"/>
        <v>0.7210501840736907</v>
      </c>
      <c r="E156">
        <f t="shared" si="11"/>
        <v>1.6017168008758853E-2</v>
      </c>
      <c r="F156">
        <f t="shared" si="12"/>
        <v>2.5654967102080805E-4</v>
      </c>
    </row>
    <row r="157" spans="1:6" x14ac:dyDescent="0.25">
      <c r="A157">
        <v>149</v>
      </c>
      <c r="B157">
        <v>1.1920750250119785</v>
      </c>
      <c r="C157">
        <f t="shared" si="9"/>
        <v>0.74205824370523787</v>
      </c>
      <c r="D157">
        <f t="shared" si="10"/>
        <v>0.72508860157363686</v>
      </c>
      <c r="E157">
        <f t="shared" si="11"/>
        <v>1.6969642131601015E-2</v>
      </c>
      <c r="F157">
        <f t="shared" si="12"/>
        <v>2.8796875407460825E-4</v>
      </c>
    </row>
    <row r="158" spans="1:6" x14ac:dyDescent="0.25">
      <c r="A158">
        <v>150</v>
      </c>
      <c r="B158">
        <v>1.2145685703905329</v>
      </c>
      <c r="C158">
        <f t="shared" si="9"/>
        <v>0.7470491353280263</v>
      </c>
      <c r="D158">
        <f t="shared" si="10"/>
        <v>0.72957078798454389</v>
      </c>
      <c r="E158">
        <f t="shared" si="11"/>
        <v>1.7478347343482414E-2</v>
      </c>
      <c r="F158">
        <f t="shared" si="12"/>
        <v>3.054926258594188E-4</v>
      </c>
    </row>
    <row r="159" spans="1:6" x14ac:dyDescent="0.25">
      <c r="A159">
        <v>151</v>
      </c>
      <c r="B159">
        <v>1.2696696384385162</v>
      </c>
      <c r="C159">
        <f t="shared" si="9"/>
        <v>0.75204002695081473</v>
      </c>
      <c r="D159">
        <f t="shared" si="10"/>
        <v>0.74017133535335944</v>
      </c>
      <c r="E159">
        <f t="shared" si="11"/>
        <v>1.1868691597455294E-2</v>
      </c>
      <c r="F159">
        <f t="shared" si="12"/>
        <v>1.408658402355059E-4</v>
      </c>
    </row>
    <row r="160" spans="1:6" x14ac:dyDescent="0.25">
      <c r="A160">
        <v>152</v>
      </c>
      <c r="B160">
        <v>1.3517794256555915</v>
      </c>
      <c r="C160">
        <f t="shared" si="9"/>
        <v>0.75703091857360316</v>
      </c>
      <c r="D160">
        <f t="shared" si="10"/>
        <v>0.7550327240172463</v>
      </c>
      <c r="E160">
        <f t="shared" si="11"/>
        <v>1.9981945563568582E-3</v>
      </c>
      <c r="F160">
        <f t="shared" si="12"/>
        <v>3.9927814850541811E-6</v>
      </c>
    </row>
    <row r="161" spans="1:6" x14ac:dyDescent="0.25">
      <c r="A161">
        <v>153</v>
      </c>
      <c r="B161">
        <v>1.3584629157053911</v>
      </c>
      <c r="C161">
        <f t="shared" si="9"/>
        <v>0.76202181019639159</v>
      </c>
      <c r="D161">
        <f t="shared" si="10"/>
        <v>0.75619595058725864</v>
      </c>
      <c r="E161">
        <f t="shared" si="11"/>
        <v>5.8258596091329551E-3</v>
      </c>
      <c r="F161">
        <f t="shared" si="12"/>
        <v>3.3940640185326792E-5</v>
      </c>
    </row>
    <row r="162" spans="1:6" x14ac:dyDescent="0.25">
      <c r="A162">
        <v>154</v>
      </c>
      <c r="B162">
        <v>1.3893723042719914</v>
      </c>
      <c r="C162">
        <f t="shared" si="9"/>
        <v>0.76701270181918002</v>
      </c>
      <c r="D162">
        <f t="shared" si="10"/>
        <v>0.76148886900269919</v>
      </c>
      <c r="E162">
        <f t="shared" si="11"/>
        <v>5.5238328164808337E-3</v>
      </c>
      <c r="F162">
        <f t="shared" si="12"/>
        <v>3.0512728984430578E-5</v>
      </c>
    </row>
    <row r="163" spans="1:6" x14ac:dyDescent="0.25">
      <c r="A163">
        <v>155</v>
      </c>
      <c r="B163">
        <v>1.390768972742374</v>
      </c>
      <c r="C163">
        <f t="shared" si="9"/>
        <v>0.77200359344196845</v>
      </c>
      <c r="D163">
        <f t="shared" si="10"/>
        <v>0.7617247185197128</v>
      </c>
      <c r="E163">
        <f t="shared" si="11"/>
        <v>1.0278874922255654E-2</v>
      </c>
      <c r="F163">
        <f t="shared" si="12"/>
        <v>1.0565526966737617E-4</v>
      </c>
    </row>
    <row r="164" spans="1:6" x14ac:dyDescent="0.25">
      <c r="A164">
        <v>156</v>
      </c>
      <c r="B164">
        <v>1.4185453791767433</v>
      </c>
      <c r="C164">
        <f t="shared" si="9"/>
        <v>0.77699448506475677</v>
      </c>
      <c r="D164">
        <f t="shared" si="10"/>
        <v>0.76635702505066083</v>
      </c>
      <c r="E164">
        <f t="shared" si="11"/>
        <v>1.0637460014095934E-2</v>
      </c>
      <c r="F164">
        <f t="shared" si="12"/>
        <v>1.1315555555148987E-4</v>
      </c>
    </row>
    <row r="165" spans="1:6" x14ac:dyDescent="0.25">
      <c r="A165">
        <v>157</v>
      </c>
      <c r="B165">
        <v>1.4482456630335594</v>
      </c>
      <c r="C165">
        <f t="shared" si="9"/>
        <v>0.7819853766875452</v>
      </c>
      <c r="D165">
        <f t="shared" si="10"/>
        <v>0.77119034057547964</v>
      </c>
      <c r="E165">
        <f t="shared" si="11"/>
        <v>1.0795036112065559E-2</v>
      </c>
      <c r="F165">
        <f t="shared" si="12"/>
        <v>1.165328046607995E-4</v>
      </c>
    </row>
    <row r="166" spans="1:6" x14ac:dyDescent="0.25">
      <c r="A166">
        <v>158</v>
      </c>
      <c r="B166">
        <v>1.4605110148241991</v>
      </c>
      <c r="C166">
        <f t="shared" si="9"/>
        <v>0.78697626831033363</v>
      </c>
      <c r="D166">
        <f t="shared" si="10"/>
        <v>0.77315116954276253</v>
      </c>
      <c r="E166">
        <f t="shared" si="11"/>
        <v>1.3825098767571098E-2</v>
      </c>
      <c r="F166">
        <f t="shared" si="12"/>
        <v>1.9113335593309589E-4</v>
      </c>
    </row>
    <row r="167" spans="1:6" x14ac:dyDescent="0.25">
      <c r="A167">
        <v>159</v>
      </c>
      <c r="B167">
        <v>1.4767423002240843</v>
      </c>
      <c r="C167">
        <f t="shared" si="9"/>
        <v>0.79196715993312206</v>
      </c>
      <c r="D167">
        <f t="shared" si="10"/>
        <v>0.7757150839485123</v>
      </c>
      <c r="E167">
        <f t="shared" si="11"/>
        <v>1.625207598460976E-2</v>
      </c>
      <c r="F167">
        <f t="shared" si="12"/>
        <v>2.6412997380952926E-4</v>
      </c>
    </row>
    <row r="168" spans="1:6" x14ac:dyDescent="0.25">
      <c r="A168">
        <v>160</v>
      </c>
      <c r="B168">
        <v>1.4896217266309697</v>
      </c>
      <c r="C168">
        <f t="shared" si="9"/>
        <v>0.79695805155591048</v>
      </c>
      <c r="D168">
        <f t="shared" si="10"/>
        <v>0.77772483963579997</v>
      </c>
      <c r="E168">
        <f t="shared" si="11"/>
        <v>1.9233211920110516E-2</v>
      </c>
      <c r="F168">
        <f t="shared" si="12"/>
        <v>3.699164407638812E-4</v>
      </c>
    </row>
    <row r="169" spans="1:6" x14ac:dyDescent="0.25">
      <c r="A169">
        <v>161</v>
      </c>
      <c r="B169">
        <v>1.4965900337120666</v>
      </c>
      <c r="C169">
        <f t="shared" si="9"/>
        <v>0.80194894317869891</v>
      </c>
      <c r="D169">
        <f t="shared" si="10"/>
        <v>0.7788032126992096</v>
      </c>
      <c r="E169">
        <f t="shared" si="11"/>
        <v>2.3145730479489313E-2</v>
      </c>
      <c r="F169">
        <f t="shared" si="12"/>
        <v>5.3572483942916052E-4</v>
      </c>
    </row>
    <row r="170" spans="1:6" x14ac:dyDescent="0.25">
      <c r="A170">
        <v>162</v>
      </c>
      <c r="B170">
        <v>1.4993346385096613</v>
      </c>
      <c r="C170">
        <f t="shared" si="9"/>
        <v>0.80693983480148723</v>
      </c>
      <c r="D170">
        <f t="shared" si="10"/>
        <v>0.77922623296506777</v>
      </c>
      <c r="E170">
        <f t="shared" si="11"/>
        <v>2.7713601836419466E-2</v>
      </c>
      <c r="F170">
        <f t="shared" si="12"/>
        <v>7.6804372674759238E-4</v>
      </c>
    </row>
    <row r="171" spans="1:6" x14ac:dyDescent="0.25">
      <c r="A171">
        <v>163</v>
      </c>
      <c r="B171">
        <v>1.5478049169898422</v>
      </c>
      <c r="C171">
        <f t="shared" si="9"/>
        <v>0.81193072642427566</v>
      </c>
      <c r="D171">
        <f t="shared" si="10"/>
        <v>0.78654021266665741</v>
      </c>
      <c r="E171">
        <f t="shared" si="11"/>
        <v>2.5390513757618249E-2</v>
      </c>
      <c r="F171">
        <f t="shared" si="12"/>
        <v>6.4467818887580159E-4</v>
      </c>
    </row>
    <row r="172" spans="1:6" x14ac:dyDescent="0.25">
      <c r="A172">
        <v>164</v>
      </c>
      <c r="B172">
        <v>1.5666987868643862</v>
      </c>
      <c r="C172">
        <f t="shared" ref="C172:C207" si="13">(A172-0.3175)/($B$4+0.365)</f>
        <v>0.81692161804706409</v>
      </c>
      <c r="D172">
        <f t="shared" si="10"/>
        <v>0.78931292172697165</v>
      </c>
      <c r="E172">
        <f t="shared" si="11"/>
        <v>2.7608696320092441E-2</v>
      </c>
      <c r="F172">
        <f t="shared" si="12"/>
        <v>7.6224011249508591E-4</v>
      </c>
    </row>
    <row r="173" spans="1:6" x14ac:dyDescent="0.25">
      <c r="A173">
        <v>165</v>
      </c>
      <c r="B173">
        <v>1.5711512191280832</v>
      </c>
      <c r="C173">
        <f t="shared" si="13"/>
        <v>0.82191250966985252</v>
      </c>
      <c r="D173">
        <f t="shared" si="10"/>
        <v>0.78996009246528631</v>
      </c>
      <c r="E173">
        <f t="shared" si="11"/>
        <v>3.1952417204566208E-2</v>
      </c>
      <c r="F173">
        <f t="shared" si="12"/>
        <v>1.0209569652146586E-3</v>
      </c>
    </row>
    <row r="174" spans="1:6" x14ac:dyDescent="0.25">
      <c r="A174">
        <v>166</v>
      </c>
      <c r="B174">
        <v>1.5840261262532391</v>
      </c>
      <c r="C174">
        <f t="shared" si="13"/>
        <v>0.82690340129264095</v>
      </c>
      <c r="D174">
        <f t="shared" si="10"/>
        <v>0.79181828562884737</v>
      </c>
      <c r="E174">
        <f t="shared" si="11"/>
        <v>3.5085115663793576E-2</v>
      </c>
      <c r="F174">
        <f t="shared" si="12"/>
        <v>1.2309653411417733E-3</v>
      </c>
    </row>
    <row r="175" spans="1:6" x14ac:dyDescent="0.25">
      <c r="A175">
        <v>167</v>
      </c>
      <c r="B175">
        <v>1.6293884738662259</v>
      </c>
      <c r="C175">
        <f t="shared" si="13"/>
        <v>0.83189429291542938</v>
      </c>
      <c r="D175">
        <f t="shared" si="10"/>
        <v>0.79821234792996654</v>
      </c>
      <c r="E175">
        <f t="shared" si="11"/>
        <v>3.3681944985462842E-2</v>
      </c>
      <c r="F175">
        <f t="shared" si="12"/>
        <v>1.1344734180037455E-3</v>
      </c>
    </row>
    <row r="176" spans="1:6" x14ac:dyDescent="0.25">
      <c r="A176">
        <v>168</v>
      </c>
      <c r="B176">
        <v>1.642478013460553</v>
      </c>
      <c r="C176">
        <f t="shared" si="13"/>
        <v>0.8368851845382177</v>
      </c>
      <c r="D176">
        <f t="shared" si="10"/>
        <v>0.80001418637660793</v>
      </c>
      <c r="E176">
        <f t="shared" si="11"/>
        <v>3.6870998161609769E-2</v>
      </c>
      <c r="F176">
        <f t="shared" si="12"/>
        <v>1.359470505433431E-3</v>
      </c>
    </row>
    <row r="177" spans="1:6" x14ac:dyDescent="0.25">
      <c r="A177">
        <v>169</v>
      </c>
      <c r="B177">
        <v>1.6441961671370342</v>
      </c>
      <c r="C177">
        <f t="shared" si="13"/>
        <v>0.84187607616100613</v>
      </c>
      <c r="D177">
        <f t="shared" si="10"/>
        <v>0.80024929181335791</v>
      </c>
      <c r="E177">
        <f t="shared" si="11"/>
        <v>4.1626784347648216E-2</v>
      </c>
      <c r="F177">
        <f t="shared" si="12"/>
        <v>1.7327891751256104E-3</v>
      </c>
    </row>
    <row r="178" spans="1:6" x14ac:dyDescent="0.25">
      <c r="A178">
        <v>170</v>
      </c>
      <c r="B178">
        <v>1.7032371812237275</v>
      </c>
      <c r="C178">
        <f t="shared" si="13"/>
        <v>0.84686696778379456</v>
      </c>
      <c r="D178">
        <f t="shared" si="10"/>
        <v>0.80813483200008418</v>
      </c>
      <c r="E178">
        <f t="shared" si="11"/>
        <v>3.8732135783710375E-2</v>
      </c>
      <c r="F178">
        <f t="shared" si="12"/>
        <v>1.5001783423677778E-3</v>
      </c>
    </row>
    <row r="179" spans="1:6" x14ac:dyDescent="0.25">
      <c r="A179">
        <v>171</v>
      </c>
      <c r="B179">
        <v>1.7140223647851569</v>
      </c>
      <c r="C179">
        <f t="shared" si="13"/>
        <v>0.85185785940658298</v>
      </c>
      <c r="D179">
        <f t="shared" si="10"/>
        <v>0.8095356801599517</v>
      </c>
      <c r="E179">
        <f t="shared" si="11"/>
        <v>4.2322179246631286E-2</v>
      </c>
      <c r="F179">
        <f t="shared" si="12"/>
        <v>1.7911668561839879E-3</v>
      </c>
    </row>
    <row r="180" spans="1:6" x14ac:dyDescent="0.25">
      <c r="A180">
        <v>172</v>
      </c>
      <c r="B180">
        <v>1.7830292412926492</v>
      </c>
      <c r="C180">
        <f t="shared" si="13"/>
        <v>0.85684875102937141</v>
      </c>
      <c r="D180">
        <f t="shared" si="10"/>
        <v>0.81822220740677232</v>
      </c>
      <c r="E180">
        <f t="shared" si="11"/>
        <v>3.8626543622599097E-2</v>
      </c>
      <c r="F180">
        <f t="shared" si="12"/>
        <v>1.492009872228551E-3</v>
      </c>
    </row>
    <row r="181" spans="1:6" x14ac:dyDescent="0.25">
      <c r="A181">
        <v>173</v>
      </c>
      <c r="B181">
        <v>1.7932500910746367</v>
      </c>
      <c r="C181">
        <f t="shared" si="13"/>
        <v>0.86183964265215984</v>
      </c>
      <c r="D181">
        <f t="shared" si="10"/>
        <v>0.81946932728683275</v>
      </c>
      <c r="E181">
        <f t="shared" si="11"/>
        <v>4.2370315365327094E-2</v>
      </c>
      <c r="F181">
        <f t="shared" si="12"/>
        <v>1.7952436241572731E-3</v>
      </c>
    </row>
    <row r="182" spans="1:6" x14ac:dyDescent="0.25">
      <c r="A182">
        <v>174</v>
      </c>
      <c r="B182">
        <v>1.9234282073706894</v>
      </c>
      <c r="C182">
        <f t="shared" si="13"/>
        <v>0.86683053427494816</v>
      </c>
      <c r="D182">
        <f t="shared" si="10"/>
        <v>0.83452077103065192</v>
      </c>
      <c r="E182">
        <f t="shared" si="11"/>
        <v>3.2309763244296241E-2</v>
      </c>
      <c r="F182">
        <f t="shared" si="12"/>
        <v>1.0439208009024763E-3</v>
      </c>
    </row>
    <row r="183" spans="1:6" x14ac:dyDescent="0.25">
      <c r="A183">
        <v>175</v>
      </c>
      <c r="B183">
        <v>1.9241889423564109</v>
      </c>
      <c r="C183">
        <f t="shared" si="13"/>
        <v>0.87182142589773659</v>
      </c>
      <c r="D183">
        <f t="shared" si="10"/>
        <v>0.83460439154040578</v>
      </c>
      <c r="E183">
        <f t="shared" si="11"/>
        <v>3.7217034357330814E-2</v>
      </c>
      <c r="F183">
        <f t="shared" si="12"/>
        <v>1.3851076463547423E-3</v>
      </c>
    </row>
    <row r="184" spans="1:6" x14ac:dyDescent="0.25">
      <c r="A184">
        <v>176</v>
      </c>
      <c r="B184">
        <v>1.9536791071069577</v>
      </c>
      <c r="C184">
        <f t="shared" si="13"/>
        <v>0.87681231752052502</v>
      </c>
      <c r="D184">
        <f t="shared" si="10"/>
        <v>0.83780905705545816</v>
      </c>
      <c r="E184">
        <f t="shared" si="11"/>
        <v>3.9003260465066858E-2</v>
      </c>
      <c r="F184">
        <f t="shared" si="12"/>
        <v>1.5212543269058473E-3</v>
      </c>
    </row>
    <row r="185" spans="1:6" x14ac:dyDescent="0.25">
      <c r="A185">
        <v>177</v>
      </c>
      <c r="B185">
        <v>2.0555976993208516</v>
      </c>
      <c r="C185">
        <f t="shared" si="13"/>
        <v>0.88180320914331345</v>
      </c>
      <c r="D185">
        <f t="shared" si="10"/>
        <v>0.84835226395965624</v>
      </c>
      <c r="E185">
        <f t="shared" si="11"/>
        <v>3.345094518365721E-2</v>
      </c>
      <c r="F185">
        <f t="shared" si="12"/>
        <v>1.1189657336800394E-3</v>
      </c>
    </row>
    <row r="186" spans="1:6" x14ac:dyDescent="0.25">
      <c r="A186">
        <v>178</v>
      </c>
      <c r="B186">
        <v>2.0874661202843829</v>
      </c>
      <c r="C186">
        <f t="shared" si="13"/>
        <v>0.88679410076610188</v>
      </c>
      <c r="D186">
        <f t="shared" si="10"/>
        <v>0.85148778414503301</v>
      </c>
      <c r="E186">
        <f t="shared" si="11"/>
        <v>3.5306316621068867E-2</v>
      </c>
      <c r="F186">
        <f t="shared" si="12"/>
        <v>1.2465359933471639E-3</v>
      </c>
    </row>
    <row r="187" spans="1:6" x14ac:dyDescent="0.25">
      <c r="A187">
        <v>179</v>
      </c>
      <c r="B187">
        <v>2.2304441574274607</v>
      </c>
      <c r="C187">
        <f t="shared" si="13"/>
        <v>0.89178499238889031</v>
      </c>
      <c r="D187">
        <f t="shared" si="10"/>
        <v>0.86468505560148246</v>
      </c>
      <c r="E187">
        <f t="shared" si="11"/>
        <v>2.7099936787407852E-2</v>
      </c>
      <c r="F187">
        <f t="shared" si="12"/>
        <v>7.344065738815014E-4</v>
      </c>
    </row>
    <row r="188" spans="1:6" x14ac:dyDescent="0.25">
      <c r="A188">
        <v>180</v>
      </c>
      <c r="B188">
        <v>2.2318626343242065</v>
      </c>
      <c r="C188">
        <f t="shared" si="13"/>
        <v>0.89677588401167863</v>
      </c>
      <c r="D188">
        <f t="shared" si="10"/>
        <v>0.86480921478165584</v>
      </c>
      <c r="E188">
        <f t="shared" si="11"/>
        <v>3.1966669230022782E-2</v>
      </c>
      <c r="F188">
        <f t="shared" si="12"/>
        <v>1.0218679416616853E-3</v>
      </c>
    </row>
    <row r="189" spans="1:6" x14ac:dyDescent="0.25">
      <c r="A189">
        <v>181</v>
      </c>
      <c r="B189">
        <v>2.3172545269742111</v>
      </c>
      <c r="C189">
        <f t="shared" si="13"/>
        <v>0.90176677563446705</v>
      </c>
      <c r="D189">
        <f t="shared" si="10"/>
        <v>0.87205432750206124</v>
      </c>
      <c r="E189">
        <f t="shared" si="11"/>
        <v>2.9712448132405811E-2</v>
      </c>
      <c r="F189">
        <f t="shared" si="12"/>
        <v>8.8282957402090558E-4</v>
      </c>
    </row>
    <row r="190" spans="1:6" x14ac:dyDescent="0.25">
      <c r="A190">
        <v>182</v>
      </c>
      <c r="B190">
        <v>2.4641541398667774</v>
      </c>
      <c r="C190">
        <f t="shared" si="13"/>
        <v>0.90675766725725548</v>
      </c>
      <c r="D190">
        <f t="shared" si="10"/>
        <v>0.88352961287460585</v>
      </c>
      <c r="E190">
        <f t="shared" si="11"/>
        <v>2.3228054382649632E-2</v>
      </c>
      <c r="F190">
        <f t="shared" si="12"/>
        <v>5.3954251040332882E-4</v>
      </c>
    </row>
    <row r="191" spans="1:6" x14ac:dyDescent="0.25">
      <c r="A191">
        <v>183</v>
      </c>
      <c r="B191">
        <v>2.4664751072679989</v>
      </c>
      <c r="C191">
        <f t="shared" si="13"/>
        <v>0.91174855888004391</v>
      </c>
      <c r="D191">
        <f t="shared" si="10"/>
        <v>0.88370152508254285</v>
      </c>
      <c r="E191">
        <f t="shared" si="11"/>
        <v>2.8047033797501064E-2</v>
      </c>
      <c r="F191">
        <f t="shared" si="12"/>
        <v>7.8663610483816696E-4</v>
      </c>
    </row>
    <row r="192" spans="1:6" x14ac:dyDescent="0.25">
      <c r="A192">
        <v>184</v>
      </c>
      <c r="B192">
        <v>2.6461817486292638</v>
      </c>
      <c r="C192">
        <f t="shared" si="13"/>
        <v>0.91673945050283234</v>
      </c>
      <c r="D192">
        <f t="shared" si="10"/>
        <v>0.89620105605411549</v>
      </c>
      <c r="E192">
        <f t="shared" si="11"/>
        <v>2.0538394448716857E-2</v>
      </c>
      <c r="F192">
        <f t="shared" si="12"/>
        <v>4.2182564653108341E-4</v>
      </c>
    </row>
    <row r="193" spans="1:6" x14ac:dyDescent="0.25">
      <c r="A193">
        <v>185</v>
      </c>
      <c r="B193">
        <v>2.7460311642606885</v>
      </c>
      <c r="C193">
        <f t="shared" si="13"/>
        <v>0.92173034212562077</v>
      </c>
      <c r="D193">
        <f t="shared" si="10"/>
        <v>0.90250383644418142</v>
      </c>
      <c r="E193">
        <f t="shared" si="11"/>
        <v>1.9226505681439354E-2</v>
      </c>
      <c r="F193">
        <f t="shared" si="12"/>
        <v>3.6965852071841975E-4</v>
      </c>
    </row>
    <row r="194" spans="1:6" x14ac:dyDescent="0.25">
      <c r="A194">
        <v>186</v>
      </c>
      <c r="B194">
        <v>2.7916071643338021</v>
      </c>
      <c r="C194">
        <f t="shared" si="13"/>
        <v>0.92672123374840909</v>
      </c>
      <c r="D194">
        <f t="shared" si="10"/>
        <v>0.90524085282435895</v>
      </c>
      <c r="E194">
        <f t="shared" si="11"/>
        <v>2.1480380924050135E-2</v>
      </c>
      <c r="F194">
        <f t="shared" si="12"/>
        <v>4.6140676464229694E-4</v>
      </c>
    </row>
    <row r="195" spans="1:6" x14ac:dyDescent="0.25">
      <c r="A195">
        <v>187</v>
      </c>
      <c r="B195">
        <v>2.8361582026006862</v>
      </c>
      <c r="C195">
        <f t="shared" si="13"/>
        <v>0.93171212537119752</v>
      </c>
      <c r="D195">
        <f t="shared" si="10"/>
        <v>0.90783567024031775</v>
      </c>
      <c r="E195">
        <f t="shared" si="11"/>
        <v>2.387645513087977E-2</v>
      </c>
      <c r="F195">
        <f t="shared" si="12"/>
        <v>5.7008510961691495E-4</v>
      </c>
    </row>
    <row r="196" spans="1:6" x14ac:dyDescent="0.25">
      <c r="A196">
        <v>188</v>
      </c>
      <c r="B196">
        <v>2.8644933766668497</v>
      </c>
      <c r="C196">
        <f t="shared" si="13"/>
        <v>0.93670301699398595</v>
      </c>
      <c r="D196">
        <f t="shared" si="10"/>
        <v>0.90944578132735221</v>
      </c>
      <c r="E196">
        <f t="shared" si="11"/>
        <v>2.7257235666633739E-2</v>
      </c>
      <c r="F196">
        <f t="shared" si="12"/>
        <v>7.4295689618641037E-4</v>
      </c>
    </row>
    <row r="197" spans="1:6" x14ac:dyDescent="0.25">
      <c r="A197">
        <v>189</v>
      </c>
      <c r="B197">
        <v>2.9565421431269598</v>
      </c>
      <c r="C197">
        <f t="shared" si="13"/>
        <v>0.94169390861677438</v>
      </c>
      <c r="D197">
        <f t="shared" si="10"/>
        <v>0.91446932586806329</v>
      </c>
      <c r="E197">
        <f t="shared" si="11"/>
        <v>2.722458274871109E-2</v>
      </c>
      <c r="F197">
        <f t="shared" si="12"/>
        <v>7.4117790584141748E-4</v>
      </c>
    </row>
    <row r="198" spans="1:6" x14ac:dyDescent="0.25">
      <c r="A198">
        <v>190</v>
      </c>
      <c r="B198">
        <v>3.2043348698022749</v>
      </c>
      <c r="C198">
        <f t="shared" si="13"/>
        <v>0.94668480023956281</v>
      </c>
      <c r="D198">
        <f t="shared" si="10"/>
        <v>0.92655663463937232</v>
      </c>
      <c r="E198">
        <f t="shared" si="11"/>
        <v>2.0128165600190484E-2</v>
      </c>
      <c r="F198">
        <f t="shared" si="12"/>
        <v>4.0514305042869156E-4</v>
      </c>
    </row>
    <row r="199" spans="1:6" x14ac:dyDescent="0.25">
      <c r="A199">
        <v>191</v>
      </c>
      <c r="B199">
        <v>3.3051249950187618</v>
      </c>
      <c r="C199">
        <f t="shared" si="13"/>
        <v>0.95167569186235124</v>
      </c>
      <c r="D199">
        <f t="shared" si="10"/>
        <v>0.93093590904704882</v>
      </c>
      <c r="E199">
        <f t="shared" si="11"/>
        <v>2.0739782815302421E-2</v>
      </c>
      <c r="F199">
        <f t="shared" si="12"/>
        <v>4.301385912259136E-4</v>
      </c>
    </row>
    <row r="200" spans="1:6" x14ac:dyDescent="0.25">
      <c r="A200">
        <v>192</v>
      </c>
      <c r="B200">
        <v>3.7719228707925736</v>
      </c>
      <c r="C200">
        <f t="shared" si="13"/>
        <v>0.95666658348513955</v>
      </c>
      <c r="D200">
        <f t="shared" si="10"/>
        <v>0.94788031593690503</v>
      </c>
      <c r="E200">
        <f t="shared" si="11"/>
        <v>8.7862675482345276E-3</v>
      </c>
      <c r="F200">
        <f t="shared" si="12"/>
        <v>7.7198497429159171E-5</v>
      </c>
    </row>
    <row r="201" spans="1:6" x14ac:dyDescent="0.25">
      <c r="A201">
        <v>193</v>
      </c>
      <c r="B201">
        <v>3.9730197987077074</v>
      </c>
      <c r="C201">
        <f t="shared" si="13"/>
        <v>0.96165747510792798</v>
      </c>
      <c r="D201">
        <f t="shared" si="10"/>
        <v>0.95376521416961868</v>
      </c>
      <c r="E201">
        <f t="shared" si="11"/>
        <v>7.8922609383093034E-3</v>
      </c>
      <c r="F201">
        <f t="shared" si="12"/>
        <v>6.2287782718362843E-5</v>
      </c>
    </row>
    <row r="202" spans="1:6" x14ac:dyDescent="0.25">
      <c r="A202">
        <v>194</v>
      </c>
      <c r="B202">
        <v>4.0996353379201587</v>
      </c>
      <c r="C202">
        <f t="shared" si="13"/>
        <v>0.96664836673071641</v>
      </c>
      <c r="D202">
        <f t="shared" ref="D202:D208" si="14">_xlfn.CHISQ.DIST(B202,1,TRUE)</f>
        <v>0.95710753620482403</v>
      </c>
      <c r="E202">
        <f t="shared" ref="E202:E208" si="15">ABS(C202-D202)</f>
        <v>9.5408305258923853E-3</v>
      </c>
      <c r="F202">
        <f t="shared" ref="F202:F208" si="16">E202^2</f>
        <v>9.1027447123799975E-5</v>
      </c>
    </row>
    <row r="203" spans="1:6" x14ac:dyDescent="0.25">
      <c r="A203">
        <v>195</v>
      </c>
      <c r="B203">
        <v>4.6220650152569807</v>
      </c>
      <c r="C203">
        <f t="shared" si="13"/>
        <v>0.97163925835350484</v>
      </c>
      <c r="D203">
        <f t="shared" si="14"/>
        <v>0.96843678245482057</v>
      </c>
      <c r="E203">
        <f t="shared" si="15"/>
        <v>3.2024758986842761E-3</v>
      </c>
      <c r="F203">
        <f t="shared" si="16"/>
        <v>1.0255851881653661E-5</v>
      </c>
    </row>
    <row r="204" spans="1:6" x14ac:dyDescent="0.25">
      <c r="A204">
        <v>196</v>
      </c>
      <c r="B204">
        <v>4.6971446481257333</v>
      </c>
      <c r="C204">
        <f t="shared" si="13"/>
        <v>0.97663014997629327</v>
      </c>
      <c r="D204">
        <f t="shared" si="14"/>
        <v>0.96978722869289691</v>
      </c>
      <c r="E204">
        <f t="shared" si="15"/>
        <v>6.8429212833963637E-3</v>
      </c>
      <c r="F204">
        <f t="shared" si="16"/>
        <v>4.6825571690758935E-5</v>
      </c>
    </row>
    <row r="205" spans="1:6" x14ac:dyDescent="0.25">
      <c r="A205">
        <v>197</v>
      </c>
      <c r="B205">
        <v>5.2057828254732357</v>
      </c>
      <c r="C205">
        <f t="shared" si="13"/>
        <v>0.9816210415990817</v>
      </c>
      <c r="D205">
        <f t="shared" si="14"/>
        <v>0.97748812448115019</v>
      </c>
      <c r="E205">
        <f t="shared" si="15"/>
        <v>4.1329171179315116E-3</v>
      </c>
      <c r="F205">
        <f t="shared" si="16"/>
        <v>1.7081003903691313E-5</v>
      </c>
    </row>
    <row r="206" spans="1:6" x14ac:dyDescent="0.25">
      <c r="A206">
        <v>198</v>
      </c>
      <c r="B206">
        <v>6.2017955561390075</v>
      </c>
      <c r="C206">
        <f t="shared" si="13"/>
        <v>0.98661193322187002</v>
      </c>
      <c r="D206">
        <f t="shared" si="14"/>
        <v>0.98723792182365466</v>
      </c>
      <c r="E206">
        <f t="shared" si="15"/>
        <v>6.2598860178464388E-4</v>
      </c>
      <c r="F206">
        <f t="shared" si="16"/>
        <v>3.9186172956429344E-7</v>
      </c>
    </row>
    <row r="207" spans="1:6" x14ac:dyDescent="0.25">
      <c r="A207">
        <v>199</v>
      </c>
      <c r="B207">
        <v>6.8068599120109159</v>
      </c>
      <c r="C207">
        <f t="shared" si="13"/>
        <v>0.99160282484465845</v>
      </c>
      <c r="D207">
        <f t="shared" si="14"/>
        <v>0.99091916851944573</v>
      </c>
      <c r="E207">
        <f t="shared" si="15"/>
        <v>6.8365632521272257E-4</v>
      </c>
      <c r="F207">
        <f t="shared" si="16"/>
        <v>4.6738597100336389E-7</v>
      </c>
    </row>
    <row r="208" spans="1:6" x14ac:dyDescent="0.25">
      <c r="A208">
        <v>200</v>
      </c>
      <c r="B208">
        <v>10.103599899507584</v>
      </c>
      <c r="C208">
        <f>0.5^(1/A208)</f>
        <v>0.99654026282786778</v>
      </c>
      <c r="D208">
        <f t="shared" si="14"/>
        <v>0.99852020025451504</v>
      </c>
      <c r="E208">
        <f t="shared" si="15"/>
        <v>1.9799374266472602E-3</v>
      </c>
      <c r="F208">
        <f t="shared" si="16"/>
        <v>3.9201522134385754E-6</v>
      </c>
    </row>
  </sheetData>
  <sortState ref="B9:B208">
    <sortCondition ref="B9:B20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C4" sqref="C4"/>
    </sheetView>
  </sheetViews>
  <sheetFormatPr defaultRowHeight="15" x14ac:dyDescent="0.25"/>
  <cols>
    <col min="6" max="6" width="10" bestFit="1" customWidth="1"/>
  </cols>
  <sheetData>
    <row r="1" spans="1:20" x14ac:dyDescent="0.25">
      <c r="A1" t="s">
        <v>26</v>
      </c>
    </row>
    <row r="3" spans="1:20" x14ac:dyDescent="0.25">
      <c r="H3" t="s">
        <v>0</v>
      </c>
    </row>
    <row r="4" spans="1:20" ht="18.75" x14ac:dyDescent="0.25">
      <c r="A4" s="2" t="s">
        <v>5</v>
      </c>
      <c r="B4">
        <v>200</v>
      </c>
      <c r="H4" s="4" t="s">
        <v>8</v>
      </c>
    </row>
    <row r="5" spans="1:20" ht="18.75" x14ac:dyDescent="0.25">
      <c r="A5" s="2" t="s">
        <v>6</v>
      </c>
      <c r="B5">
        <f>AVERAGE(B9:B208)</f>
        <v>0.79898882073929012</v>
      </c>
      <c r="D5">
        <v>3.3635858147423026</v>
      </c>
      <c r="E5">
        <f>MAX(E9:E208)</f>
        <v>3.5189191094871286E-2</v>
      </c>
      <c r="H5" s="4" t="s">
        <v>9</v>
      </c>
    </row>
    <row r="6" spans="1:20" ht="18.75" x14ac:dyDescent="0.25">
      <c r="A6" s="2" t="s">
        <v>7</v>
      </c>
      <c r="B6">
        <f>_xlfn.STDEV.S(B9:B208)</f>
        <v>0.1636615954537379</v>
      </c>
      <c r="D6">
        <v>0.87519727677697545</v>
      </c>
      <c r="E6">
        <f>SUM(E9:E208)</f>
        <v>2.4896142058579502</v>
      </c>
      <c r="F6">
        <f>SUM(F9:F208)</f>
        <v>4.5655712696653236E-2</v>
      </c>
      <c r="H6" s="4" t="s">
        <v>10</v>
      </c>
    </row>
    <row r="7" spans="1:20" ht="15.75" x14ac:dyDescent="0.25">
      <c r="C7" s="11" t="s">
        <v>17</v>
      </c>
      <c r="D7" s="1" t="s">
        <v>19</v>
      </c>
      <c r="E7" s="1" t="s">
        <v>21</v>
      </c>
      <c r="F7" s="1" t="s">
        <v>23</v>
      </c>
      <c r="H7" s="4" t="s">
        <v>1</v>
      </c>
    </row>
    <row r="8" spans="1:20" x14ac:dyDescent="0.25">
      <c r="A8" s="3" t="s">
        <v>24</v>
      </c>
      <c r="B8" s="3" t="s">
        <v>4</v>
      </c>
      <c r="C8" s="1" t="s">
        <v>18</v>
      </c>
      <c r="D8" s="1" t="s">
        <v>20</v>
      </c>
      <c r="E8" s="1" t="s">
        <v>22</v>
      </c>
      <c r="F8" s="1" t="s">
        <v>22</v>
      </c>
    </row>
    <row r="9" spans="1:20" ht="15.75" x14ac:dyDescent="0.25">
      <c r="A9">
        <v>1</v>
      </c>
      <c r="B9">
        <v>0.29863550065558775</v>
      </c>
      <c r="C9">
        <f>1-C208</f>
        <v>3.4597371721322157E-3</v>
      </c>
      <c r="D9">
        <f>_xlfn.BETA.DIST(B9,$D$5,$D$6,TRUE)</f>
        <v>1.3777547966864194E-2</v>
      </c>
      <c r="E9">
        <f>ABS(C9-D9)</f>
        <v>1.0317810794731978E-2</v>
      </c>
      <c r="F9">
        <f>E9^2</f>
        <v>1.0645721959588774E-4</v>
      </c>
      <c r="H9" s="4"/>
    </row>
    <row r="10" spans="1:20" ht="16.5" thickBot="1" x14ac:dyDescent="0.3">
      <c r="A10">
        <v>2</v>
      </c>
      <c r="B10">
        <v>0.34252238168846078</v>
      </c>
      <c r="C10">
        <f t="shared" ref="C10:C41" si="0">(A10-0.3175)/($B$4+0.365)</f>
        <v>8.3971751553415016E-3</v>
      </c>
      <c r="D10">
        <f t="shared" ref="D10:D73" si="1">_xlfn.BETA.DIST(B10,$D$5,$D$6,TRUE)</f>
        <v>2.1976747636100257E-2</v>
      </c>
      <c r="E10">
        <f t="shared" ref="E10:E73" si="2">ABS(C10-D10)</f>
        <v>1.3579572480758756E-2</v>
      </c>
      <c r="F10">
        <f t="shared" ref="F10:F73" si="3">E10^2</f>
        <v>1.8440478876018051E-4</v>
      </c>
      <c r="H10" s="5"/>
    </row>
    <row r="11" spans="1:20" ht="15.75" x14ac:dyDescent="0.25">
      <c r="A11">
        <v>3</v>
      </c>
      <c r="B11">
        <v>0.35786477641616887</v>
      </c>
      <c r="C11">
        <f t="shared" si="0"/>
        <v>1.3388066778129913E-2</v>
      </c>
      <c r="D11">
        <f t="shared" si="1"/>
        <v>2.5519752564156627E-2</v>
      </c>
      <c r="E11">
        <f t="shared" si="2"/>
        <v>1.2131685786026714E-2</v>
      </c>
      <c r="F11">
        <f t="shared" si="3"/>
        <v>1.4717780001088262E-4</v>
      </c>
      <c r="H11" s="5"/>
      <c r="S11" s="8" t="s">
        <v>13</v>
      </c>
      <c r="T11" s="8" t="s">
        <v>15</v>
      </c>
    </row>
    <row r="12" spans="1:20" x14ac:dyDescent="0.25">
      <c r="A12">
        <v>4</v>
      </c>
      <c r="B12">
        <v>0.38270295505830787</v>
      </c>
      <c r="C12">
        <f t="shared" si="0"/>
        <v>1.8378958400918324E-2</v>
      </c>
      <c r="D12">
        <f t="shared" si="1"/>
        <v>3.2092279402029765E-2</v>
      </c>
      <c r="E12">
        <f t="shared" si="2"/>
        <v>1.3713321001111441E-2</v>
      </c>
      <c r="F12">
        <f t="shared" si="3"/>
        <v>1.8805517287952411E-4</v>
      </c>
      <c r="S12" s="10">
        <v>0.29863550065558775</v>
      </c>
      <c r="T12" s="6">
        <v>1</v>
      </c>
    </row>
    <row r="13" spans="1:20" x14ac:dyDescent="0.25">
      <c r="A13">
        <v>5</v>
      </c>
      <c r="B13">
        <v>0.41133767011575029</v>
      </c>
      <c r="C13">
        <f t="shared" si="0"/>
        <v>2.3369850023706736E-2</v>
      </c>
      <c r="D13">
        <f t="shared" si="1"/>
        <v>4.1076337797694117E-2</v>
      </c>
      <c r="E13">
        <f t="shared" si="2"/>
        <v>1.7706487773987381E-2</v>
      </c>
      <c r="F13">
        <f t="shared" si="3"/>
        <v>3.1351970929036462E-4</v>
      </c>
      <c r="S13" s="10">
        <v>0.34854148627492343</v>
      </c>
      <c r="T13" s="6">
        <v>1</v>
      </c>
    </row>
    <row r="14" spans="1:20" x14ac:dyDescent="0.25">
      <c r="A14">
        <v>6</v>
      </c>
      <c r="B14">
        <v>0.44346978744698529</v>
      </c>
      <c r="C14">
        <f t="shared" si="0"/>
        <v>2.8360741646495144E-2</v>
      </c>
      <c r="D14">
        <f t="shared" si="1"/>
        <v>5.3155965935761086E-2</v>
      </c>
      <c r="E14">
        <f t="shared" si="2"/>
        <v>2.4795224289265942E-2</v>
      </c>
      <c r="F14">
        <f t="shared" si="3"/>
        <v>6.1480314755500373E-4</v>
      </c>
      <c r="S14" s="10">
        <v>0.39844747189425911</v>
      </c>
      <c r="T14" s="6">
        <v>2</v>
      </c>
    </row>
    <row r="15" spans="1:20" x14ac:dyDescent="0.25">
      <c r="A15">
        <v>7</v>
      </c>
      <c r="B15">
        <v>0.44455267329558928</v>
      </c>
      <c r="C15">
        <f t="shared" si="0"/>
        <v>3.3351633269283559E-2</v>
      </c>
      <c r="D15">
        <f t="shared" si="1"/>
        <v>5.3602691463800166E-2</v>
      </c>
      <c r="E15">
        <f t="shared" si="2"/>
        <v>2.0251058194516607E-2</v>
      </c>
      <c r="F15">
        <f t="shared" si="3"/>
        <v>4.1010535799769818E-4</v>
      </c>
      <c r="S15" s="10">
        <v>0.44835345751359473</v>
      </c>
      <c r="T15" s="6">
        <v>3</v>
      </c>
    </row>
    <row r="16" spans="1:20" x14ac:dyDescent="0.25">
      <c r="A16">
        <v>8</v>
      </c>
      <c r="B16">
        <v>0.46834374422463149</v>
      </c>
      <c r="C16">
        <f t="shared" si="0"/>
        <v>3.8342524892071968E-2</v>
      </c>
      <c r="D16">
        <f t="shared" si="1"/>
        <v>6.4113660322603835E-2</v>
      </c>
      <c r="E16">
        <f t="shared" si="2"/>
        <v>2.5771135430531868E-2</v>
      </c>
      <c r="F16">
        <f t="shared" si="3"/>
        <v>6.6415142137881496E-4</v>
      </c>
      <c r="S16" s="10">
        <v>0.49825944313293041</v>
      </c>
      <c r="T16" s="6">
        <v>7</v>
      </c>
    </row>
    <row r="17" spans="1:20" x14ac:dyDescent="0.25">
      <c r="A17">
        <v>9</v>
      </c>
      <c r="B17">
        <v>0.46987969892410258</v>
      </c>
      <c r="C17">
        <f t="shared" si="0"/>
        <v>4.3333416514860376E-2</v>
      </c>
      <c r="D17">
        <f t="shared" si="1"/>
        <v>6.4839413053011566E-2</v>
      </c>
      <c r="E17">
        <f t="shared" si="2"/>
        <v>2.150599653815119E-2</v>
      </c>
      <c r="F17">
        <f t="shared" si="3"/>
        <v>4.6250788709897096E-4</v>
      </c>
      <c r="S17" s="10">
        <v>0.54816542875226615</v>
      </c>
      <c r="T17" s="6">
        <v>4</v>
      </c>
    </row>
    <row r="18" spans="1:20" x14ac:dyDescent="0.25">
      <c r="A18">
        <v>10</v>
      </c>
      <c r="B18">
        <v>0.47491867621534672</v>
      </c>
      <c r="C18">
        <f t="shared" si="0"/>
        <v>4.8324308137648785E-2</v>
      </c>
      <c r="D18">
        <f t="shared" si="1"/>
        <v>6.7261919695162473E-2</v>
      </c>
      <c r="E18">
        <f t="shared" si="2"/>
        <v>1.8937611557513688E-2</v>
      </c>
      <c r="F18">
        <f t="shared" si="3"/>
        <v>3.5863313150327601E-4</v>
      </c>
      <c r="S18" s="10">
        <v>0.59807141437160172</v>
      </c>
      <c r="T18" s="6">
        <v>6</v>
      </c>
    </row>
    <row r="19" spans="1:20" x14ac:dyDescent="0.25">
      <c r="A19">
        <v>11</v>
      </c>
      <c r="B19">
        <v>0.47757059622142511</v>
      </c>
      <c r="C19">
        <f t="shared" si="0"/>
        <v>5.3315199760437193E-2</v>
      </c>
      <c r="D19">
        <f t="shared" si="1"/>
        <v>6.8562675549775048E-2</v>
      </c>
      <c r="E19">
        <f t="shared" si="2"/>
        <v>1.5247475789337855E-2</v>
      </c>
      <c r="F19">
        <f t="shared" si="3"/>
        <v>2.3248551794644406E-4</v>
      </c>
      <c r="S19" s="10">
        <v>0.6479773999909374</v>
      </c>
      <c r="T19" s="6">
        <v>12</v>
      </c>
    </row>
    <row r="20" spans="1:20" x14ac:dyDescent="0.25">
      <c r="A20">
        <v>12</v>
      </c>
      <c r="B20">
        <v>0.47972547300971585</v>
      </c>
      <c r="C20">
        <f t="shared" si="0"/>
        <v>5.8306091383225608E-2</v>
      </c>
      <c r="D20">
        <f t="shared" si="1"/>
        <v>6.9632896829560073E-2</v>
      </c>
      <c r="E20">
        <f t="shared" si="2"/>
        <v>1.1326805446334465E-2</v>
      </c>
      <c r="F20">
        <f t="shared" si="3"/>
        <v>1.282965216191121E-4</v>
      </c>
      <c r="S20" s="10">
        <v>0.69788338561027308</v>
      </c>
      <c r="T20" s="6">
        <v>22</v>
      </c>
    </row>
    <row r="21" spans="1:20" x14ac:dyDescent="0.25">
      <c r="A21">
        <v>13</v>
      </c>
      <c r="B21">
        <v>0.4923499400045066</v>
      </c>
      <c r="C21">
        <f t="shared" si="0"/>
        <v>6.3296983006014024E-2</v>
      </c>
      <c r="D21">
        <f t="shared" si="1"/>
        <v>7.6146341854952573E-2</v>
      </c>
      <c r="E21">
        <f t="shared" si="2"/>
        <v>1.284935884893855E-2</v>
      </c>
      <c r="F21">
        <f t="shared" si="3"/>
        <v>1.651060228287954E-4</v>
      </c>
      <c r="S21" s="10">
        <v>0.74778937122960876</v>
      </c>
      <c r="T21" s="6">
        <v>8</v>
      </c>
    </row>
    <row r="22" spans="1:20" x14ac:dyDescent="0.25">
      <c r="A22">
        <v>14</v>
      </c>
      <c r="B22">
        <v>0.49701486375338588</v>
      </c>
      <c r="C22">
        <f t="shared" si="0"/>
        <v>6.8287874628802425E-2</v>
      </c>
      <c r="D22">
        <f t="shared" si="1"/>
        <v>7.8660641791063288E-2</v>
      </c>
      <c r="E22">
        <f t="shared" si="2"/>
        <v>1.0372767162260862E-2</v>
      </c>
      <c r="F22">
        <f t="shared" si="3"/>
        <v>1.0759429860247727E-4</v>
      </c>
      <c r="S22" s="10">
        <v>0.79769535684894444</v>
      </c>
      <c r="T22" s="6">
        <v>19</v>
      </c>
    </row>
    <row r="23" spans="1:20" x14ac:dyDescent="0.25">
      <c r="A23">
        <v>15</v>
      </c>
      <c r="B23">
        <v>0.52144622456010004</v>
      </c>
      <c r="C23">
        <f t="shared" si="0"/>
        <v>7.3278766251590841E-2</v>
      </c>
      <c r="D23">
        <f t="shared" si="1"/>
        <v>9.2819101661363326E-2</v>
      </c>
      <c r="E23">
        <f t="shared" si="2"/>
        <v>1.9540335409772486E-2</v>
      </c>
      <c r="F23">
        <f t="shared" si="3"/>
        <v>3.8182470792640848E-4</v>
      </c>
      <c r="S23" s="10">
        <v>0.84760134246828012</v>
      </c>
      <c r="T23" s="6">
        <v>15</v>
      </c>
    </row>
    <row r="24" spans="1:20" x14ac:dyDescent="0.25">
      <c r="A24">
        <v>16</v>
      </c>
      <c r="B24">
        <v>0.52648323543075637</v>
      </c>
      <c r="C24">
        <f t="shared" si="0"/>
        <v>7.8269657874379256E-2</v>
      </c>
      <c r="D24">
        <f t="shared" si="1"/>
        <v>9.5952483744991615E-2</v>
      </c>
      <c r="E24">
        <f t="shared" si="2"/>
        <v>1.7682825870612359E-2</v>
      </c>
      <c r="F24">
        <f t="shared" si="3"/>
        <v>3.1268233077039772E-4</v>
      </c>
      <c r="S24" s="10">
        <v>0.89750732808761569</v>
      </c>
      <c r="T24" s="6">
        <v>24</v>
      </c>
    </row>
    <row r="25" spans="1:20" x14ac:dyDescent="0.25">
      <c r="A25">
        <v>17</v>
      </c>
      <c r="B25">
        <v>0.53054323644520707</v>
      </c>
      <c r="C25">
        <f t="shared" si="0"/>
        <v>8.3260549497167671E-2</v>
      </c>
      <c r="D25">
        <f t="shared" si="1"/>
        <v>9.8533299661440379E-2</v>
      </c>
      <c r="E25">
        <f t="shared" si="2"/>
        <v>1.5272750164272708E-2</v>
      </c>
      <c r="F25">
        <f t="shared" si="3"/>
        <v>2.3325689758029204E-4</v>
      </c>
      <c r="S25" s="10">
        <v>0.94741331370695137</v>
      </c>
      <c r="T25" s="6">
        <v>34</v>
      </c>
    </row>
    <row r="26" spans="1:20" ht="15.75" thickBot="1" x14ac:dyDescent="0.3">
      <c r="A26">
        <v>18</v>
      </c>
      <c r="B26">
        <v>0.54087968413503729</v>
      </c>
      <c r="C26">
        <f t="shared" si="0"/>
        <v>8.8251441119956087E-2</v>
      </c>
      <c r="D26">
        <f t="shared" si="1"/>
        <v>0.1053307418470224</v>
      </c>
      <c r="E26">
        <f t="shared" si="2"/>
        <v>1.7079300727066316E-2</v>
      </c>
      <c r="F26">
        <f t="shared" si="3"/>
        <v>2.91702513325568E-4</v>
      </c>
      <c r="S26" s="7" t="s">
        <v>14</v>
      </c>
      <c r="T26" s="7">
        <v>42</v>
      </c>
    </row>
    <row r="27" spans="1:20" x14ac:dyDescent="0.25">
      <c r="A27">
        <v>19</v>
      </c>
      <c r="B27">
        <v>0.55107806866122766</v>
      </c>
      <c r="C27">
        <f t="shared" si="0"/>
        <v>9.3242332742744488E-2</v>
      </c>
      <c r="D27">
        <f t="shared" si="1"/>
        <v>0.11236476438030314</v>
      </c>
      <c r="E27">
        <f t="shared" si="2"/>
        <v>1.9122431637558654E-2</v>
      </c>
      <c r="F27">
        <f t="shared" si="3"/>
        <v>3.6566739173310415E-4</v>
      </c>
    </row>
    <row r="28" spans="1:20" x14ac:dyDescent="0.25">
      <c r="A28">
        <v>20</v>
      </c>
      <c r="B28">
        <v>0.5646814396723574</v>
      </c>
      <c r="C28">
        <f t="shared" si="0"/>
        <v>9.8233224365532903E-2</v>
      </c>
      <c r="D28">
        <f t="shared" si="1"/>
        <v>0.12227107615559121</v>
      </c>
      <c r="E28">
        <f t="shared" si="2"/>
        <v>2.4037851790058309E-2</v>
      </c>
      <c r="F28">
        <f t="shared" si="3"/>
        <v>5.7781831868080951E-4</v>
      </c>
    </row>
    <row r="29" spans="1:20" x14ac:dyDescent="0.25">
      <c r="A29">
        <v>21</v>
      </c>
      <c r="B29">
        <v>0.56913729872299657</v>
      </c>
      <c r="C29">
        <f t="shared" si="0"/>
        <v>0.10322411598832132</v>
      </c>
      <c r="D29">
        <f t="shared" si="1"/>
        <v>0.12564982831699756</v>
      </c>
      <c r="E29">
        <f t="shared" si="2"/>
        <v>2.2425712328676239E-2</v>
      </c>
      <c r="F29">
        <f t="shared" si="3"/>
        <v>5.0291257344854147E-4</v>
      </c>
    </row>
    <row r="30" spans="1:20" x14ac:dyDescent="0.25">
      <c r="A30">
        <v>22</v>
      </c>
      <c r="B30">
        <v>0.57873442386687701</v>
      </c>
      <c r="C30">
        <f t="shared" si="0"/>
        <v>0.10821500761110972</v>
      </c>
      <c r="D30">
        <f t="shared" si="1"/>
        <v>0.13315765165920435</v>
      </c>
      <c r="E30">
        <f t="shared" si="2"/>
        <v>2.4942644048094625E-2</v>
      </c>
      <c r="F30">
        <f t="shared" si="3"/>
        <v>6.2213549210995023E-4</v>
      </c>
    </row>
    <row r="31" spans="1:20" x14ac:dyDescent="0.25">
      <c r="A31">
        <v>23</v>
      </c>
      <c r="B31">
        <v>0.58777159401825618</v>
      </c>
      <c r="C31">
        <f t="shared" si="0"/>
        <v>0.11320589923389814</v>
      </c>
      <c r="D31">
        <f t="shared" si="1"/>
        <v>0.14052194310529686</v>
      </c>
      <c r="E31">
        <f t="shared" si="2"/>
        <v>2.7316043871398729E-2</v>
      </c>
      <c r="F31">
        <f t="shared" si="3"/>
        <v>7.4616625278418002E-4</v>
      </c>
    </row>
    <row r="32" spans="1:20" x14ac:dyDescent="0.25">
      <c r="A32">
        <v>24</v>
      </c>
      <c r="B32">
        <v>0.59607189649977632</v>
      </c>
      <c r="C32">
        <f t="shared" si="0"/>
        <v>0.11819679085668655</v>
      </c>
      <c r="D32">
        <f t="shared" si="1"/>
        <v>0.14754413599277005</v>
      </c>
      <c r="E32">
        <f t="shared" si="2"/>
        <v>2.9347345136083502E-2</v>
      </c>
      <c r="F32">
        <f t="shared" si="3"/>
        <v>8.6126666653640405E-4</v>
      </c>
    </row>
    <row r="33" spans="1:6" x14ac:dyDescent="0.25">
      <c r="A33">
        <v>25</v>
      </c>
      <c r="B33">
        <v>0.59854319012581114</v>
      </c>
      <c r="C33">
        <f t="shared" si="0"/>
        <v>0.12318768247947495</v>
      </c>
      <c r="D33">
        <f t="shared" si="1"/>
        <v>0.14968360865079378</v>
      </c>
      <c r="E33">
        <f t="shared" si="2"/>
        <v>2.6495926171318823E-2</v>
      </c>
      <c r="F33">
        <f t="shared" si="3"/>
        <v>7.0203410367597778E-4</v>
      </c>
    </row>
    <row r="34" spans="1:6" x14ac:dyDescent="0.25">
      <c r="A34">
        <v>26</v>
      </c>
      <c r="B34">
        <v>0.60136932516442754</v>
      </c>
      <c r="C34">
        <f t="shared" si="0"/>
        <v>0.12817857410226338</v>
      </c>
      <c r="D34">
        <f t="shared" si="1"/>
        <v>0.15215803901682645</v>
      </c>
      <c r="E34">
        <f t="shared" si="2"/>
        <v>2.397946491456307E-2</v>
      </c>
      <c r="F34">
        <f t="shared" si="3"/>
        <v>5.7501473758876122E-4</v>
      </c>
    </row>
    <row r="35" spans="1:6" x14ac:dyDescent="0.25">
      <c r="A35">
        <v>27</v>
      </c>
      <c r="B35">
        <v>0.61313588632234395</v>
      </c>
      <c r="C35">
        <f t="shared" si="0"/>
        <v>0.13316946572505178</v>
      </c>
      <c r="D35">
        <f t="shared" si="1"/>
        <v>0.16278395866928042</v>
      </c>
      <c r="E35">
        <f t="shared" si="2"/>
        <v>2.9614492944228632E-2</v>
      </c>
      <c r="F35">
        <f t="shared" si="3"/>
        <v>8.7701819234376746E-4</v>
      </c>
    </row>
    <row r="36" spans="1:6" x14ac:dyDescent="0.25">
      <c r="A36">
        <v>28</v>
      </c>
      <c r="B36">
        <v>0.61478853116040832</v>
      </c>
      <c r="C36">
        <f t="shared" si="0"/>
        <v>0.13816035734784018</v>
      </c>
      <c r="D36">
        <f t="shared" si="1"/>
        <v>0.16431885945851438</v>
      </c>
      <c r="E36">
        <f t="shared" si="2"/>
        <v>2.6158502110674192E-2</v>
      </c>
      <c r="F36">
        <f t="shared" si="3"/>
        <v>6.8426723267414613E-4</v>
      </c>
    </row>
    <row r="37" spans="1:6" x14ac:dyDescent="0.25">
      <c r="A37">
        <v>29</v>
      </c>
      <c r="B37">
        <v>0.61636000790325773</v>
      </c>
      <c r="C37">
        <f t="shared" si="0"/>
        <v>0.14315124897062861</v>
      </c>
      <c r="D37">
        <f t="shared" si="1"/>
        <v>0.16578821598546989</v>
      </c>
      <c r="E37">
        <f t="shared" si="2"/>
        <v>2.2636967014841275E-2</v>
      </c>
      <c r="F37">
        <f t="shared" si="3"/>
        <v>5.1243227563101189E-4</v>
      </c>
    </row>
    <row r="38" spans="1:6" x14ac:dyDescent="0.25">
      <c r="A38">
        <v>30</v>
      </c>
      <c r="B38">
        <v>0.61907741315935871</v>
      </c>
      <c r="C38">
        <f t="shared" si="0"/>
        <v>0.14814214059341702</v>
      </c>
      <c r="D38">
        <f t="shared" si="1"/>
        <v>0.16835180033346106</v>
      </c>
      <c r="E38">
        <f t="shared" si="2"/>
        <v>2.0209659740044045E-2</v>
      </c>
      <c r="F38">
        <f t="shared" si="3"/>
        <v>4.0843034680835714E-4</v>
      </c>
    </row>
    <row r="39" spans="1:6" x14ac:dyDescent="0.25">
      <c r="A39">
        <v>31</v>
      </c>
      <c r="B39">
        <v>0.62694518276280864</v>
      </c>
      <c r="C39">
        <f t="shared" si="0"/>
        <v>0.15313303221620542</v>
      </c>
      <c r="D39">
        <f t="shared" si="1"/>
        <v>0.17593879164398718</v>
      </c>
      <c r="E39">
        <f t="shared" si="2"/>
        <v>2.2805759427781763E-2</v>
      </c>
      <c r="F39">
        <f t="shared" si="3"/>
        <v>5.2010266307785677E-4</v>
      </c>
    </row>
    <row r="40" spans="1:6" x14ac:dyDescent="0.25">
      <c r="A40">
        <v>32</v>
      </c>
      <c r="B40">
        <v>0.63523780459316592</v>
      </c>
      <c r="C40">
        <f t="shared" si="0"/>
        <v>0.15812392383899385</v>
      </c>
      <c r="D40">
        <f t="shared" si="1"/>
        <v>0.18420512723015831</v>
      </c>
      <c r="E40">
        <f t="shared" si="2"/>
        <v>2.6081203391164459E-2</v>
      </c>
      <c r="F40">
        <f t="shared" si="3"/>
        <v>6.8022917033128854E-4</v>
      </c>
    </row>
    <row r="41" spans="1:6" x14ac:dyDescent="0.25">
      <c r="A41">
        <v>33</v>
      </c>
      <c r="B41">
        <v>0.63528520818906631</v>
      </c>
      <c r="C41">
        <f t="shared" si="0"/>
        <v>0.16311481546178222</v>
      </c>
      <c r="D41">
        <f t="shared" si="1"/>
        <v>0.18425318841493513</v>
      </c>
      <c r="E41">
        <f t="shared" si="2"/>
        <v>2.1138372953152906E-2</v>
      </c>
      <c r="F41">
        <f t="shared" si="3"/>
        <v>4.468308111065863E-4</v>
      </c>
    </row>
    <row r="42" spans="1:6" x14ac:dyDescent="0.25">
      <c r="A42">
        <v>34</v>
      </c>
      <c r="B42">
        <v>0.63844221125255562</v>
      </c>
      <c r="C42">
        <f t="shared" ref="C42:C73" si="4">(A42-0.3175)/($B$4+0.365)</f>
        <v>0.16810570708457065</v>
      </c>
      <c r="D42">
        <f t="shared" si="1"/>
        <v>0.18747488445363236</v>
      </c>
      <c r="E42">
        <f t="shared" si="2"/>
        <v>1.9369177369061713E-2</v>
      </c>
      <c r="F42">
        <f t="shared" si="3"/>
        <v>3.7516503195417244E-4</v>
      </c>
    </row>
    <row r="43" spans="1:6" x14ac:dyDescent="0.25">
      <c r="A43">
        <v>35</v>
      </c>
      <c r="B43">
        <v>0.6431801288164829</v>
      </c>
      <c r="C43">
        <f t="shared" si="4"/>
        <v>0.17309659870735905</v>
      </c>
      <c r="D43">
        <f t="shared" si="1"/>
        <v>0.1923877503979893</v>
      </c>
      <c r="E43">
        <f t="shared" si="2"/>
        <v>1.9291151690630254E-2</v>
      </c>
      <c r="F43">
        <f t="shared" si="3"/>
        <v>3.7214853355090652E-4</v>
      </c>
    </row>
    <row r="44" spans="1:6" x14ac:dyDescent="0.25">
      <c r="A44">
        <v>36</v>
      </c>
      <c r="B44">
        <v>0.64622090471718574</v>
      </c>
      <c r="C44">
        <f t="shared" si="4"/>
        <v>0.17808749033014745</v>
      </c>
      <c r="D44">
        <f t="shared" si="1"/>
        <v>0.19559055573141049</v>
      </c>
      <c r="E44">
        <f t="shared" si="2"/>
        <v>1.7503065401263035E-2</v>
      </c>
      <c r="F44">
        <f t="shared" si="3"/>
        <v>3.0635729844089113E-4</v>
      </c>
    </row>
    <row r="45" spans="1:6" x14ac:dyDescent="0.25">
      <c r="A45">
        <v>37</v>
      </c>
      <c r="B45">
        <v>0.65061363933665195</v>
      </c>
      <c r="C45">
        <f t="shared" si="4"/>
        <v>0.18307838195293588</v>
      </c>
      <c r="D45">
        <f t="shared" si="1"/>
        <v>0.20028683551552312</v>
      </c>
      <c r="E45">
        <f t="shared" si="2"/>
        <v>1.7208453562587239E-2</v>
      </c>
      <c r="F45">
        <f t="shared" si="3"/>
        <v>2.9613087401572142E-4</v>
      </c>
    </row>
    <row r="46" spans="1:6" x14ac:dyDescent="0.25">
      <c r="A46">
        <v>38</v>
      </c>
      <c r="B46">
        <v>0.65255198136193604</v>
      </c>
      <c r="C46">
        <f t="shared" si="4"/>
        <v>0.18806927357572428</v>
      </c>
      <c r="D46">
        <f t="shared" si="1"/>
        <v>0.20238546374001673</v>
      </c>
      <c r="E46">
        <f t="shared" si="2"/>
        <v>1.4316190164292447E-2</v>
      </c>
      <c r="F46">
        <f t="shared" si="3"/>
        <v>2.049533008201838E-4</v>
      </c>
    </row>
    <row r="47" spans="1:6" x14ac:dyDescent="0.25">
      <c r="A47">
        <v>39</v>
      </c>
      <c r="B47">
        <v>0.65430404761162553</v>
      </c>
      <c r="C47">
        <f t="shared" si="4"/>
        <v>0.19306016519851268</v>
      </c>
      <c r="D47">
        <f t="shared" si="1"/>
        <v>0.20429639948087697</v>
      </c>
      <c r="E47">
        <f t="shared" si="2"/>
        <v>1.1236234282364282E-2</v>
      </c>
      <c r="F47">
        <f t="shared" si="3"/>
        <v>1.2625296084817838E-4</v>
      </c>
    </row>
    <row r="48" spans="1:6" x14ac:dyDescent="0.25">
      <c r="A48">
        <v>40</v>
      </c>
      <c r="B48">
        <v>0.65468865286880473</v>
      </c>
      <c r="C48">
        <f t="shared" si="4"/>
        <v>0.19805105682130111</v>
      </c>
      <c r="D48">
        <f t="shared" si="1"/>
        <v>0.20471766356017229</v>
      </c>
      <c r="E48">
        <f t="shared" si="2"/>
        <v>6.6666067388711781E-3</v>
      </c>
      <c r="F48">
        <f t="shared" si="3"/>
        <v>4.4443645410762603E-5</v>
      </c>
    </row>
    <row r="49" spans="1:6" x14ac:dyDescent="0.25">
      <c r="A49">
        <v>41</v>
      </c>
      <c r="B49">
        <v>0.65499755755182487</v>
      </c>
      <c r="C49">
        <f t="shared" si="4"/>
        <v>0.20304194844408952</v>
      </c>
      <c r="D49">
        <f t="shared" si="1"/>
        <v>0.20505647792491571</v>
      </c>
      <c r="E49">
        <f t="shared" si="2"/>
        <v>2.0145294808261993E-3</v>
      </c>
      <c r="F49">
        <f t="shared" si="3"/>
        <v>4.0583290291178764E-6</v>
      </c>
    </row>
    <row r="50" spans="1:6" x14ac:dyDescent="0.25">
      <c r="A50">
        <v>42</v>
      </c>
      <c r="B50">
        <v>0.6570550310332427</v>
      </c>
      <c r="C50">
        <f t="shared" si="4"/>
        <v>0.20803284006687792</v>
      </c>
      <c r="D50">
        <f t="shared" si="1"/>
        <v>0.2073237913278756</v>
      </c>
      <c r="E50">
        <f t="shared" si="2"/>
        <v>7.0904873900232146E-4</v>
      </c>
      <c r="F50">
        <f t="shared" si="3"/>
        <v>5.0275011428078217E-7</v>
      </c>
    </row>
    <row r="51" spans="1:6" x14ac:dyDescent="0.25">
      <c r="A51">
        <v>43</v>
      </c>
      <c r="B51">
        <v>0.65874413933730769</v>
      </c>
      <c r="C51">
        <f t="shared" si="4"/>
        <v>0.21302373168966635</v>
      </c>
      <c r="D51">
        <f t="shared" si="1"/>
        <v>0.20919903407509674</v>
      </c>
      <c r="E51">
        <f t="shared" si="2"/>
        <v>3.8246976145696054E-3</v>
      </c>
      <c r="F51">
        <f t="shared" si="3"/>
        <v>1.4628311842894431E-5</v>
      </c>
    </row>
    <row r="52" spans="1:6" x14ac:dyDescent="0.25">
      <c r="A52">
        <v>44</v>
      </c>
      <c r="B52">
        <v>0.66208581555903512</v>
      </c>
      <c r="C52">
        <f t="shared" si="4"/>
        <v>0.21801462331245475</v>
      </c>
      <c r="D52">
        <f t="shared" si="1"/>
        <v>0.21294603008748808</v>
      </c>
      <c r="E52">
        <f t="shared" si="2"/>
        <v>5.0685932249666665E-3</v>
      </c>
      <c r="F52">
        <f t="shared" si="3"/>
        <v>2.5690637280177993E-5</v>
      </c>
    </row>
    <row r="53" spans="1:6" x14ac:dyDescent="0.25">
      <c r="A53">
        <v>45</v>
      </c>
      <c r="B53">
        <v>0.66245123455675858</v>
      </c>
      <c r="C53">
        <f t="shared" si="4"/>
        <v>0.22300551493524315</v>
      </c>
      <c r="D53">
        <f t="shared" si="1"/>
        <v>0.213358774645207</v>
      </c>
      <c r="E53">
        <f t="shared" si="2"/>
        <v>9.6467402900361487E-3</v>
      </c>
      <c r="F53">
        <f t="shared" si="3"/>
        <v>9.3059598223406716E-5</v>
      </c>
    </row>
    <row r="54" spans="1:6" x14ac:dyDescent="0.25">
      <c r="A54">
        <v>46</v>
      </c>
      <c r="B54">
        <v>0.664143190138339</v>
      </c>
      <c r="C54">
        <f t="shared" si="4"/>
        <v>0.22799640655803158</v>
      </c>
      <c r="D54">
        <f t="shared" si="1"/>
        <v>0.21527761249761515</v>
      </c>
      <c r="E54">
        <f t="shared" si="2"/>
        <v>1.2718794060416427E-2</v>
      </c>
      <c r="F54">
        <f t="shared" si="3"/>
        <v>1.617677223512842E-4</v>
      </c>
    </row>
    <row r="55" spans="1:6" x14ac:dyDescent="0.25">
      <c r="A55">
        <v>47</v>
      </c>
      <c r="B55">
        <v>0.6644528437136128</v>
      </c>
      <c r="C55">
        <f t="shared" si="4"/>
        <v>0.23298729818081998</v>
      </c>
      <c r="D55">
        <f t="shared" si="1"/>
        <v>0.21563017314982272</v>
      </c>
      <c r="E55">
        <f t="shared" si="2"/>
        <v>1.7357125030997261E-2</v>
      </c>
      <c r="F55">
        <f t="shared" si="3"/>
        <v>3.0126978934167167E-4</v>
      </c>
    </row>
    <row r="56" spans="1:6" x14ac:dyDescent="0.25">
      <c r="A56">
        <v>48</v>
      </c>
      <c r="B56">
        <v>0.66453626121967324</v>
      </c>
      <c r="C56">
        <f t="shared" si="4"/>
        <v>0.23797818980360838</v>
      </c>
      <c r="D56">
        <f t="shared" si="1"/>
        <v>0.21572522275435935</v>
      </c>
      <c r="E56">
        <f t="shared" si="2"/>
        <v>2.2252967049249034E-2</v>
      </c>
      <c r="F56">
        <f t="shared" si="3"/>
        <v>4.9519454249496325E-4</v>
      </c>
    </row>
    <row r="57" spans="1:6" x14ac:dyDescent="0.25">
      <c r="A57">
        <v>49</v>
      </c>
      <c r="B57">
        <v>0.67212360109754188</v>
      </c>
      <c r="C57">
        <f t="shared" si="4"/>
        <v>0.24296908142639681</v>
      </c>
      <c r="D57">
        <f t="shared" si="1"/>
        <v>0.22450180034134778</v>
      </c>
      <c r="E57">
        <f t="shared" si="2"/>
        <v>1.8467281085049025E-2</v>
      </c>
      <c r="F57">
        <f t="shared" si="3"/>
        <v>3.4104047067420949E-4</v>
      </c>
    </row>
    <row r="58" spans="1:6" x14ac:dyDescent="0.25">
      <c r="A58">
        <v>50</v>
      </c>
      <c r="B58">
        <v>0.67779587765838689</v>
      </c>
      <c r="C58">
        <f t="shared" si="4"/>
        <v>0.24795997304918521</v>
      </c>
      <c r="D58">
        <f t="shared" si="1"/>
        <v>0.23123489772258149</v>
      </c>
      <c r="E58">
        <f t="shared" si="2"/>
        <v>1.6725075326603722E-2</v>
      </c>
      <c r="F58">
        <f t="shared" si="3"/>
        <v>2.7972814468056861E-4</v>
      </c>
    </row>
    <row r="59" spans="1:6" x14ac:dyDescent="0.25">
      <c r="A59">
        <v>51</v>
      </c>
      <c r="B59">
        <v>0.67820093573829165</v>
      </c>
      <c r="C59">
        <f t="shared" si="4"/>
        <v>0.25295086467197364</v>
      </c>
      <c r="D59">
        <f t="shared" si="1"/>
        <v>0.23172140389515763</v>
      </c>
      <c r="E59">
        <f t="shared" si="2"/>
        <v>2.1229460776816006E-2</v>
      </c>
      <c r="F59">
        <f t="shared" si="3"/>
        <v>4.5069000487436926E-4</v>
      </c>
    </row>
    <row r="60" spans="1:6" x14ac:dyDescent="0.25">
      <c r="A60">
        <v>52</v>
      </c>
      <c r="B60">
        <v>0.67982652264059518</v>
      </c>
      <c r="C60">
        <f t="shared" si="4"/>
        <v>0.25794175629476201</v>
      </c>
      <c r="D60">
        <f t="shared" si="1"/>
        <v>0.23368155237350269</v>
      </c>
      <c r="E60">
        <f t="shared" si="2"/>
        <v>2.4260203921259327E-2</v>
      </c>
      <c r="F60">
        <f t="shared" si="3"/>
        <v>5.8855749430108647E-4</v>
      </c>
    </row>
    <row r="61" spans="1:6" x14ac:dyDescent="0.25">
      <c r="A61">
        <v>53</v>
      </c>
      <c r="B61">
        <v>0.68048395472593959</v>
      </c>
      <c r="C61">
        <f t="shared" si="4"/>
        <v>0.26293264791755044</v>
      </c>
      <c r="D61">
        <f t="shared" si="1"/>
        <v>0.23447779705587068</v>
      </c>
      <c r="E61">
        <f t="shared" si="2"/>
        <v>2.8454850861679759E-2</v>
      </c>
      <c r="F61">
        <f t="shared" si="3"/>
        <v>8.0967853756043733E-4</v>
      </c>
    </row>
    <row r="62" spans="1:6" x14ac:dyDescent="0.25">
      <c r="A62">
        <v>54</v>
      </c>
      <c r="B62">
        <v>0.68490469545472288</v>
      </c>
      <c r="C62">
        <f t="shared" si="4"/>
        <v>0.26792353954033887</v>
      </c>
      <c r="D62">
        <f t="shared" si="1"/>
        <v>0.23988473473218455</v>
      </c>
      <c r="E62">
        <f t="shared" si="2"/>
        <v>2.8038804808154322E-2</v>
      </c>
      <c r="F62">
        <f t="shared" si="3"/>
        <v>7.8617457506977787E-4</v>
      </c>
    </row>
    <row r="63" spans="1:6" x14ac:dyDescent="0.25">
      <c r="A63">
        <v>55</v>
      </c>
      <c r="B63">
        <v>0.68699669105584227</v>
      </c>
      <c r="C63">
        <f t="shared" si="4"/>
        <v>0.27291443116312725</v>
      </c>
      <c r="D63">
        <f t="shared" si="1"/>
        <v>0.2424756772293343</v>
      </c>
      <c r="E63">
        <f t="shared" si="2"/>
        <v>3.0438753933792945E-2</v>
      </c>
      <c r="F63">
        <f t="shared" si="3"/>
        <v>9.2651774104199542E-4</v>
      </c>
    </row>
    <row r="64" spans="1:6" x14ac:dyDescent="0.25">
      <c r="A64">
        <v>56</v>
      </c>
      <c r="B64">
        <v>0.69006553910598456</v>
      </c>
      <c r="C64">
        <f t="shared" si="4"/>
        <v>0.27790532278591568</v>
      </c>
      <c r="D64">
        <f t="shared" si="1"/>
        <v>0.24631429453418072</v>
      </c>
      <c r="E64">
        <f t="shared" si="2"/>
        <v>3.1591028251734959E-2</v>
      </c>
      <c r="F64">
        <f t="shared" si="3"/>
        <v>9.9799306600191636E-4</v>
      </c>
    </row>
    <row r="65" spans="1:6" x14ac:dyDescent="0.25">
      <c r="A65">
        <v>57</v>
      </c>
      <c r="B65">
        <v>0.69602025215696683</v>
      </c>
      <c r="C65">
        <f t="shared" si="4"/>
        <v>0.28289621440870411</v>
      </c>
      <c r="D65">
        <f t="shared" si="1"/>
        <v>0.25389240141298419</v>
      </c>
      <c r="E65">
        <f t="shared" si="2"/>
        <v>2.9003812995719913E-2</v>
      </c>
      <c r="F65">
        <f t="shared" si="3"/>
        <v>8.4122116829069135E-4</v>
      </c>
    </row>
    <row r="66" spans="1:6" x14ac:dyDescent="0.25">
      <c r="A66">
        <v>58</v>
      </c>
      <c r="B66">
        <v>0.69701957046288476</v>
      </c>
      <c r="C66">
        <f t="shared" si="4"/>
        <v>0.28788710603149248</v>
      </c>
      <c r="D66">
        <f t="shared" si="1"/>
        <v>0.25518110017920476</v>
      </c>
      <c r="E66">
        <f t="shared" si="2"/>
        <v>3.2706005852287723E-2</v>
      </c>
      <c r="F66">
        <f t="shared" si="3"/>
        <v>1.0696828188098788E-3</v>
      </c>
    </row>
    <row r="67" spans="1:6" x14ac:dyDescent="0.25">
      <c r="A67">
        <v>59</v>
      </c>
      <c r="B67">
        <v>0.69895335003203729</v>
      </c>
      <c r="C67">
        <f t="shared" si="4"/>
        <v>0.29287799765428091</v>
      </c>
      <c r="D67">
        <f t="shared" si="1"/>
        <v>0.25768880655940962</v>
      </c>
      <c r="E67">
        <f t="shared" si="2"/>
        <v>3.5189191094871286E-2</v>
      </c>
      <c r="F67">
        <f t="shared" si="3"/>
        <v>1.2382791699113685E-3</v>
      </c>
    </row>
    <row r="68" spans="1:6" x14ac:dyDescent="0.25">
      <c r="A68">
        <v>60</v>
      </c>
      <c r="B68">
        <v>0.70314881267141471</v>
      </c>
      <c r="C68">
        <f t="shared" si="4"/>
        <v>0.29786888927706934</v>
      </c>
      <c r="D68">
        <f t="shared" si="1"/>
        <v>0.26319310835002119</v>
      </c>
      <c r="E68">
        <f t="shared" si="2"/>
        <v>3.467578092704815E-2</v>
      </c>
      <c r="F68">
        <f t="shared" si="3"/>
        <v>1.2024097829006362E-3</v>
      </c>
    </row>
    <row r="69" spans="1:6" x14ac:dyDescent="0.25">
      <c r="A69">
        <v>61</v>
      </c>
      <c r="B69">
        <v>0.71013809705753805</v>
      </c>
      <c r="C69">
        <f t="shared" si="4"/>
        <v>0.30285978089985771</v>
      </c>
      <c r="D69">
        <f t="shared" si="1"/>
        <v>0.27255881979404684</v>
      </c>
      <c r="E69">
        <f t="shared" si="2"/>
        <v>3.0300961105810875E-2</v>
      </c>
      <c r="F69">
        <f t="shared" si="3"/>
        <v>9.181482439358634E-4</v>
      </c>
    </row>
    <row r="70" spans="1:6" x14ac:dyDescent="0.25">
      <c r="A70">
        <v>62</v>
      </c>
      <c r="B70">
        <v>0.71435204932043284</v>
      </c>
      <c r="C70">
        <f t="shared" si="4"/>
        <v>0.30785067252264614</v>
      </c>
      <c r="D70">
        <f t="shared" si="1"/>
        <v>0.27832570755074298</v>
      </c>
      <c r="E70">
        <f t="shared" si="2"/>
        <v>2.9524964971903156E-2</v>
      </c>
      <c r="F70">
        <f t="shared" si="3"/>
        <v>8.7172355659210837E-4</v>
      </c>
    </row>
    <row r="71" spans="1:6" x14ac:dyDescent="0.25">
      <c r="A71">
        <v>63</v>
      </c>
      <c r="B71">
        <v>0.7177071260707254</v>
      </c>
      <c r="C71">
        <f t="shared" si="4"/>
        <v>0.31284156414543457</v>
      </c>
      <c r="D71">
        <f t="shared" si="1"/>
        <v>0.2829827528721886</v>
      </c>
      <c r="E71">
        <f t="shared" si="2"/>
        <v>2.9858811273245967E-2</v>
      </c>
      <c r="F71">
        <f t="shared" si="3"/>
        <v>8.9154861065132045E-4</v>
      </c>
    </row>
    <row r="72" spans="1:6" x14ac:dyDescent="0.25">
      <c r="A72">
        <v>64</v>
      </c>
      <c r="B72">
        <v>0.71892399175959942</v>
      </c>
      <c r="C72">
        <f t="shared" si="4"/>
        <v>0.31783245576822294</v>
      </c>
      <c r="D72">
        <f t="shared" si="1"/>
        <v>0.28468631794584359</v>
      </c>
      <c r="E72">
        <f t="shared" si="2"/>
        <v>3.3146137822379351E-2</v>
      </c>
      <c r="F72">
        <f t="shared" si="3"/>
        <v>1.0986664525401669E-3</v>
      </c>
    </row>
    <row r="73" spans="1:6" x14ac:dyDescent="0.25">
      <c r="A73">
        <v>65</v>
      </c>
      <c r="B73">
        <v>0.73704507649239892</v>
      </c>
      <c r="C73">
        <f t="shared" si="4"/>
        <v>0.32282334739101143</v>
      </c>
      <c r="D73">
        <f t="shared" si="1"/>
        <v>0.31098798781591797</v>
      </c>
      <c r="E73">
        <f t="shared" si="2"/>
        <v>1.1835359575093463E-2</v>
      </c>
      <c r="F73">
        <f t="shared" si="3"/>
        <v>1.4007573627175651E-4</v>
      </c>
    </row>
    <row r="74" spans="1:6" x14ac:dyDescent="0.25">
      <c r="A74">
        <v>66</v>
      </c>
      <c r="B74">
        <v>0.74716193049535151</v>
      </c>
      <c r="C74">
        <f t="shared" ref="C74:C107" si="5">(A74-0.3175)/($B$4+0.365)</f>
        <v>0.3278142390137998</v>
      </c>
      <c r="D74">
        <f t="shared" ref="D74:D137" si="6">_xlfn.BETA.DIST(B74,$D$5,$D$6,TRUE)</f>
        <v>0.32645501027057383</v>
      </c>
      <c r="E74">
        <f t="shared" ref="E74:E137" si="7">ABS(C74-D74)</f>
        <v>1.3592287432259709E-3</v>
      </c>
      <c r="F74">
        <f t="shared" ref="F74:F137" si="8">E74^2</f>
        <v>1.8475027764116523E-6</v>
      </c>
    </row>
    <row r="75" spans="1:6" x14ac:dyDescent="0.25">
      <c r="A75">
        <v>67</v>
      </c>
      <c r="B75">
        <v>0.74926522253970629</v>
      </c>
      <c r="C75">
        <f t="shared" si="5"/>
        <v>0.33280513063658823</v>
      </c>
      <c r="D75">
        <f t="shared" si="6"/>
        <v>0.32974320706599264</v>
      </c>
      <c r="E75">
        <f t="shared" si="7"/>
        <v>3.0619235705955927E-3</v>
      </c>
      <c r="F75">
        <f t="shared" si="8"/>
        <v>9.3753759521688637E-6</v>
      </c>
    </row>
    <row r="76" spans="1:6" x14ac:dyDescent="0.25">
      <c r="A76">
        <v>68</v>
      </c>
      <c r="B76">
        <v>0.75966499135959753</v>
      </c>
      <c r="C76">
        <f t="shared" si="5"/>
        <v>0.33779602225937666</v>
      </c>
      <c r="D76">
        <f t="shared" si="6"/>
        <v>0.34637758704276839</v>
      </c>
      <c r="E76">
        <f t="shared" si="7"/>
        <v>8.5815647833917263E-3</v>
      </c>
      <c r="F76">
        <f t="shared" si="8"/>
        <v>7.3643254131549083E-5</v>
      </c>
    </row>
    <row r="77" spans="1:6" x14ac:dyDescent="0.25">
      <c r="A77">
        <v>69</v>
      </c>
      <c r="B77">
        <v>0.76081187758913726</v>
      </c>
      <c r="C77">
        <f t="shared" si="5"/>
        <v>0.34278691388216503</v>
      </c>
      <c r="D77">
        <f t="shared" si="6"/>
        <v>0.34825083975478494</v>
      </c>
      <c r="E77">
        <f t="shared" si="7"/>
        <v>5.4639258726199014E-3</v>
      </c>
      <c r="F77">
        <f t="shared" si="8"/>
        <v>2.985448594148515E-5</v>
      </c>
    </row>
    <row r="78" spans="1:6" x14ac:dyDescent="0.25">
      <c r="A78">
        <v>70</v>
      </c>
      <c r="B78">
        <v>0.76089321489128625</v>
      </c>
      <c r="C78">
        <f t="shared" si="5"/>
        <v>0.34777780550495346</v>
      </c>
      <c r="D78">
        <f t="shared" si="6"/>
        <v>0.34838398736874254</v>
      </c>
      <c r="E78">
        <f t="shared" si="7"/>
        <v>6.0618186378907923E-4</v>
      </c>
      <c r="F78">
        <f t="shared" si="8"/>
        <v>3.6745645198680183E-7</v>
      </c>
    </row>
    <row r="79" spans="1:6" x14ac:dyDescent="0.25">
      <c r="A79">
        <v>71</v>
      </c>
      <c r="B79">
        <v>0.7673895736232853</v>
      </c>
      <c r="C79">
        <f t="shared" si="5"/>
        <v>0.35276869712774189</v>
      </c>
      <c r="D79">
        <f t="shared" si="6"/>
        <v>0.35914617025566697</v>
      </c>
      <c r="E79">
        <f t="shared" si="7"/>
        <v>6.3774731279250818E-3</v>
      </c>
      <c r="F79">
        <f t="shared" si="8"/>
        <v>4.0672163497406524E-5</v>
      </c>
    </row>
    <row r="80" spans="1:6" x14ac:dyDescent="0.25">
      <c r="A80">
        <v>72</v>
      </c>
      <c r="B80">
        <v>0.76807834363932614</v>
      </c>
      <c r="C80">
        <f t="shared" si="5"/>
        <v>0.35775958875053027</v>
      </c>
      <c r="D80">
        <f t="shared" si="6"/>
        <v>0.36030212990705329</v>
      </c>
      <c r="E80">
        <f t="shared" si="7"/>
        <v>2.542541156523026E-3</v>
      </c>
      <c r="F80">
        <f t="shared" si="8"/>
        <v>6.4645155326134464E-6</v>
      </c>
    </row>
    <row r="81" spans="1:6" x14ac:dyDescent="0.25">
      <c r="A81">
        <v>73</v>
      </c>
      <c r="B81">
        <v>0.76811583445463416</v>
      </c>
      <c r="C81">
        <f t="shared" si="5"/>
        <v>0.3627504803733187</v>
      </c>
      <c r="D81">
        <f t="shared" si="6"/>
        <v>0.36036513322793362</v>
      </c>
      <c r="E81">
        <f t="shared" si="7"/>
        <v>2.385347145385075E-3</v>
      </c>
      <c r="F81">
        <f t="shared" si="8"/>
        <v>5.6898810039967259E-6</v>
      </c>
    </row>
    <row r="82" spans="1:6" x14ac:dyDescent="0.25">
      <c r="A82">
        <v>74</v>
      </c>
      <c r="B82">
        <v>0.76901794197190698</v>
      </c>
      <c r="C82">
        <f t="shared" si="5"/>
        <v>0.36774137199610712</v>
      </c>
      <c r="D82">
        <f t="shared" si="6"/>
        <v>0.36188370244616547</v>
      </c>
      <c r="E82">
        <f t="shared" si="7"/>
        <v>5.8576695499416576E-3</v>
      </c>
      <c r="F82">
        <f t="shared" si="8"/>
        <v>3.4312292556313701E-5</v>
      </c>
    </row>
    <row r="83" spans="1:6" x14ac:dyDescent="0.25">
      <c r="A83">
        <v>75</v>
      </c>
      <c r="B83">
        <v>0.77028623247996075</v>
      </c>
      <c r="C83">
        <f t="shared" si="5"/>
        <v>0.3727322636188955</v>
      </c>
      <c r="D83">
        <f t="shared" si="6"/>
        <v>0.36402707817093977</v>
      </c>
      <c r="E83">
        <f t="shared" si="7"/>
        <v>8.7051854479557322E-3</v>
      </c>
      <c r="F83">
        <f t="shared" si="8"/>
        <v>7.5780253683300247E-5</v>
      </c>
    </row>
    <row r="84" spans="1:6" x14ac:dyDescent="0.25">
      <c r="A84">
        <v>76</v>
      </c>
      <c r="B84">
        <v>0.77030973982214712</v>
      </c>
      <c r="C84">
        <f t="shared" si="5"/>
        <v>0.37772315524168393</v>
      </c>
      <c r="D84">
        <f t="shared" si="6"/>
        <v>0.3640668976924567</v>
      </c>
      <c r="E84">
        <f t="shared" si="7"/>
        <v>1.3656257549227224E-2</v>
      </c>
      <c r="F84">
        <f t="shared" si="8"/>
        <v>1.8649337025082555E-4</v>
      </c>
    </row>
    <row r="85" spans="1:6" x14ac:dyDescent="0.25">
      <c r="A85">
        <v>77</v>
      </c>
      <c r="B85">
        <v>0.77184397389612602</v>
      </c>
      <c r="C85">
        <f t="shared" si="5"/>
        <v>0.38271404686447236</v>
      </c>
      <c r="D85">
        <f t="shared" si="6"/>
        <v>0.36667308789379632</v>
      </c>
      <c r="E85">
        <f t="shared" si="7"/>
        <v>1.6040958970676034E-2</v>
      </c>
      <c r="F85">
        <f t="shared" si="8"/>
        <v>2.573123646989119E-4</v>
      </c>
    </row>
    <row r="86" spans="1:6" x14ac:dyDescent="0.25">
      <c r="A86">
        <v>78</v>
      </c>
      <c r="B86">
        <v>0.77262508313910805</v>
      </c>
      <c r="C86">
        <f t="shared" si="5"/>
        <v>0.38770493848726073</v>
      </c>
      <c r="D86">
        <f t="shared" si="6"/>
        <v>0.36800550647697711</v>
      </c>
      <c r="E86">
        <f t="shared" si="7"/>
        <v>1.9699432010283624E-2</v>
      </c>
      <c r="F86">
        <f t="shared" si="8"/>
        <v>3.8806762152778711E-4</v>
      </c>
    </row>
    <row r="87" spans="1:6" x14ac:dyDescent="0.25">
      <c r="A87">
        <v>79</v>
      </c>
      <c r="B87">
        <v>0.77504394207671423</v>
      </c>
      <c r="C87">
        <f t="shared" si="5"/>
        <v>0.39269583011004916</v>
      </c>
      <c r="D87">
        <f t="shared" si="6"/>
        <v>0.37215549795602321</v>
      </c>
      <c r="E87">
        <f t="shared" si="7"/>
        <v>2.0540332154025953E-2</v>
      </c>
      <c r="F87">
        <f t="shared" si="8"/>
        <v>4.2190524499771247E-4</v>
      </c>
    </row>
    <row r="88" spans="1:6" x14ac:dyDescent="0.25">
      <c r="A88">
        <v>80</v>
      </c>
      <c r="B88">
        <v>0.77690517552352589</v>
      </c>
      <c r="C88">
        <f t="shared" si="5"/>
        <v>0.39768672173283759</v>
      </c>
      <c r="D88">
        <f t="shared" si="6"/>
        <v>0.37537350642222128</v>
      </c>
      <c r="E88">
        <f t="shared" si="7"/>
        <v>2.2313215310616308E-2</v>
      </c>
      <c r="F88">
        <f t="shared" si="8"/>
        <v>4.97879577497922E-4</v>
      </c>
    </row>
    <row r="89" spans="1:6" x14ac:dyDescent="0.25">
      <c r="A89">
        <v>81</v>
      </c>
      <c r="B89">
        <v>0.78458479113942003</v>
      </c>
      <c r="C89">
        <f t="shared" si="5"/>
        <v>0.40267761335562596</v>
      </c>
      <c r="D89">
        <f t="shared" si="6"/>
        <v>0.38888164057933411</v>
      </c>
      <c r="E89">
        <f t="shared" si="7"/>
        <v>1.3795972776291854E-2</v>
      </c>
      <c r="F89">
        <f t="shared" si="8"/>
        <v>1.9032886484418596E-4</v>
      </c>
    </row>
    <row r="90" spans="1:6" x14ac:dyDescent="0.25">
      <c r="A90">
        <v>82</v>
      </c>
      <c r="B90">
        <v>0.79034261996858013</v>
      </c>
      <c r="C90">
        <f t="shared" si="5"/>
        <v>0.40766850497841439</v>
      </c>
      <c r="D90">
        <f t="shared" si="6"/>
        <v>0.39925673110950655</v>
      </c>
      <c r="E90">
        <f t="shared" si="7"/>
        <v>8.4117738689078458E-3</v>
      </c>
      <c r="F90">
        <f t="shared" si="8"/>
        <v>7.075793962164087E-5</v>
      </c>
    </row>
    <row r="91" spans="1:6" x14ac:dyDescent="0.25">
      <c r="A91">
        <v>83</v>
      </c>
      <c r="B91">
        <v>0.79074423317989939</v>
      </c>
      <c r="C91">
        <f t="shared" si="5"/>
        <v>0.41265939660120282</v>
      </c>
      <c r="D91">
        <f t="shared" si="6"/>
        <v>0.3999884292112465</v>
      </c>
      <c r="E91">
        <f t="shared" si="7"/>
        <v>1.2670967389956322E-2</v>
      </c>
      <c r="F91">
        <f t="shared" si="8"/>
        <v>1.6055341459733654E-4</v>
      </c>
    </row>
    <row r="92" spans="1:6" x14ac:dyDescent="0.25">
      <c r="A92">
        <v>84</v>
      </c>
      <c r="B92">
        <v>0.79097674650535299</v>
      </c>
      <c r="C92">
        <f t="shared" si="5"/>
        <v>0.4176502882239912</v>
      </c>
      <c r="D92">
        <f t="shared" si="6"/>
        <v>0.40041252648773779</v>
      </c>
      <c r="E92">
        <f t="shared" si="7"/>
        <v>1.723776173625341E-2</v>
      </c>
      <c r="F92">
        <f t="shared" si="8"/>
        <v>2.9714042967584215E-4</v>
      </c>
    </row>
    <row r="93" spans="1:6" x14ac:dyDescent="0.25">
      <c r="A93">
        <v>85</v>
      </c>
      <c r="B93">
        <v>0.79610673132397769</v>
      </c>
      <c r="C93">
        <f t="shared" si="5"/>
        <v>0.42264117984677962</v>
      </c>
      <c r="D93">
        <f t="shared" si="6"/>
        <v>0.40985994209130544</v>
      </c>
      <c r="E93">
        <f t="shared" si="7"/>
        <v>1.2781237755474184E-2</v>
      </c>
      <c r="F93">
        <f t="shared" si="8"/>
        <v>1.6336003856195876E-4</v>
      </c>
    </row>
    <row r="94" spans="1:6" x14ac:dyDescent="0.25">
      <c r="A94">
        <v>86</v>
      </c>
      <c r="B94">
        <v>0.80094053463506132</v>
      </c>
      <c r="C94">
        <f t="shared" si="5"/>
        <v>0.42763207146956805</v>
      </c>
      <c r="D94">
        <f t="shared" si="6"/>
        <v>0.4189221390270837</v>
      </c>
      <c r="E94">
        <f t="shared" si="7"/>
        <v>8.7099324424843583E-3</v>
      </c>
      <c r="F94">
        <f t="shared" si="8"/>
        <v>7.5862923152641542E-5</v>
      </c>
    </row>
    <row r="95" spans="1:6" x14ac:dyDescent="0.25">
      <c r="A95">
        <v>87</v>
      </c>
      <c r="B95">
        <v>0.80177435646575279</v>
      </c>
      <c r="C95">
        <f t="shared" si="5"/>
        <v>0.43262296309235643</v>
      </c>
      <c r="D95">
        <f t="shared" si="6"/>
        <v>0.42050126556960404</v>
      </c>
      <c r="E95">
        <f t="shared" si="7"/>
        <v>1.2121697522752384E-2</v>
      </c>
      <c r="F95">
        <f t="shared" si="8"/>
        <v>1.4693555083310127E-4</v>
      </c>
    </row>
    <row r="96" spans="1:6" x14ac:dyDescent="0.25">
      <c r="A96">
        <v>88</v>
      </c>
      <c r="B96">
        <v>0.80307079506155776</v>
      </c>
      <c r="C96">
        <f t="shared" si="5"/>
        <v>0.43761385471514486</v>
      </c>
      <c r="D96">
        <f t="shared" si="6"/>
        <v>0.42296588982813049</v>
      </c>
      <c r="E96">
        <f t="shared" si="7"/>
        <v>1.4647964887014364E-2</v>
      </c>
      <c r="F96">
        <f t="shared" si="8"/>
        <v>2.1456287533120572E-4</v>
      </c>
    </row>
    <row r="97" spans="1:6" x14ac:dyDescent="0.25">
      <c r="A97">
        <v>89</v>
      </c>
      <c r="B97">
        <v>0.80711351213743565</v>
      </c>
      <c r="C97">
        <f t="shared" si="5"/>
        <v>0.44260474633793329</v>
      </c>
      <c r="D97">
        <f t="shared" si="6"/>
        <v>0.43072518221245887</v>
      </c>
      <c r="E97">
        <f t="shared" si="7"/>
        <v>1.1879564125474418E-2</v>
      </c>
      <c r="F97">
        <f t="shared" si="8"/>
        <v>1.4112404381125878E-4</v>
      </c>
    </row>
    <row r="98" spans="1:6" x14ac:dyDescent="0.25">
      <c r="A98">
        <v>90</v>
      </c>
      <c r="B98">
        <v>0.80834552101625756</v>
      </c>
      <c r="C98">
        <f t="shared" si="5"/>
        <v>0.44759563796072166</v>
      </c>
      <c r="D98">
        <f t="shared" si="6"/>
        <v>0.43311219550311875</v>
      </c>
      <c r="E98">
        <f t="shared" si="7"/>
        <v>1.4483442457602913E-2</v>
      </c>
      <c r="F98">
        <f t="shared" si="8"/>
        <v>2.0977010542269471E-4</v>
      </c>
    </row>
    <row r="99" spans="1:6" x14ac:dyDescent="0.25">
      <c r="A99">
        <v>91</v>
      </c>
      <c r="B99">
        <v>0.81546469875966043</v>
      </c>
      <c r="C99">
        <f t="shared" si="5"/>
        <v>0.45258652958351009</v>
      </c>
      <c r="D99">
        <f t="shared" si="6"/>
        <v>0.44711338899289682</v>
      </c>
      <c r="E99">
        <f t="shared" si="7"/>
        <v>5.473140590613268E-3</v>
      </c>
      <c r="F99">
        <f t="shared" si="8"/>
        <v>2.995526792461855E-5</v>
      </c>
    </row>
    <row r="100" spans="1:6" x14ac:dyDescent="0.25">
      <c r="A100">
        <v>92</v>
      </c>
      <c r="B100">
        <v>0.81925576296845015</v>
      </c>
      <c r="C100">
        <f t="shared" si="5"/>
        <v>0.45757742120629852</v>
      </c>
      <c r="D100">
        <f t="shared" si="6"/>
        <v>0.45471590079980168</v>
      </c>
      <c r="E100">
        <f t="shared" si="7"/>
        <v>2.8615204064968425E-3</v>
      </c>
      <c r="F100">
        <f t="shared" si="8"/>
        <v>8.1882990367978554E-6</v>
      </c>
    </row>
    <row r="101" spans="1:6" x14ac:dyDescent="0.25">
      <c r="A101">
        <v>93</v>
      </c>
      <c r="B101">
        <v>0.81944237858829505</v>
      </c>
      <c r="C101">
        <f t="shared" si="5"/>
        <v>0.46256831282908689</v>
      </c>
      <c r="D101">
        <f t="shared" si="6"/>
        <v>0.45509280303922622</v>
      </c>
      <c r="E101">
        <f t="shared" si="7"/>
        <v>7.4755097898606682E-3</v>
      </c>
      <c r="F101">
        <f t="shared" si="8"/>
        <v>5.5883246618302691E-5</v>
      </c>
    </row>
    <row r="102" spans="1:6" x14ac:dyDescent="0.25">
      <c r="A102">
        <v>94</v>
      </c>
      <c r="B102">
        <v>0.82082694049382865</v>
      </c>
      <c r="C102">
        <f t="shared" si="5"/>
        <v>0.46755920445187532</v>
      </c>
      <c r="D102">
        <f t="shared" si="6"/>
        <v>0.45789703214908911</v>
      </c>
      <c r="E102">
        <f t="shared" si="7"/>
        <v>9.6621723027862094E-3</v>
      </c>
      <c r="F102">
        <f t="shared" si="8"/>
        <v>9.3357573608728964E-5</v>
      </c>
    </row>
    <row r="103" spans="1:6" x14ac:dyDescent="0.25">
      <c r="A103">
        <v>95</v>
      </c>
      <c r="B103">
        <v>0.82757711938772494</v>
      </c>
      <c r="C103">
        <f t="shared" si="5"/>
        <v>0.47255009607466375</v>
      </c>
      <c r="D103">
        <f t="shared" si="6"/>
        <v>0.47176921798144028</v>
      </c>
      <c r="E103">
        <f t="shared" si="7"/>
        <v>7.8087809322346935E-4</v>
      </c>
      <c r="F103">
        <f t="shared" si="8"/>
        <v>6.0977059647632128E-7</v>
      </c>
    </row>
    <row r="104" spans="1:6" x14ac:dyDescent="0.25">
      <c r="A104">
        <v>96</v>
      </c>
      <c r="B104">
        <v>0.82760729449070825</v>
      </c>
      <c r="C104">
        <f t="shared" si="5"/>
        <v>0.47754098769745212</v>
      </c>
      <c r="D104">
        <f t="shared" si="6"/>
        <v>0.47183198570929469</v>
      </c>
      <c r="E104">
        <f t="shared" si="7"/>
        <v>5.7090019881574361E-3</v>
      </c>
      <c r="F104">
        <f t="shared" si="8"/>
        <v>3.2592703700785559E-5</v>
      </c>
    </row>
    <row r="105" spans="1:6" x14ac:dyDescent="0.25">
      <c r="A105">
        <v>97</v>
      </c>
      <c r="B105">
        <v>0.82764686742423299</v>
      </c>
      <c r="C105">
        <f t="shared" si="5"/>
        <v>0.48253187932024055</v>
      </c>
      <c r="D105">
        <f t="shared" si="6"/>
        <v>0.47191431229639219</v>
      </c>
      <c r="E105">
        <f t="shared" si="7"/>
        <v>1.0617567023848362E-2</v>
      </c>
      <c r="F105">
        <f t="shared" si="8"/>
        <v>1.1273272950591217E-4</v>
      </c>
    </row>
    <row r="106" spans="1:6" x14ac:dyDescent="0.25">
      <c r="A106">
        <v>98</v>
      </c>
      <c r="B106">
        <v>0.83275432615410272</v>
      </c>
      <c r="C106">
        <f t="shared" si="5"/>
        <v>0.48752277094302898</v>
      </c>
      <c r="D106">
        <f t="shared" si="6"/>
        <v>0.4826382793566551</v>
      </c>
      <c r="E106">
        <f t="shared" si="7"/>
        <v>4.8844915863738847E-3</v>
      </c>
      <c r="F106">
        <f t="shared" si="8"/>
        <v>2.385825805735727E-5</v>
      </c>
    </row>
    <row r="107" spans="1:6" x14ac:dyDescent="0.25">
      <c r="A107">
        <v>99</v>
      </c>
      <c r="B107">
        <v>0.8414982650121422</v>
      </c>
      <c r="C107">
        <f t="shared" si="5"/>
        <v>0.49251366256581736</v>
      </c>
      <c r="D107">
        <f t="shared" si="6"/>
        <v>0.5014598417657723</v>
      </c>
      <c r="E107">
        <f t="shared" si="7"/>
        <v>8.94617919995494E-3</v>
      </c>
      <c r="F107">
        <f t="shared" si="8"/>
        <v>8.0034122277706406E-5</v>
      </c>
    </row>
    <row r="108" spans="1:6" x14ac:dyDescent="0.25">
      <c r="A108">
        <v>100</v>
      </c>
      <c r="B108">
        <v>0.84752198634235687</v>
      </c>
      <c r="C108">
        <f t="shared" ref="C108:C171" si="9">(A108-0.3175)/($B$4+0.365)</f>
        <v>0.49750455418860579</v>
      </c>
      <c r="D108">
        <f t="shared" si="6"/>
        <v>0.51477457739664967</v>
      </c>
      <c r="E108">
        <f t="shared" si="7"/>
        <v>1.7270023208043883E-2</v>
      </c>
      <c r="F108">
        <f t="shared" si="8"/>
        <v>2.9825370160637435E-4</v>
      </c>
    </row>
    <row r="109" spans="1:6" x14ac:dyDescent="0.25">
      <c r="A109">
        <v>101</v>
      </c>
      <c r="B109">
        <v>0.84876080287163846</v>
      </c>
      <c r="C109">
        <f t="shared" si="9"/>
        <v>0.50249544581139416</v>
      </c>
      <c r="D109">
        <f t="shared" si="6"/>
        <v>0.51754885856584276</v>
      </c>
      <c r="E109">
        <f t="shared" si="7"/>
        <v>1.5053412754448603E-2</v>
      </c>
      <c r="F109">
        <f t="shared" si="8"/>
        <v>2.2660523555579587E-4</v>
      </c>
    </row>
    <row r="110" spans="1:6" x14ac:dyDescent="0.25">
      <c r="A110">
        <v>102</v>
      </c>
      <c r="B110">
        <v>0.84895473253439169</v>
      </c>
      <c r="C110">
        <f t="shared" si="9"/>
        <v>0.50748633743418259</v>
      </c>
      <c r="D110">
        <f t="shared" si="6"/>
        <v>0.51798428045273404</v>
      </c>
      <c r="E110">
        <f t="shared" si="7"/>
        <v>1.0497943018551448E-2</v>
      </c>
      <c r="F110">
        <f t="shared" si="8"/>
        <v>1.1020680762075308E-4</v>
      </c>
    </row>
    <row r="111" spans="1:6" x14ac:dyDescent="0.25">
      <c r="A111">
        <v>103</v>
      </c>
      <c r="B111">
        <v>0.84896304989131699</v>
      </c>
      <c r="C111">
        <f t="shared" si="9"/>
        <v>0.51247722905697102</v>
      </c>
      <c r="D111">
        <f t="shared" si="6"/>
        <v>0.51800296187320938</v>
      </c>
      <c r="E111">
        <f t="shared" si="7"/>
        <v>5.5257328162383601E-3</v>
      </c>
      <c r="F111">
        <f t="shared" si="8"/>
        <v>3.0533723156453516E-5</v>
      </c>
    </row>
    <row r="112" spans="1:6" x14ac:dyDescent="0.25">
      <c r="A112">
        <v>104</v>
      </c>
      <c r="B112">
        <v>0.84955697759219972</v>
      </c>
      <c r="C112">
        <f t="shared" si="9"/>
        <v>0.51746812067975945</v>
      </c>
      <c r="D112">
        <f t="shared" si="6"/>
        <v>0.51933842047393974</v>
      </c>
      <c r="E112">
        <f t="shared" si="7"/>
        <v>1.8702997941802968E-3</v>
      </c>
      <c r="F112">
        <f t="shared" si="8"/>
        <v>3.4980213201108606E-6</v>
      </c>
    </row>
    <row r="113" spans="1:6" x14ac:dyDescent="0.25">
      <c r="A113">
        <v>105</v>
      </c>
      <c r="B113">
        <v>0.85085279484345766</v>
      </c>
      <c r="C113">
        <f t="shared" si="9"/>
        <v>0.52245901230254788</v>
      </c>
      <c r="D113">
        <f t="shared" si="6"/>
        <v>0.52226205587580987</v>
      </c>
      <c r="E113">
        <f t="shared" si="7"/>
        <v>1.9695642673800418E-4</v>
      </c>
      <c r="F113">
        <f t="shared" si="8"/>
        <v>3.8791834033402805E-8</v>
      </c>
    </row>
    <row r="114" spans="1:6" x14ac:dyDescent="0.25">
      <c r="A114">
        <v>106</v>
      </c>
      <c r="B114">
        <v>0.85201162517319706</v>
      </c>
      <c r="C114">
        <f t="shared" si="9"/>
        <v>0.52744990392533631</v>
      </c>
      <c r="D114">
        <f t="shared" si="6"/>
        <v>0.52488824424035174</v>
      </c>
      <c r="E114">
        <f t="shared" si="7"/>
        <v>2.561659684984563E-3</v>
      </c>
      <c r="F114">
        <f t="shared" si="8"/>
        <v>6.5621003416752103E-6</v>
      </c>
    </row>
    <row r="115" spans="1:6" x14ac:dyDescent="0.25">
      <c r="A115">
        <v>107</v>
      </c>
      <c r="B115">
        <v>0.85206676152945116</v>
      </c>
      <c r="C115">
        <f t="shared" si="9"/>
        <v>0.53244079554812462</v>
      </c>
      <c r="D115">
        <f t="shared" si="6"/>
        <v>0.52501347099468898</v>
      </c>
      <c r="E115">
        <f t="shared" si="7"/>
        <v>7.4273245534356436E-3</v>
      </c>
      <c r="F115">
        <f t="shared" si="8"/>
        <v>5.5165150022067981E-5</v>
      </c>
    </row>
    <row r="116" spans="1:6" x14ac:dyDescent="0.25">
      <c r="A116">
        <v>108</v>
      </c>
      <c r="B116">
        <v>0.85227919515406381</v>
      </c>
      <c r="C116">
        <f t="shared" si="9"/>
        <v>0.53743168717091305</v>
      </c>
      <c r="D116">
        <f t="shared" si="6"/>
        <v>0.52549618792231712</v>
      </c>
      <c r="E116">
        <f t="shared" si="7"/>
        <v>1.1935499248595938E-2</v>
      </c>
      <c r="F116">
        <f t="shared" si="8"/>
        <v>1.424561423132342E-4</v>
      </c>
    </row>
    <row r="117" spans="1:6" x14ac:dyDescent="0.25">
      <c r="A117">
        <v>109</v>
      </c>
      <c r="B117">
        <v>0.85237819631075828</v>
      </c>
      <c r="C117">
        <f t="shared" si="9"/>
        <v>0.54242257879370148</v>
      </c>
      <c r="D117">
        <f t="shared" si="6"/>
        <v>0.52572127688829062</v>
      </c>
      <c r="E117">
        <f t="shared" si="7"/>
        <v>1.6701301905410859E-2</v>
      </c>
      <c r="F117">
        <f t="shared" si="8"/>
        <v>2.7893348533568037E-4</v>
      </c>
    </row>
    <row r="118" spans="1:6" x14ac:dyDescent="0.25">
      <c r="A118">
        <v>110</v>
      </c>
      <c r="B118">
        <v>0.85907497021263801</v>
      </c>
      <c r="C118">
        <f t="shared" si="9"/>
        <v>0.54741347041648991</v>
      </c>
      <c r="D118">
        <f t="shared" si="6"/>
        <v>0.54113609116262062</v>
      </c>
      <c r="E118">
        <f t="shared" si="7"/>
        <v>6.2773792538692863E-3</v>
      </c>
      <c r="F118">
        <f t="shared" si="8"/>
        <v>3.9405490296908514E-5</v>
      </c>
    </row>
    <row r="119" spans="1:6" x14ac:dyDescent="0.25">
      <c r="A119">
        <v>111</v>
      </c>
      <c r="B119">
        <v>0.85964920763963037</v>
      </c>
      <c r="C119">
        <f t="shared" si="9"/>
        <v>0.55240436203927834</v>
      </c>
      <c r="D119">
        <f t="shared" si="6"/>
        <v>0.54247541743138694</v>
      </c>
      <c r="E119">
        <f t="shared" si="7"/>
        <v>9.928944607891399E-3</v>
      </c>
      <c r="F119">
        <f t="shared" si="8"/>
        <v>9.8583941026575688E-5</v>
      </c>
    </row>
    <row r="120" spans="1:6" x14ac:dyDescent="0.25">
      <c r="A120">
        <v>112</v>
      </c>
      <c r="B120">
        <v>0.86241685778136445</v>
      </c>
      <c r="C120">
        <f t="shared" si="9"/>
        <v>0.55739525366206677</v>
      </c>
      <c r="D120">
        <f t="shared" si="6"/>
        <v>0.54896998263461039</v>
      </c>
      <c r="E120">
        <f t="shared" si="7"/>
        <v>8.4252710274563825E-3</v>
      </c>
      <c r="F120">
        <f t="shared" si="8"/>
        <v>7.0985191886095933E-5</v>
      </c>
    </row>
    <row r="121" spans="1:6" x14ac:dyDescent="0.25">
      <c r="A121">
        <v>113</v>
      </c>
      <c r="B121">
        <v>0.86744735309102816</v>
      </c>
      <c r="C121">
        <f t="shared" si="9"/>
        <v>0.56238614528485509</v>
      </c>
      <c r="D121">
        <f t="shared" si="6"/>
        <v>0.56094387881339935</v>
      </c>
      <c r="E121">
        <f t="shared" si="7"/>
        <v>1.4422664714557332E-3</v>
      </c>
      <c r="F121">
        <f t="shared" si="8"/>
        <v>2.0801325746853712E-6</v>
      </c>
    </row>
    <row r="122" spans="1:6" x14ac:dyDescent="0.25">
      <c r="A122">
        <v>114</v>
      </c>
      <c r="B122">
        <v>0.87617478117961423</v>
      </c>
      <c r="C122">
        <f t="shared" si="9"/>
        <v>0.56737703690764352</v>
      </c>
      <c r="D122">
        <f t="shared" si="6"/>
        <v>0.58224943704258214</v>
      </c>
      <c r="E122">
        <f t="shared" si="7"/>
        <v>1.4872400134938624E-2</v>
      </c>
      <c r="F122">
        <f t="shared" si="8"/>
        <v>2.2118828577372241E-4</v>
      </c>
    </row>
    <row r="123" spans="1:6" x14ac:dyDescent="0.25">
      <c r="A123">
        <v>115</v>
      </c>
      <c r="B123">
        <v>0.87786611889652222</v>
      </c>
      <c r="C123">
        <f t="shared" si="9"/>
        <v>0.57236792853043195</v>
      </c>
      <c r="D123">
        <f t="shared" si="6"/>
        <v>0.58645841941516264</v>
      </c>
      <c r="E123">
        <f t="shared" si="7"/>
        <v>1.4090490884730689E-2</v>
      </c>
      <c r="F123">
        <f t="shared" si="8"/>
        <v>1.9854193337267862E-4</v>
      </c>
    </row>
    <row r="124" spans="1:6" x14ac:dyDescent="0.25">
      <c r="A124">
        <v>116</v>
      </c>
      <c r="B124">
        <v>0.87951129083266666</v>
      </c>
      <c r="C124">
        <f t="shared" si="9"/>
        <v>0.57735882015322038</v>
      </c>
      <c r="D124">
        <f t="shared" si="6"/>
        <v>0.59057796239552973</v>
      </c>
      <c r="E124">
        <f t="shared" si="7"/>
        <v>1.3219142242309356E-2</v>
      </c>
      <c r="F124">
        <f t="shared" si="8"/>
        <v>1.7474572162240763E-4</v>
      </c>
    </row>
    <row r="125" spans="1:6" x14ac:dyDescent="0.25">
      <c r="A125">
        <v>117</v>
      </c>
      <c r="B125">
        <v>0.88031204688898324</v>
      </c>
      <c r="C125">
        <f t="shared" si="9"/>
        <v>0.5823497117760088</v>
      </c>
      <c r="D125">
        <f t="shared" si="6"/>
        <v>0.59259221591563438</v>
      </c>
      <c r="E125">
        <f t="shared" si="7"/>
        <v>1.0242504139625574E-2</v>
      </c>
      <c r="F125">
        <f t="shared" si="8"/>
        <v>1.0490889105024703E-4</v>
      </c>
    </row>
    <row r="126" spans="1:6" x14ac:dyDescent="0.25">
      <c r="A126">
        <v>118</v>
      </c>
      <c r="B126">
        <v>0.88403912333713697</v>
      </c>
      <c r="C126">
        <f t="shared" si="9"/>
        <v>0.58734060339879723</v>
      </c>
      <c r="D126">
        <f t="shared" si="6"/>
        <v>0.6020470998821944</v>
      </c>
      <c r="E126">
        <f t="shared" si="7"/>
        <v>1.4706496483397169E-2</v>
      </c>
      <c r="F126">
        <f t="shared" si="8"/>
        <v>2.1628103881617331E-4</v>
      </c>
    </row>
    <row r="127" spans="1:6" x14ac:dyDescent="0.25">
      <c r="A127">
        <v>119</v>
      </c>
      <c r="B127">
        <v>0.88568021364779481</v>
      </c>
      <c r="C127">
        <f t="shared" si="9"/>
        <v>0.59233149502158555</v>
      </c>
      <c r="D127">
        <f t="shared" si="6"/>
        <v>0.60625227234071843</v>
      </c>
      <c r="E127">
        <f t="shared" si="7"/>
        <v>1.3920777319132882E-2</v>
      </c>
      <c r="F127">
        <f t="shared" si="8"/>
        <v>1.9378804116888446E-4</v>
      </c>
    </row>
    <row r="128" spans="1:6" x14ac:dyDescent="0.25">
      <c r="A128">
        <v>120</v>
      </c>
      <c r="B128">
        <v>0.88995829309111874</v>
      </c>
      <c r="C128">
        <f t="shared" si="9"/>
        <v>0.59732238664437398</v>
      </c>
      <c r="D128">
        <f t="shared" si="6"/>
        <v>0.61733751421181549</v>
      </c>
      <c r="E128">
        <f t="shared" si="7"/>
        <v>2.0015127567441504E-2</v>
      </c>
      <c r="F128">
        <f t="shared" si="8"/>
        <v>4.0060533154095686E-4</v>
      </c>
    </row>
    <row r="129" spans="1:6" x14ac:dyDescent="0.25">
      <c r="A129">
        <v>121</v>
      </c>
      <c r="B129">
        <v>0.89146271569312519</v>
      </c>
      <c r="C129">
        <f t="shared" si="9"/>
        <v>0.60231327826716241</v>
      </c>
      <c r="D129">
        <f t="shared" si="6"/>
        <v>0.62127857136386089</v>
      </c>
      <c r="E129">
        <f t="shared" si="7"/>
        <v>1.8965293096698477E-2</v>
      </c>
      <c r="F129">
        <f t="shared" si="8"/>
        <v>3.5968234224367888E-4</v>
      </c>
    </row>
    <row r="130" spans="1:6" x14ac:dyDescent="0.25">
      <c r="A130">
        <v>122</v>
      </c>
      <c r="B130">
        <v>0.89386439628315006</v>
      </c>
      <c r="C130">
        <f t="shared" si="9"/>
        <v>0.60730416988995084</v>
      </c>
      <c r="D130">
        <f t="shared" si="6"/>
        <v>0.62761705311855509</v>
      </c>
      <c r="E130">
        <f t="shared" si="7"/>
        <v>2.031288322860425E-2</v>
      </c>
      <c r="F130">
        <f t="shared" si="8"/>
        <v>4.1261322505891182E-4</v>
      </c>
    </row>
    <row r="131" spans="1:6" x14ac:dyDescent="0.25">
      <c r="A131">
        <v>123</v>
      </c>
      <c r="B131">
        <v>0.89421915467953672</v>
      </c>
      <c r="C131">
        <f t="shared" si="9"/>
        <v>0.61229506151273927</v>
      </c>
      <c r="D131">
        <f t="shared" si="6"/>
        <v>0.62855825865819281</v>
      </c>
      <c r="E131">
        <f t="shared" si="7"/>
        <v>1.6263197145453545E-2</v>
      </c>
      <c r="F131">
        <f t="shared" si="8"/>
        <v>2.6449158139188835E-4</v>
      </c>
    </row>
    <row r="132" spans="1:6" x14ac:dyDescent="0.25">
      <c r="A132">
        <v>124</v>
      </c>
      <c r="B132">
        <v>0.89716057023482032</v>
      </c>
      <c r="C132">
        <f t="shared" si="9"/>
        <v>0.6172859531355277</v>
      </c>
      <c r="D132">
        <f t="shared" si="6"/>
        <v>0.63641155424859031</v>
      </c>
      <c r="E132">
        <f t="shared" si="7"/>
        <v>1.9125601113062607E-2</v>
      </c>
      <c r="F132">
        <f t="shared" si="8"/>
        <v>3.657886179359816E-4</v>
      </c>
    </row>
    <row r="133" spans="1:6" x14ac:dyDescent="0.25">
      <c r="A133">
        <v>125</v>
      </c>
      <c r="B133">
        <v>0.89902797590204386</v>
      </c>
      <c r="C133">
        <f t="shared" si="9"/>
        <v>0.62227684475831602</v>
      </c>
      <c r="D133">
        <f t="shared" si="6"/>
        <v>0.64144363899714041</v>
      </c>
      <c r="E133">
        <f t="shared" si="7"/>
        <v>1.9166794238824392E-2</v>
      </c>
      <c r="F133">
        <f t="shared" si="8"/>
        <v>3.6736600139343191E-4</v>
      </c>
    </row>
    <row r="134" spans="1:6" x14ac:dyDescent="0.25">
      <c r="A134">
        <v>126</v>
      </c>
      <c r="B134">
        <v>0.89975444357327083</v>
      </c>
      <c r="C134">
        <f t="shared" si="9"/>
        <v>0.62726773638110445</v>
      </c>
      <c r="D134">
        <f t="shared" si="6"/>
        <v>0.64341107135494224</v>
      </c>
      <c r="E134">
        <f t="shared" si="7"/>
        <v>1.6143334973837797E-2</v>
      </c>
      <c r="F134">
        <f t="shared" si="8"/>
        <v>2.6060726407753457E-4</v>
      </c>
    </row>
    <row r="135" spans="1:6" x14ac:dyDescent="0.25">
      <c r="A135">
        <v>127</v>
      </c>
      <c r="B135">
        <v>0.9017781335725723</v>
      </c>
      <c r="C135">
        <f t="shared" si="9"/>
        <v>0.63225862800389288</v>
      </c>
      <c r="D135">
        <f t="shared" si="6"/>
        <v>0.64892096508588182</v>
      </c>
      <c r="E135">
        <f t="shared" si="7"/>
        <v>1.6662337081988943E-2</v>
      </c>
      <c r="F135">
        <f t="shared" si="8"/>
        <v>2.776334770338238E-4</v>
      </c>
    </row>
    <row r="136" spans="1:6" x14ac:dyDescent="0.25">
      <c r="A136">
        <v>128</v>
      </c>
      <c r="B136">
        <v>0.90202394966623878</v>
      </c>
      <c r="C136">
        <f t="shared" si="9"/>
        <v>0.6372495196266813</v>
      </c>
      <c r="D136">
        <f t="shared" si="6"/>
        <v>0.64959320366328743</v>
      </c>
      <c r="E136">
        <f t="shared" si="7"/>
        <v>1.2343684036606128E-2</v>
      </c>
      <c r="F136">
        <f t="shared" si="8"/>
        <v>1.5236653559556497E-4</v>
      </c>
    </row>
    <row r="137" spans="1:6" x14ac:dyDescent="0.25">
      <c r="A137">
        <v>129</v>
      </c>
      <c r="B137">
        <v>0.90477342488237389</v>
      </c>
      <c r="C137">
        <f t="shared" si="9"/>
        <v>0.64224041124946973</v>
      </c>
      <c r="D137">
        <f t="shared" si="6"/>
        <v>0.65715636556581236</v>
      </c>
      <c r="E137">
        <f t="shared" si="7"/>
        <v>1.4915954316342628E-2</v>
      </c>
      <c r="F137">
        <f t="shared" si="8"/>
        <v>2.2248569316722026E-4</v>
      </c>
    </row>
    <row r="138" spans="1:6" x14ac:dyDescent="0.25">
      <c r="A138">
        <v>130</v>
      </c>
      <c r="B138">
        <v>0.9049087749938135</v>
      </c>
      <c r="C138">
        <f t="shared" si="9"/>
        <v>0.64723130287225816</v>
      </c>
      <c r="D138">
        <f t="shared" ref="D138:D201" si="10">_xlfn.BETA.DIST(B138,$D$5,$D$6,TRUE)</f>
        <v>0.6575307879009864</v>
      </c>
      <c r="E138">
        <f t="shared" ref="E138:E201" si="11">ABS(C138-D138)</f>
        <v>1.0299485028728239E-2</v>
      </c>
      <c r="F138">
        <f t="shared" ref="F138:F201" si="12">E138^2</f>
        <v>1.0607939185699714E-4</v>
      </c>
    </row>
    <row r="139" spans="1:6" x14ac:dyDescent="0.25">
      <c r="A139">
        <v>131</v>
      </c>
      <c r="B139">
        <v>0.91062038387967947</v>
      </c>
      <c r="C139">
        <f t="shared" si="9"/>
        <v>0.65222219449504648</v>
      </c>
      <c r="D139">
        <f t="shared" si="10"/>
        <v>0.67351459616741183</v>
      </c>
      <c r="E139">
        <f t="shared" si="11"/>
        <v>2.1292401672365346E-2</v>
      </c>
      <c r="F139">
        <f t="shared" si="12"/>
        <v>4.5336636897734658E-4</v>
      </c>
    </row>
    <row r="140" spans="1:6" x14ac:dyDescent="0.25">
      <c r="A140">
        <v>132</v>
      </c>
      <c r="B140">
        <v>0.91196500531931557</v>
      </c>
      <c r="C140">
        <f t="shared" si="9"/>
        <v>0.65721308611783491</v>
      </c>
      <c r="D140">
        <f t="shared" si="10"/>
        <v>0.6773305433017931</v>
      </c>
      <c r="E140">
        <f t="shared" si="11"/>
        <v>2.0117457183958187E-2</v>
      </c>
      <c r="F140">
        <f t="shared" si="12"/>
        <v>4.0471208354839086E-4</v>
      </c>
    </row>
    <row r="141" spans="1:6" x14ac:dyDescent="0.25">
      <c r="A141">
        <v>133</v>
      </c>
      <c r="B141">
        <v>0.91235841036417376</v>
      </c>
      <c r="C141">
        <f t="shared" si="9"/>
        <v>0.66220397774062334</v>
      </c>
      <c r="D141">
        <f t="shared" si="10"/>
        <v>0.67845089240747458</v>
      </c>
      <c r="E141">
        <f t="shared" si="11"/>
        <v>1.6246914666851242E-2</v>
      </c>
      <c r="F141">
        <f t="shared" si="12"/>
        <v>2.6396223619194601E-4</v>
      </c>
    </row>
    <row r="142" spans="1:6" x14ac:dyDescent="0.25">
      <c r="A142">
        <v>134</v>
      </c>
      <c r="B142">
        <v>0.9141679222004474</v>
      </c>
      <c r="C142">
        <f t="shared" si="9"/>
        <v>0.66719486936341177</v>
      </c>
      <c r="D142">
        <f t="shared" si="10"/>
        <v>0.68362695232600457</v>
      </c>
      <c r="E142">
        <f t="shared" si="11"/>
        <v>1.6432082962592798E-2</v>
      </c>
      <c r="F142">
        <f t="shared" si="12"/>
        <v>2.7001335048953252E-4</v>
      </c>
    </row>
    <row r="143" spans="1:6" x14ac:dyDescent="0.25">
      <c r="A143">
        <v>135</v>
      </c>
      <c r="B143">
        <v>0.91602166053156042</v>
      </c>
      <c r="C143">
        <f t="shared" si="9"/>
        <v>0.6721857609862002</v>
      </c>
      <c r="D143">
        <f t="shared" si="10"/>
        <v>0.68896890360470697</v>
      </c>
      <c r="E143">
        <f t="shared" si="11"/>
        <v>1.6783142618506774E-2</v>
      </c>
      <c r="F143">
        <f t="shared" si="12"/>
        <v>2.8167387615313846E-4</v>
      </c>
    </row>
    <row r="144" spans="1:6" x14ac:dyDescent="0.25">
      <c r="A144">
        <v>136</v>
      </c>
      <c r="B144">
        <v>0.91611768190552212</v>
      </c>
      <c r="C144">
        <f t="shared" si="9"/>
        <v>0.67717665260898863</v>
      </c>
      <c r="D144">
        <f t="shared" si="10"/>
        <v>0.68924670626546281</v>
      </c>
      <c r="E144">
        <f t="shared" si="11"/>
        <v>1.2070053656474178E-2</v>
      </c>
      <c r="F144">
        <f t="shared" si="12"/>
        <v>1.4568619527016567E-4</v>
      </c>
    </row>
    <row r="145" spans="1:6" x14ac:dyDescent="0.25">
      <c r="A145">
        <v>137</v>
      </c>
      <c r="B145">
        <v>0.91714923126186765</v>
      </c>
      <c r="C145">
        <f t="shared" si="9"/>
        <v>0.68216754423177695</v>
      </c>
      <c r="D145">
        <f t="shared" si="10"/>
        <v>0.69223797868653614</v>
      </c>
      <c r="E145">
        <f t="shared" si="11"/>
        <v>1.0070434454759192E-2</v>
      </c>
      <c r="F145">
        <f t="shared" si="12"/>
        <v>1.0141365010760107E-4</v>
      </c>
    </row>
    <row r="146" spans="1:6" x14ac:dyDescent="0.25">
      <c r="A146">
        <v>138</v>
      </c>
      <c r="B146">
        <v>0.91870426055926635</v>
      </c>
      <c r="C146">
        <f t="shared" si="9"/>
        <v>0.68715843585456537</v>
      </c>
      <c r="D146">
        <f t="shared" si="10"/>
        <v>0.69677112815156916</v>
      </c>
      <c r="E146">
        <f t="shared" si="11"/>
        <v>9.6126922970037887E-3</v>
      </c>
      <c r="F146">
        <f t="shared" si="12"/>
        <v>9.2403853196875972E-5</v>
      </c>
    </row>
    <row r="147" spans="1:6" x14ac:dyDescent="0.25">
      <c r="A147">
        <v>139</v>
      </c>
      <c r="B147">
        <v>0.92110738297271444</v>
      </c>
      <c r="C147">
        <f t="shared" si="9"/>
        <v>0.6921493274773538</v>
      </c>
      <c r="D147">
        <f t="shared" si="10"/>
        <v>0.70383386812358595</v>
      </c>
      <c r="E147">
        <f t="shared" si="11"/>
        <v>1.1684540646232144E-2</v>
      </c>
      <c r="F147">
        <f t="shared" si="12"/>
        <v>1.3652849011345109E-4</v>
      </c>
    </row>
    <row r="148" spans="1:6" x14ac:dyDescent="0.25">
      <c r="A148">
        <v>140</v>
      </c>
      <c r="B148">
        <v>0.92192510376008152</v>
      </c>
      <c r="C148">
        <f t="shared" si="9"/>
        <v>0.69714021910014223</v>
      </c>
      <c r="D148">
        <f t="shared" si="10"/>
        <v>0.70625320090652344</v>
      </c>
      <c r="E148">
        <f t="shared" si="11"/>
        <v>9.112981806381204E-3</v>
      </c>
      <c r="F148">
        <f t="shared" si="12"/>
        <v>8.3046437403434833E-5</v>
      </c>
    </row>
    <row r="149" spans="1:6" x14ac:dyDescent="0.25">
      <c r="A149">
        <v>141</v>
      </c>
      <c r="B149">
        <v>0.92312208940018792</v>
      </c>
      <c r="C149">
        <f t="shared" si="9"/>
        <v>0.70213111072293066</v>
      </c>
      <c r="D149">
        <f t="shared" si="10"/>
        <v>0.70980952793006946</v>
      </c>
      <c r="E149">
        <f t="shared" si="11"/>
        <v>7.678417207138799E-3</v>
      </c>
      <c r="F149">
        <f t="shared" si="12"/>
        <v>5.8958090806885198E-5</v>
      </c>
    </row>
    <row r="150" spans="1:6" x14ac:dyDescent="0.25">
      <c r="A150">
        <v>142</v>
      </c>
      <c r="B150">
        <v>0.92364669553622303</v>
      </c>
      <c r="C150">
        <f t="shared" si="9"/>
        <v>0.70712200234571909</v>
      </c>
      <c r="D150">
        <f t="shared" si="10"/>
        <v>0.7113737856454927</v>
      </c>
      <c r="E150">
        <f t="shared" si="11"/>
        <v>4.2517832997736038E-3</v>
      </c>
      <c r="F150">
        <f t="shared" si="12"/>
        <v>1.8077661228233713E-5</v>
      </c>
    </row>
    <row r="151" spans="1:6" x14ac:dyDescent="0.25">
      <c r="A151">
        <v>143</v>
      </c>
      <c r="B151">
        <v>0.9256983508427854</v>
      </c>
      <c r="C151">
        <f t="shared" si="9"/>
        <v>0.71211289396850741</v>
      </c>
      <c r="D151">
        <f t="shared" si="10"/>
        <v>0.71752459080948994</v>
      </c>
      <c r="E151">
        <f t="shared" si="11"/>
        <v>5.4116968409825272E-3</v>
      </c>
      <c r="F151">
        <f t="shared" si="12"/>
        <v>2.9286462698700264E-5</v>
      </c>
    </row>
    <row r="152" spans="1:6" x14ac:dyDescent="0.25">
      <c r="A152">
        <v>144</v>
      </c>
      <c r="B152">
        <v>0.92583081495570407</v>
      </c>
      <c r="C152">
        <f t="shared" si="9"/>
        <v>0.71710378559129584</v>
      </c>
      <c r="D152">
        <f t="shared" si="10"/>
        <v>0.7179235478478323</v>
      </c>
      <c r="E152">
        <f t="shared" si="11"/>
        <v>8.197622565364604E-4</v>
      </c>
      <c r="F152">
        <f t="shared" si="12"/>
        <v>6.7201015724174954E-7</v>
      </c>
    </row>
    <row r="153" spans="1:6" x14ac:dyDescent="0.25">
      <c r="A153">
        <v>145</v>
      </c>
      <c r="B153">
        <v>0.92699808735869205</v>
      </c>
      <c r="C153">
        <f t="shared" si="9"/>
        <v>0.72209467721408427</v>
      </c>
      <c r="D153">
        <f t="shared" si="10"/>
        <v>0.72144886298086663</v>
      </c>
      <c r="E153">
        <f t="shared" si="11"/>
        <v>6.458142332176342E-4</v>
      </c>
      <c r="F153">
        <f t="shared" si="12"/>
        <v>4.170760238264808E-7</v>
      </c>
    </row>
    <row r="154" spans="1:6" x14ac:dyDescent="0.25">
      <c r="A154">
        <v>146</v>
      </c>
      <c r="B154">
        <v>0.92749187527173471</v>
      </c>
      <c r="C154">
        <f t="shared" si="9"/>
        <v>0.7270855688368727</v>
      </c>
      <c r="D154">
        <f t="shared" si="10"/>
        <v>0.72294544482280387</v>
      </c>
      <c r="E154">
        <f t="shared" si="11"/>
        <v>4.1401240140688245E-3</v>
      </c>
      <c r="F154">
        <f t="shared" si="12"/>
        <v>1.7140626851869357E-5</v>
      </c>
    </row>
    <row r="155" spans="1:6" x14ac:dyDescent="0.25">
      <c r="A155">
        <v>147</v>
      </c>
      <c r="B155">
        <v>0.93018934026185796</v>
      </c>
      <c r="C155">
        <f t="shared" si="9"/>
        <v>0.73207646045966113</v>
      </c>
      <c r="D155">
        <f t="shared" si="10"/>
        <v>0.73117711224341286</v>
      </c>
      <c r="E155">
        <f t="shared" si="11"/>
        <v>8.9934821624826355E-4</v>
      </c>
      <c r="F155">
        <f t="shared" si="12"/>
        <v>8.0882721406893348E-7</v>
      </c>
    </row>
    <row r="156" spans="1:6" x14ac:dyDescent="0.25">
      <c r="A156">
        <v>148</v>
      </c>
      <c r="B156">
        <v>0.930545984654368</v>
      </c>
      <c r="C156">
        <f t="shared" si="9"/>
        <v>0.73706735208244956</v>
      </c>
      <c r="D156">
        <f t="shared" si="10"/>
        <v>0.73227264202461684</v>
      </c>
      <c r="E156">
        <f t="shared" si="11"/>
        <v>4.7947100578327184E-3</v>
      </c>
      <c r="F156">
        <f t="shared" si="12"/>
        <v>2.2989244538682231E-5</v>
      </c>
    </row>
    <row r="157" spans="1:6" x14ac:dyDescent="0.25">
      <c r="A157">
        <v>149</v>
      </c>
      <c r="B157">
        <v>0.93057167387097905</v>
      </c>
      <c r="C157">
        <f t="shared" si="9"/>
        <v>0.74205824370523787</v>
      </c>
      <c r="D157">
        <f t="shared" si="10"/>
        <v>0.73235161881069777</v>
      </c>
      <c r="E157">
        <f t="shared" si="11"/>
        <v>9.7066248945401057E-3</v>
      </c>
      <c r="F157">
        <f t="shared" si="12"/>
        <v>9.4218566843305717E-5</v>
      </c>
    </row>
    <row r="158" spans="1:6" x14ac:dyDescent="0.25">
      <c r="A158">
        <v>150</v>
      </c>
      <c r="B158">
        <v>0.93183493794743621</v>
      </c>
      <c r="C158">
        <f t="shared" si="9"/>
        <v>0.7470491353280263</v>
      </c>
      <c r="D158">
        <f t="shared" si="10"/>
        <v>0.73624619340597408</v>
      </c>
      <c r="E158">
        <f t="shared" si="11"/>
        <v>1.0802941922052223E-2</v>
      </c>
      <c r="F158">
        <f t="shared" si="12"/>
        <v>1.1670355417123337E-4</v>
      </c>
    </row>
    <row r="159" spans="1:6" x14ac:dyDescent="0.25">
      <c r="A159">
        <v>151</v>
      </c>
      <c r="B159">
        <v>0.93198848113307764</v>
      </c>
      <c r="C159">
        <f t="shared" si="9"/>
        <v>0.75204002695081473</v>
      </c>
      <c r="D159">
        <f t="shared" si="10"/>
        <v>0.73672102194999933</v>
      </c>
      <c r="E159">
        <f t="shared" si="11"/>
        <v>1.53190050008154E-2</v>
      </c>
      <c r="F159">
        <f t="shared" si="12"/>
        <v>2.3467191421500724E-4</v>
      </c>
    </row>
    <row r="160" spans="1:6" x14ac:dyDescent="0.25">
      <c r="A160">
        <v>152</v>
      </c>
      <c r="B160">
        <v>0.93240985857783953</v>
      </c>
      <c r="C160">
        <f t="shared" si="9"/>
        <v>0.75703091857360316</v>
      </c>
      <c r="D160">
        <f t="shared" si="10"/>
        <v>0.7380257607553018</v>
      </c>
      <c r="E160">
        <f t="shared" si="11"/>
        <v>1.9005157818301366E-2</v>
      </c>
      <c r="F160">
        <f t="shared" si="12"/>
        <v>3.6119602369854154E-4</v>
      </c>
    </row>
    <row r="161" spans="1:6" x14ac:dyDescent="0.25">
      <c r="A161">
        <v>153</v>
      </c>
      <c r="B161">
        <v>0.93567756913337585</v>
      </c>
      <c r="C161">
        <f t="shared" si="9"/>
        <v>0.76202181019639159</v>
      </c>
      <c r="D161">
        <f t="shared" si="10"/>
        <v>0.74822642939314132</v>
      </c>
      <c r="E161">
        <f t="shared" si="11"/>
        <v>1.3795380803250268E-2</v>
      </c>
      <c r="F161">
        <f t="shared" si="12"/>
        <v>1.9031253150668601E-4</v>
      </c>
    </row>
    <row r="162" spans="1:6" x14ac:dyDescent="0.25">
      <c r="A162">
        <v>154</v>
      </c>
      <c r="B162">
        <v>0.9376192874912006</v>
      </c>
      <c r="C162">
        <f t="shared" si="9"/>
        <v>0.76701270181918002</v>
      </c>
      <c r="D162">
        <f t="shared" si="10"/>
        <v>0.75435851550308985</v>
      </c>
      <c r="E162">
        <f t="shared" si="11"/>
        <v>1.2654186316090166E-2</v>
      </c>
      <c r="F162">
        <f t="shared" si="12"/>
        <v>1.6012843132232361E-4</v>
      </c>
    </row>
    <row r="163" spans="1:6" x14ac:dyDescent="0.25">
      <c r="A163">
        <v>155</v>
      </c>
      <c r="B163">
        <v>0.93957865456288792</v>
      </c>
      <c r="C163">
        <f t="shared" si="9"/>
        <v>0.77200359344196845</v>
      </c>
      <c r="D163">
        <f t="shared" si="10"/>
        <v>0.76060115859752742</v>
      </c>
      <c r="E163">
        <f t="shared" si="11"/>
        <v>1.1402434844441034E-2</v>
      </c>
      <c r="F163">
        <f t="shared" si="12"/>
        <v>1.3001552038172302E-4</v>
      </c>
    </row>
    <row r="164" spans="1:6" x14ac:dyDescent="0.25">
      <c r="A164">
        <v>156</v>
      </c>
      <c r="B164">
        <v>0.94209180997504394</v>
      </c>
      <c r="C164">
        <f t="shared" si="9"/>
        <v>0.77699448506475677</v>
      </c>
      <c r="D164">
        <f t="shared" si="10"/>
        <v>0.76869078286937542</v>
      </c>
      <c r="E164">
        <f t="shared" si="11"/>
        <v>8.3037021953813461E-3</v>
      </c>
      <c r="F164">
        <f t="shared" si="12"/>
        <v>6.8951470149580994E-5</v>
      </c>
    </row>
    <row r="165" spans="1:6" x14ac:dyDescent="0.25">
      <c r="A165">
        <v>157</v>
      </c>
      <c r="B165">
        <v>0.94214832674299087</v>
      </c>
      <c r="C165">
        <f t="shared" si="9"/>
        <v>0.7819853766875452</v>
      </c>
      <c r="D165">
        <f t="shared" si="10"/>
        <v>0.76887379125224953</v>
      </c>
      <c r="E165">
        <f t="shared" si="11"/>
        <v>1.311158543529567E-2</v>
      </c>
      <c r="F165">
        <f t="shared" si="12"/>
        <v>1.7191367262705753E-4</v>
      </c>
    </row>
    <row r="166" spans="1:6" x14ac:dyDescent="0.25">
      <c r="A166">
        <v>158</v>
      </c>
      <c r="B166">
        <v>0.94617526911815486</v>
      </c>
      <c r="C166">
        <f t="shared" si="9"/>
        <v>0.78697626831033363</v>
      </c>
      <c r="D166">
        <f t="shared" si="10"/>
        <v>0.78203983541568922</v>
      </c>
      <c r="E166">
        <f t="shared" si="11"/>
        <v>4.9364328946444047E-3</v>
      </c>
      <c r="F166">
        <f t="shared" si="12"/>
        <v>2.4368369723327337E-5</v>
      </c>
    </row>
    <row r="167" spans="1:6" x14ac:dyDescent="0.25">
      <c r="A167">
        <v>159</v>
      </c>
      <c r="B167">
        <v>0.94926946425948722</v>
      </c>
      <c r="C167">
        <f t="shared" si="9"/>
        <v>0.79196715993312206</v>
      </c>
      <c r="D167">
        <f t="shared" si="10"/>
        <v>0.79233081406465367</v>
      </c>
      <c r="E167">
        <f t="shared" si="11"/>
        <v>3.6365413153160997E-4</v>
      </c>
      <c r="F167">
        <f t="shared" si="12"/>
        <v>1.322443273800095E-7</v>
      </c>
    </row>
    <row r="168" spans="1:6" x14ac:dyDescent="0.25">
      <c r="A168">
        <v>160</v>
      </c>
      <c r="B168">
        <v>0.95025660533124456</v>
      </c>
      <c r="C168">
        <f t="shared" si="9"/>
        <v>0.79695805155591048</v>
      </c>
      <c r="D168">
        <f t="shared" si="10"/>
        <v>0.79564703861744357</v>
      </c>
      <c r="E168">
        <f t="shared" si="11"/>
        <v>1.3110129384669156E-3</v>
      </c>
      <c r="F168">
        <f t="shared" si="12"/>
        <v>1.7187549248276566E-6</v>
      </c>
    </row>
    <row r="169" spans="1:6" x14ac:dyDescent="0.25">
      <c r="A169">
        <v>161</v>
      </c>
      <c r="B169">
        <v>0.95264948990600984</v>
      </c>
      <c r="C169">
        <f t="shared" si="9"/>
        <v>0.80194894317869891</v>
      </c>
      <c r="D169">
        <f t="shared" si="10"/>
        <v>0.80375427302780456</v>
      </c>
      <c r="E169">
        <f t="shared" si="11"/>
        <v>1.8053298491056413E-3</v>
      </c>
      <c r="F169">
        <f t="shared" si="12"/>
        <v>3.2592158640717975E-6</v>
      </c>
    </row>
    <row r="170" spans="1:6" x14ac:dyDescent="0.25">
      <c r="A170">
        <v>162</v>
      </c>
      <c r="B170">
        <v>0.953139371660776</v>
      </c>
      <c r="C170">
        <f t="shared" si="9"/>
        <v>0.80693983480148723</v>
      </c>
      <c r="D170">
        <f t="shared" si="10"/>
        <v>0.80542621902016709</v>
      </c>
      <c r="E170">
        <f t="shared" si="11"/>
        <v>1.5136157813201434E-3</v>
      </c>
      <c r="F170">
        <f t="shared" si="12"/>
        <v>2.2910327334613884E-6</v>
      </c>
    </row>
    <row r="171" spans="1:6" x14ac:dyDescent="0.25">
      <c r="A171">
        <v>163</v>
      </c>
      <c r="B171">
        <v>0.95318030400911313</v>
      </c>
      <c r="C171">
        <f t="shared" si="9"/>
        <v>0.81193072642427566</v>
      </c>
      <c r="D171">
        <f t="shared" si="10"/>
        <v>0.80556610990327182</v>
      </c>
      <c r="E171">
        <f t="shared" si="11"/>
        <v>6.3646165210038408E-3</v>
      </c>
      <c r="F171">
        <f t="shared" si="12"/>
        <v>4.0508343459435032E-5</v>
      </c>
    </row>
    <row r="172" spans="1:6" x14ac:dyDescent="0.25">
      <c r="A172">
        <v>164</v>
      </c>
      <c r="B172">
        <v>0.95421046018438904</v>
      </c>
      <c r="C172">
        <f t="shared" ref="C172:C207" si="13">(A172-0.3175)/($B$4+0.365)</f>
        <v>0.81692161804706409</v>
      </c>
      <c r="D172">
        <f t="shared" si="10"/>
        <v>0.80909653710467289</v>
      </c>
      <c r="E172">
        <f t="shared" si="11"/>
        <v>7.8250809423912049E-3</v>
      </c>
      <c r="F172">
        <f t="shared" si="12"/>
        <v>6.1231891754974033E-5</v>
      </c>
    </row>
    <row r="173" spans="1:6" x14ac:dyDescent="0.25">
      <c r="A173">
        <v>165</v>
      </c>
      <c r="B173">
        <v>0.95558681442345828</v>
      </c>
      <c r="C173">
        <f t="shared" si="13"/>
        <v>0.82191250966985252</v>
      </c>
      <c r="D173">
        <f t="shared" si="10"/>
        <v>0.81384307714960646</v>
      </c>
      <c r="E173">
        <f t="shared" si="11"/>
        <v>8.069432520246056E-3</v>
      </c>
      <c r="F173">
        <f t="shared" si="12"/>
        <v>6.5115741198804619E-5</v>
      </c>
    </row>
    <row r="174" spans="1:6" x14ac:dyDescent="0.25">
      <c r="A174">
        <v>166</v>
      </c>
      <c r="B174">
        <v>0.95874610397981552</v>
      </c>
      <c r="C174">
        <f t="shared" si="13"/>
        <v>0.82690340129264095</v>
      </c>
      <c r="D174">
        <f t="shared" si="10"/>
        <v>0.82487069512637612</v>
      </c>
      <c r="E174">
        <f t="shared" si="11"/>
        <v>2.0327061662648305E-3</v>
      </c>
      <c r="F174">
        <f t="shared" si="12"/>
        <v>4.1318943583710642E-6</v>
      </c>
    </row>
    <row r="175" spans="1:6" x14ac:dyDescent="0.25">
      <c r="A175">
        <v>167</v>
      </c>
      <c r="B175">
        <v>0.96220479902636846</v>
      </c>
      <c r="C175">
        <f t="shared" si="13"/>
        <v>0.83189429291542938</v>
      </c>
      <c r="D175">
        <f t="shared" si="10"/>
        <v>0.83716520892727797</v>
      </c>
      <c r="E175">
        <f t="shared" si="11"/>
        <v>5.270916011848592E-3</v>
      </c>
      <c r="F175">
        <f t="shared" si="12"/>
        <v>2.7782555603961868E-5</v>
      </c>
    </row>
    <row r="176" spans="1:6" x14ac:dyDescent="0.25">
      <c r="A176">
        <v>168</v>
      </c>
      <c r="B176">
        <v>0.96284634525982393</v>
      </c>
      <c r="C176">
        <f t="shared" si="13"/>
        <v>0.8368851845382177</v>
      </c>
      <c r="D176">
        <f t="shared" si="10"/>
        <v>0.83947238094313081</v>
      </c>
      <c r="E176">
        <f t="shared" si="11"/>
        <v>2.5871964049131169E-3</v>
      </c>
      <c r="F176">
        <f t="shared" si="12"/>
        <v>6.6935852375953569E-6</v>
      </c>
    </row>
    <row r="177" spans="1:6" x14ac:dyDescent="0.25">
      <c r="A177">
        <v>169</v>
      </c>
      <c r="B177">
        <v>0.96463093493083307</v>
      </c>
      <c r="C177">
        <f t="shared" si="13"/>
        <v>0.84187607616100613</v>
      </c>
      <c r="D177">
        <f t="shared" si="10"/>
        <v>0.84593596263511617</v>
      </c>
      <c r="E177">
        <f t="shared" si="11"/>
        <v>4.0598864741100416E-3</v>
      </c>
      <c r="F177">
        <f t="shared" si="12"/>
        <v>1.6482678182661666E-5</v>
      </c>
    </row>
    <row r="178" spans="1:6" x14ac:dyDescent="0.25">
      <c r="A178">
        <v>170</v>
      </c>
      <c r="B178">
        <v>0.96646657933518876</v>
      </c>
      <c r="C178">
        <f t="shared" si="13"/>
        <v>0.84686696778379456</v>
      </c>
      <c r="D178">
        <f t="shared" si="10"/>
        <v>0.85265684488758464</v>
      </c>
      <c r="E178">
        <f t="shared" si="11"/>
        <v>5.7898771037900865E-3</v>
      </c>
      <c r="F178">
        <f t="shared" si="12"/>
        <v>3.3522676876992677E-5</v>
      </c>
    </row>
    <row r="179" spans="1:6" x14ac:dyDescent="0.25">
      <c r="A179">
        <v>171</v>
      </c>
      <c r="B179">
        <v>0.96646986668499157</v>
      </c>
      <c r="C179">
        <f t="shared" si="13"/>
        <v>0.85185785940658298</v>
      </c>
      <c r="D179">
        <f t="shared" si="10"/>
        <v>0.85266894859464437</v>
      </c>
      <c r="E179">
        <f t="shared" si="11"/>
        <v>8.1108918806138686E-4</v>
      </c>
      <c r="F179">
        <f t="shared" si="12"/>
        <v>6.5786567099007973E-7</v>
      </c>
    </row>
    <row r="180" spans="1:6" x14ac:dyDescent="0.25">
      <c r="A180">
        <v>172</v>
      </c>
      <c r="B180">
        <v>0.97018426004838099</v>
      </c>
      <c r="C180">
        <f t="shared" si="13"/>
        <v>0.85684875102937141</v>
      </c>
      <c r="D180">
        <f t="shared" si="10"/>
        <v>0.86650666902369877</v>
      </c>
      <c r="E180">
        <f t="shared" si="11"/>
        <v>9.6579179943273585E-3</v>
      </c>
      <c r="F180">
        <f t="shared" si="12"/>
        <v>9.3275379985152193E-5</v>
      </c>
    </row>
    <row r="181" spans="1:6" x14ac:dyDescent="0.25">
      <c r="A181">
        <v>173</v>
      </c>
      <c r="B181">
        <v>0.97108453526585226</v>
      </c>
      <c r="C181">
        <f t="shared" si="13"/>
        <v>0.86183964265215984</v>
      </c>
      <c r="D181">
        <f t="shared" si="10"/>
        <v>0.86991119595012378</v>
      </c>
      <c r="E181">
        <f t="shared" si="11"/>
        <v>8.0715532979639404E-3</v>
      </c>
      <c r="F181">
        <f t="shared" si="12"/>
        <v>6.5149972641872556E-5</v>
      </c>
    </row>
    <row r="182" spans="1:6" x14ac:dyDescent="0.25">
      <c r="A182">
        <v>174</v>
      </c>
      <c r="B182">
        <v>0.97151542117274048</v>
      </c>
      <c r="C182">
        <f t="shared" si="13"/>
        <v>0.86683053427494816</v>
      </c>
      <c r="D182">
        <f t="shared" si="10"/>
        <v>0.87154796703928394</v>
      </c>
      <c r="E182">
        <f t="shared" si="11"/>
        <v>4.7174327643357827E-3</v>
      </c>
      <c r="F182">
        <f t="shared" si="12"/>
        <v>2.2254171886028743E-5</v>
      </c>
    </row>
    <row r="183" spans="1:6" x14ac:dyDescent="0.25">
      <c r="A183">
        <v>175</v>
      </c>
      <c r="B183">
        <v>0.97311108332297414</v>
      </c>
      <c r="C183">
        <f t="shared" si="13"/>
        <v>0.87182142589773659</v>
      </c>
      <c r="D183">
        <f t="shared" si="10"/>
        <v>0.87765167926612264</v>
      </c>
      <c r="E183">
        <f t="shared" si="11"/>
        <v>5.8302533683860513E-3</v>
      </c>
      <c r="F183">
        <f t="shared" si="12"/>
        <v>3.3991854339576901E-5</v>
      </c>
    </row>
    <row r="184" spans="1:6" x14ac:dyDescent="0.25">
      <c r="A184">
        <v>176</v>
      </c>
      <c r="B184">
        <v>0.97520190981476484</v>
      </c>
      <c r="C184">
        <f t="shared" si="13"/>
        <v>0.87681231752052502</v>
      </c>
      <c r="D184">
        <f t="shared" si="10"/>
        <v>0.88575491605923717</v>
      </c>
      <c r="E184">
        <f t="shared" si="11"/>
        <v>8.9425985387121543E-3</v>
      </c>
      <c r="F184">
        <f t="shared" si="12"/>
        <v>7.997006862457676E-5</v>
      </c>
    </row>
    <row r="185" spans="1:6" x14ac:dyDescent="0.25">
      <c r="A185">
        <v>177</v>
      </c>
      <c r="B185">
        <v>0.97622386669912098</v>
      </c>
      <c r="C185">
        <f t="shared" si="13"/>
        <v>0.88180320914331345</v>
      </c>
      <c r="D185">
        <f t="shared" si="10"/>
        <v>0.88976141194052016</v>
      </c>
      <c r="E185">
        <f t="shared" si="11"/>
        <v>7.9582027972067149E-3</v>
      </c>
      <c r="F185">
        <f t="shared" si="12"/>
        <v>6.3332991761468776E-5</v>
      </c>
    </row>
    <row r="186" spans="1:6" x14ac:dyDescent="0.25">
      <c r="A186">
        <v>178</v>
      </c>
      <c r="B186">
        <v>0.97647715137829505</v>
      </c>
      <c r="C186">
        <f t="shared" si="13"/>
        <v>0.88679410076610188</v>
      </c>
      <c r="D186">
        <f t="shared" si="10"/>
        <v>0.89075922436044497</v>
      </c>
      <c r="E186">
        <f t="shared" si="11"/>
        <v>3.9651235943430896E-3</v>
      </c>
      <c r="F186">
        <f t="shared" si="12"/>
        <v>1.5722205118416263E-5</v>
      </c>
    </row>
    <row r="187" spans="1:6" x14ac:dyDescent="0.25">
      <c r="A187">
        <v>179</v>
      </c>
      <c r="B187">
        <v>0.97755177182852071</v>
      </c>
      <c r="C187">
        <f t="shared" si="13"/>
        <v>0.89178499238889031</v>
      </c>
      <c r="D187">
        <f t="shared" si="10"/>
        <v>0.89501464207235082</v>
      </c>
      <c r="E187">
        <f t="shared" si="11"/>
        <v>3.2296496834605115E-3</v>
      </c>
      <c r="F187">
        <f t="shared" si="12"/>
        <v>1.0430637077876583E-5</v>
      </c>
    </row>
    <row r="188" spans="1:6" x14ac:dyDescent="0.25">
      <c r="A188">
        <v>180</v>
      </c>
      <c r="B188">
        <v>0.97877002340911845</v>
      </c>
      <c r="C188">
        <f t="shared" si="13"/>
        <v>0.89677588401167863</v>
      </c>
      <c r="D188">
        <f t="shared" si="10"/>
        <v>0.89988323581339724</v>
      </c>
      <c r="E188">
        <f t="shared" si="11"/>
        <v>3.1073518017186164E-3</v>
      </c>
      <c r="F188">
        <f t="shared" si="12"/>
        <v>9.6556352196439309E-6</v>
      </c>
    </row>
    <row r="189" spans="1:6" x14ac:dyDescent="0.25">
      <c r="A189">
        <v>181</v>
      </c>
      <c r="B189">
        <v>0.97909978855085811</v>
      </c>
      <c r="C189">
        <f t="shared" si="13"/>
        <v>0.90176677563446705</v>
      </c>
      <c r="D189">
        <f t="shared" si="10"/>
        <v>0.90120950294891955</v>
      </c>
      <c r="E189">
        <f t="shared" si="11"/>
        <v>5.572726855475052E-4</v>
      </c>
      <c r="F189">
        <f t="shared" si="12"/>
        <v>3.105528460573286E-7</v>
      </c>
    </row>
    <row r="190" spans="1:6" x14ac:dyDescent="0.25">
      <c r="A190">
        <v>182</v>
      </c>
      <c r="B190">
        <v>0.9810938640768736</v>
      </c>
      <c r="C190">
        <f t="shared" si="13"/>
        <v>0.90675766725725548</v>
      </c>
      <c r="D190">
        <f t="shared" si="10"/>
        <v>0.90930955919824008</v>
      </c>
      <c r="E190">
        <f t="shared" si="11"/>
        <v>2.5518919409845964E-3</v>
      </c>
      <c r="F190">
        <f t="shared" si="12"/>
        <v>6.5121524784621309E-6</v>
      </c>
    </row>
    <row r="191" spans="1:6" x14ac:dyDescent="0.25">
      <c r="A191">
        <v>183</v>
      </c>
      <c r="B191">
        <v>0.98153003379506099</v>
      </c>
      <c r="C191">
        <f t="shared" si="13"/>
        <v>0.91174855888004391</v>
      </c>
      <c r="D191">
        <f t="shared" si="10"/>
        <v>0.91110041970379385</v>
      </c>
      <c r="E191">
        <f t="shared" si="11"/>
        <v>6.4813917625006212E-4</v>
      </c>
      <c r="F191">
        <f t="shared" si="12"/>
        <v>4.2008439179010908E-7</v>
      </c>
    </row>
    <row r="192" spans="1:6" x14ac:dyDescent="0.25">
      <c r="A192">
        <v>184</v>
      </c>
      <c r="B192">
        <v>0.98209070859567271</v>
      </c>
      <c r="C192">
        <f t="shared" si="13"/>
        <v>0.91673945050283234</v>
      </c>
      <c r="D192">
        <f t="shared" si="10"/>
        <v>0.91341304271994828</v>
      </c>
      <c r="E192">
        <f t="shared" si="11"/>
        <v>3.3264077828840666E-3</v>
      </c>
      <c r="F192">
        <f t="shared" si="12"/>
        <v>1.1064988738031691E-5</v>
      </c>
    </row>
    <row r="193" spans="1:6" x14ac:dyDescent="0.25">
      <c r="A193">
        <v>185</v>
      </c>
      <c r="B193">
        <v>0.98221027761266488</v>
      </c>
      <c r="C193">
        <f t="shared" si="13"/>
        <v>0.92173034212562077</v>
      </c>
      <c r="D193">
        <f t="shared" si="10"/>
        <v>0.91390779589703319</v>
      </c>
      <c r="E193">
        <f t="shared" si="11"/>
        <v>7.8225462285875791E-3</v>
      </c>
      <c r="F193">
        <f t="shared" si="12"/>
        <v>6.1192229498389754E-5</v>
      </c>
    </row>
    <row r="194" spans="1:6" x14ac:dyDescent="0.25">
      <c r="A194">
        <v>186</v>
      </c>
      <c r="B194">
        <v>0.98419878350281187</v>
      </c>
      <c r="C194">
        <f t="shared" si="13"/>
        <v>0.92672123374840909</v>
      </c>
      <c r="D194">
        <f t="shared" si="10"/>
        <v>0.92222036395977769</v>
      </c>
      <c r="E194">
        <f t="shared" si="11"/>
        <v>4.5008697886314009E-3</v>
      </c>
      <c r="F194">
        <f t="shared" si="12"/>
        <v>2.0257828854214869E-5</v>
      </c>
    </row>
    <row r="195" spans="1:6" x14ac:dyDescent="0.25">
      <c r="A195">
        <v>187</v>
      </c>
      <c r="B195">
        <v>0.98718292238571648</v>
      </c>
      <c r="C195">
        <f t="shared" si="13"/>
        <v>0.93171212537119752</v>
      </c>
      <c r="D195">
        <f t="shared" si="10"/>
        <v>0.93502546951371113</v>
      </c>
      <c r="E195">
        <f t="shared" si="11"/>
        <v>3.3133441425136079E-3</v>
      </c>
      <c r="F195">
        <f t="shared" si="12"/>
        <v>1.0978249406729236E-5</v>
      </c>
    </row>
    <row r="196" spans="1:6" x14ac:dyDescent="0.25">
      <c r="A196">
        <v>188</v>
      </c>
      <c r="B196">
        <v>0.98758135788437751</v>
      </c>
      <c r="C196">
        <f t="shared" si="13"/>
        <v>0.93670301699398595</v>
      </c>
      <c r="D196">
        <f t="shared" si="10"/>
        <v>0.93676881793482225</v>
      </c>
      <c r="E196">
        <f t="shared" si="11"/>
        <v>6.5800940836302502E-5</v>
      </c>
      <c r="F196">
        <f t="shared" si="12"/>
        <v>4.3297638149425824E-9</v>
      </c>
    </row>
    <row r="197" spans="1:6" x14ac:dyDescent="0.25">
      <c r="A197">
        <v>189</v>
      </c>
      <c r="B197">
        <v>0.98815175597784721</v>
      </c>
      <c r="C197">
        <f t="shared" si="13"/>
        <v>0.94169390861677438</v>
      </c>
      <c r="D197">
        <f t="shared" si="10"/>
        <v>0.93927973755837657</v>
      </c>
      <c r="E197">
        <f t="shared" si="11"/>
        <v>2.4141710583978071E-3</v>
      </c>
      <c r="F197">
        <f t="shared" si="12"/>
        <v>5.8282218992055879E-6</v>
      </c>
    </row>
    <row r="198" spans="1:6" x14ac:dyDescent="0.25">
      <c r="A198">
        <v>190</v>
      </c>
      <c r="B198">
        <v>0.98968107157749841</v>
      </c>
      <c r="C198">
        <f t="shared" si="13"/>
        <v>0.94668480023956281</v>
      </c>
      <c r="D198">
        <f t="shared" si="10"/>
        <v>0.94610614708246632</v>
      </c>
      <c r="E198">
        <f t="shared" si="11"/>
        <v>5.7865315709648701E-4</v>
      </c>
      <c r="F198">
        <f t="shared" si="12"/>
        <v>3.3483947621773168E-7</v>
      </c>
    </row>
    <row r="199" spans="1:6" x14ac:dyDescent="0.25">
      <c r="A199">
        <v>191</v>
      </c>
      <c r="B199">
        <v>0.98990420112509381</v>
      </c>
      <c r="C199">
        <f t="shared" si="13"/>
        <v>0.95167569186235124</v>
      </c>
      <c r="D199">
        <f t="shared" si="10"/>
        <v>0.94711441422751563</v>
      </c>
      <c r="E199">
        <f t="shared" si="11"/>
        <v>4.5612776348356032E-3</v>
      </c>
      <c r="F199">
        <f t="shared" si="12"/>
        <v>2.0805253662051475E-5</v>
      </c>
    </row>
    <row r="200" spans="1:6" x14ac:dyDescent="0.25">
      <c r="A200">
        <v>192</v>
      </c>
      <c r="B200">
        <v>0.9911054673748565</v>
      </c>
      <c r="C200">
        <f t="shared" si="13"/>
        <v>0.95666658348513955</v>
      </c>
      <c r="D200">
        <f t="shared" si="10"/>
        <v>0.95260169894052471</v>
      </c>
      <c r="E200">
        <f t="shared" si="11"/>
        <v>4.0648845446148441E-3</v>
      </c>
      <c r="F200">
        <f t="shared" si="12"/>
        <v>1.6523286361048627E-5</v>
      </c>
    </row>
    <row r="201" spans="1:6" x14ac:dyDescent="0.25">
      <c r="A201">
        <v>193</v>
      </c>
      <c r="B201">
        <v>0.99130690184202308</v>
      </c>
      <c r="C201">
        <f t="shared" si="13"/>
        <v>0.96165747510792798</v>
      </c>
      <c r="D201">
        <f t="shared" si="10"/>
        <v>0.95353215657584545</v>
      </c>
      <c r="E201">
        <f t="shared" si="11"/>
        <v>8.1253185320825372E-3</v>
      </c>
      <c r="F201">
        <f t="shared" si="12"/>
        <v>6.6020801247803913E-5</v>
      </c>
    </row>
    <row r="202" spans="1:6" x14ac:dyDescent="0.25">
      <c r="A202">
        <v>194</v>
      </c>
      <c r="B202">
        <v>0.99202885087341519</v>
      </c>
      <c r="C202">
        <f t="shared" si="13"/>
        <v>0.96664836673071641</v>
      </c>
      <c r="D202">
        <f t="shared" ref="D202:D208" si="14">_xlfn.BETA.DIST(B202,$D$5,$D$6,TRUE)</f>
        <v>0.95689331405391576</v>
      </c>
      <c r="E202">
        <f t="shared" ref="E202:E208" si="15">ABS(C202-D202)</f>
        <v>9.7550526768006574E-3</v>
      </c>
      <c r="F202">
        <f t="shared" ref="F202:F208" si="16">E202^2</f>
        <v>9.5161052727155669E-5</v>
      </c>
    </row>
    <row r="203" spans="1:6" x14ac:dyDescent="0.25">
      <c r="A203">
        <v>195</v>
      </c>
      <c r="B203">
        <v>0.99455253431676871</v>
      </c>
      <c r="C203">
        <f t="shared" si="13"/>
        <v>0.97163925835350484</v>
      </c>
      <c r="D203">
        <f t="shared" si="14"/>
        <v>0.96902137161815671</v>
      </c>
      <c r="E203">
        <f t="shared" si="15"/>
        <v>2.6178867353481294E-3</v>
      </c>
      <c r="F203">
        <f t="shared" si="16"/>
        <v>6.8533309591116875E-6</v>
      </c>
    </row>
    <row r="204" spans="1:6" x14ac:dyDescent="0.25">
      <c r="A204">
        <v>196</v>
      </c>
      <c r="B204">
        <v>0.99558412768503879</v>
      </c>
      <c r="C204">
        <f t="shared" si="13"/>
        <v>0.97663014997629327</v>
      </c>
      <c r="D204">
        <f t="shared" si="14"/>
        <v>0.97419177156558656</v>
      </c>
      <c r="E204">
        <f t="shared" si="15"/>
        <v>2.4383784107067097E-3</v>
      </c>
      <c r="F204">
        <f t="shared" si="16"/>
        <v>5.9456892738005792E-6</v>
      </c>
    </row>
    <row r="205" spans="1:6" x14ac:dyDescent="0.25">
      <c r="A205">
        <v>197</v>
      </c>
      <c r="B205">
        <v>0.99678599757171193</v>
      </c>
      <c r="C205">
        <f t="shared" si="13"/>
        <v>0.9816210415990817</v>
      </c>
      <c r="D205">
        <f t="shared" si="14"/>
        <v>0.98043034242551719</v>
      </c>
      <c r="E205">
        <f t="shared" si="15"/>
        <v>1.1906991735645134E-3</v>
      </c>
      <c r="F205">
        <f t="shared" si="16"/>
        <v>1.4177645219272152E-6</v>
      </c>
    </row>
    <row r="206" spans="1:6" x14ac:dyDescent="0.25">
      <c r="A206">
        <v>198</v>
      </c>
      <c r="B206">
        <v>0.99701531568312007</v>
      </c>
      <c r="C206">
        <f t="shared" si="13"/>
        <v>0.98661193322187002</v>
      </c>
      <c r="D206">
        <f t="shared" si="14"/>
        <v>0.98165331948874834</v>
      </c>
      <c r="E206">
        <f t="shared" si="15"/>
        <v>4.9586137331216751E-3</v>
      </c>
      <c r="F206">
        <f t="shared" si="16"/>
        <v>2.4587850154302876E-5</v>
      </c>
    </row>
    <row r="207" spans="1:6" x14ac:dyDescent="0.25">
      <c r="A207">
        <v>199</v>
      </c>
      <c r="B207">
        <v>0.99723891504375906</v>
      </c>
      <c r="C207">
        <f t="shared" si="13"/>
        <v>0.99160282484465845</v>
      </c>
      <c r="D207">
        <f t="shared" si="14"/>
        <v>0.98285779394056449</v>
      </c>
      <c r="E207">
        <f t="shared" si="15"/>
        <v>8.7450309040939533E-3</v>
      </c>
      <c r="F207">
        <f t="shared" si="16"/>
        <v>7.6475565513558306E-5</v>
      </c>
    </row>
    <row r="208" spans="1:6" x14ac:dyDescent="0.25">
      <c r="A208">
        <v>200</v>
      </c>
      <c r="B208">
        <v>0.99731929932628705</v>
      </c>
      <c r="C208">
        <f>0.5^(1/A208)</f>
        <v>0.99654026282786778</v>
      </c>
      <c r="D208">
        <f t="shared" si="14"/>
        <v>0.98329389533620581</v>
      </c>
      <c r="E208">
        <f t="shared" si="15"/>
        <v>1.324636749166197E-2</v>
      </c>
      <c r="F208">
        <f t="shared" si="16"/>
        <v>1.7546625172415903E-4</v>
      </c>
    </row>
  </sheetData>
  <sortState ref="B9:B208">
    <sortCondition ref="B9:B20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</vt:lpstr>
      <vt:lpstr>Heavy Tails</vt:lpstr>
      <vt:lpstr>Light Tails</vt:lpstr>
      <vt:lpstr>Right Skew</vt:lpstr>
      <vt:lpstr>Left Skew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2014-09-09T19:25:32Z</dcterms:created>
  <dcterms:modified xsi:type="dcterms:W3CDTF">2016-09-08T19:12:44Z</dcterms:modified>
</cp:coreProperties>
</file>