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5175\Desktop\MCM-ICM-Learning\2023-C\"/>
    </mc:Choice>
  </mc:AlternateContent>
  <xr:revisionPtr revIDLastSave="0" documentId="13_ncr:1_{58AE7C8B-34B3-48AE-B443-BD2D989001E1}" xr6:coauthVersionLast="47" xr6:coauthVersionMax="47" xr10:uidLastSave="{00000000-0000-0000-0000-000000000000}"/>
  <bookViews>
    <workbookView xWindow="-110" yWindow="-110" windowWidth="25820" windowHeight="15500" activeTab="1" xr2:uid="{BE11D8C7-548A-6E47-9F96-66C18673C8FF}"/>
  </bookViews>
  <sheets>
    <sheet name="污染最小的数据" sheetId="1" r:id="rId1"/>
    <sheet name="科学一些的难度估计因素分析" sheetId="6" r:id="rId2"/>
    <sheet name="不太科学的难度估计因素分析" sheetId="5" r:id="rId3"/>
    <sheet name="指数回归" sheetId="2" r:id="rId4"/>
    <sheet name="指数回归与训练-过拟合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1" i="6" l="1"/>
  <c r="Z1" i="6"/>
  <c r="Z2" i="6"/>
  <c r="T1" i="6"/>
  <c r="C1" i="6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100" i="3"/>
  <c r="A100" i="3"/>
  <c r="T3" i="6"/>
  <c r="T4" i="6"/>
  <c r="T5" i="6"/>
  <c r="T6" i="6"/>
  <c r="T7" i="6"/>
  <c r="T8" i="6"/>
  <c r="T9" i="6"/>
  <c r="T10" i="6"/>
  <c r="T11" i="6"/>
  <c r="T12" i="6"/>
  <c r="T13" i="6"/>
  <c r="T14" i="6"/>
  <c r="T15" i="6"/>
  <c r="T16" i="6"/>
  <c r="T17" i="6"/>
  <c r="T18" i="6"/>
  <c r="T19" i="6"/>
  <c r="T20" i="6"/>
  <c r="T21" i="6"/>
  <c r="T22" i="6"/>
  <c r="T23" i="6"/>
  <c r="T24" i="6"/>
  <c r="T25" i="6"/>
  <c r="T26" i="6"/>
  <c r="T27" i="6"/>
  <c r="T28" i="6"/>
  <c r="T29" i="6"/>
  <c r="T30" i="6"/>
  <c r="T31" i="6"/>
  <c r="T32" i="6"/>
  <c r="T33" i="6"/>
  <c r="T34" i="6"/>
  <c r="T35" i="6"/>
  <c r="T36" i="6"/>
  <c r="T37" i="6"/>
  <c r="T38" i="6"/>
  <c r="T39" i="6"/>
  <c r="T40" i="6"/>
  <c r="T41" i="6"/>
  <c r="T42" i="6"/>
  <c r="T43" i="6"/>
  <c r="T44" i="6"/>
  <c r="T45" i="6"/>
  <c r="T46" i="6"/>
  <c r="T47" i="6"/>
  <c r="T48" i="6"/>
  <c r="T49" i="6"/>
  <c r="T50" i="6"/>
  <c r="T51" i="6"/>
  <c r="T52" i="6"/>
  <c r="T53" i="6"/>
  <c r="T54" i="6"/>
  <c r="T55" i="6"/>
  <c r="T56" i="6"/>
  <c r="T57" i="6"/>
  <c r="T58" i="6"/>
  <c r="T59" i="6"/>
  <c r="T60" i="6"/>
  <c r="T61" i="6"/>
  <c r="T62" i="6"/>
  <c r="T63" i="6"/>
  <c r="T64" i="6"/>
  <c r="T65" i="6"/>
  <c r="T66" i="6"/>
  <c r="T67" i="6"/>
  <c r="T68" i="6"/>
  <c r="T69" i="6"/>
  <c r="T70" i="6"/>
  <c r="T71" i="6"/>
  <c r="T72" i="6"/>
  <c r="T73" i="6"/>
  <c r="T74" i="6"/>
  <c r="T75" i="6"/>
  <c r="T76" i="6"/>
  <c r="T77" i="6"/>
  <c r="T78" i="6"/>
  <c r="T79" i="6"/>
  <c r="T80" i="6"/>
  <c r="T81" i="6"/>
  <c r="T82" i="6"/>
  <c r="T83" i="6"/>
  <c r="T84" i="6"/>
  <c r="T85" i="6"/>
  <c r="T86" i="6"/>
  <c r="T87" i="6"/>
  <c r="T88" i="6"/>
  <c r="T89" i="6"/>
  <c r="T90" i="6"/>
  <c r="T91" i="6"/>
  <c r="T92" i="6"/>
  <c r="T93" i="6"/>
  <c r="T94" i="6"/>
  <c r="T95" i="6"/>
  <c r="T96" i="6"/>
  <c r="T97" i="6"/>
  <c r="T98" i="6"/>
  <c r="T99" i="6"/>
  <c r="T100" i="6"/>
  <c r="T101" i="6"/>
  <c r="T102" i="6"/>
  <c r="T103" i="6"/>
  <c r="T104" i="6"/>
  <c r="T105" i="6"/>
  <c r="T106" i="6"/>
  <c r="T107" i="6"/>
  <c r="T108" i="6"/>
  <c r="T109" i="6"/>
  <c r="T110" i="6"/>
  <c r="T111" i="6"/>
  <c r="T112" i="6"/>
  <c r="T113" i="6"/>
  <c r="T114" i="6"/>
  <c r="T115" i="6"/>
  <c r="T116" i="6"/>
  <c r="T117" i="6"/>
  <c r="T118" i="6"/>
  <c r="T119" i="6"/>
  <c r="T120" i="6"/>
  <c r="T121" i="6"/>
  <c r="T122" i="6"/>
  <c r="T123" i="6"/>
  <c r="T124" i="6"/>
  <c r="T125" i="6"/>
  <c r="T126" i="6"/>
  <c r="T127" i="6"/>
  <c r="T128" i="6"/>
  <c r="T129" i="6"/>
  <c r="T130" i="6"/>
  <c r="T131" i="6"/>
  <c r="T132" i="6"/>
  <c r="T133" i="6"/>
  <c r="T134" i="6"/>
  <c r="T135" i="6"/>
  <c r="T136" i="6"/>
  <c r="T137" i="6"/>
  <c r="T138" i="6"/>
  <c r="T139" i="6"/>
  <c r="T140" i="6"/>
  <c r="T141" i="6"/>
  <c r="T142" i="6"/>
  <c r="T143" i="6"/>
  <c r="T144" i="6"/>
  <c r="T145" i="6"/>
  <c r="T146" i="6"/>
  <c r="T147" i="6"/>
  <c r="T148" i="6"/>
  <c r="T149" i="6"/>
  <c r="T150" i="6"/>
  <c r="T151" i="6"/>
  <c r="T152" i="6"/>
  <c r="T153" i="6"/>
  <c r="T154" i="6"/>
  <c r="T155" i="6"/>
  <c r="T156" i="6"/>
  <c r="T157" i="6"/>
  <c r="T158" i="6"/>
  <c r="T159" i="6"/>
  <c r="T160" i="6"/>
  <c r="T161" i="6"/>
  <c r="T162" i="6"/>
  <c r="T163" i="6"/>
  <c r="T164" i="6"/>
  <c r="T165" i="6"/>
  <c r="T166" i="6"/>
  <c r="T167" i="6"/>
  <c r="T168" i="6"/>
  <c r="T169" i="6"/>
  <c r="T170" i="6"/>
  <c r="T171" i="6"/>
  <c r="T172" i="6"/>
  <c r="T173" i="6"/>
  <c r="T174" i="6"/>
  <c r="T175" i="6"/>
  <c r="T176" i="6"/>
  <c r="T177" i="6"/>
  <c r="T178" i="6"/>
  <c r="T179" i="6"/>
  <c r="T180" i="6"/>
  <c r="T181" i="6"/>
  <c r="T182" i="6"/>
  <c r="T183" i="6"/>
  <c r="T184" i="6"/>
  <c r="T185" i="6"/>
  <c r="T186" i="6"/>
  <c r="T187" i="6"/>
  <c r="T188" i="6"/>
  <c r="T189" i="6"/>
  <c r="T190" i="6"/>
  <c r="T191" i="6"/>
  <c r="T192" i="6"/>
  <c r="T193" i="6"/>
  <c r="T194" i="6"/>
  <c r="T195" i="6"/>
  <c r="T196" i="6"/>
  <c r="T197" i="6"/>
  <c r="T198" i="6"/>
  <c r="T199" i="6"/>
  <c r="T200" i="6"/>
  <c r="T201" i="6"/>
  <c r="T202" i="6"/>
  <c r="T203" i="6"/>
  <c r="T204" i="6"/>
  <c r="T205" i="6"/>
  <c r="T206" i="6"/>
  <c r="T207" i="6"/>
  <c r="T208" i="6"/>
  <c r="T209" i="6"/>
  <c r="T210" i="6"/>
  <c r="T211" i="6"/>
  <c r="T212" i="6"/>
  <c r="T213" i="6"/>
  <c r="T214" i="6"/>
  <c r="T215" i="6"/>
  <c r="T216" i="6"/>
  <c r="T217" i="6"/>
  <c r="T218" i="6"/>
  <c r="T219" i="6"/>
  <c r="T220" i="6"/>
  <c r="T221" i="6"/>
  <c r="T222" i="6"/>
  <c r="T223" i="6"/>
  <c r="T224" i="6"/>
  <c r="T225" i="6"/>
  <c r="T226" i="6"/>
  <c r="T227" i="6"/>
  <c r="T228" i="6"/>
  <c r="T229" i="6"/>
  <c r="T230" i="6"/>
  <c r="T231" i="6"/>
  <c r="T232" i="6"/>
  <c r="T233" i="6"/>
  <c r="T234" i="6"/>
  <c r="T235" i="6"/>
  <c r="T236" i="6"/>
  <c r="T237" i="6"/>
  <c r="T238" i="6"/>
  <c r="T239" i="6"/>
  <c r="T240" i="6"/>
  <c r="T241" i="6"/>
  <c r="T242" i="6"/>
  <c r="T243" i="6"/>
  <c r="T244" i="6"/>
  <c r="T245" i="6"/>
  <c r="T246" i="6"/>
  <c r="T247" i="6"/>
  <c r="T248" i="6"/>
  <c r="T249" i="6"/>
  <c r="T250" i="6"/>
  <c r="T251" i="6"/>
  <c r="T252" i="6"/>
  <c r="T253" i="6"/>
  <c r="T254" i="6"/>
  <c r="T255" i="6"/>
  <c r="T256" i="6"/>
  <c r="T257" i="6"/>
  <c r="T258" i="6"/>
  <c r="T259" i="6"/>
  <c r="T260" i="6"/>
  <c r="T261" i="6"/>
  <c r="T262" i="6"/>
  <c r="T263" i="6"/>
  <c r="T264" i="6"/>
  <c r="T265" i="6"/>
  <c r="T266" i="6"/>
  <c r="T267" i="6"/>
  <c r="T268" i="6"/>
  <c r="T269" i="6"/>
  <c r="T270" i="6"/>
  <c r="T271" i="6"/>
  <c r="T272" i="6"/>
  <c r="T273" i="6"/>
  <c r="T274" i="6"/>
  <c r="T275" i="6"/>
  <c r="T276" i="6"/>
  <c r="T277" i="6"/>
  <c r="T278" i="6"/>
  <c r="T279" i="6"/>
  <c r="T280" i="6"/>
  <c r="T281" i="6"/>
  <c r="T282" i="6"/>
  <c r="T283" i="6"/>
  <c r="T284" i="6"/>
  <c r="T285" i="6"/>
  <c r="T286" i="6"/>
  <c r="T287" i="6"/>
  <c r="T288" i="6"/>
  <c r="T289" i="6"/>
  <c r="T290" i="6"/>
  <c r="T291" i="6"/>
  <c r="T292" i="6"/>
  <c r="T293" i="6"/>
  <c r="T294" i="6"/>
  <c r="T295" i="6"/>
  <c r="T296" i="6"/>
  <c r="T297" i="6"/>
  <c r="T298" i="6"/>
  <c r="T299" i="6"/>
  <c r="T300" i="6"/>
  <c r="T301" i="6"/>
  <c r="T302" i="6"/>
  <c r="T303" i="6"/>
  <c r="T304" i="6"/>
  <c r="T305" i="6"/>
  <c r="T306" i="6"/>
  <c r="T307" i="6"/>
  <c r="T308" i="6"/>
  <c r="T309" i="6"/>
  <c r="T310" i="6"/>
  <c r="T311" i="6"/>
  <c r="T312" i="6"/>
  <c r="T313" i="6"/>
  <c r="T314" i="6"/>
  <c r="T315" i="6"/>
  <c r="T316" i="6"/>
  <c r="T317" i="6"/>
  <c r="T318" i="6"/>
  <c r="T319" i="6"/>
  <c r="T320" i="6"/>
  <c r="T321" i="6"/>
  <c r="T322" i="6"/>
  <c r="T323" i="6"/>
  <c r="T324" i="6"/>
  <c r="T325" i="6"/>
  <c r="T326" i="6"/>
  <c r="T327" i="6"/>
  <c r="T328" i="6"/>
  <c r="T329" i="6"/>
  <c r="T330" i="6"/>
  <c r="T331" i="6"/>
  <c r="T332" i="6"/>
  <c r="T333" i="6"/>
  <c r="T334" i="6"/>
  <c r="T335" i="6"/>
  <c r="T336" i="6"/>
  <c r="T337" i="6"/>
  <c r="T338" i="6"/>
  <c r="T339" i="6"/>
  <c r="T340" i="6"/>
  <c r="T341" i="6"/>
  <c r="T342" i="6"/>
  <c r="T343" i="6"/>
  <c r="T344" i="6"/>
  <c r="T345" i="6"/>
  <c r="T346" i="6"/>
  <c r="T347" i="6"/>
  <c r="T348" i="6"/>
  <c r="T349" i="6"/>
  <c r="T350" i="6"/>
  <c r="T351" i="6"/>
  <c r="T352" i="6"/>
  <c r="T353" i="6"/>
  <c r="T354" i="6"/>
  <c r="T355" i="6"/>
  <c r="T356" i="6"/>
  <c r="T357" i="6"/>
  <c r="T358" i="6"/>
  <c r="T359" i="6"/>
  <c r="T360" i="6"/>
  <c r="T2" i="6"/>
  <c r="N3" i="6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60" i="6"/>
  <c r="N61" i="6"/>
  <c r="N62" i="6"/>
  <c r="N63" i="6"/>
  <c r="N64" i="6"/>
  <c r="N65" i="6"/>
  <c r="N66" i="6"/>
  <c r="N67" i="6"/>
  <c r="N68" i="6"/>
  <c r="N69" i="6"/>
  <c r="N70" i="6"/>
  <c r="N71" i="6"/>
  <c r="N72" i="6"/>
  <c r="N73" i="6"/>
  <c r="N74" i="6"/>
  <c r="N75" i="6"/>
  <c r="N76" i="6"/>
  <c r="N77" i="6"/>
  <c r="N78" i="6"/>
  <c r="N79" i="6"/>
  <c r="N80" i="6"/>
  <c r="N81" i="6"/>
  <c r="N82" i="6"/>
  <c r="N83" i="6"/>
  <c r="N84" i="6"/>
  <c r="N85" i="6"/>
  <c r="N86" i="6"/>
  <c r="N87" i="6"/>
  <c r="N88" i="6"/>
  <c r="N89" i="6"/>
  <c r="N90" i="6"/>
  <c r="N91" i="6"/>
  <c r="N92" i="6"/>
  <c r="N93" i="6"/>
  <c r="N94" i="6"/>
  <c r="N95" i="6"/>
  <c r="N96" i="6"/>
  <c r="N97" i="6"/>
  <c r="N98" i="6"/>
  <c r="N99" i="6"/>
  <c r="N100" i="6"/>
  <c r="N101" i="6"/>
  <c r="N102" i="6"/>
  <c r="N103" i="6"/>
  <c r="N104" i="6"/>
  <c r="N105" i="6"/>
  <c r="N106" i="6"/>
  <c r="N107" i="6"/>
  <c r="N108" i="6"/>
  <c r="N109" i="6"/>
  <c r="N110" i="6"/>
  <c r="N111" i="6"/>
  <c r="N112" i="6"/>
  <c r="N113" i="6"/>
  <c r="N114" i="6"/>
  <c r="N115" i="6"/>
  <c r="N116" i="6"/>
  <c r="N117" i="6"/>
  <c r="N118" i="6"/>
  <c r="N119" i="6"/>
  <c r="N120" i="6"/>
  <c r="N121" i="6"/>
  <c r="N122" i="6"/>
  <c r="N123" i="6"/>
  <c r="N124" i="6"/>
  <c r="N125" i="6"/>
  <c r="N126" i="6"/>
  <c r="N127" i="6"/>
  <c r="N128" i="6"/>
  <c r="N129" i="6"/>
  <c r="N130" i="6"/>
  <c r="N131" i="6"/>
  <c r="N132" i="6"/>
  <c r="N133" i="6"/>
  <c r="N134" i="6"/>
  <c r="N135" i="6"/>
  <c r="N136" i="6"/>
  <c r="N137" i="6"/>
  <c r="N138" i="6"/>
  <c r="N139" i="6"/>
  <c r="N140" i="6"/>
  <c r="N141" i="6"/>
  <c r="N142" i="6"/>
  <c r="N143" i="6"/>
  <c r="N144" i="6"/>
  <c r="N145" i="6"/>
  <c r="N146" i="6"/>
  <c r="N147" i="6"/>
  <c r="N148" i="6"/>
  <c r="N149" i="6"/>
  <c r="N150" i="6"/>
  <c r="N151" i="6"/>
  <c r="N152" i="6"/>
  <c r="N153" i="6"/>
  <c r="N154" i="6"/>
  <c r="N155" i="6"/>
  <c r="N156" i="6"/>
  <c r="N157" i="6"/>
  <c r="N158" i="6"/>
  <c r="N159" i="6"/>
  <c r="N160" i="6"/>
  <c r="N161" i="6"/>
  <c r="N162" i="6"/>
  <c r="N163" i="6"/>
  <c r="N164" i="6"/>
  <c r="N165" i="6"/>
  <c r="N166" i="6"/>
  <c r="N167" i="6"/>
  <c r="N168" i="6"/>
  <c r="N169" i="6"/>
  <c r="N170" i="6"/>
  <c r="N171" i="6"/>
  <c r="N172" i="6"/>
  <c r="N173" i="6"/>
  <c r="N174" i="6"/>
  <c r="N175" i="6"/>
  <c r="N176" i="6"/>
  <c r="N177" i="6"/>
  <c r="N178" i="6"/>
  <c r="N179" i="6"/>
  <c r="N180" i="6"/>
  <c r="N181" i="6"/>
  <c r="N182" i="6"/>
  <c r="N183" i="6"/>
  <c r="N184" i="6"/>
  <c r="N185" i="6"/>
  <c r="N186" i="6"/>
  <c r="N187" i="6"/>
  <c r="N188" i="6"/>
  <c r="N189" i="6"/>
  <c r="N190" i="6"/>
  <c r="N191" i="6"/>
  <c r="N192" i="6"/>
  <c r="N193" i="6"/>
  <c r="N194" i="6"/>
  <c r="N195" i="6"/>
  <c r="N196" i="6"/>
  <c r="N197" i="6"/>
  <c r="N198" i="6"/>
  <c r="N199" i="6"/>
  <c r="N200" i="6"/>
  <c r="N201" i="6"/>
  <c r="N202" i="6"/>
  <c r="N203" i="6"/>
  <c r="N204" i="6"/>
  <c r="N205" i="6"/>
  <c r="N206" i="6"/>
  <c r="N207" i="6"/>
  <c r="N208" i="6"/>
  <c r="N209" i="6"/>
  <c r="N210" i="6"/>
  <c r="N211" i="6"/>
  <c r="N212" i="6"/>
  <c r="N213" i="6"/>
  <c r="N214" i="6"/>
  <c r="N215" i="6"/>
  <c r="N216" i="6"/>
  <c r="N217" i="6"/>
  <c r="N218" i="6"/>
  <c r="N219" i="6"/>
  <c r="N220" i="6"/>
  <c r="N221" i="6"/>
  <c r="N222" i="6"/>
  <c r="N223" i="6"/>
  <c r="N224" i="6"/>
  <c r="N225" i="6"/>
  <c r="N226" i="6"/>
  <c r="N227" i="6"/>
  <c r="N228" i="6"/>
  <c r="N229" i="6"/>
  <c r="N230" i="6"/>
  <c r="N231" i="6"/>
  <c r="N232" i="6"/>
  <c r="N233" i="6"/>
  <c r="N234" i="6"/>
  <c r="N235" i="6"/>
  <c r="N236" i="6"/>
  <c r="N237" i="6"/>
  <c r="N238" i="6"/>
  <c r="N239" i="6"/>
  <c r="N240" i="6"/>
  <c r="N241" i="6"/>
  <c r="N242" i="6"/>
  <c r="N243" i="6"/>
  <c r="N244" i="6"/>
  <c r="N245" i="6"/>
  <c r="N246" i="6"/>
  <c r="N247" i="6"/>
  <c r="N248" i="6"/>
  <c r="N249" i="6"/>
  <c r="N250" i="6"/>
  <c r="N251" i="6"/>
  <c r="N252" i="6"/>
  <c r="N253" i="6"/>
  <c r="N254" i="6"/>
  <c r="N255" i="6"/>
  <c r="N256" i="6"/>
  <c r="N257" i="6"/>
  <c r="N258" i="6"/>
  <c r="N259" i="6"/>
  <c r="N260" i="6"/>
  <c r="N261" i="6"/>
  <c r="N262" i="6"/>
  <c r="N263" i="6"/>
  <c r="N264" i="6"/>
  <c r="N265" i="6"/>
  <c r="N266" i="6"/>
  <c r="N267" i="6"/>
  <c r="N268" i="6"/>
  <c r="N269" i="6"/>
  <c r="N270" i="6"/>
  <c r="N271" i="6"/>
  <c r="N272" i="6"/>
  <c r="N273" i="6"/>
  <c r="N274" i="6"/>
  <c r="N275" i="6"/>
  <c r="N276" i="6"/>
  <c r="N277" i="6"/>
  <c r="N278" i="6"/>
  <c r="N279" i="6"/>
  <c r="N280" i="6"/>
  <c r="N281" i="6"/>
  <c r="N282" i="6"/>
  <c r="N283" i="6"/>
  <c r="N284" i="6"/>
  <c r="N285" i="6"/>
  <c r="N286" i="6"/>
  <c r="N287" i="6"/>
  <c r="N288" i="6"/>
  <c r="N289" i="6"/>
  <c r="N290" i="6"/>
  <c r="N291" i="6"/>
  <c r="N292" i="6"/>
  <c r="N293" i="6"/>
  <c r="N294" i="6"/>
  <c r="N295" i="6"/>
  <c r="N296" i="6"/>
  <c r="N297" i="6"/>
  <c r="N298" i="6"/>
  <c r="N299" i="6"/>
  <c r="N300" i="6"/>
  <c r="N301" i="6"/>
  <c r="N302" i="6"/>
  <c r="N303" i="6"/>
  <c r="N304" i="6"/>
  <c r="N305" i="6"/>
  <c r="N306" i="6"/>
  <c r="N307" i="6"/>
  <c r="N308" i="6"/>
  <c r="N309" i="6"/>
  <c r="N310" i="6"/>
  <c r="N311" i="6"/>
  <c r="N312" i="6"/>
  <c r="N313" i="6"/>
  <c r="N314" i="6"/>
  <c r="N315" i="6"/>
  <c r="N316" i="6"/>
  <c r="N317" i="6"/>
  <c r="N318" i="6"/>
  <c r="N319" i="6"/>
  <c r="N320" i="6"/>
  <c r="N321" i="6"/>
  <c r="N322" i="6"/>
  <c r="N323" i="6"/>
  <c r="N324" i="6"/>
  <c r="N325" i="6"/>
  <c r="N326" i="6"/>
  <c r="N327" i="6"/>
  <c r="N328" i="6"/>
  <c r="N329" i="6"/>
  <c r="N330" i="6"/>
  <c r="N331" i="6"/>
  <c r="N332" i="6"/>
  <c r="N333" i="6"/>
  <c r="N334" i="6"/>
  <c r="N335" i="6"/>
  <c r="N336" i="6"/>
  <c r="N337" i="6"/>
  <c r="N338" i="6"/>
  <c r="N339" i="6"/>
  <c r="N340" i="6"/>
  <c r="N341" i="6"/>
  <c r="N342" i="6"/>
  <c r="N343" i="6"/>
  <c r="N344" i="6"/>
  <c r="N345" i="6"/>
  <c r="N346" i="6"/>
  <c r="N347" i="6"/>
  <c r="N348" i="6"/>
  <c r="N349" i="6"/>
  <c r="N350" i="6"/>
  <c r="N351" i="6"/>
  <c r="N352" i="6"/>
  <c r="N353" i="6"/>
  <c r="N354" i="6"/>
  <c r="N355" i="6"/>
  <c r="N356" i="6"/>
  <c r="N357" i="6"/>
  <c r="N358" i="6"/>
  <c r="N359" i="6"/>
  <c r="N360" i="6"/>
  <c r="N2" i="6"/>
  <c r="AV360" i="6"/>
  <c r="AU360" i="6"/>
  <c r="AT360" i="6"/>
  <c r="AS360" i="6"/>
  <c r="AR360" i="6"/>
  <c r="AG360" i="6"/>
  <c r="AH360" i="6" s="1"/>
  <c r="AE360" i="6"/>
  <c r="AD360" i="6"/>
  <c r="AC360" i="6"/>
  <c r="AB360" i="6"/>
  <c r="AA360" i="6"/>
  <c r="Y360" i="6"/>
  <c r="X360" i="6"/>
  <c r="W360" i="6"/>
  <c r="V360" i="6"/>
  <c r="U360" i="6"/>
  <c r="Z360" i="6" s="1"/>
  <c r="AV359" i="6"/>
  <c r="AU359" i="6"/>
  <c r="AT359" i="6"/>
  <c r="AS359" i="6"/>
  <c r="AR359" i="6"/>
  <c r="AG359" i="6"/>
  <c r="AH359" i="6" s="1"/>
  <c r="AE359" i="6"/>
  <c r="AD359" i="6"/>
  <c r="AC359" i="6"/>
  <c r="AB359" i="6"/>
  <c r="AA359" i="6"/>
  <c r="Y359" i="6"/>
  <c r="X359" i="6"/>
  <c r="W359" i="6"/>
  <c r="V359" i="6"/>
  <c r="U359" i="6"/>
  <c r="AV358" i="6"/>
  <c r="AU358" i="6"/>
  <c r="AT358" i="6"/>
  <c r="AS358" i="6"/>
  <c r="AR358" i="6"/>
  <c r="AG358" i="6"/>
  <c r="AH358" i="6" s="1"/>
  <c r="AE358" i="6"/>
  <c r="AD358" i="6"/>
  <c r="AC358" i="6"/>
  <c r="AB358" i="6"/>
  <c r="AA358" i="6"/>
  <c r="Y358" i="6"/>
  <c r="X358" i="6"/>
  <c r="W358" i="6"/>
  <c r="V358" i="6"/>
  <c r="U358" i="6"/>
  <c r="AV357" i="6"/>
  <c r="AU357" i="6"/>
  <c r="AT357" i="6"/>
  <c r="AS357" i="6"/>
  <c r="AR357" i="6"/>
  <c r="AG357" i="6"/>
  <c r="AH357" i="6" s="1"/>
  <c r="AE357" i="6"/>
  <c r="AD357" i="6"/>
  <c r="AC357" i="6"/>
  <c r="AB357" i="6"/>
  <c r="AA357" i="6"/>
  <c r="Y357" i="6"/>
  <c r="X357" i="6"/>
  <c r="W357" i="6"/>
  <c r="V357" i="6"/>
  <c r="U357" i="6"/>
  <c r="AV356" i="6"/>
  <c r="AU356" i="6"/>
  <c r="AT356" i="6"/>
  <c r="AS356" i="6"/>
  <c r="AR356" i="6"/>
  <c r="AG356" i="6"/>
  <c r="AH356" i="6" s="1"/>
  <c r="AE356" i="6"/>
  <c r="AD356" i="6"/>
  <c r="AC356" i="6"/>
  <c r="AB356" i="6"/>
  <c r="AA356" i="6"/>
  <c r="Y356" i="6"/>
  <c r="X356" i="6"/>
  <c r="W356" i="6"/>
  <c r="V356" i="6"/>
  <c r="U356" i="6"/>
  <c r="AV355" i="6"/>
  <c r="AU355" i="6"/>
  <c r="AT355" i="6"/>
  <c r="AS355" i="6"/>
  <c r="AR355" i="6"/>
  <c r="AG355" i="6"/>
  <c r="AH355" i="6" s="1"/>
  <c r="AE355" i="6"/>
  <c r="AD355" i="6"/>
  <c r="AC355" i="6"/>
  <c r="AB355" i="6"/>
  <c r="AA355" i="6"/>
  <c r="Y355" i="6"/>
  <c r="X355" i="6"/>
  <c r="W355" i="6"/>
  <c r="V355" i="6"/>
  <c r="U355" i="6"/>
  <c r="AV354" i="6"/>
  <c r="AU354" i="6"/>
  <c r="AT354" i="6"/>
  <c r="AS354" i="6"/>
  <c r="AR354" i="6"/>
  <c r="AG354" i="6"/>
  <c r="AH354" i="6" s="1"/>
  <c r="AE354" i="6"/>
  <c r="AD354" i="6"/>
  <c r="AC354" i="6"/>
  <c r="AB354" i="6"/>
  <c r="AA354" i="6"/>
  <c r="Y354" i="6"/>
  <c r="X354" i="6"/>
  <c r="W354" i="6"/>
  <c r="V354" i="6"/>
  <c r="U354" i="6"/>
  <c r="AV353" i="6"/>
  <c r="AU353" i="6"/>
  <c r="AT353" i="6"/>
  <c r="AS353" i="6"/>
  <c r="AR353" i="6"/>
  <c r="AG353" i="6"/>
  <c r="AH353" i="6" s="1"/>
  <c r="AE353" i="6"/>
  <c r="AD353" i="6"/>
  <c r="AC353" i="6"/>
  <c r="AB353" i="6"/>
  <c r="AA353" i="6"/>
  <c r="Y353" i="6"/>
  <c r="X353" i="6"/>
  <c r="W353" i="6"/>
  <c r="V353" i="6"/>
  <c r="U353" i="6"/>
  <c r="AV352" i="6"/>
  <c r="AU352" i="6"/>
  <c r="AT352" i="6"/>
  <c r="AS352" i="6"/>
  <c r="AR352" i="6"/>
  <c r="AG352" i="6"/>
  <c r="AH352" i="6" s="1"/>
  <c r="AE352" i="6"/>
  <c r="AD352" i="6"/>
  <c r="AC352" i="6"/>
  <c r="AB352" i="6"/>
  <c r="AA352" i="6"/>
  <c r="Y352" i="6"/>
  <c r="X352" i="6"/>
  <c r="W352" i="6"/>
  <c r="V352" i="6"/>
  <c r="U352" i="6"/>
  <c r="AV351" i="6"/>
  <c r="AU351" i="6"/>
  <c r="AT351" i="6"/>
  <c r="AS351" i="6"/>
  <c r="AR351" i="6"/>
  <c r="AG351" i="6"/>
  <c r="AH351" i="6" s="1"/>
  <c r="AE351" i="6"/>
  <c r="AD351" i="6"/>
  <c r="AC351" i="6"/>
  <c r="AB351" i="6"/>
  <c r="AA351" i="6"/>
  <c r="Y351" i="6"/>
  <c r="X351" i="6"/>
  <c r="W351" i="6"/>
  <c r="V351" i="6"/>
  <c r="U351" i="6"/>
  <c r="AV350" i="6"/>
  <c r="AU350" i="6"/>
  <c r="AT350" i="6"/>
  <c r="AS350" i="6"/>
  <c r="AR350" i="6"/>
  <c r="AG350" i="6"/>
  <c r="AH350" i="6" s="1"/>
  <c r="AE350" i="6"/>
  <c r="AD350" i="6"/>
  <c r="AC350" i="6"/>
  <c r="AB350" i="6"/>
  <c r="AA350" i="6"/>
  <c r="Y350" i="6"/>
  <c r="X350" i="6"/>
  <c r="W350" i="6"/>
  <c r="V350" i="6"/>
  <c r="U350" i="6"/>
  <c r="AV349" i="6"/>
  <c r="AU349" i="6"/>
  <c r="AT349" i="6"/>
  <c r="AS349" i="6"/>
  <c r="AR349" i="6"/>
  <c r="AG349" i="6"/>
  <c r="AH349" i="6" s="1"/>
  <c r="AE349" i="6"/>
  <c r="AD349" i="6"/>
  <c r="AC349" i="6"/>
  <c r="AB349" i="6"/>
  <c r="AA349" i="6"/>
  <c r="Y349" i="6"/>
  <c r="X349" i="6"/>
  <c r="W349" i="6"/>
  <c r="V349" i="6"/>
  <c r="U349" i="6"/>
  <c r="AV348" i="6"/>
  <c r="AU348" i="6"/>
  <c r="AT348" i="6"/>
  <c r="AS348" i="6"/>
  <c r="AR348" i="6"/>
  <c r="AG348" i="6"/>
  <c r="AH348" i="6" s="1"/>
  <c r="AE348" i="6"/>
  <c r="AD348" i="6"/>
  <c r="AC348" i="6"/>
  <c r="AB348" i="6"/>
  <c r="AA348" i="6"/>
  <c r="Y348" i="6"/>
  <c r="X348" i="6"/>
  <c r="W348" i="6"/>
  <c r="V348" i="6"/>
  <c r="U348" i="6"/>
  <c r="AV347" i="6"/>
  <c r="AU347" i="6"/>
  <c r="AT347" i="6"/>
  <c r="AS347" i="6"/>
  <c r="AR347" i="6"/>
  <c r="AG347" i="6"/>
  <c r="AH347" i="6" s="1"/>
  <c r="AE347" i="6"/>
  <c r="AD347" i="6"/>
  <c r="AC347" i="6"/>
  <c r="AB347" i="6"/>
  <c r="AA347" i="6"/>
  <c r="Y347" i="6"/>
  <c r="X347" i="6"/>
  <c r="W347" i="6"/>
  <c r="V347" i="6"/>
  <c r="U347" i="6"/>
  <c r="AV346" i="6"/>
  <c r="AU346" i="6"/>
  <c r="AT346" i="6"/>
  <c r="AS346" i="6"/>
  <c r="AR346" i="6"/>
  <c r="AG346" i="6"/>
  <c r="AH346" i="6" s="1"/>
  <c r="AE346" i="6"/>
  <c r="AD346" i="6"/>
  <c r="AC346" i="6"/>
  <c r="AB346" i="6"/>
  <c r="AA346" i="6"/>
  <c r="Y346" i="6"/>
  <c r="X346" i="6"/>
  <c r="W346" i="6"/>
  <c r="V346" i="6"/>
  <c r="U346" i="6"/>
  <c r="AV345" i="6"/>
  <c r="AU345" i="6"/>
  <c r="AT345" i="6"/>
  <c r="AS345" i="6"/>
  <c r="AR345" i="6"/>
  <c r="AG345" i="6"/>
  <c r="AH345" i="6" s="1"/>
  <c r="AE345" i="6"/>
  <c r="AD345" i="6"/>
  <c r="AC345" i="6"/>
  <c r="AB345" i="6"/>
  <c r="AA345" i="6"/>
  <c r="Y345" i="6"/>
  <c r="X345" i="6"/>
  <c r="W345" i="6"/>
  <c r="V345" i="6"/>
  <c r="U345" i="6"/>
  <c r="AV344" i="6"/>
  <c r="AU344" i="6"/>
  <c r="AT344" i="6"/>
  <c r="AS344" i="6"/>
  <c r="AR344" i="6"/>
  <c r="AG344" i="6"/>
  <c r="AH344" i="6" s="1"/>
  <c r="AE344" i="6"/>
  <c r="AD344" i="6"/>
  <c r="AC344" i="6"/>
  <c r="AB344" i="6"/>
  <c r="AA344" i="6"/>
  <c r="Y344" i="6"/>
  <c r="X344" i="6"/>
  <c r="W344" i="6"/>
  <c r="V344" i="6"/>
  <c r="U344" i="6"/>
  <c r="AV343" i="6"/>
  <c r="AU343" i="6"/>
  <c r="AT343" i="6"/>
  <c r="AS343" i="6"/>
  <c r="AR343" i="6"/>
  <c r="AG343" i="6"/>
  <c r="AH343" i="6" s="1"/>
  <c r="AE343" i="6"/>
  <c r="AD343" i="6"/>
  <c r="AC343" i="6"/>
  <c r="AB343" i="6"/>
  <c r="AA343" i="6"/>
  <c r="Y343" i="6"/>
  <c r="X343" i="6"/>
  <c r="W343" i="6"/>
  <c r="V343" i="6"/>
  <c r="U343" i="6"/>
  <c r="AV342" i="6"/>
  <c r="AU342" i="6"/>
  <c r="AT342" i="6"/>
  <c r="AS342" i="6"/>
  <c r="AR342" i="6"/>
  <c r="AG342" i="6"/>
  <c r="AH342" i="6" s="1"/>
  <c r="AE342" i="6"/>
  <c r="AD342" i="6"/>
  <c r="AC342" i="6"/>
  <c r="AB342" i="6"/>
  <c r="AA342" i="6"/>
  <c r="Y342" i="6"/>
  <c r="X342" i="6"/>
  <c r="W342" i="6"/>
  <c r="V342" i="6"/>
  <c r="U342" i="6"/>
  <c r="AV341" i="6"/>
  <c r="AU341" i="6"/>
  <c r="AT341" i="6"/>
  <c r="AS341" i="6"/>
  <c r="AR341" i="6"/>
  <c r="AG341" i="6"/>
  <c r="AH341" i="6" s="1"/>
  <c r="AE341" i="6"/>
  <c r="AD341" i="6"/>
  <c r="AC341" i="6"/>
  <c r="AB341" i="6"/>
  <c r="AA341" i="6"/>
  <c r="Y341" i="6"/>
  <c r="X341" i="6"/>
  <c r="W341" i="6"/>
  <c r="V341" i="6"/>
  <c r="U341" i="6"/>
  <c r="AV340" i="6"/>
  <c r="AU340" i="6"/>
  <c r="AT340" i="6"/>
  <c r="AS340" i="6"/>
  <c r="AR340" i="6"/>
  <c r="AG340" i="6"/>
  <c r="AH340" i="6" s="1"/>
  <c r="AE340" i="6"/>
  <c r="AD340" i="6"/>
  <c r="AC340" i="6"/>
  <c r="AB340" i="6"/>
  <c r="AA340" i="6"/>
  <c r="Y340" i="6"/>
  <c r="X340" i="6"/>
  <c r="W340" i="6"/>
  <c r="V340" i="6"/>
  <c r="U340" i="6"/>
  <c r="AV339" i="6"/>
  <c r="AU339" i="6"/>
  <c r="AT339" i="6"/>
  <c r="AS339" i="6"/>
  <c r="AR339" i="6"/>
  <c r="AG339" i="6"/>
  <c r="AH339" i="6" s="1"/>
  <c r="AE339" i="6"/>
  <c r="AD339" i="6"/>
  <c r="AC339" i="6"/>
  <c r="AB339" i="6"/>
  <c r="AA339" i="6"/>
  <c r="Y339" i="6"/>
  <c r="X339" i="6"/>
  <c r="W339" i="6"/>
  <c r="V339" i="6"/>
  <c r="U339" i="6"/>
  <c r="AV338" i="6"/>
  <c r="AU338" i="6"/>
  <c r="AT338" i="6"/>
  <c r="AS338" i="6"/>
  <c r="AR338" i="6"/>
  <c r="AG338" i="6"/>
  <c r="AH338" i="6" s="1"/>
  <c r="AE338" i="6"/>
  <c r="AD338" i="6"/>
  <c r="AC338" i="6"/>
  <c r="AB338" i="6"/>
  <c r="AA338" i="6"/>
  <c r="Y338" i="6"/>
  <c r="X338" i="6"/>
  <c r="W338" i="6"/>
  <c r="V338" i="6"/>
  <c r="U338" i="6"/>
  <c r="AV337" i="6"/>
  <c r="AU337" i="6"/>
  <c r="AT337" i="6"/>
  <c r="AS337" i="6"/>
  <c r="AR337" i="6"/>
  <c r="AG337" i="6"/>
  <c r="AH337" i="6" s="1"/>
  <c r="AE337" i="6"/>
  <c r="AD337" i="6"/>
  <c r="AC337" i="6"/>
  <c r="AB337" i="6"/>
  <c r="AA337" i="6"/>
  <c r="Y337" i="6"/>
  <c r="X337" i="6"/>
  <c r="W337" i="6"/>
  <c r="V337" i="6"/>
  <c r="U337" i="6"/>
  <c r="AV336" i="6"/>
  <c r="AU336" i="6"/>
  <c r="AT336" i="6"/>
  <c r="AS336" i="6"/>
  <c r="AR336" i="6"/>
  <c r="AG336" i="6"/>
  <c r="AH336" i="6" s="1"/>
  <c r="AE336" i="6"/>
  <c r="AD336" i="6"/>
  <c r="AC336" i="6"/>
  <c r="AB336" i="6"/>
  <c r="AA336" i="6"/>
  <c r="Y336" i="6"/>
  <c r="X336" i="6"/>
  <c r="W336" i="6"/>
  <c r="V336" i="6"/>
  <c r="U336" i="6"/>
  <c r="AV335" i="6"/>
  <c r="AU335" i="6"/>
  <c r="AT335" i="6"/>
  <c r="AS335" i="6"/>
  <c r="AR335" i="6"/>
  <c r="AG335" i="6"/>
  <c r="AH335" i="6" s="1"/>
  <c r="AE335" i="6"/>
  <c r="AD335" i="6"/>
  <c r="AC335" i="6"/>
  <c r="AB335" i="6"/>
  <c r="AA335" i="6"/>
  <c r="Y335" i="6"/>
  <c r="X335" i="6"/>
  <c r="W335" i="6"/>
  <c r="V335" i="6"/>
  <c r="U335" i="6"/>
  <c r="Z335" i="6" s="1"/>
  <c r="AV334" i="6"/>
  <c r="AU334" i="6"/>
  <c r="AT334" i="6"/>
  <c r="AS334" i="6"/>
  <c r="AR334" i="6"/>
  <c r="AG334" i="6"/>
  <c r="AH334" i="6" s="1"/>
  <c r="AE334" i="6"/>
  <c r="AD334" i="6"/>
  <c r="AC334" i="6"/>
  <c r="AB334" i="6"/>
  <c r="AA334" i="6"/>
  <c r="Y334" i="6"/>
  <c r="X334" i="6"/>
  <c r="W334" i="6"/>
  <c r="V334" i="6"/>
  <c r="U334" i="6"/>
  <c r="AV333" i="6"/>
  <c r="AU333" i="6"/>
  <c r="AT333" i="6"/>
  <c r="AS333" i="6"/>
  <c r="AR333" i="6"/>
  <c r="AG333" i="6"/>
  <c r="AH333" i="6" s="1"/>
  <c r="AE333" i="6"/>
  <c r="AD333" i="6"/>
  <c r="AC333" i="6"/>
  <c r="AB333" i="6"/>
  <c r="AA333" i="6"/>
  <c r="Y333" i="6"/>
  <c r="X333" i="6"/>
  <c r="W333" i="6"/>
  <c r="V333" i="6"/>
  <c r="U333" i="6"/>
  <c r="AV332" i="6"/>
  <c r="AU332" i="6"/>
  <c r="AT332" i="6"/>
  <c r="AS332" i="6"/>
  <c r="AR332" i="6"/>
  <c r="AG332" i="6"/>
  <c r="AH332" i="6" s="1"/>
  <c r="AE332" i="6"/>
  <c r="AD332" i="6"/>
  <c r="AC332" i="6"/>
  <c r="AB332" i="6"/>
  <c r="AA332" i="6"/>
  <c r="Y332" i="6"/>
  <c r="X332" i="6"/>
  <c r="W332" i="6"/>
  <c r="V332" i="6"/>
  <c r="U332" i="6"/>
  <c r="AV331" i="6"/>
  <c r="AU331" i="6"/>
  <c r="AT331" i="6"/>
  <c r="AS331" i="6"/>
  <c r="AR331" i="6"/>
  <c r="AG331" i="6"/>
  <c r="AH331" i="6" s="1"/>
  <c r="AE331" i="6"/>
  <c r="AD331" i="6"/>
  <c r="AC331" i="6"/>
  <c r="AB331" i="6"/>
  <c r="AA331" i="6"/>
  <c r="Y331" i="6"/>
  <c r="X331" i="6"/>
  <c r="W331" i="6"/>
  <c r="V331" i="6"/>
  <c r="U331" i="6"/>
  <c r="AV330" i="6"/>
  <c r="AU330" i="6"/>
  <c r="AT330" i="6"/>
  <c r="AS330" i="6"/>
  <c r="AR330" i="6"/>
  <c r="AG330" i="6"/>
  <c r="AH330" i="6" s="1"/>
  <c r="AE330" i="6"/>
  <c r="AD330" i="6"/>
  <c r="AC330" i="6"/>
  <c r="AB330" i="6"/>
  <c r="AA330" i="6"/>
  <c r="Y330" i="6"/>
  <c r="X330" i="6"/>
  <c r="W330" i="6"/>
  <c r="V330" i="6"/>
  <c r="U330" i="6"/>
  <c r="AV329" i="6"/>
  <c r="AU329" i="6"/>
  <c r="AT329" i="6"/>
  <c r="AS329" i="6"/>
  <c r="AR329" i="6"/>
  <c r="AG329" i="6"/>
  <c r="AH329" i="6" s="1"/>
  <c r="AE329" i="6"/>
  <c r="AD329" i="6"/>
  <c r="AC329" i="6"/>
  <c r="AB329" i="6"/>
  <c r="AA329" i="6"/>
  <c r="Y329" i="6"/>
  <c r="X329" i="6"/>
  <c r="W329" i="6"/>
  <c r="V329" i="6"/>
  <c r="U329" i="6"/>
  <c r="AV328" i="6"/>
  <c r="AU328" i="6"/>
  <c r="AT328" i="6"/>
  <c r="AS328" i="6"/>
  <c r="AR328" i="6"/>
  <c r="AG328" i="6"/>
  <c r="AH328" i="6" s="1"/>
  <c r="AE328" i="6"/>
  <c r="AD328" i="6"/>
  <c r="AC328" i="6"/>
  <c r="AB328" i="6"/>
  <c r="AA328" i="6"/>
  <c r="Y328" i="6"/>
  <c r="X328" i="6"/>
  <c r="W328" i="6"/>
  <c r="V328" i="6"/>
  <c r="U328" i="6"/>
  <c r="AV327" i="6"/>
  <c r="AU327" i="6"/>
  <c r="AT327" i="6"/>
  <c r="AS327" i="6"/>
  <c r="AR327" i="6"/>
  <c r="AG327" i="6"/>
  <c r="AH327" i="6" s="1"/>
  <c r="AE327" i="6"/>
  <c r="AD327" i="6"/>
  <c r="AC327" i="6"/>
  <c r="AB327" i="6"/>
  <c r="AA327" i="6"/>
  <c r="Y327" i="6"/>
  <c r="X327" i="6"/>
  <c r="W327" i="6"/>
  <c r="V327" i="6"/>
  <c r="U327" i="6"/>
  <c r="AV326" i="6"/>
  <c r="AU326" i="6"/>
  <c r="AT326" i="6"/>
  <c r="AS326" i="6"/>
  <c r="AR326" i="6"/>
  <c r="AG326" i="6"/>
  <c r="AH326" i="6" s="1"/>
  <c r="AE326" i="6"/>
  <c r="AD326" i="6"/>
  <c r="AC326" i="6"/>
  <c r="AB326" i="6"/>
  <c r="AA326" i="6"/>
  <c r="Y326" i="6"/>
  <c r="X326" i="6"/>
  <c r="W326" i="6"/>
  <c r="V326" i="6"/>
  <c r="U326" i="6"/>
  <c r="AV325" i="6"/>
  <c r="AU325" i="6"/>
  <c r="AT325" i="6"/>
  <c r="AS325" i="6"/>
  <c r="AR325" i="6"/>
  <c r="AG325" i="6"/>
  <c r="AH325" i="6" s="1"/>
  <c r="AE325" i="6"/>
  <c r="AD325" i="6"/>
  <c r="AC325" i="6"/>
  <c r="AB325" i="6"/>
  <c r="AA325" i="6"/>
  <c r="Y325" i="6"/>
  <c r="X325" i="6"/>
  <c r="W325" i="6"/>
  <c r="V325" i="6"/>
  <c r="U325" i="6"/>
  <c r="AV324" i="6"/>
  <c r="AU324" i="6"/>
  <c r="AT324" i="6"/>
  <c r="AS324" i="6"/>
  <c r="AR324" i="6"/>
  <c r="AG324" i="6"/>
  <c r="AH324" i="6" s="1"/>
  <c r="AE324" i="6"/>
  <c r="AD324" i="6"/>
  <c r="AC324" i="6"/>
  <c r="AB324" i="6"/>
  <c r="AA324" i="6"/>
  <c r="Y324" i="6"/>
  <c r="X324" i="6"/>
  <c r="W324" i="6"/>
  <c r="V324" i="6"/>
  <c r="U324" i="6"/>
  <c r="AV323" i="6"/>
  <c r="AU323" i="6"/>
  <c r="AT323" i="6"/>
  <c r="AS323" i="6"/>
  <c r="AR323" i="6"/>
  <c r="AG323" i="6"/>
  <c r="AH323" i="6" s="1"/>
  <c r="AE323" i="6"/>
  <c r="AD323" i="6"/>
  <c r="AC323" i="6"/>
  <c r="AB323" i="6"/>
  <c r="AA323" i="6"/>
  <c r="Y323" i="6"/>
  <c r="X323" i="6"/>
  <c r="W323" i="6"/>
  <c r="V323" i="6"/>
  <c r="U323" i="6"/>
  <c r="AV322" i="6"/>
  <c r="AU322" i="6"/>
  <c r="AT322" i="6"/>
  <c r="AS322" i="6"/>
  <c r="AR322" i="6"/>
  <c r="AG322" i="6"/>
  <c r="AH322" i="6" s="1"/>
  <c r="AE322" i="6"/>
  <c r="AD322" i="6"/>
  <c r="AC322" i="6"/>
  <c r="AB322" i="6"/>
  <c r="AA322" i="6"/>
  <c r="Y322" i="6"/>
  <c r="X322" i="6"/>
  <c r="W322" i="6"/>
  <c r="V322" i="6"/>
  <c r="U322" i="6"/>
  <c r="AV321" i="6"/>
  <c r="AU321" i="6"/>
  <c r="AT321" i="6"/>
  <c r="AS321" i="6"/>
  <c r="AR321" i="6"/>
  <c r="AG321" i="6"/>
  <c r="AH321" i="6" s="1"/>
  <c r="AE321" i="6"/>
  <c r="AD321" i="6"/>
  <c r="AC321" i="6"/>
  <c r="AB321" i="6"/>
  <c r="AA321" i="6"/>
  <c r="Y321" i="6"/>
  <c r="X321" i="6"/>
  <c r="W321" i="6"/>
  <c r="V321" i="6"/>
  <c r="U321" i="6"/>
  <c r="AV320" i="6"/>
  <c r="AU320" i="6"/>
  <c r="AT320" i="6"/>
  <c r="AS320" i="6"/>
  <c r="AR320" i="6"/>
  <c r="AG320" i="6"/>
  <c r="AH320" i="6" s="1"/>
  <c r="AE320" i="6"/>
  <c r="AD320" i="6"/>
  <c r="AC320" i="6"/>
  <c r="AB320" i="6"/>
  <c r="AA320" i="6"/>
  <c r="Y320" i="6"/>
  <c r="X320" i="6"/>
  <c r="W320" i="6"/>
  <c r="V320" i="6"/>
  <c r="U320" i="6"/>
  <c r="AV319" i="6"/>
  <c r="AU319" i="6"/>
  <c r="AT319" i="6"/>
  <c r="AS319" i="6"/>
  <c r="AR319" i="6"/>
  <c r="AG319" i="6"/>
  <c r="AH319" i="6" s="1"/>
  <c r="AE319" i="6"/>
  <c r="AD319" i="6"/>
  <c r="AC319" i="6"/>
  <c r="AB319" i="6"/>
  <c r="AA319" i="6"/>
  <c r="Y319" i="6"/>
  <c r="X319" i="6"/>
  <c r="W319" i="6"/>
  <c r="V319" i="6"/>
  <c r="U319" i="6"/>
  <c r="AV318" i="6"/>
  <c r="AU318" i="6"/>
  <c r="AT318" i="6"/>
  <c r="AS318" i="6"/>
  <c r="AR318" i="6"/>
  <c r="AG318" i="6"/>
  <c r="AH318" i="6" s="1"/>
  <c r="AE318" i="6"/>
  <c r="AD318" i="6"/>
  <c r="AC318" i="6"/>
  <c r="AB318" i="6"/>
  <c r="AA318" i="6"/>
  <c r="Y318" i="6"/>
  <c r="X318" i="6"/>
  <c r="W318" i="6"/>
  <c r="V318" i="6"/>
  <c r="U318" i="6"/>
  <c r="AV317" i="6"/>
  <c r="AU317" i="6"/>
  <c r="AT317" i="6"/>
  <c r="AS317" i="6"/>
  <c r="AR317" i="6"/>
  <c r="AG317" i="6"/>
  <c r="AH317" i="6" s="1"/>
  <c r="AE317" i="6"/>
  <c r="AD317" i="6"/>
  <c r="AC317" i="6"/>
  <c r="AB317" i="6"/>
  <c r="AA317" i="6"/>
  <c r="Y317" i="6"/>
  <c r="X317" i="6"/>
  <c r="W317" i="6"/>
  <c r="V317" i="6"/>
  <c r="U317" i="6"/>
  <c r="AV316" i="6"/>
  <c r="AU316" i="6"/>
  <c r="AT316" i="6"/>
  <c r="AS316" i="6"/>
  <c r="AR316" i="6"/>
  <c r="AG316" i="6"/>
  <c r="AH316" i="6" s="1"/>
  <c r="AE316" i="6"/>
  <c r="AD316" i="6"/>
  <c r="AC316" i="6"/>
  <c r="AB316" i="6"/>
  <c r="AA316" i="6"/>
  <c r="Y316" i="6"/>
  <c r="X316" i="6"/>
  <c r="W316" i="6"/>
  <c r="V316" i="6"/>
  <c r="U316" i="6"/>
  <c r="AV315" i="6"/>
  <c r="AU315" i="6"/>
  <c r="AT315" i="6"/>
  <c r="AS315" i="6"/>
  <c r="AR315" i="6"/>
  <c r="AG315" i="6"/>
  <c r="AH315" i="6" s="1"/>
  <c r="AE315" i="6"/>
  <c r="AD315" i="6"/>
  <c r="AC315" i="6"/>
  <c r="AB315" i="6"/>
  <c r="AA315" i="6"/>
  <c r="Y315" i="6"/>
  <c r="X315" i="6"/>
  <c r="W315" i="6"/>
  <c r="V315" i="6"/>
  <c r="U315" i="6"/>
  <c r="AV314" i="6"/>
  <c r="AU314" i="6"/>
  <c r="AT314" i="6"/>
  <c r="AS314" i="6"/>
  <c r="AR314" i="6"/>
  <c r="AG314" i="6"/>
  <c r="AH314" i="6" s="1"/>
  <c r="AE314" i="6"/>
  <c r="AD314" i="6"/>
  <c r="AC314" i="6"/>
  <c r="AB314" i="6"/>
  <c r="AA314" i="6"/>
  <c r="Y314" i="6"/>
  <c r="X314" i="6"/>
  <c r="W314" i="6"/>
  <c r="V314" i="6"/>
  <c r="U314" i="6"/>
  <c r="AV313" i="6"/>
  <c r="AU313" i="6"/>
  <c r="AT313" i="6"/>
  <c r="AS313" i="6"/>
  <c r="AR313" i="6"/>
  <c r="AG313" i="6"/>
  <c r="AH313" i="6" s="1"/>
  <c r="AE313" i="6"/>
  <c r="AD313" i="6"/>
  <c r="AC313" i="6"/>
  <c r="AB313" i="6"/>
  <c r="AA313" i="6"/>
  <c r="Y313" i="6"/>
  <c r="X313" i="6"/>
  <c r="W313" i="6"/>
  <c r="V313" i="6"/>
  <c r="U313" i="6"/>
  <c r="AV312" i="6"/>
  <c r="AU312" i="6"/>
  <c r="AT312" i="6"/>
  <c r="AS312" i="6"/>
  <c r="AR312" i="6"/>
  <c r="AG312" i="6"/>
  <c r="AH312" i="6" s="1"/>
  <c r="AE312" i="6"/>
  <c r="AD312" i="6"/>
  <c r="AC312" i="6"/>
  <c r="AB312" i="6"/>
  <c r="AA312" i="6"/>
  <c r="Y312" i="6"/>
  <c r="X312" i="6"/>
  <c r="W312" i="6"/>
  <c r="V312" i="6"/>
  <c r="U312" i="6"/>
  <c r="AV311" i="6"/>
  <c r="AU311" i="6"/>
  <c r="AT311" i="6"/>
  <c r="AS311" i="6"/>
  <c r="AR311" i="6"/>
  <c r="AG311" i="6"/>
  <c r="AH311" i="6" s="1"/>
  <c r="AE311" i="6"/>
  <c r="AD311" i="6"/>
  <c r="AC311" i="6"/>
  <c r="AB311" i="6"/>
  <c r="AA311" i="6"/>
  <c r="Y311" i="6"/>
  <c r="X311" i="6"/>
  <c r="W311" i="6"/>
  <c r="V311" i="6"/>
  <c r="U311" i="6"/>
  <c r="AV310" i="6"/>
  <c r="AU310" i="6"/>
  <c r="AT310" i="6"/>
  <c r="AS310" i="6"/>
  <c r="AR310" i="6"/>
  <c r="AG310" i="6"/>
  <c r="AH310" i="6" s="1"/>
  <c r="AE310" i="6"/>
  <c r="AD310" i="6"/>
  <c r="AC310" i="6"/>
  <c r="AB310" i="6"/>
  <c r="AA310" i="6"/>
  <c r="Y310" i="6"/>
  <c r="X310" i="6"/>
  <c r="W310" i="6"/>
  <c r="V310" i="6"/>
  <c r="U310" i="6"/>
  <c r="AV309" i="6"/>
  <c r="AU309" i="6"/>
  <c r="AT309" i="6"/>
  <c r="AS309" i="6"/>
  <c r="AR309" i="6"/>
  <c r="AG309" i="6"/>
  <c r="AH309" i="6" s="1"/>
  <c r="AE309" i="6"/>
  <c r="AD309" i="6"/>
  <c r="AC309" i="6"/>
  <c r="AB309" i="6"/>
  <c r="AA309" i="6"/>
  <c r="Y309" i="6"/>
  <c r="X309" i="6"/>
  <c r="W309" i="6"/>
  <c r="V309" i="6"/>
  <c r="U309" i="6"/>
  <c r="AV308" i="6"/>
  <c r="AU308" i="6"/>
  <c r="AT308" i="6"/>
  <c r="AS308" i="6"/>
  <c r="AR308" i="6"/>
  <c r="AG308" i="6"/>
  <c r="AH308" i="6" s="1"/>
  <c r="AE308" i="6"/>
  <c r="AD308" i="6"/>
  <c r="AC308" i="6"/>
  <c r="AB308" i="6"/>
  <c r="AA308" i="6"/>
  <c r="Y308" i="6"/>
  <c r="X308" i="6"/>
  <c r="W308" i="6"/>
  <c r="V308" i="6"/>
  <c r="U308" i="6"/>
  <c r="AV307" i="6"/>
  <c r="AU307" i="6"/>
  <c r="AT307" i="6"/>
  <c r="AS307" i="6"/>
  <c r="AR307" i="6"/>
  <c r="AG307" i="6"/>
  <c r="AH307" i="6" s="1"/>
  <c r="AE307" i="6"/>
  <c r="AD307" i="6"/>
  <c r="AC307" i="6"/>
  <c r="AB307" i="6"/>
  <c r="AA307" i="6"/>
  <c r="Y307" i="6"/>
  <c r="X307" i="6"/>
  <c r="W307" i="6"/>
  <c r="V307" i="6"/>
  <c r="U307" i="6"/>
  <c r="AV306" i="6"/>
  <c r="AU306" i="6"/>
  <c r="AT306" i="6"/>
  <c r="AS306" i="6"/>
  <c r="AR306" i="6"/>
  <c r="AG306" i="6"/>
  <c r="AH306" i="6" s="1"/>
  <c r="AE306" i="6"/>
  <c r="AD306" i="6"/>
  <c r="AC306" i="6"/>
  <c r="AB306" i="6"/>
  <c r="AA306" i="6"/>
  <c r="Y306" i="6"/>
  <c r="X306" i="6"/>
  <c r="W306" i="6"/>
  <c r="V306" i="6"/>
  <c r="U306" i="6"/>
  <c r="AV305" i="6"/>
  <c r="AU305" i="6"/>
  <c r="AT305" i="6"/>
  <c r="AS305" i="6"/>
  <c r="AR305" i="6"/>
  <c r="AG305" i="6"/>
  <c r="AH305" i="6" s="1"/>
  <c r="AE305" i="6"/>
  <c r="AD305" i="6"/>
  <c r="AC305" i="6"/>
  <c r="AB305" i="6"/>
  <c r="AA305" i="6"/>
  <c r="Y305" i="6"/>
  <c r="X305" i="6"/>
  <c r="W305" i="6"/>
  <c r="V305" i="6"/>
  <c r="U305" i="6"/>
  <c r="AV304" i="6"/>
  <c r="AU304" i="6"/>
  <c r="AT304" i="6"/>
  <c r="AS304" i="6"/>
  <c r="AR304" i="6"/>
  <c r="AG304" i="6"/>
  <c r="AH304" i="6" s="1"/>
  <c r="AE304" i="6"/>
  <c r="AD304" i="6"/>
  <c r="AC304" i="6"/>
  <c r="AB304" i="6"/>
  <c r="AA304" i="6"/>
  <c r="Y304" i="6"/>
  <c r="X304" i="6"/>
  <c r="W304" i="6"/>
  <c r="V304" i="6"/>
  <c r="U304" i="6"/>
  <c r="AV303" i="6"/>
  <c r="AU303" i="6"/>
  <c r="AT303" i="6"/>
  <c r="AS303" i="6"/>
  <c r="AR303" i="6"/>
  <c r="AG303" i="6"/>
  <c r="AH303" i="6" s="1"/>
  <c r="AE303" i="6"/>
  <c r="AD303" i="6"/>
  <c r="AC303" i="6"/>
  <c r="AB303" i="6"/>
  <c r="AA303" i="6"/>
  <c r="Y303" i="6"/>
  <c r="X303" i="6"/>
  <c r="W303" i="6"/>
  <c r="V303" i="6"/>
  <c r="U303" i="6"/>
  <c r="AV302" i="6"/>
  <c r="AU302" i="6"/>
  <c r="AT302" i="6"/>
  <c r="AS302" i="6"/>
  <c r="AR302" i="6"/>
  <c r="AG302" i="6"/>
  <c r="AH302" i="6" s="1"/>
  <c r="AE302" i="6"/>
  <c r="AD302" i="6"/>
  <c r="AC302" i="6"/>
  <c r="AB302" i="6"/>
  <c r="AA302" i="6"/>
  <c r="Y302" i="6"/>
  <c r="X302" i="6"/>
  <c r="W302" i="6"/>
  <c r="V302" i="6"/>
  <c r="U302" i="6"/>
  <c r="AV301" i="6"/>
  <c r="AU301" i="6"/>
  <c r="AT301" i="6"/>
  <c r="AS301" i="6"/>
  <c r="AR301" i="6"/>
  <c r="AG301" i="6"/>
  <c r="AH301" i="6" s="1"/>
  <c r="AE301" i="6"/>
  <c r="AD301" i="6"/>
  <c r="AC301" i="6"/>
  <c r="AB301" i="6"/>
  <c r="AA301" i="6"/>
  <c r="Y301" i="6"/>
  <c r="X301" i="6"/>
  <c r="W301" i="6"/>
  <c r="V301" i="6"/>
  <c r="U301" i="6"/>
  <c r="AV300" i="6"/>
  <c r="AU300" i="6"/>
  <c r="AT300" i="6"/>
  <c r="AS300" i="6"/>
  <c r="AR300" i="6"/>
  <c r="AG300" i="6"/>
  <c r="AH300" i="6" s="1"/>
  <c r="AE300" i="6"/>
  <c r="AD300" i="6"/>
  <c r="AC300" i="6"/>
  <c r="AB300" i="6"/>
  <c r="AA300" i="6"/>
  <c r="Y300" i="6"/>
  <c r="X300" i="6"/>
  <c r="W300" i="6"/>
  <c r="V300" i="6"/>
  <c r="U300" i="6"/>
  <c r="AV299" i="6"/>
  <c r="AU299" i="6"/>
  <c r="AT299" i="6"/>
  <c r="AS299" i="6"/>
  <c r="AR299" i="6"/>
  <c r="AG299" i="6"/>
  <c r="AH299" i="6" s="1"/>
  <c r="AE299" i="6"/>
  <c r="AD299" i="6"/>
  <c r="AC299" i="6"/>
  <c r="AB299" i="6"/>
  <c r="AA299" i="6"/>
  <c r="Y299" i="6"/>
  <c r="X299" i="6"/>
  <c r="W299" i="6"/>
  <c r="V299" i="6"/>
  <c r="U299" i="6"/>
  <c r="AV298" i="6"/>
  <c r="AU298" i="6"/>
  <c r="AT298" i="6"/>
  <c r="AS298" i="6"/>
  <c r="AR298" i="6"/>
  <c r="AG298" i="6"/>
  <c r="AH298" i="6" s="1"/>
  <c r="AE298" i="6"/>
  <c r="AD298" i="6"/>
  <c r="AC298" i="6"/>
  <c r="AB298" i="6"/>
  <c r="AA298" i="6"/>
  <c r="Y298" i="6"/>
  <c r="X298" i="6"/>
  <c r="W298" i="6"/>
  <c r="V298" i="6"/>
  <c r="U298" i="6"/>
  <c r="AV297" i="6"/>
  <c r="AU297" i="6"/>
  <c r="AT297" i="6"/>
  <c r="AS297" i="6"/>
  <c r="AR297" i="6"/>
  <c r="AG297" i="6"/>
  <c r="AH297" i="6" s="1"/>
  <c r="AE297" i="6"/>
  <c r="AD297" i="6"/>
  <c r="AC297" i="6"/>
  <c r="AB297" i="6"/>
  <c r="AA297" i="6"/>
  <c r="Y297" i="6"/>
  <c r="X297" i="6"/>
  <c r="W297" i="6"/>
  <c r="V297" i="6"/>
  <c r="U297" i="6"/>
  <c r="AV296" i="6"/>
  <c r="AU296" i="6"/>
  <c r="AT296" i="6"/>
  <c r="AS296" i="6"/>
  <c r="AR296" i="6"/>
  <c r="AG296" i="6"/>
  <c r="AH296" i="6" s="1"/>
  <c r="AE296" i="6"/>
  <c r="AD296" i="6"/>
  <c r="AC296" i="6"/>
  <c r="AB296" i="6"/>
  <c r="AA296" i="6"/>
  <c r="Y296" i="6"/>
  <c r="X296" i="6"/>
  <c r="W296" i="6"/>
  <c r="V296" i="6"/>
  <c r="U296" i="6"/>
  <c r="AV295" i="6"/>
  <c r="AU295" i="6"/>
  <c r="AT295" i="6"/>
  <c r="AS295" i="6"/>
  <c r="AR295" i="6"/>
  <c r="AG295" i="6"/>
  <c r="AH295" i="6" s="1"/>
  <c r="AE295" i="6"/>
  <c r="AD295" i="6"/>
  <c r="AC295" i="6"/>
  <c r="AB295" i="6"/>
  <c r="AA295" i="6"/>
  <c r="Y295" i="6"/>
  <c r="X295" i="6"/>
  <c r="W295" i="6"/>
  <c r="V295" i="6"/>
  <c r="U295" i="6"/>
  <c r="Z295" i="6" s="1"/>
  <c r="AV294" i="6"/>
  <c r="AU294" i="6"/>
  <c r="AT294" i="6"/>
  <c r="AS294" i="6"/>
  <c r="AR294" i="6"/>
  <c r="AG294" i="6"/>
  <c r="AH294" i="6" s="1"/>
  <c r="AE294" i="6"/>
  <c r="AD294" i="6"/>
  <c r="AC294" i="6"/>
  <c r="AB294" i="6"/>
  <c r="AA294" i="6"/>
  <c r="Y294" i="6"/>
  <c r="X294" i="6"/>
  <c r="W294" i="6"/>
  <c r="V294" i="6"/>
  <c r="U294" i="6"/>
  <c r="AV293" i="6"/>
  <c r="AU293" i="6"/>
  <c r="AT293" i="6"/>
  <c r="AS293" i="6"/>
  <c r="AR293" i="6"/>
  <c r="AG293" i="6"/>
  <c r="AH293" i="6" s="1"/>
  <c r="AE293" i="6"/>
  <c r="AD293" i="6"/>
  <c r="AC293" i="6"/>
  <c r="AB293" i="6"/>
  <c r="AA293" i="6"/>
  <c r="Y293" i="6"/>
  <c r="X293" i="6"/>
  <c r="W293" i="6"/>
  <c r="V293" i="6"/>
  <c r="U293" i="6"/>
  <c r="AV292" i="6"/>
  <c r="AU292" i="6"/>
  <c r="AT292" i="6"/>
  <c r="AS292" i="6"/>
  <c r="AR292" i="6"/>
  <c r="AG292" i="6"/>
  <c r="AH292" i="6" s="1"/>
  <c r="AE292" i="6"/>
  <c r="AD292" i="6"/>
  <c r="AC292" i="6"/>
  <c r="AB292" i="6"/>
  <c r="AA292" i="6"/>
  <c r="Y292" i="6"/>
  <c r="X292" i="6"/>
  <c r="W292" i="6"/>
  <c r="V292" i="6"/>
  <c r="U292" i="6"/>
  <c r="AV291" i="6"/>
  <c r="AU291" i="6"/>
  <c r="AT291" i="6"/>
  <c r="AS291" i="6"/>
  <c r="AR291" i="6"/>
  <c r="AG291" i="6"/>
  <c r="AH291" i="6" s="1"/>
  <c r="AE291" i="6"/>
  <c r="AD291" i="6"/>
  <c r="AC291" i="6"/>
  <c r="AB291" i="6"/>
  <c r="AA291" i="6"/>
  <c r="Y291" i="6"/>
  <c r="X291" i="6"/>
  <c r="W291" i="6"/>
  <c r="V291" i="6"/>
  <c r="U291" i="6"/>
  <c r="AV290" i="6"/>
  <c r="AU290" i="6"/>
  <c r="AT290" i="6"/>
  <c r="AS290" i="6"/>
  <c r="AR290" i="6"/>
  <c r="AG290" i="6"/>
  <c r="AH290" i="6" s="1"/>
  <c r="AE290" i="6"/>
  <c r="AD290" i="6"/>
  <c r="AC290" i="6"/>
  <c r="AB290" i="6"/>
  <c r="AA290" i="6"/>
  <c r="Y290" i="6"/>
  <c r="X290" i="6"/>
  <c r="W290" i="6"/>
  <c r="V290" i="6"/>
  <c r="U290" i="6"/>
  <c r="AV289" i="6"/>
  <c r="AU289" i="6"/>
  <c r="AT289" i="6"/>
  <c r="AS289" i="6"/>
  <c r="AR289" i="6"/>
  <c r="AG289" i="6"/>
  <c r="AH289" i="6" s="1"/>
  <c r="AE289" i="6"/>
  <c r="AD289" i="6"/>
  <c r="AC289" i="6"/>
  <c r="AB289" i="6"/>
  <c r="AA289" i="6"/>
  <c r="Y289" i="6"/>
  <c r="X289" i="6"/>
  <c r="W289" i="6"/>
  <c r="V289" i="6"/>
  <c r="U289" i="6"/>
  <c r="AV288" i="6"/>
  <c r="AU288" i="6"/>
  <c r="AT288" i="6"/>
  <c r="AS288" i="6"/>
  <c r="AR288" i="6"/>
  <c r="AG288" i="6"/>
  <c r="AH288" i="6" s="1"/>
  <c r="AE288" i="6"/>
  <c r="AD288" i="6"/>
  <c r="AC288" i="6"/>
  <c r="AB288" i="6"/>
  <c r="AA288" i="6"/>
  <c r="Y288" i="6"/>
  <c r="X288" i="6"/>
  <c r="W288" i="6"/>
  <c r="V288" i="6"/>
  <c r="U288" i="6"/>
  <c r="AV287" i="6"/>
  <c r="AU287" i="6"/>
  <c r="AT287" i="6"/>
  <c r="AS287" i="6"/>
  <c r="AR287" i="6"/>
  <c r="AG287" i="6"/>
  <c r="AH287" i="6" s="1"/>
  <c r="AE287" i="6"/>
  <c r="AD287" i="6"/>
  <c r="AC287" i="6"/>
  <c r="AB287" i="6"/>
  <c r="AA287" i="6"/>
  <c r="Y287" i="6"/>
  <c r="X287" i="6"/>
  <c r="W287" i="6"/>
  <c r="V287" i="6"/>
  <c r="U287" i="6"/>
  <c r="AV286" i="6"/>
  <c r="AU286" i="6"/>
  <c r="AT286" i="6"/>
  <c r="AS286" i="6"/>
  <c r="AR286" i="6"/>
  <c r="AG286" i="6"/>
  <c r="AH286" i="6" s="1"/>
  <c r="AE286" i="6"/>
  <c r="AD286" i="6"/>
  <c r="AC286" i="6"/>
  <c r="AB286" i="6"/>
  <c r="AA286" i="6"/>
  <c r="Y286" i="6"/>
  <c r="X286" i="6"/>
  <c r="W286" i="6"/>
  <c r="V286" i="6"/>
  <c r="U286" i="6"/>
  <c r="AV285" i="6"/>
  <c r="AU285" i="6"/>
  <c r="AT285" i="6"/>
  <c r="AS285" i="6"/>
  <c r="AR285" i="6"/>
  <c r="AG285" i="6"/>
  <c r="AH285" i="6" s="1"/>
  <c r="AE285" i="6"/>
  <c r="AD285" i="6"/>
  <c r="AC285" i="6"/>
  <c r="AB285" i="6"/>
  <c r="AA285" i="6"/>
  <c r="Y285" i="6"/>
  <c r="X285" i="6"/>
  <c r="W285" i="6"/>
  <c r="V285" i="6"/>
  <c r="U285" i="6"/>
  <c r="AV284" i="6"/>
  <c r="AU284" i="6"/>
  <c r="AT284" i="6"/>
  <c r="AS284" i="6"/>
  <c r="AR284" i="6"/>
  <c r="AG284" i="6"/>
  <c r="AH284" i="6" s="1"/>
  <c r="AE284" i="6"/>
  <c r="AD284" i="6"/>
  <c r="AC284" i="6"/>
  <c r="AB284" i="6"/>
  <c r="AA284" i="6"/>
  <c r="Y284" i="6"/>
  <c r="X284" i="6"/>
  <c r="W284" i="6"/>
  <c r="V284" i="6"/>
  <c r="U284" i="6"/>
  <c r="AV283" i="6"/>
  <c r="AU283" i="6"/>
  <c r="AT283" i="6"/>
  <c r="AS283" i="6"/>
  <c r="AR283" i="6"/>
  <c r="AG283" i="6"/>
  <c r="AH283" i="6" s="1"/>
  <c r="AE283" i="6"/>
  <c r="AD283" i="6"/>
  <c r="AC283" i="6"/>
  <c r="AB283" i="6"/>
  <c r="AA283" i="6"/>
  <c r="Y283" i="6"/>
  <c r="X283" i="6"/>
  <c r="W283" i="6"/>
  <c r="V283" i="6"/>
  <c r="U283" i="6"/>
  <c r="AV282" i="6"/>
  <c r="AU282" i="6"/>
  <c r="AT282" i="6"/>
  <c r="AS282" i="6"/>
  <c r="AR282" i="6"/>
  <c r="AG282" i="6"/>
  <c r="AH282" i="6" s="1"/>
  <c r="AE282" i="6"/>
  <c r="AD282" i="6"/>
  <c r="AC282" i="6"/>
  <c r="AB282" i="6"/>
  <c r="AA282" i="6"/>
  <c r="Y282" i="6"/>
  <c r="X282" i="6"/>
  <c r="W282" i="6"/>
  <c r="V282" i="6"/>
  <c r="U282" i="6"/>
  <c r="AV281" i="6"/>
  <c r="AU281" i="6"/>
  <c r="AT281" i="6"/>
  <c r="AS281" i="6"/>
  <c r="AR281" i="6"/>
  <c r="AG281" i="6"/>
  <c r="AH281" i="6" s="1"/>
  <c r="AE281" i="6"/>
  <c r="AD281" i="6"/>
  <c r="AC281" i="6"/>
  <c r="AB281" i="6"/>
  <c r="AA281" i="6"/>
  <c r="Y281" i="6"/>
  <c r="X281" i="6"/>
  <c r="W281" i="6"/>
  <c r="V281" i="6"/>
  <c r="U281" i="6"/>
  <c r="AV280" i="6"/>
  <c r="AU280" i="6"/>
  <c r="AT280" i="6"/>
  <c r="AS280" i="6"/>
  <c r="AR280" i="6"/>
  <c r="AG280" i="6"/>
  <c r="AH280" i="6" s="1"/>
  <c r="AE280" i="6"/>
  <c r="AD280" i="6"/>
  <c r="AC280" i="6"/>
  <c r="AB280" i="6"/>
  <c r="AA280" i="6"/>
  <c r="Y280" i="6"/>
  <c r="X280" i="6"/>
  <c r="W280" i="6"/>
  <c r="V280" i="6"/>
  <c r="U280" i="6"/>
  <c r="AV279" i="6"/>
  <c r="AU279" i="6"/>
  <c r="AT279" i="6"/>
  <c r="AS279" i="6"/>
  <c r="AR279" i="6"/>
  <c r="AG279" i="6"/>
  <c r="AH279" i="6" s="1"/>
  <c r="AE279" i="6"/>
  <c r="AD279" i="6"/>
  <c r="AC279" i="6"/>
  <c r="AB279" i="6"/>
  <c r="AA279" i="6"/>
  <c r="Y279" i="6"/>
  <c r="X279" i="6"/>
  <c r="W279" i="6"/>
  <c r="V279" i="6"/>
  <c r="U279" i="6"/>
  <c r="AV278" i="6"/>
  <c r="AU278" i="6"/>
  <c r="AT278" i="6"/>
  <c r="AS278" i="6"/>
  <c r="AR278" i="6"/>
  <c r="AG278" i="6"/>
  <c r="AH278" i="6" s="1"/>
  <c r="AE278" i="6"/>
  <c r="AD278" i="6"/>
  <c r="AC278" i="6"/>
  <c r="AB278" i="6"/>
  <c r="AA278" i="6"/>
  <c r="Y278" i="6"/>
  <c r="X278" i="6"/>
  <c r="W278" i="6"/>
  <c r="V278" i="6"/>
  <c r="U278" i="6"/>
  <c r="AV277" i="6"/>
  <c r="AU277" i="6"/>
  <c r="AT277" i="6"/>
  <c r="AS277" i="6"/>
  <c r="AR277" i="6"/>
  <c r="AG277" i="6"/>
  <c r="AH277" i="6" s="1"/>
  <c r="AE277" i="6"/>
  <c r="AD277" i="6"/>
  <c r="AC277" i="6"/>
  <c r="AB277" i="6"/>
  <c r="AA277" i="6"/>
  <c r="Y277" i="6"/>
  <c r="X277" i="6"/>
  <c r="W277" i="6"/>
  <c r="V277" i="6"/>
  <c r="U277" i="6"/>
  <c r="AV276" i="6"/>
  <c r="AU276" i="6"/>
  <c r="AT276" i="6"/>
  <c r="AS276" i="6"/>
  <c r="AR276" i="6"/>
  <c r="AG276" i="6"/>
  <c r="AH276" i="6" s="1"/>
  <c r="AE276" i="6"/>
  <c r="AD276" i="6"/>
  <c r="AC276" i="6"/>
  <c r="AB276" i="6"/>
  <c r="AA276" i="6"/>
  <c r="Y276" i="6"/>
  <c r="X276" i="6"/>
  <c r="W276" i="6"/>
  <c r="V276" i="6"/>
  <c r="U276" i="6"/>
  <c r="AV275" i="6"/>
  <c r="AU275" i="6"/>
  <c r="AT275" i="6"/>
  <c r="AS275" i="6"/>
  <c r="AR275" i="6"/>
  <c r="AG275" i="6"/>
  <c r="AH275" i="6" s="1"/>
  <c r="AE275" i="6"/>
  <c r="AD275" i="6"/>
  <c r="AC275" i="6"/>
  <c r="AB275" i="6"/>
  <c r="AA275" i="6"/>
  <c r="Y275" i="6"/>
  <c r="X275" i="6"/>
  <c r="W275" i="6"/>
  <c r="V275" i="6"/>
  <c r="U275" i="6"/>
  <c r="AV274" i="6"/>
  <c r="AU274" i="6"/>
  <c r="AT274" i="6"/>
  <c r="AS274" i="6"/>
  <c r="AR274" i="6"/>
  <c r="AG274" i="6"/>
  <c r="AH274" i="6" s="1"/>
  <c r="AE274" i="6"/>
  <c r="AD274" i="6"/>
  <c r="AC274" i="6"/>
  <c r="AB274" i="6"/>
  <c r="AA274" i="6"/>
  <c r="Y274" i="6"/>
  <c r="X274" i="6"/>
  <c r="W274" i="6"/>
  <c r="V274" i="6"/>
  <c r="U274" i="6"/>
  <c r="AV273" i="6"/>
  <c r="AU273" i="6"/>
  <c r="AT273" i="6"/>
  <c r="AS273" i="6"/>
  <c r="AR273" i="6"/>
  <c r="AG273" i="6"/>
  <c r="AH273" i="6" s="1"/>
  <c r="AE273" i="6"/>
  <c r="AD273" i="6"/>
  <c r="AC273" i="6"/>
  <c r="AB273" i="6"/>
  <c r="AA273" i="6"/>
  <c r="Y273" i="6"/>
  <c r="X273" i="6"/>
  <c r="W273" i="6"/>
  <c r="V273" i="6"/>
  <c r="U273" i="6"/>
  <c r="AV272" i="6"/>
  <c r="AU272" i="6"/>
  <c r="AT272" i="6"/>
  <c r="AS272" i="6"/>
  <c r="AR272" i="6"/>
  <c r="AG272" i="6"/>
  <c r="AH272" i="6" s="1"/>
  <c r="AE272" i="6"/>
  <c r="AD272" i="6"/>
  <c r="AC272" i="6"/>
  <c r="AB272" i="6"/>
  <c r="AA272" i="6"/>
  <c r="Y272" i="6"/>
  <c r="X272" i="6"/>
  <c r="W272" i="6"/>
  <c r="V272" i="6"/>
  <c r="U272" i="6"/>
  <c r="AV271" i="6"/>
  <c r="AU271" i="6"/>
  <c r="AT271" i="6"/>
  <c r="AS271" i="6"/>
  <c r="AR271" i="6"/>
  <c r="AG271" i="6"/>
  <c r="AH271" i="6" s="1"/>
  <c r="AE271" i="6"/>
  <c r="AD271" i="6"/>
  <c r="AC271" i="6"/>
  <c r="AB271" i="6"/>
  <c r="AA271" i="6"/>
  <c r="Y271" i="6"/>
  <c r="X271" i="6"/>
  <c r="W271" i="6"/>
  <c r="V271" i="6"/>
  <c r="U271" i="6"/>
  <c r="AV270" i="6"/>
  <c r="AU270" i="6"/>
  <c r="AT270" i="6"/>
  <c r="AS270" i="6"/>
  <c r="AR270" i="6"/>
  <c r="AG270" i="6"/>
  <c r="AH270" i="6" s="1"/>
  <c r="AE270" i="6"/>
  <c r="AD270" i="6"/>
  <c r="AC270" i="6"/>
  <c r="AB270" i="6"/>
  <c r="AA270" i="6"/>
  <c r="Y270" i="6"/>
  <c r="X270" i="6"/>
  <c r="W270" i="6"/>
  <c r="V270" i="6"/>
  <c r="U270" i="6"/>
  <c r="AV269" i="6"/>
  <c r="AU269" i="6"/>
  <c r="AT269" i="6"/>
  <c r="AS269" i="6"/>
  <c r="AR269" i="6"/>
  <c r="AG269" i="6"/>
  <c r="AH269" i="6" s="1"/>
  <c r="AE269" i="6"/>
  <c r="AD269" i="6"/>
  <c r="AC269" i="6"/>
  <c r="AB269" i="6"/>
  <c r="AA269" i="6"/>
  <c r="Y269" i="6"/>
  <c r="X269" i="6"/>
  <c r="W269" i="6"/>
  <c r="V269" i="6"/>
  <c r="U269" i="6"/>
  <c r="AV268" i="6"/>
  <c r="AU268" i="6"/>
  <c r="AT268" i="6"/>
  <c r="AS268" i="6"/>
  <c r="AR268" i="6"/>
  <c r="AG268" i="6"/>
  <c r="AH268" i="6" s="1"/>
  <c r="AE268" i="6"/>
  <c r="AD268" i="6"/>
  <c r="AC268" i="6"/>
  <c r="AB268" i="6"/>
  <c r="AA268" i="6"/>
  <c r="Y268" i="6"/>
  <c r="X268" i="6"/>
  <c r="W268" i="6"/>
  <c r="V268" i="6"/>
  <c r="U268" i="6"/>
  <c r="AV267" i="6"/>
  <c r="AU267" i="6"/>
  <c r="AT267" i="6"/>
  <c r="AS267" i="6"/>
  <c r="AR267" i="6"/>
  <c r="AG267" i="6"/>
  <c r="AH267" i="6" s="1"/>
  <c r="AE267" i="6"/>
  <c r="AD267" i="6"/>
  <c r="AC267" i="6"/>
  <c r="AB267" i="6"/>
  <c r="AA267" i="6"/>
  <c r="Y267" i="6"/>
  <c r="X267" i="6"/>
  <c r="W267" i="6"/>
  <c r="V267" i="6"/>
  <c r="U267" i="6"/>
  <c r="AV266" i="6"/>
  <c r="AU266" i="6"/>
  <c r="AT266" i="6"/>
  <c r="AS266" i="6"/>
  <c r="AR266" i="6"/>
  <c r="AG266" i="6"/>
  <c r="AH266" i="6" s="1"/>
  <c r="AE266" i="6"/>
  <c r="AD266" i="6"/>
  <c r="AC266" i="6"/>
  <c r="AB266" i="6"/>
  <c r="AA266" i="6"/>
  <c r="Y266" i="6"/>
  <c r="X266" i="6"/>
  <c r="W266" i="6"/>
  <c r="V266" i="6"/>
  <c r="U266" i="6"/>
  <c r="AV265" i="6"/>
  <c r="AU265" i="6"/>
  <c r="AT265" i="6"/>
  <c r="AS265" i="6"/>
  <c r="AR265" i="6"/>
  <c r="AG265" i="6"/>
  <c r="AH265" i="6" s="1"/>
  <c r="AE265" i="6"/>
  <c r="AD265" i="6"/>
  <c r="AC265" i="6"/>
  <c r="AB265" i="6"/>
  <c r="AA265" i="6"/>
  <c r="Y265" i="6"/>
  <c r="X265" i="6"/>
  <c r="W265" i="6"/>
  <c r="V265" i="6"/>
  <c r="U265" i="6"/>
  <c r="AV264" i="6"/>
  <c r="AU264" i="6"/>
  <c r="AT264" i="6"/>
  <c r="AS264" i="6"/>
  <c r="AR264" i="6"/>
  <c r="AG264" i="6"/>
  <c r="AH264" i="6" s="1"/>
  <c r="AE264" i="6"/>
  <c r="AD264" i="6"/>
  <c r="AC264" i="6"/>
  <c r="AB264" i="6"/>
  <c r="AA264" i="6"/>
  <c r="Y264" i="6"/>
  <c r="X264" i="6"/>
  <c r="W264" i="6"/>
  <c r="V264" i="6"/>
  <c r="U264" i="6"/>
  <c r="AV263" i="6"/>
  <c r="AU263" i="6"/>
  <c r="AT263" i="6"/>
  <c r="AS263" i="6"/>
  <c r="AR263" i="6"/>
  <c r="AG263" i="6"/>
  <c r="AH263" i="6" s="1"/>
  <c r="AE263" i="6"/>
  <c r="AD263" i="6"/>
  <c r="AC263" i="6"/>
  <c r="AB263" i="6"/>
  <c r="AA263" i="6"/>
  <c r="Y263" i="6"/>
  <c r="X263" i="6"/>
  <c r="W263" i="6"/>
  <c r="V263" i="6"/>
  <c r="U263" i="6"/>
  <c r="AV262" i="6"/>
  <c r="AU262" i="6"/>
  <c r="AT262" i="6"/>
  <c r="AS262" i="6"/>
  <c r="AR262" i="6"/>
  <c r="AG262" i="6"/>
  <c r="AH262" i="6" s="1"/>
  <c r="AE262" i="6"/>
  <c r="AD262" i="6"/>
  <c r="AC262" i="6"/>
  <c r="AB262" i="6"/>
  <c r="AA262" i="6"/>
  <c r="Y262" i="6"/>
  <c r="X262" i="6"/>
  <c r="W262" i="6"/>
  <c r="V262" i="6"/>
  <c r="U262" i="6"/>
  <c r="AV261" i="6"/>
  <c r="AU261" i="6"/>
  <c r="AT261" i="6"/>
  <c r="AS261" i="6"/>
  <c r="AR261" i="6"/>
  <c r="AG261" i="6"/>
  <c r="AH261" i="6" s="1"/>
  <c r="AE261" i="6"/>
  <c r="AD261" i="6"/>
  <c r="AC261" i="6"/>
  <c r="AB261" i="6"/>
  <c r="AA261" i="6"/>
  <c r="Y261" i="6"/>
  <c r="X261" i="6"/>
  <c r="W261" i="6"/>
  <c r="V261" i="6"/>
  <c r="U261" i="6"/>
  <c r="AV260" i="6"/>
  <c r="AU260" i="6"/>
  <c r="AT260" i="6"/>
  <c r="AS260" i="6"/>
  <c r="AR260" i="6"/>
  <c r="AG260" i="6"/>
  <c r="AH260" i="6" s="1"/>
  <c r="AE260" i="6"/>
  <c r="AD260" i="6"/>
  <c r="AC260" i="6"/>
  <c r="AB260" i="6"/>
  <c r="AA260" i="6"/>
  <c r="Y260" i="6"/>
  <c r="X260" i="6"/>
  <c r="W260" i="6"/>
  <c r="V260" i="6"/>
  <c r="U260" i="6"/>
  <c r="AV259" i="6"/>
  <c r="AU259" i="6"/>
  <c r="AT259" i="6"/>
  <c r="AS259" i="6"/>
  <c r="AR259" i="6"/>
  <c r="AG259" i="6"/>
  <c r="AH259" i="6" s="1"/>
  <c r="AE259" i="6"/>
  <c r="AD259" i="6"/>
  <c r="AC259" i="6"/>
  <c r="AB259" i="6"/>
  <c r="AA259" i="6"/>
  <c r="Y259" i="6"/>
  <c r="X259" i="6"/>
  <c r="W259" i="6"/>
  <c r="V259" i="6"/>
  <c r="U259" i="6"/>
  <c r="AV258" i="6"/>
  <c r="AU258" i="6"/>
  <c r="AT258" i="6"/>
  <c r="AS258" i="6"/>
  <c r="AR258" i="6"/>
  <c r="AG258" i="6"/>
  <c r="AH258" i="6" s="1"/>
  <c r="AE258" i="6"/>
  <c r="AD258" i="6"/>
  <c r="AC258" i="6"/>
  <c r="AB258" i="6"/>
  <c r="AA258" i="6"/>
  <c r="Y258" i="6"/>
  <c r="X258" i="6"/>
  <c r="W258" i="6"/>
  <c r="V258" i="6"/>
  <c r="U258" i="6"/>
  <c r="AV257" i="6"/>
  <c r="AU257" i="6"/>
  <c r="AT257" i="6"/>
  <c r="AS257" i="6"/>
  <c r="AR257" i="6"/>
  <c r="AG257" i="6"/>
  <c r="AH257" i="6" s="1"/>
  <c r="AE257" i="6"/>
  <c r="AD257" i="6"/>
  <c r="AC257" i="6"/>
  <c r="AB257" i="6"/>
  <c r="AA257" i="6"/>
  <c r="Y257" i="6"/>
  <c r="X257" i="6"/>
  <c r="W257" i="6"/>
  <c r="V257" i="6"/>
  <c r="U257" i="6"/>
  <c r="AV256" i="6"/>
  <c r="AU256" i="6"/>
  <c r="AT256" i="6"/>
  <c r="AS256" i="6"/>
  <c r="AR256" i="6"/>
  <c r="AG256" i="6"/>
  <c r="AH256" i="6" s="1"/>
  <c r="AE256" i="6"/>
  <c r="AD256" i="6"/>
  <c r="AC256" i="6"/>
  <c r="AB256" i="6"/>
  <c r="AA256" i="6"/>
  <c r="Y256" i="6"/>
  <c r="X256" i="6"/>
  <c r="W256" i="6"/>
  <c r="V256" i="6"/>
  <c r="U256" i="6"/>
  <c r="AV255" i="6"/>
  <c r="AU255" i="6"/>
  <c r="AT255" i="6"/>
  <c r="AS255" i="6"/>
  <c r="AR255" i="6"/>
  <c r="AG255" i="6"/>
  <c r="AH255" i="6" s="1"/>
  <c r="AE255" i="6"/>
  <c r="AD255" i="6"/>
  <c r="AC255" i="6"/>
  <c r="AB255" i="6"/>
  <c r="AA255" i="6"/>
  <c r="Y255" i="6"/>
  <c r="X255" i="6"/>
  <c r="W255" i="6"/>
  <c r="V255" i="6"/>
  <c r="U255" i="6"/>
  <c r="AV254" i="6"/>
  <c r="AU254" i="6"/>
  <c r="AT254" i="6"/>
  <c r="AS254" i="6"/>
  <c r="AR254" i="6"/>
  <c r="AG254" i="6"/>
  <c r="AH254" i="6" s="1"/>
  <c r="AE254" i="6"/>
  <c r="AD254" i="6"/>
  <c r="AC254" i="6"/>
  <c r="AB254" i="6"/>
  <c r="AA254" i="6"/>
  <c r="Y254" i="6"/>
  <c r="X254" i="6"/>
  <c r="W254" i="6"/>
  <c r="V254" i="6"/>
  <c r="U254" i="6"/>
  <c r="AV253" i="6"/>
  <c r="AU253" i="6"/>
  <c r="AT253" i="6"/>
  <c r="AS253" i="6"/>
  <c r="AR253" i="6"/>
  <c r="AG253" i="6"/>
  <c r="AH253" i="6" s="1"/>
  <c r="AE253" i="6"/>
  <c r="AD253" i="6"/>
  <c r="AC253" i="6"/>
  <c r="AB253" i="6"/>
  <c r="AA253" i="6"/>
  <c r="Y253" i="6"/>
  <c r="X253" i="6"/>
  <c r="W253" i="6"/>
  <c r="V253" i="6"/>
  <c r="U253" i="6"/>
  <c r="AV252" i="6"/>
  <c r="AU252" i="6"/>
  <c r="AT252" i="6"/>
  <c r="AS252" i="6"/>
  <c r="AR252" i="6"/>
  <c r="AG252" i="6"/>
  <c r="AH252" i="6" s="1"/>
  <c r="AE252" i="6"/>
  <c r="AD252" i="6"/>
  <c r="AC252" i="6"/>
  <c r="AB252" i="6"/>
  <c r="AA252" i="6"/>
  <c r="Y252" i="6"/>
  <c r="X252" i="6"/>
  <c r="W252" i="6"/>
  <c r="V252" i="6"/>
  <c r="U252" i="6"/>
  <c r="AV251" i="6"/>
  <c r="AU251" i="6"/>
  <c r="AT251" i="6"/>
  <c r="AS251" i="6"/>
  <c r="AR251" i="6"/>
  <c r="AG251" i="6"/>
  <c r="AH251" i="6" s="1"/>
  <c r="AE251" i="6"/>
  <c r="AD251" i="6"/>
  <c r="AC251" i="6"/>
  <c r="AB251" i="6"/>
  <c r="AA251" i="6"/>
  <c r="Y251" i="6"/>
  <c r="X251" i="6"/>
  <c r="W251" i="6"/>
  <c r="V251" i="6"/>
  <c r="U251" i="6"/>
  <c r="AV250" i="6"/>
  <c r="AU250" i="6"/>
  <c r="AT250" i="6"/>
  <c r="AS250" i="6"/>
  <c r="AR250" i="6"/>
  <c r="AG250" i="6"/>
  <c r="AH250" i="6" s="1"/>
  <c r="AE250" i="6"/>
  <c r="AD250" i="6"/>
  <c r="AC250" i="6"/>
  <c r="AB250" i="6"/>
  <c r="AA250" i="6"/>
  <c r="Y250" i="6"/>
  <c r="X250" i="6"/>
  <c r="W250" i="6"/>
  <c r="V250" i="6"/>
  <c r="U250" i="6"/>
  <c r="AV249" i="6"/>
  <c r="AU249" i="6"/>
  <c r="AT249" i="6"/>
  <c r="AS249" i="6"/>
  <c r="AR249" i="6"/>
  <c r="AG249" i="6"/>
  <c r="AH249" i="6" s="1"/>
  <c r="AE249" i="6"/>
  <c r="AD249" i="6"/>
  <c r="AC249" i="6"/>
  <c r="AB249" i="6"/>
  <c r="AA249" i="6"/>
  <c r="Y249" i="6"/>
  <c r="X249" i="6"/>
  <c r="W249" i="6"/>
  <c r="V249" i="6"/>
  <c r="U249" i="6"/>
  <c r="AV248" i="6"/>
  <c r="AU248" i="6"/>
  <c r="AT248" i="6"/>
  <c r="AS248" i="6"/>
  <c r="AR248" i="6"/>
  <c r="AG248" i="6"/>
  <c r="AH248" i="6" s="1"/>
  <c r="AE248" i="6"/>
  <c r="AD248" i="6"/>
  <c r="AC248" i="6"/>
  <c r="AB248" i="6"/>
  <c r="AA248" i="6"/>
  <c r="Y248" i="6"/>
  <c r="X248" i="6"/>
  <c r="W248" i="6"/>
  <c r="V248" i="6"/>
  <c r="U248" i="6"/>
  <c r="AV247" i="6"/>
  <c r="AU247" i="6"/>
  <c r="AT247" i="6"/>
  <c r="AS247" i="6"/>
  <c r="AR247" i="6"/>
  <c r="AG247" i="6"/>
  <c r="AH247" i="6" s="1"/>
  <c r="AE247" i="6"/>
  <c r="AD247" i="6"/>
  <c r="AC247" i="6"/>
  <c r="AB247" i="6"/>
  <c r="AA247" i="6"/>
  <c r="Y247" i="6"/>
  <c r="X247" i="6"/>
  <c r="W247" i="6"/>
  <c r="V247" i="6"/>
  <c r="U247" i="6"/>
  <c r="AV246" i="6"/>
  <c r="AU246" i="6"/>
  <c r="AT246" i="6"/>
  <c r="AS246" i="6"/>
  <c r="AR246" i="6"/>
  <c r="AG246" i="6"/>
  <c r="AH246" i="6" s="1"/>
  <c r="AE246" i="6"/>
  <c r="AD246" i="6"/>
  <c r="AC246" i="6"/>
  <c r="AB246" i="6"/>
  <c r="AA246" i="6"/>
  <c r="Y246" i="6"/>
  <c r="X246" i="6"/>
  <c r="W246" i="6"/>
  <c r="V246" i="6"/>
  <c r="U246" i="6"/>
  <c r="AV245" i="6"/>
  <c r="AU245" i="6"/>
  <c r="AT245" i="6"/>
  <c r="AS245" i="6"/>
  <c r="AR245" i="6"/>
  <c r="AG245" i="6"/>
  <c r="AH245" i="6" s="1"/>
  <c r="AE245" i="6"/>
  <c r="AD245" i="6"/>
  <c r="AC245" i="6"/>
  <c r="AB245" i="6"/>
  <c r="AA245" i="6"/>
  <c r="Y245" i="6"/>
  <c r="X245" i="6"/>
  <c r="W245" i="6"/>
  <c r="V245" i="6"/>
  <c r="U245" i="6"/>
  <c r="AV244" i="6"/>
  <c r="AU244" i="6"/>
  <c r="AT244" i="6"/>
  <c r="AS244" i="6"/>
  <c r="AR244" i="6"/>
  <c r="AG244" i="6"/>
  <c r="AH244" i="6" s="1"/>
  <c r="AE244" i="6"/>
  <c r="AD244" i="6"/>
  <c r="AC244" i="6"/>
  <c r="AB244" i="6"/>
  <c r="AA244" i="6"/>
  <c r="Y244" i="6"/>
  <c r="X244" i="6"/>
  <c r="W244" i="6"/>
  <c r="V244" i="6"/>
  <c r="U244" i="6"/>
  <c r="AV243" i="6"/>
  <c r="AU243" i="6"/>
  <c r="AT243" i="6"/>
  <c r="AS243" i="6"/>
  <c r="AR243" i="6"/>
  <c r="AG243" i="6"/>
  <c r="AH243" i="6" s="1"/>
  <c r="AE243" i="6"/>
  <c r="AD243" i="6"/>
  <c r="AC243" i="6"/>
  <c r="AB243" i="6"/>
  <c r="AA243" i="6"/>
  <c r="Y243" i="6"/>
  <c r="X243" i="6"/>
  <c r="W243" i="6"/>
  <c r="V243" i="6"/>
  <c r="U243" i="6"/>
  <c r="AV242" i="6"/>
  <c r="AU242" i="6"/>
  <c r="AT242" i="6"/>
  <c r="AS242" i="6"/>
  <c r="AR242" i="6"/>
  <c r="AG242" i="6"/>
  <c r="AH242" i="6" s="1"/>
  <c r="AE242" i="6"/>
  <c r="AD242" i="6"/>
  <c r="AC242" i="6"/>
  <c r="AB242" i="6"/>
  <c r="AA242" i="6"/>
  <c r="Y242" i="6"/>
  <c r="X242" i="6"/>
  <c r="W242" i="6"/>
  <c r="V242" i="6"/>
  <c r="U242" i="6"/>
  <c r="AV241" i="6"/>
  <c r="AU241" i="6"/>
  <c r="AT241" i="6"/>
  <c r="AS241" i="6"/>
  <c r="AR241" i="6"/>
  <c r="AG241" i="6"/>
  <c r="AH241" i="6" s="1"/>
  <c r="AE241" i="6"/>
  <c r="AD241" i="6"/>
  <c r="AC241" i="6"/>
  <c r="AB241" i="6"/>
  <c r="AA241" i="6"/>
  <c r="Y241" i="6"/>
  <c r="X241" i="6"/>
  <c r="W241" i="6"/>
  <c r="V241" i="6"/>
  <c r="U241" i="6"/>
  <c r="AV240" i="6"/>
  <c r="AU240" i="6"/>
  <c r="AT240" i="6"/>
  <c r="AS240" i="6"/>
  <c r="AR240" i="6"/>
  <c r="AG240" i="6"/>
  <c r="AH240" i="6" s="1"/>
  <c r="AE240" i="6"/>
  <c r="AD240" i="6"/>
  <c r="AC240" i="6"/>
  <c r="AB240" i="6"/>
  <c r="AA240" i="6"/>
  <c r="Y240" i="6"/>
  <c r="X240" i="6"/>
  <c r="W240" i="6"/>
  <c r="V240" i="6"/>
  <c r="U240" i="6"/>
  <c r="AV239" i="6"/>
  <c r="AU239" i="6"/>
  <c r="AT239" i="6"/>
  <c r="AS239" i="6"/>
  <c r="AR239" i="6"/>
  <c r="AG239" i="6"/>
  <c r="AH239" i="6" s="1"/>
  <c r="AE239" i="6"/>
  <c r="AD239" i="6"/>
  <c r="AC239" i="6"/>
  <c r="AB239" i="6"/>
  <c r="AA239" i="6"/>
  <c r="Y239" i="6"/>
  <c r="X239" i="6"/>
  <c r="W239" i="6"/>
  <c r="V239" i="6"/>
  <c r="U239" i="6"/>
  <c r="AV238" i="6"/>
  <c r="AU238" i="6"/>
  <c r="AT238" i="6"/>
  <c r="AS238" i="6"/>
  <c r="AR238" i="6"/>
  <c r="AG238" i="6"/>
  <c r="AH238" i="6" s="1"/>
  <c r="AE238" i="6"/>
  <c r="AD238" i="6"/>
  <c r="AC238" i="6"/>
  <c r="AB238" i="6"/>
  <c r="AA238" i="6"/>
  <c r="Y238" i="6"/>
  <c r="X238" i="6"/>
  <c r="W238" i="6"/>
  <c r="V238" i="6"/>
  <c r="U238" i="6"/>
  <c r="AV237" i="6"/>
  <c r="AU237" i="6"/>
  <c r="AT237" i="6"/>
  <c r="AS237" i="6"/>
  <c r="AR237" i="6"/>
  <c r="AG237" i="6"/>
  <c r="AH237" i="6" s="1"/>
  <c r="AE237" i="6"/>
  <c r="AD237" i="6"/>
  <c r="AC237" i="6"/>
  <c r="AB237" i="6"/>
  <c r="AA237" i="6"/>
  <c r="Y237" i="6"/>
  <c r="X237" i="6"/>
  <c r="W237" i="6"/>
  <c r="V237" i="6"/>
  <c r="U237" i="6"/>
  <c r="AV236" i="6"/>
  <c r="AU236" i="6"/>
  <c r="AT236" i="6"/>
  <c r="AS236" i="6"/>
  <c r="AR236" i="6"/>
  <c r="AG236" i="6"/>
  <c r="AH236" i="6" s="1"/>
  <c r="AE236" i="6"/>
  <c r="AD236" i="6"/>
  <c r="AC236" i="6"/>
  <c r="AB236" i="6"/>
  <c r="AA236" i="6"/>
  <c r="Y236" i="6"/>
  <c r="X236" i="6"/>
  <c r="W236" i="6"/>
  <c r="V236" i="6"/>
  <c r="U236" i="6"/>
  <c r="AV235" i="6"/>
  <c r="AU235" i="6"/>
  <c r="AT235" i="6"/>
  <c r="AS235" i="6"/>
  <c r="AR235" i="6"/>
  <c r="AG235" i="6"/>
  <c r="AH235" i="6" s="1"/>
  <c r="AE235" i="6"/>
  <c r="AD235" i="6"/>
  <c r="AC235" i="6"/>
  <c r="AB235" i="6"/>
  <c r="AA235" i="6"/>
  <c r="Y235" i="6"/>
  <c r="X235" i="6"/>
  <c r="W235" i="6"/>
  <c r="V235" i="6"/>
  <c r="U235" i="6"/>
  <c r="AV234" i="6"/>
  <c r="AU234" i="6"/>
  <c r="AT234" i="6"/>
  <c r="AS234" i="6"/>
  <c r="AR234" i="6"/>
  <c r="AG234" i="6"/>
  <c r="AH234" i="6" s="1"/>
  <c r="AE234" i="6"/>
  <c r="AD234" i="6"/>
  <c r="AC234" i="6"/>
  <c r="AB234" i="6"/>
  <c r="AA234" i="6"/>
  <c r="Y234" i="6"/>
  <c r="X234" i="6"/>
  <c r="W234" i="6"/>
  <c r="V234" i="6"/>
  <c r="U234" i="6"/>
  <c r="AV233" i="6"/>
  <c r="AU233" i="6"/>
  <c r="AT233" i="6"/>
  <c r="AS233" i="6"/>
  <c r="AR233" i="6"/>
  <c r="AG233" i="6"/>
  <c r="AH233" i="6" s="1"/>
  <c r="AE233" i="6"/>
  <c r="AD233" i="6"/>
  <c r="AC233" i="6"/>
  <c r="AB233" i="6"/>
  <c r="AA233" i="6"/>
  <c r="Y233" i="6"/>
  <c r="X233" i="6"/>
  <c r="W233" i="6"/>
  <c r="V233" i="6"/>
  <c r="U233" i="6"/>
  <c r="AV232" i="6"/>
  <c r="AU232" i="6"/>
  <c r="AT232" i="6"/>
  <c r="AS232" i="6"/>
  <c r="AR232" i="6"/>
  <c r="AG232" i="6"/>
  <c r="AH232" i="6" s="1"/>
  <c r="AE232" i="6"/>
  <c r="AD232" i="6"/>
  <c r="AC232" i="6"/>
  <c r="AB232" i="6"/>
  <c r="AA232" i="6"/>
  <c r="Y232" i="6"/>
  <c r="X232" i="6"/>
  <c r="W232" i="6"/>
  <c r="V232" i="6"/>
  <c r="U232" i="6"/>
  <c r="AV231" i="6"/>
  <c r="AU231" i="6"/>
  <c r="AT231" i="6"/>
  <c r="AS231" i="6"/>
  <c r="AR231" i="6"/>
  <c r="AG231" i="6"/>
  <c r="AH231" i="6" s="1"/>
  <c r="AE231" i="6"/>
  <c r="AD231" i="6"/>
  <c r="AC231" i="6"/>
  <c r="AB231" i="6"/>
  <c r="AA231" i="6"/>
  <c r="Y231" i="6"/>
  <c r="X231" i="6"/>
  <c r="W231" i="6"/>
  <c r="V231" i="6"/>
  <c r="U231" i="6"/>
  <c r="AV230" i="6"/>
  <c r="AU230" i="6"/>
  <c r="AT230" i="6"/>
  <c r="AS230" i="6"/>
  <c r="AR230" i="6"/>
  <c r="AG230" i="6"/>
  <c r="AH230" i="6" s="1"/>
  <c r="AE230" i="6"/>
  <c r="AD230" i="6"/>
  <c r="AC230" i="6"/>
  <c r="AB230" i="6"/>
  <c r="AA230" i="6"/>
  <c r="Y230" i="6"/>
  <c r="X230" i="6"/>
  <c r="W230" i="6"/>
  <c r="V230" i="6"/>
  <c r="U230" i="6"/>
  <c r="AV229" i="6"/>
  <c r="AU229" i="6"/>
  <c r="AT229" i="6"/>
  <c r="AS229" i="6"/>
  <c r="AR229" i="6"/>
  <c r="AG229" i="6"/>
  <c r="AH229" i="6" s="1"/>
  <c r="AE229" i="6"/>
  <c r="AD229" i="6"/>
  <c r="AC229" i="6"/>
  <c r="AB229" i="6"/>
  <c r="AA229" i="6"/>
  <c r="Y229" i="6"/>
  <c r="X229" i="6"/>
  <c r="W229" i="6"/>
  <c r="V229" i="6"/>
  <c r="U229" i="6"/>
  <c r="AV228" i="6"/>
  <c r="AU228" i="6"/>
  <c r="AT228" i="6"/>
  <c r="AS228" i="6"/>
  <c r="AR228" i="6"/>
  <c r="AG228" i="6"/>
  <c r="AH228" i="6" s="1"/>
  <c r="AE228" i="6"/>
  <c r="AD228" i="6"/>
  <c r="AC228" i="6"/>
  <c r="AB228" i="6"/>
  <c r="AA228" i="6"/>
  <c r="Y228" i="6"/>
  <c r="X228" i="6"/>
  <c r="W228" i="6"/>
  <c r="V228" i="6"/>
  <c r="U228" i="6"/>
  <c r="AV227" i="6"/>
  <c r="AU227" i="6"/>
  <c r="AT227" i="6"/>
  <c r="AS227" i="6"/>
  <c r="AR227" i="6"/>
  <c r="AG227" i="6"/>
  <c r="AH227" i="6" s="1"/>
  <c r="AE227" i="6"/>
  <c r="AD227" i="6"/>
  <c r="AC227" i="6"/>
  <c r="AB227" i="6"/>
  <c r="AA227" i="6"/>
  <c r="Y227" i="6"/>
  <c r="X227" i="6"/>
  <c r="W227" i="6"/>
  <c r="V227" i="6"/>
  <c r="U227" i="6"/>
  <c r="AV226" i="6"/>
  <c r="AU226" i="6"/>
  <c r="AT226" i="6"/>
  <c r="AS226" i="6"/>
  <c r="AR226" i="6"/>
  <c r="AG226" i="6"/>
  <c r="AH226" i="6" s="1"/>
  <c r="AE226" i="6"/>
  <c r="AD226" i="6"/>
  <c r="AC226" i="6"/>
  <c r="AB226" i="6"/>
  <c r="AA226" i="6"/>
  <c r="Y226" i="6"/>
  <c r="X226" i="6"/>
  <c r="W226" i="6"/>
  <c r="V226" i="6"/>
  <c r="U226" i="6"/>
  <c r="AV225" i="6"/>
  <c r="AU225" i="6"/>
  <c r="AT225" i="6"/>
  <c r="AS225" i="6"/>
  <c r="AR225" i="6"/>
  <c r="AG225" i="6"/>
  <c r="AH225" i="6" s="1"/>
  <c r="AE225" i="6"/>
  <c r="AD225" i="6"/>
  <c r="AC225" i="6"/>
  <c r="AB225" i="6"/>
  <c r="AA225" i="6"/>
  <c r="Y225" i="6"/>
  <c r="X225" i="6"/>
  <c r="W225" i="6"/>
  <c r="V225" i="6"/>
  <c r="U225" i="6"/>
  <c r="AV224" i="6"/>
  <c r="AU224" i="6"/>
  <c r="AT224" i="6"/>
  <c r="AS224" i="6"/>
  <c r="AR224" i="6"/>
  <c r="AG224" i="6"/>
  <c r="AH224" i="6" s="1"/>
  <c r="AE224" i="6"/>
  <c r="AD224" i="6"/>
  <c r="AC224" i="6"/>
  <c r="AB224" i="6"/>
  <c r="AA224" i="6"/>
  <c r="Y224" i="6"/>
  <c r="X224" i="6"/>
  <c r="W224" i="6"/>
  <c r="V224" i="6"/>
  <c r="U224" i="6"/>
  <c r="AV223" i="6"/>
  <c r="AU223" i="6"/>
  <c r="AT223" i="6"/>
  <c r="AS223" i="6"/>
  <c r="AR223" i="6"/>
  <c r="AG223" i="6"/>
  <c r="AH223" i="6" s="1"/>
  <c r="AE223" i="6"/>
  <c r="AD223" i="6"/>
  <c r="AC223" i="6"/>
  <c r="AB223" i="6"/>
  <c r="AA223" i="6"/>
  <c r="Y223" i="6"/>
  <c r="X223" i="6"/>
  <c r="W223" i="6"/>
  <c r="V223" i="6"/>
  <c r="U223" i="6"/>
  <c r="AV222" i="6"/>
  <c r="AU222" i="6"/>
  <c r="AT222" i="6"/>
  <c r="AS222" i="6"/>
  <c r="AR222" i="6"/>
  <c r="AG222" i="6"/>
  <c r="AH222" i="6" s="1"/>
  <c r="AE222" i="6"/>
  <c r="AD222" i="6"/>
  <c r="AC222" i="6"/>
  <c r="AB222" i="6"/>
  <c r="AA222" i="6"/>
  <c r="Y222" i="6"/>
  <c r="X222" i="6"/>
  <c r="W222" i="6"/>
  <c r="V222" i="6"/>
  <c r="U222" i="6"/>
  <c r="AV221" i="6"/>
  <c r="AU221" i="6"/>
  <c r="AT221" i="6"/>
  <c r="AS221" i="6"/>
  <c r="AR221" i="6"/>
  <c r="AG221" i="6"/>
  <c r="AH221" i="6" s="1"/>
  <c r="AE221" i="6"/>
  <c r="AD221" i="6"/>
  <c r="AC221" i="6"/>
  <c r="AB221" i="6"/>
  <c r="AA221" i="6"/>
  <c r="Y221" i="6"/>
  <c r="X221" i="6"/>
  <c r="W221" i="6"/>
  <c r="V221" i="6"/>
  <c r="U221" i="6"/>
  <c r="AV220" i="6"/>
  <c r="AU220" i="6"/>
  <c r="AT220" i="6"/>
  <c r="AS220" i="6"/>
  <c r="AR220" i="6"/>
  <c r="AG220" i="6"/>
  <c r="AH220" i="6" s="1"/>
  <c r="AE220" i="6"/>
  <c r="AD220" i="6"/>
  <c r="AC220" i="6"/>
  <c r="AB220" i="6"/>
  <c r="AA220" i="6"/>
  <c r="Y220" i="6"/>
  <c r="X220" i="6"/>
  <c r="W220" i="6"/>
  <c r="V220" i="6"/>
  <c r="U220" i="6"/>
  <c r="AV219" i="6"/>
  <c r="AU219" i="6"/>
  <c r="AT219" i="6"/>
  <c r="AS219" i="6"/>
  <c r="AR219" i="6"/>
  <c r="AG219" i="6"/>
  <c r="AH219" i="6" s="1"/>
  <c r="AE219" i="6"/>
  <c r="AD219" i="6"/>
  <c r="AC219" i="6"/>
  <c r="AB219" i="6"/>
  <c r="AA219" i="6"/>
  <c r="Y219" i="6"/>
  <c r="X219" i="6"/>
  <c r="W219" i="6"/>
  <c r="V219" i="6"/>
  <c r="U219" i="6"/>
  <c r="AV218" i="6"/>
  <c r="AU218" i="6"/>
  <c r="AT218" i="6"/>
  <c r="AS218" i="6"/>
  <c r="AR218" i="6"/>
  <c r="AG218" i="6"/>
  <c r="AH218" i="6" s="1"/>
  <c r="AE218" i="6"/>
  <c r="AD218" i="6"/>
  <c r="AC218" i="6"/>
  <c r="AB218" i="6"/>
  <c r="AA218" i="6"/>
  <c r="Y218" i="6"/>
  <c r="X218" i="6"/>
  <c r="W218" i="6"/>
  <c r="V218" i="6"/>
  <c r="U218" i="6"/>
  <c r="AV217" i="6"/>
  <c r="AU217" i="6"/>
  <c r="AT217" i="6"/>
  <c r="AS217" i="6"/>
  <c r="AR217" i="6"/>
  <c r="AG217" i="6"/>
  <c r="AH217" i="6" s="1"/>
  <c r="AE217" i="6"/>
  <c r="AD217" i="6"/>
  <c r="AC217" i="6"/>
  <c r="AB217" i="6"/>
  <c r="AA217" i="6"/>
  <c r="Y217" i="6"/>
  <c r="X217" i="6"/>
  <c r="W217" i="6"/>
  <c r="V217" i="6"/>
  <c r="U217" i="6"/>
  <c r="AV216" i="6"/>
  <c r="AU216" i="6"/>
  <c r="AT216" i="6"/>
  <c r="AS216" i="6"/>
  <c r="AR216" i="6"/>
  <c r="AG216" i="6"/>
  <c r="AH216" i="6" s="1"/>
  <c r="AE216" i="6"/>
  <c r="AD216" i="6"/>
  <c r="AC216" i="6"/>
  <c r="AB216" i="6"/>
  <c r="AA216" i="6"/>
  <c r="Y216" i="6"/>
  <c r="X216" i="6"/>
  <c r="W216" i="6"/>
  <c r="V216" i="6"/>
  <c r="U216" i="6"/>
  <c r="AV215" i="6"/>
  <c r="AU215" i="6"/>
  <c r="AT215" i="6"/>
  <c r="AS215" i="6"/>
  <c r="AR215" i="6"/>
  <c r="AG215" i="6"/>
  <c r="AH215" i="6" s="1"/>
  <c r="AE215" i="6"/>
  <c r="AD215" i="6"/>
  <c r="AC215" i="6"/>
  <c r="AB215" i="6"/>
  <c r="AA215" i="6"/>
  <c r="Y215" i="6"/>
  <c r="X215" i="6"/>
  <c r="W215" i="6"/>
  <c r="V215" i="6"/>
  <c r="U215" i="6"/>
  <c r="AV214" i="6"/>
  <c r="AU214" i="6"/>
  <c r="AT214" i="6"/>
  <c r="AS214" i="6"/>
  <c r="AR214" i="6"/>
  <c r="AG214" i="6"/>
  <c r="AH214" i="6" s="1"/>
  <c r="AE214" i="6"/>
  <c r="AD214" i="6"/>
  <c r="AC214" i="6"/>
  <c r="AB214" i="6"/>
  <c r="AA214" i="6"/>
  <c r="Y214" i="6"/>
  <c r="X214" i="6"/>
  <c r="W214" i="6"/>
  <c r="V214" i="6"/>
  <c r="U214" i="6"/>
  <c r="AV213" i="6"/>
  <c r="AU213" i="6"/>
  <c r="AT213" i="6"/>
  <c r="AS213" i="6"/>
  <c r="AR213" i="6"/>
  <c r="AG213" i="6"/>
  <c r="AH213" i="6" s="1"/>
  <c r="AE213" i="6"/>
  <c r="AD213" i="6"/>
  <c r="AC213" i="6"/>
  <c r="AB213" i="6"/>
  <c r="AA213" i="6"/>
  <c r="Y213" i="6"/>
  <c r="X213" i="6"/>
  <c r="W213" i="6"/>
  <c r="V213" i="6"/>
  <c r="U213" i="6"/>
  <c r="AV212" i="6"/>
  <c r="AU212" i="6"/>
  <c r="AT212" i="6"/>
  <c r="AS212" i="6"/>
  <c r="AR212" i="6"/>
  <c r="AG212" i="6"/>
  <c r="AH212" i="6" s="1"/>
  <c r="AE212" i="6"/>
  <c r="AD212" i="6"/>
  <c r="AC212" i="6"/>
  <c r="AB212" i="6"/>
  <c r="AA212" i="6"/>
  <c r="Y212" i="6"/>
  <c r="X212" i="6"/>
  <c r="W212" i="6"/>
  <c r="V212" i="6"/>
  <c r="U212" i="6"/>
  <c r="AV211" i="6"/>
  <c r="AU211" i="6"/>
  <c r="AT211" i="6"/>
  <c r="AS211" i="6"/>
  <c r="AR211" i="6"/>
  <c r="AG211" i="6"/>
  <c r="AH211" i="6" s="1"/>
  <c r="AE211" i="6"/>
  <c r="AD211" i="6"/>
  <c r="AC211" i="6"/>
  <c r="AB211" i="6"/>
  <c r="AA211" i="6"/>
  <c r="Y211" i="6"/>
  <c r="X211" i="6"/>
  <c r="W211" i="6"/>
  <c r="V211" i="6"/>
  <c r="U211" i="6"/>
  <c r="AV210" i="6"/>
  <c r="AU210" i="6"/>
  <c r="AT210" i="6"/>
  <c r="AS210" i="6"/>
  <c r="AR210" i="6"/>
  <c r="AG210" i="6"/>
  <c r="AH210" i="6" s="1"/>
  <c r="AE210" i="6"/>
  <c r="AD210" i="6"/>
  <c r="AC210" i="6"/>
  <c r="AB210" i="6"/>
  <c r="AA210" i="6"/>
  <c r="Y210" i="6"/>
  <c r="X210" i="6"/>
  <c r="W210" i="6"/>
  <c r="V210" i="6"/>
  <c r="U210" i="6"/>
  <c r="AV209" i="6"/>
  <c r="AU209" i="6"/>
  <c r="AT209" i="6"/>
  <c r="AS209" i="6"/>
  <c r="AR209" i="6"/>
  <c r="AG209" i="6"/>
  <c r="AH209" i="6" s="1"/>
  <c r="AE209" i="6"/>
  <c r="AD209" i="6"/>
  <c r="AC209" i="6"/>
  <c r="AB209" i="6"/>
  <c r="AA209" i="6"/>
  <c r="Y209" i="6"/>
  <c r="X209" i="6"/>
  <c r="W209" i="6"/>
  <c r="V209" i="6"/>
  <c r="U209" i="6"/>
  <c r="AV208" i="6"/>
  <c r="AU208" i="6"/>
  <c r="AT208" i="6"/>
  <c r="AS208" i="6"/>
  <c r="AR208" i="6"/>
  <c r="AG208" i="6"/>
  <c r="AH208" i="6" s="1"/>
  <c r="AE208" i="6"/>
  <c r="AD208" i="6"/>
  <c r="AC208" i="6"/>
  <c r="AB208" i="6"/>
  <c r="AA208" i="6"/>
  <c r="Y208" i="6"/>
  <c r="X208" i="6"/>
  <c r="W208" i="6"/>
  <c r="V208" i="6"/>
  <c r="U208" i="6"/>
  <c r="AV207" i="6"/>
  <c r="AU207" i="6"/>
  <c r="AT207" i="6"/>
  <c r="AS207" i="6"/>
  <c r="AR207" i="6"/>
  <c r="AG207" i="6"/>
  <c r="AH207" i="6" s="1"/>
  <c r="AE207" i="6"/>
  <c r="AD207" i="6"/>
  <c r="AC207" i="6"/>
  <c r="AB207" i="6"/>
  <c r="AA207" i="6"/>
  <c r="Y207" i="6"/>
  <c r="X207" i="6"/>
  <c r="W207" i="6"/>
  <c r="V207" i="6"/>
  <c r="U207" i="6"/>
  <c r="AV206" i="6"/>
  <c r="AU206" i="6"/>
  <c r="AT206" i="6"/>
  <c r="AS206" i="6"/>
  <c r="AR206" i="6"/>
  <c r="AG206" i="6"/>
  <c r="AH206" i="6" s="1"/>
  <c r="AE206" i="6"/>
  <c r="AD206" i="6"/>
  <c r="AC206" i="6"/>
  <c r="AB206" i="6"/>
  <c r="AA206" i="6"/>
  <c r="Y206" i="6"/>
  <c r="X206" i="6"/>
  <c r="W206" i="6"/>
  <c r="V206" i="6"/>
  <c r="U206" i="6"/>
  <c r="AV205" i="6"/>
  <c r="AU205" i="6"/>
  <c r="AT205" i="6"/>
  <c r="AS205" i="6"/>
  <c r="AR205" i="6"/>
  <c r="AG205" i="6"/>
  <c r="AH205" i="6" s="1"/>
  <c r="AE205" i="6"/>
  <c r="AD205" i="6"/>
  <c r="AC205" i="6"/>
  <c r="AB205" i="6"/>
  <c r="AA205" i="6"/>
  <c r="Y205" i="6"/>
  <c r="X205" i="6"/>
  <c r="W205" i="6"/>
  <c r="V205" i="6"/>
  <c r="U205" i="6"/>
  <c r="AV204" i="6"/>
  <c r="AU204" i="6"/>
  <c r="AT204" i="6"/>
  <c r="AS204" i="6"/>
  <c r="AR204" i="6"/>
  <c r="AG204" i="6"/>
  <c r="AH204" i="6" s="1"/>
  <c r="AE204" i="6"/>
  <c r="AD204" i="6"/>
  <c r="AC204" i="6"/>
  <c r="AB204" i="6"/>
  <c r="AA204" i="6"/>
  <c r="Y204" i="6"/>
  <c r="X204" i="6"/>
  <c r="W204" i="6"/>
  <c r="V204" i="6"/>
  <c r="U204" i="6"/>
  <c r="AV203" i="6"/>
  <c r="AU203" i="6"/>
  <c r="AT203" i="6"/>
  <c r="AS203" i="6"/>
  <c r="AR203" i="6"/>
  <c r="AG203" i="6"/>
  <c r="AH203" i="6" s="1"/>
  <c r="AE203" i="6"/>
  <c r="AD203" i="6"/>
  <c r="AC203" i="6"/>
  <c r="AB203" i="6"/>
  <c r="AA203" i="6"/>
  <c r="Y203" i="6"/>
  <c r="X203" i="6"/>
  <c r="W203" i="6"/>
  <c r="V203" i="6"/>
  <c r="U203" i="6"/>
  <c r="AV202" i="6"/>
  <c r="AU202" i="6"/>
  <c r="AT202" i="6"/>
  <c r="AS202" i="6"/>
  <c r="AR202" i="6"/>
  <c r="AG202" i="6"/>
  <c r="AH202" i="6" s="1"/>
  <c r="AE202" i="6"/>
  <c r="AD202" i="6"/>
  <c r="AC202" i="6"/>
  <c r="AB202" i="6"/>
  <c r="AA202" i="6"/>
  <c r="Y202" i="6"/>
  <c r="X202" i="6"/>
  <c r="W202" i="6"/>
  <c r="V202" i="6"/>
  <c r="U202" i="6"/>
  <c r="AV201" i="6"/>
  <c r="AU201" i="6"/>
  <c r="AT201" i="6"/>
  <c r="AS201" i="6"/>
  <c r="AR201" i="6"/>
  <c r="AG201" i="6"/>
  <c r="AH201" i="6" s="1"/>
  <c r="AE201" i="6"/>
  <c r="AD201" i="6"/>
  <c r="AC201" i="6"/>
  <c r="AB201" i="6"/>
  <c r="AA201" i="6"/>
  <c r="Y201" i="6"/>
  <c r="X201" i="6"/>
  <c r="W201" i="6"/>
  <c r="V201" i="6"/>
  <c r="U201" i="6"/>
  <c r="AV200" i="6"/>
  <c r="AU200" i="6"/>
  <c r="AT200" i="6"/>
  <c r="AS200" i="6"/>
  <c r="AR200" i="6"/>
  <c r="AG200" i="6"/>
  <c r="AH200" i="6" s="1"/>
  <c r="AE200" i="6"/>
  <c r="AD200" i="6"/>
  <c r="AC200" i="6"/>
  <c r="AB200" i="6"/>
  <c r="AA200" i="6"/>
  <c r="Y200" i="6"/>
  <c r="X200" i="6"/>
  <c r="W200" i="6"/>
  <c r="V200" i="6"/>
  <c r="U200" i="6"/>
  <c r="AV199" i="6"/>
  <c r="AU199" i="6"/>
  <c r="AT199" i="6"/>
  <c r="AS199" i="6"/>
  <c r="AR199" i="6"/>
  <c r="AG199" i="6"/>
  <c r="AH199" i="6" s="1"/>
  <c r="AE199" i="6"/>
  <c r="AD199" i="6"/>
  <c r="AC199" i="6"/>
  <c r="AB199" i="6"/>
  <c r="AA199" i="6"/>
  <c r="Y199" i="6"/>
  <c r="X199" i="6"/>
  <c r="W199" i="6"/>
  <c r="V199" i="6"/>
  <c r="U199" i="6"/>
  <c r="AV198" i="6"/>
  <c r="AU198" i="6"/>
  <c r="AT198" i="6"/>
  <c r="AS198" i="6"/>
  <c r="AR198" i="6"/>
  <c r="AG198" i="6"/>
  <c r="AH198" i="6" s="1"/>
  <c r="AE198" i="6"/>
  <c r="AD198" i="6"/>
  <c r="AC198" i="6"/>
  <c r="AB198" i="6"/>
  <c r="AA198" i="6"/>
  <c r="Y198" i="6"/>
  <c r="X198" i="6"/>
  <c r="W198" i="6"/>
  <c r="V198" i="6"/>
  <c r="U198" i="6"/>
  <c r="AV197" i="6"/>
  <c r="AU197" i="6"/>
  <c r="AT197" i="6"/>
  <c r="AS197" i="6"/>
  <c r="AR197" i="6"/>
  <c r="AG197" i="6"/>
  <c r="AH197" i="6" s="1"/>
  <c r="AE197" i="6"/>
  <c r="AD197" i="6"/>
  <c r="AC197" i="6"/>
  <c r="AB197" i="6"/>
  <c r="AA197" i="6"/>
  <c r="Y197" i="6"/>
  <c r="X197" i="6"/>
  <c r="W197" i="6"/>
  <c r="V197" i="6"/>
  <c r="U197" i="6"/>
  <c r="AV196" i="6"/>
  <c r="AU196" i="6"/>
  <c r="AT196" i="6"/>
  <c r="AS196" i="6"/>
  <c r="AR196" i="6"/>
  <c r="AG196" i="6"/>
  <c r="AH196" i="6" s="1"/>
  <c r="AE196" i="6"/>
  <c r="AD196" i="6"/>
  <c r="AC196" i="6"/>
  <c r="AB196" i="6"/>
  <c r="AA196" i="6"/>
  <c r="Y196" i="6"/>
  <c r="X196" i="6"/>
  <c r="W196" i="6"/>
  <c r="V196" i="6"/>
  <c r="U196" i="6"/>
  <c r="AV195" i="6"/>
  <c r="AU195" i="6"/>
  <c r="AT195" i="6"/>
  <c r="AS195" i="6"/>
  <c r="AR195" i="6"/>
  <c r="AG195" i="6"/>
  <c r="AH195" i="6" s="1"/>
  <c r="AE195" i="6"/>
  <c r="AD195" i="6"/>
  <c r="AC195" i="6"/>
  <c r="AB195" i="6"/>
  <c r="AA195" i="6"/>
  <c r="Y195" i="6"/>
  <c r="X195" i="6"/>
  <c r="W195" i="6"/>
  <c r="V195" i="6"/>
  <c r="U195" i="6"/>
  <c r="AV194" i="6"/>
  <c r="AU194" i="6"/>
  <c r="AT194" i="6"/>
  <c r="AS194" i="6"/>
  <c r="AR194" i="6"/>
  <c r="AG194" i="6"/>
  <c r="AH194" i="6" s="1"/>
  <c r="AE194" i="6"/>
  <c r="AD194" i="6"/>
  <c r="AC194" i="6"/>
  <c r="AB194" i="6"/>
  <c r="AA194" i="6"/>
  <c r="Y194" i="6"/>
  <c r="X194" i="6"/>
  <c r="W194" i="6"/>
  <c r="V194" i="6"/>
  <c r="U194" i="6"/>
  <c r="AV193" i="6"/>
  <c r="AU193" i="6"/>
  <c r="AT193" i="6"/>
  <c r="AS193" i="6"/>
  <c r="AR193" i="6"/>
  <c r="AG193" i="6"/>
  <c r="AH193" i="6" s="1"/>
  <c r="AE193" i="6"/>
  <c r="AD193" i="6"/>
  <c r="AC193" i="6"/>
  <c r="AB193" i="6"/>
  <c r="AA193" i="6"/>
  <c r="Y193" i="6"/>
  <c r="X193" i="6"/>
  <c r="W193" i="6"/>
  <c r="V193" i="6"/>
  <c r="U193" i="6"/>
  <c r="AV192" i="6"/>
  <c r="AU192" i="6"/>
  <c r="AT192" i="6"/>
  <c r="AS192" i="6"/>
  <c r="AR192" i="6"/>
  <c r="AG192" i="6"/>
  <c r="AH192" i="6" s="1"/>
  <c r="AE192" i="6"/>
  <c r="AD192" i="6"/>
  <c r="AC192" i="6"/>
  <c r="AB192" i="6"/>
  <c r="AA192" i="6"/>
  <c r="Y192" i="6"/>
  <c r="X192" i="6"/>
  <c r="W192" i="6"/>
  <c r="V192" i="6"/>
  <c r="U192" i="6"/>
  <c r="AV191" i="6"/>
  <c r="AU191" i="6"/>
  <c r="AT191" i="6"/>
  <c r="AS191" i="6"/>
  <c r="AR191" i="6"/>
  <c r="AG191" i="6"/>
  <c r="AH191" i="6" s="1"/>
  <c r="AE191" i="6"/>
  <c r="AD191" i="6"/>
  <c r="AC191" i="6"/>
  <c r="AB191" i="6"/>
  <c r="AA191" i="6"/>
  <c r="Y191" i="6"/>
  <c r="X191" i="6"/>
  <c r="W191" i="6"/>
  <c r="V191" i="6"/>
  <c r="U191" i="6"/>
  <c r="AV190" i="6"/>
  <c r="AU190" i="6"/>
  <c r="AT190" i="6"/>
  <c r="AS190" i="6"/>
  <c r="AR190" i="6"/>
  <c r="AG190" i="6"/>
  <c r="AH190" i="6" s="1"/>
  <c r="AE190" i="6"/>
  <c r="AD190" i="6"/>
  <c r="AC190" i="6"/>
  <c r="AB190" i="6"/>
  <c r="AA190" i="6"/>
  <c r="Y190" i="6"/>
  <c r="X190" i="6"/>
  <c r="W190" i="6"/>
  <c r="V190" i="6"/>
  <c r="U190" i="6"/>
  <c r="AV189" i="6"/>
  <c r="AU189" i="6"/>
  <c r="AT189" i="6"/>
  <c r="AS189" i="6"/>
  <c r="AR189" i="6"/>
  <c r="AG189" i="6"/>
  <c r="AH189" i="6" s="1"/>
  <c r="AE189" i="6"/>
  <c r="AD189" i="6"/>
  <c r="AC189" i="6"/>
  <c r="AB189" i="6"/>
  <c r="AA189" i="6"/>
  <c r="Y189" i="6"/>
  <c r="X189" i="6"/>
  <c r="W189" i="6"/>
  <c r="V189" i="6"/>
  <c r="U189" i="6"/>
  <c r="AV188" i="6"/>
  <c r="AU188" i="6"/>
  <c r="AT188" i="6"/>
  <c r="AS188" i="6"/>
  <c r="AR188" i="6"/>
  <c r="AG188" i="6"/>
  <c r="AH188" i="6" s="1"/>
  <c r="AE188" i="6"/>
  <c r="AD188" i="6"/>
  <c r="AC188" i="6"/>
  <c r="AB188" i="6"/>
  <c r="AA188" i="6"/>
  <c r="Y188" i="6"/>
  <c r="X188" i="6"/>
  <c r="W188" i="6"/>
  <c r="V188" i="6"/>
  <c r="U188" i="6"/>
  <c r="AV187" i="6"/>
  <c r="AU187" i="6"/>
  <c r="AT187" i="6"/>
  <c r="AS187" i="6"/>
  <c r="AR187" i="6"/>
  <c r="AG187" i="6"/>
  <c r="AH187" i="6" s="1"/>
  <c r="AE187" i="6"/>
  <c r="AD187" i="6"/>
  <c r="AC187" i="6"/>
  <c r="AB187" i="6"/>
  <c r="AA187" i="6"/>
  <c r="Y187" i="6"/>
  <c r="X187" i="6"/>
  <c r="W187" i="6"/>
  <c r="V187" i="6"/>
  <c r="U187" i="6"/>
  <c r="AV186" i="6"/>
  <c r="AU186" i="6"/>
  <c r="AT186" i="6"/>
  <c r="AS186" i="6"/>
  <c r="AR186" i="6"/>
  <c r="AG186" i="6"/>
  <c r="AH186" i="6" s="1"/>
  <c r="AE186" i="6"/>
  <c r="AD186" i="6"/>
  <c r="AC186" i="6"/>
  <c r="AB186" i="6"/>
  <c r="AA186" i="6"/>
  <c r="Y186" i="6"/>
  <c r="X186" i="6"/>
  <c r="W186" i="6"/>
  <c r="V186" i="6"/>
  <c r="U186" i="6"/>
  <c r="AV185" i="6"/>
  <c r="AU185" i="6"/>
  <c r="AT185" i="6"/>
  <c r="AS185" i="6"/>
  <c r="AR185" i="6"/>
  <c r="AG185" i="6"/>
  <c r="AH185" i="6" s="1"/>
  <c r="AE185" i="6"/>
  <c r="AD185" i="6"/>
  <c r="AC185" i="6"/>
  <c r="AB185" i="6"/>
  <c r="AA185" i="6"/>
  <c r="Y185" i="6"/>
  <c r="X185" i="6"/>
  <c r="W185" i="6"/>
  <c r="V185" i="6"/>
  <c r="U185" i="6"/>
  <c r="AV184" i="6"/>
  <c r="AU184" i="6"/>
  <c r="AT184" i="6"/>
  <c r="AS184" i="6"/>
  <c r="AR184" i="6"/>
  <c r="AG184" i="6"/>
  <c r="AH184" i="6" s="1"/>
  <c r="AE184" i="6"/>
  <c r="AD184" i="6"/>
  <c r="AC184" i="6"/>
  <c r="AB184" i="6"/>
  <c r="AA184" i="6"/>
  <c r="Y184" i="6"/>
  <c r="X184" i="6"/>
  <c r="W184" i="6"/>
  <c r="V184" i="6"/>
  <c r="U184" i="6"/>
  <c r="AV183" i="6"/>
  <c r="AU183" i="6"/>
  <c r="AT183" i="6"/>
  <c r="AS183" i="6"/>
  <c r="AR183" i="6"/>
  <c r="AG183" i="6"/>
  <c r="AH183" i="6" s="1"/>
  <c r="AE183" i="6"/>
  <c r="AD183" i="6"/>
  <c r="AC183" i="6"/>
  <c r="AB183" i="6"/>
  <c r="AA183" i="6"/>
  <c r="Y183" i="6"/>
  <c r="X183" i="6"/>
  <c r="W183" i="6"/>
  <c r="V183" i="6"/>
  <c r="U183" i="6"/>
  <c r="AV182" i="6"/>
  <c r="AU182" i="6"/>
  <c r="AT182" i="6"/>
  <c r="AS182" i="6"/>
  <c r="AR182" i="6"/>
  <c r="AG182" i="6"/>
  <c r="AH182" i="6" s="1"/>
  <c r="AE182" i="6"/>
  <c r="AD182" i="6"/>
  <c r="AC182" i="6"/>
  <c r="AB182" i="6"/>
  <c r="AA182" i="6"/>
  <c r="Y182" i="6"/>
  <c r="X182" i="6"/>
  <c r="W182" i="6"/>
  <c r="V182" i="6"/>
  <c r="U182" i="6"/>
  <c r="AV181" i="6"/>
  <c r="AU181" i="6"/>
  <c r="AT181" i="6"/>
  <c r="AS181" i="6"/>
  <c r="AR181" i="6"/>
  <c r="AG181" i="6"/>
  <c r="AH181" i="6" s="1"/>
  <c r="AE181" i="6"/>
  <c r="AD181" i="6"/>
  <c r="AC181" i="6"/>
  <c r="AB181" i="6"/>
  <c r="AA181" i="6"/>
  <c r="Y181" i="6"/>
  <c r="X181" i="6"/>
  <c r="W181" i="6"/>
  <c r="V181" i="6"/>
  <c r="U181" i="6"/>
  <c r="AV180" i="6"/>
  <c r="AU180" i="6"/>
  <c r="AT180" i="6"/>
  <c r="AS180" i="6"/>
  <c r="AR180" i="6"/>
  <c r="AG180" i="6"/>
  <c r="AH180" i="6" s="1"/>
  <c r="AE180" i="6"/>
  <c r="AD180" i="6"/>
  <c r="AC180" i="6"/>
  <c r="AB180" i="6"/>
  <c r="AA180" i="6"/>
  <c r="Y180" i="6"/>
  <c r="X180" i="6"/>
  <c r="W180" i="6"/>
  <c r="V180" i="6"/>
  <c r="U180" i="6"/>
  <c r="AV179" i="6"/>
  <c r="AU179" i="6"/>
  <c r="AT179" i="6"/>
  <c r="AS179" i="6"/>
  <c r="AR179" i="6"/>
  <c r="AG179" i="6"/>
  <c r="AH179" i="6" s="1"/>
  <c r="AE179" i="6"/>
  <c r="AD179" i="6"/>
  <c r="AC179" i="6"/>
  <c r="AB179" i="6"/>
  <c r="AA179" i="6"/>
  <c r="Y179" i="6"/>
  <c r="X179" i="6"/>
  <c r="W179" i="6"/>
  <c r="V179" i="6"/>
  <c r="U179" i="6"/>
  <c r="AV178" i="6"/>
  <c r="AU178" i="6"/>
  <c r="AT178" i="6"/>
  <c r="AS178" i="6"/>
  <c r="AR178" i="6"/>
  <c r="AG178" i="6"/>
  <c r="AH178" i="6" s="1"/>
  <c r="AE178" i="6"/>
  <c r="AD178" i="6"/>
  <c r="AC178" i="6"/>
  <c r="AB178" i="6"/>
  <c r="AA178" i="6"/>
  <c r="Y178" i="6"/>
  <c r="X178" i="6"/>
  <c r="W178" i="6"/>
  <c r="V178" i="6"/>
  <c r="U178" i="6"/>
  <c r="AV177" i="6"/>
  <c r="AU177" i="6"/>
  <c r="AT177" i="6"/>
  <c r="AS177" i="6"/>
  <c r="AR177" i="6"/>
  <c r="AG177" i="6"/>
  <c r="AH177" i="6" s="1"/>
  <c r="AE177" i="6"/>
  <c r="AD177" i="6"/>
  <c r="AC177" i="6"/>
  <c r="AB177" i="6"/>
  <c r="AA177" i="6"/>
  <c r="Y177" i="6"/>
  <c r="X177" i="6"/>
  <c r="W177" i="6"/>
  <c r="V177" i="6"/>
  <c r="U177" i="6"/>
  <c r="AV176" i="6"/>
  <c r="AU176" i="6"/>
  <c r="AT176" i="6"/>
  <c r="AS176" i="6"/>
  <c r="AR176" i="6"/>
  <c r="AG176" i="6"/>
  <c r="AH176" i="6" s="1"/>
  <c r="AE176" i="6"/>
  <c r="AD176" i="6"/>
  <c r="AC176" i="6"/>
  <c r="AB176" i="6"/>
  <c r="AA176" i="6"/>
  <c r="Y176" i="6"/>
  <c r="X176" i="6"/>
  <c r="W176" i="6"/>
  <c r="V176" i="6"/>
  <c r="U176" i="6"/>
  <c r="AV175" i="6"/>
  <c r="AU175" i="6"/>
  <c r="AT175" i="6"/>
  <c r="AS175" i="6"/>
  <c r="AR175" i="6"/>
  <c r="AG175" i="6"/>
  <c r="AH175" i="6" s="1"/>
  <c r="AE175" i="6"/>
  <c r="AD175" i="6"/>
  <c r="AC175" i="6"/>
  <c r="AB175" i="6"/>
  <c r="AA175" i="6"/>
  <c r="Y175" i="6"/>
  <c r="X175" i="6"/>
  <c r="W175" i="6"/>
  <c r="V175" i="6"/>
  <c r="U175" i="6"/>
  <c r="AV174" i="6"/>
  <c r="AU174" i="6"/>
  <c r="AT174" i="6"/>
  <c r="AS174" i="6"/>
  <c r="AR174" i="6"/>
  <c r="AG174" i="6"/>
  <c r="AH174" i="6" s="1"/>
  <c r="AE174" i="6"/>
  <c r="AD174" i="6"/>
  <c r="AC174" i="6"/>
  <c r="AB174" i="6"/>
  <c r="AA174" i="6"/>
  <c r="Y174" i="6"/>
  <c r="X174" i="6"/>
  <c r="W174" i="6"/>
  <c r="V174" i="6"/>
  <c r="U174" i="6"/>
  <c r="AV173" i="6"/>
  <c r="AU173" i="6"/>
  <c r="AT173" i="6"/>
  <c r="AS173" i="6"/>
  <c r="AR173" i="6"/>
  <c r="AG173" i="6"/>
  <c r="AH173" i="6" s="1"/>
  <c r="AE173" i="6"/>
  <c r="AD173" i="6"/>
  <c r="AC173" i="6"/>
  <c r="AB173" i="6"/>
  <c r="AA173" i="6"/>
  <c r="Y173" i="6"/>
  <c r="X173" i="6"/>
  <c r="W173" i="6"/>
  <c r="V173" i="6"/>
  <c r="U173" i="6"/>
  <c r="AV172" i="6"/>
  <c r="AU172" i="6"/>
  <c r="AT172" i="6"/>
  <c r="AS172" i="6"/>
  <c r="AR172" i="6"/>
  <c r="AG172" i="6"/>
  <c r="AH172" i="6" s="1"/>
  <c r="AE172" i="6"/>
  <c r="AD172" i="6"/>
  <c r="AC172" i="6"/>
  <c r="AB172" i="6"/>
  <c r="AA172" i="6"/>
  <c r="Y172" i="6"/>
  <c r="X172" i="6"/>
  <c r="W172" i="6"/>
  <c r="V172" i="6"/>
  <c r="U172" i="6"/>
  <c r="AV171" i="6"/>
  <c r="AU171" i="6"/>
  <c r="AT171" i="6"/>
  <c r="AS171" i="6"/>
  <c r="AR171" i="6"/>
  <c r="AG171" i="6"/>
  <c r="AH171" i="6" s="1"/>
  <c r="AE171" i="6"/>
  <c r="AD171" i="6"/>
  <c r="AC171" i="6"/>
  <c r="AB171" i="6"/>
  <c r="AA171" i="6"/>
  <c r="Y171" i="6"/>
  <c r="X171" i="6"/>
  <c r="W171" i="6"/>
  <c r="V171" i="6"/>
  <c r="U171" i="6"/>
  <c r="AV170" i="6"/>
  <c r="AU170" i="6"/>
  <c r="AT170" i="6"/>
  <c r="AS170" i="6"/>
  <c r="AR170" i="6"/>
  <c r="AG170" i="6"/>
  <c r="AH170" i="6" s="1"/>
  <c r="AE170" i="6"/>
  <c r="AD170" i="6"/>
  <c r="AC170" i="6"/>
  <c r="AB170" i="6"/>
  <c r="AA170" i="6"/>
  <c r="Y170" i="6"/>
  <c r="X170" i="6"/>
  <c r="W170" i="6"/>
  <c r="V170" i="6"/>
  <c r="U170" i="6"/>
  <c r="AV169" i="6"/>
  <c r="AU169" i="6"/>
  <c r="AT169" i="6"/>
  <c r="AS169" i="6"/>
  <c r="AR169" i="6"/>
  <c r="AG169" i="6"/>
  <c r="AH169" i="6" s="1"/>
  <c r="AE169" i="6"/>
  <c r="AD169" i="6"/>
  <c r="AC169" i="6"/>
  <c r="AB169" i="6"/>
  <c r="AA169" i="6"/>
  <c r="Y169" i="6"/>
  <c r="X169" i="6"/>
  <c r="W169" i="6"/>
  <c r="V169" i="6"/>
  <c r="U169" i="6"/>
  <c r="AV168" i="6"/>
  <c r="AU168" i="6"/>
  <c r="AT168" i="6"/>
  <c r="AS168" i="6"/>
  <c r="AR168" i="6"/>
  <c r="AG168" i="6"/>
  <c r="AH168" i="6" s="1"/>
  <c r="AE168" i="6"/>
  <c r="AD168" i="6"/>
  <c r="AC168" i="6"/>
  <c r="AB168" i="6"/>
  <c r="AA168" i="6"/>
  <c r="Y168" i="6"/>
  <c r="X168" i="6"/>
  <c r="W168" i="6"/>
  <c r="V168" i="6"/>
  <c r="U168" i="6"/>
  <c r="AV167" i="6"/>
  <c r="AU167" i="6"/>
  <c r="AT167" i="6"/>
  <c r="AS167" i="6"/>
  <c r="AR167" i="6"/>
  <c r="AG167" i="6"/>
  <c r="AH167" i="6" s="1"/>
  <c r="AE167" i="6"/>
  <c r="AD167" i="6"/>
  <c r="AC167" i="6"/>
  <c r="AB167" i="6"/>
  <c r="AA167" i="6"/>
  <c r="Y167" i="6"/>
  <c r="X167" i="6"/>
  <c r="W167" i="6"/>
  <c r="V167" i="6"/>
  <c r="U167" i="6"/>
  <c r="AV166" i="6"/>
  <c r="AU166" i="6"/>
  <c r="AT166" i="6"/>
  <c r="AS166" i="6"/>
  <c r="AR166" i="6"/>
  <c r="AG166" i="6"/>
  <c r="AH166" i="6" s="1"/>
  <c r="AE166" i="6"/>
  <c r="AD166" i="6"/>
  <c r="AC166" i="6"/>
  <c r="AB166" i="6"/>
  <c r="AA166" i="6"/>
  <c r="Y166" i="6"/>
  <c r="X166" i="6"/>
  <c r="W166" i="6"/>
  <c r="V166" i="6"/>
  <c r="U166" i="6"/>
  <c r="AV165" i="6"/>
  <c r="AU165" i="6"/>
  <c r="AT165" i="6"/>
  <c r="AS165" i="6"/>
  <c r="AR165" i="6"/>
  <c r="AG165" i="6"/>
  <c r="AH165" i="6" s="1"/>
  <c r="AE165" i="6"/>
  <c r="AD165" i="6"/>
  <c r="AC165" i="6"/>
  <c r="AB165" i="6"/>
  <c r="AA165" i="6"/>
  <c r="Y165" i="6"/>
  <c r="X165" i="6"/>
  <c r="W165" i="6"/>
  <c r="V165" i="6"/>
  <c r="U165" i="6"/>
  <c r="AV164" i="6"/>
  <c r="AU164" i="6"/>
  <c r="AT164" i="6"/>
  <c r="AS164" i="6"/>
  <c r="AR164" i="6"/>
  <c r="AG164" i="6"/>
  <c r="AH164" i="6" s="1"/>
  <c r="AE164" i="6"/>
  <c r="AD164" i="6"/>
  <c r="AC164" i="6"/>
  <c r="AB164" i="6"/>
  <c r="AA164" i="6"/>
  <c r="Y164" i="6"/>
  <c r="X164" i="6"/>
  <c r="W164" i="6"/>
  <c r="V164" i="6"/>
  <c r="U164" i="6"/>
  <c r="AV163" i="6"/>
  <c r="AU163" i="6"/>
  <c r="AT163" i="6"/>
  <c r="AS163" i="6"/>
  <c r="AR163" i="6"/>
  <c r="AG163" i="6"/>
  <c r="AH163" i="6" s="1"/>
  <c r="AE163" i="6"/>
  <c r="AD163" i="6"/>
  <c r="AC163" i="6"/>
  <c r="AB163" i="6"/>
  <c r="AA163" i="6"/>
  <c r="Y163" i="6"/>
  <c r="X163" i="6"/>
  <c r="W163" i="6"/>
  <c r="V163" i="6"/>
  <c r="U163" i="6"/>
  <c r="AV162" i="6"/>
  <c r="AU162" i="6"/>
  <c r="AT162" i="6"/>
  <c r="AS162" i="6"/>
  <c r="AR162" i="6"/>
  <c r="AG162" i="6"/>
  <c r="AH162" i="6" s="1"/>
  <c r="AE162" i="6"/>
  <c r="AD162" i="6"/>
  <c r="AC162" i="6"/>
  <c r="AB162" i="6"/>
  <c r="AA162" i="6"/>
  <c r="Y162" i="6"/>
  <c r="X162" i="6"/>
  <c r="W162" i="6"/>
  <c r="V162" i="6"/>
  <c r="U162" i="6"/>
  <c r="AV161" i="6"/>
  <c r="AU161" i="6"/>
  <c r="AT161" i="6"/>
  <c r="AS161" i="6"/>
  <c r="AR161" i="6"/>
  <c r="AG161" i="6"/>
  <c r="AH161" i="6" s="1"/>
  <c r="AE161" i="6"/>
  <c r="AD161" i="6"/>
  <c r="AC161" i="6"/>
  <c r="AB161" i="6"/>
  <c r="AA161" i="6"/>
  <c r="Y161" i="6"/>
  <c r="X161" i="6"/>
  <c r="W161" i="6"/>
  <c r="V161" i="6"/>
  <c r="U161" i="6"/>
  <c r="AV160" i="6"/>
  <c r="AU160" i="6"/>
  <c r="AT160" i="6"/>
  <c r="AS160" i="6"/>
  <c r="AR160" i="6"/>
  <c r="AG160" i="6"/>
  <c r="AH160" i="6" s="1"/>
  <c r="AE160" i="6"/>
  <c r="AD160" i="6"/>
  <c r="AC160" i="6"/>
  <c r="AB160" i="6"/>
  <c r="AA160" i="6"/>
  <c r="Y160" i="6"/>
  <c r="X160" i="6"/>
  <c r="W160" i="6"/>
  <c r="V160" i="6"/>
  <c r="U160" i="6"/>
  <c r="AV159" i="6"/>
  <c r="AU159" i="6"/>
  <c r="AT159" i="6"/>
  <c r="AS159" i="6"/>
  <c r="AR159" i="6"/>
  <c r="AG159" i="6"/>
  <c r="AH159" i="6" s="1"/>
  <c r="AE159" i="6"/>
  <c r="AD159" i="6"/>
  <c r="AC159" i="6"/>
  <c r="AB159" i="6"/>
  <c r="AA159" i="6"/>
  <c r="Y159" i="6"/>
  <c r="X159" i="6"/>
  <c r="W159" i="6"/>
  <c r="V159" i="6"/>
  <c r="U159" i="6"/>
  <c r="AV158" i="6"/>
  <c r="AU158" i="6"/>
  <c r="AT158" i="6"/>
  <c r="AS158" i="6"/>
  <c r="AR158" i="6"/>
  <c r="AG158" i="6"/>
  <c r="AH158" i="6" s="1"/>
  <c r="AE158" i="6"/>
  <c r="AD158" i="6"/>
  <c r="AC158" i="6"/>
  <c r="AB158" i="6"/>
  <c r="AA158" i="6"/>
  <c r="Y158" i="6"/>
  <c r="X158" i="6"/>
  <c r="W158" i="6"/>
  <c r="V158" i="6"/>
  <c r="U158" i="6"/>
  <c r="AV157" i="6"/>
  <c r="AU157" i="6"/>
  <c r="AT157" i="6"/>
  <c r="AS157" i="6"/>
  <c r="AR157" i="6"/>
  <c r="AG157" i="6"/>
  <c r="AH157" i="6" s="1"/>
  <c r="AE157" i="6"/>
  <c r="AD157" i="6"/>
  <c r="AC157" i="6"/>
  <c r="AB157" i="6"/>
  <c r="AA157" i="6"/>
  <c r="Y157" i="6"/>
  <c r="X157" i="6"/>
  <c r="W157" i="6"/>
  <c r="V157" i="6"/>
  <c r="U157" i="6"/>
  <c r="AV156" i="6"/>
  <c r="AU156" i="6"/>
  <c r="AT156" i="6"/>
  <c r="AS156" i="6"/>
  <c r="AR156" i="6"/>
  <c r="AG156" i="6"/>
  <c r="AH156" i="6" s="1"/>
  <c r="AE156" i="6"/>
  <c r="AD156" i="6"/>
  <c r="AC156" i="6"/>
  <c r="AB156" i="6"/>
  <c r="AA156" i="6"/>
  <c r="Y156" i="6"/>
  <c r="X156" i="6"/>
  <c r="W156" i="6"/>
  <c r="V156" i="6"/>
  <c r="U156" i="6"/>
  <c r="AV155" i="6"/>
  <c r="AU155" i="6"/>
  <c r="AT155" i="6"/>
  <c r="AS155" i="6"/>
  <c r="AR155" i="6"/>
  <c r="AG155" i="6"/>
  <c r="AH155" i="6" s="1"/>
  <c r="AE155" i="6"/>
  <c r="AD155" i="6"/>
  <c r="AC155" i="6"/>
  <c r="AB155" i="6"/>
  <c r="AA155" i="6"/>
  <c r="Y155" i="6"/>
  <c r="X155" i="6"/>
  <c r="W155" i="6"/>
  <c r="V155" i="6"/>
  <c r="U155" i="6"/>
  <c r="AV154" i="6"/>
  <c r="AU154" i="6"/>
  <c r="AT154" i="6"/>
  <c r="AS154" i="6"/>
  <c r="AR154" i="6"/>
  <c r="AG154" i="6"/>
  <c r="AH154" i="6" s="1"/>
  <c r="AE154" i="6"/>
  <c r="AD154" i="6"/>
  <c r="AC154" i="6"/>
  <c r="AB154" i="6"/>
  <c r="AA154" i="6"/>
  <c r="Y154" i="6"/>
  <c r="X154" i="6"/>
  <c r="W154" i="6"/>
  <c r="V154" i="6"/>
  <c r="U154" i="6"/>
  <c r="AV153" i="6"/>
  <c r="AU153" i="6"/>
  <c r="AT153" i="6"/>
  <c r="AS153" i="6"/>
  <c r="AR153" i="6"/>
  <c r="AG153" i="6"/>
  <c r="AH153" i="6" s="1"/>
  <c r="AE153" i="6"/>
  <c r="AD153" i="6"/>
  <c r="AC153" i="6"/>
  <c r="AB153" i="6"/>
  <c r="AA153" i="6"/>
  <c r="Y153" i="6"/>
  <c r="X153" i="6"/>
  <c r="W153" i="6"/>
  <c r="V153" i="6"/>
  <c r="U153" i="6"/>
  <c r="AV152" i="6"/>
  <c r="AU152" i="6"/>
  <c r="AT152" i="6"/>
  <c r="AS152" i="6"/>
  <c r="AR152" i="6"/>
  <c r="AG152" i="6"/>
  <c r="AH152" i="6" s="1"/>
  <c r="AE152" i="6"/>
  <c r="AD152" i="6"/>
  <c r="AC152" i="6"/>
  <c r="AB152" i="6"/>
  <c r="AA152" i="6"/>
  <c r="Y152" i="6"/>
  <c r="X152" i="6"/>
  <c r="W152" i="6"/>
  <c r="V152" i="6"/>
  <c r="U152" i="6"/>
  <c r="AV151" i="6"/>
  <c r="AU151" i="6"/>
  <c r="AT151" i="6"/>
  <c r="AS151" i="6"/>
  <c r="AR151" i="6"/>
  <c r="AG151" i="6"/>
  <c r="AH151" i="6" s="1"/>
  <c r="AE151" i="6"/>
  <c r="AD151" i="6"/>
  <c r="AC151" i="6"/>
  <c r="AB151" i="6"/>
  <c r="AA151" i="6"/>
  <c r="Y151" i="6"/>
  <c r="X151" i="6"/>
  <c r="W151" i="6"/>
  <c r="V151" i="6"/>
  <c r="U151" i="6"/>
  <c r="AV150" i="6"/>
  <c r="AU150" i="6"/>
  <c r="AT150" i="6"/>
  <c r="AS150" i="6"/>
  <c r="AR150" i="6"/>
  <c r="AG150" i="6"/>
  <c r="AH150" i="6" s="1"/>
  <c r="AE150" i="6"/>
  <c r="AD150" i="6"/>
  <c r="AC150" i="6"/>
  <c r="AB150" i="6"/>
  <c r="AA150" i="6"/>
  <c r="Y150" i="6"/>
  <c r="X150" i="6"/>
  <c r="W150" i="6"/>
  <c r="V150" i="6"/>
  <c r="U150" i="6"/>
  <c r="Z150" i="6" s="1"/>
  <c r="AV149" i="6"/>
  <c r="AU149" i="6"/>
  <c r="AT149" i="6"/>
  <c r="AS149" i="6"/>
  <c r="AR149" i="6"/>
  <c r="AG149" i="6"/>
  <c r="AH149" i="6" s="1"/>
  <c r="AE149" i="6"/>
  <c r="AD149" i="6"/>
  <c r="AC149" i="6"/>
  <c r="AB149" i="6"/>
  <c r="AA149" i="6"/>
  <c r="Y149" i="6"/>
  <c r="X149" i="6"/>
  <c r="W149" i="6"/>
  <c r="V149" i="6"/>
  <c r="U149" i="6"/>
  <c r="AV148" i="6"/>
  <c r="AU148" i="6"/>
  <c r="AT148" i="6"/>
  <c r="AS148" i="6"/>
  <c r="AR148" i="6"/>
  <c r="AG148" i="6"/>
  <c r="AH148" i="6" s="1"/>
  <c r="AE148" i="6"/>
  <c r="AD148" i="6"/>
  <c r="AC148" i="6"/>
  <c r="AB148" i="6"/>
  <c r="AA148" i="6"/>
  <c r="Y148" i="6"/>
  <c r="X148" i="6"/>
  <c r="W148" i="6"/>
  <c r="V148" i="6"/>
  <c r="U148" i="6"/>
  <c r="AV147" i="6"/>
  <c r="AU147" i="6"/>
  <c r="AT147" i="6"/>
  <c r="AS147" i="6"/>
  <c r="AR147" i="6"/>
  <c r="AG147" i="6"/>
  <c r="AH147" i="6" s="1"/>
  <c r="AE147" i="6"/>
  <c r="AD147" i="6"/>
  <c r="AC147" i="6"/>
  <c r="AB147" i="6"/>
  <c r="AA147" i="6"/>
  <c r="Y147" i="6"/>
  <c r="X147" i="6"/>
  <c r="W147" i="6"/>
  <c r="V147" i="6"/>
  <c r="U147" i="6"/>
  <c r="AV146" i="6"/>
  <c r="AU146" i="6"/>
  <c r="AT146" i="6"/>
  <c r="AS146" i="6"/>
  <c r="AR146" i="6"/>
  <c r="AG146" i="6"/>
  <c r="AH146" i="6" s="1"/>
  <c r="AE146" i="6"/>
  <c r="AD146" i="6"/>
  <c r="AC146" i="6"/>
  <c r="AB146" i="6"/>
  <c r="AA146" i="6"/>
  <c r="Y146" i="6"/>
  <c r="X146" i="6"/>
  <c r="W146" i="6"/>
  <c r="V146" i="6"/>
  <c r="U146" i="6"/>
  <c r="AV145" i="6"/>
  <c r="AU145" i="6"/>
  <c r="AT145" i="6"/>
  <c r="AS145" i="6"/>
  <c r="AR145" i="6"/>
  <c r="AG145" i="6"/>
  <c r="AH145" i="6" s="1"/>
  <c r="AE145" i="6"/>
  <c r="AD145" i="6"/>
  <c r="AC145" i="6"/>
  <c r="AB145" i="6"/>
  <c r="AA145" i="6"/>
  <c r="Y145" i="6"/>
  <c r="X145" i="6"/>
  <c r="W145" i="6"/>
  <c r="V145" i="6"/>
  <c r="U145" i="6"/>
  <c r="AV144" i="6"/>
  <c r="AU144" i="6"/>
  <c r="AT144" i="6"/>
  <c r="AS144" i="6"/>
  <c r="AR144" i="6"/>
  <c r="AG144" i="6"/>
  <c r="AH144" i="6" s="1"/>
  <c r="AE144" i="6"/>
  <c r="AD144" i="6"/>
  <c r="AC144" i="6"/>
  <c r="AB144" i="6"/>
  <c r="AA144" i="6"/>
  <c r="Y144" i="6"/>
  <c r="X144" i="6"/>
  <c r="W144" i="6"/>
  <c r="V144" i="6"/>
  <c r="U144" i="6"/>
  <c r="AV143" i="6"/>
  <c r="AU143" i="6"/>
  <c r="AT143" i="6"/>
  <c r="AS143" i="6"/>
  <c r="AR143" i="6"/>
  <c r="AG143" i="6"/>
  <c r="AH143" i="6" s="1"/>
  <c r="AE143" i="6"/>
  <c r="AD143" i="6"/>
  <c r="AC143" i="6"/>
  <c r="AB143" i="6"/>
  <c r="AA143" i="6"/>
  <c r="Y143" i="6"/>
  <c r="X143" i="6"/>
  <c r="W143" i="6"/>
  <c r="V143" i="6"/>
  <c r="U143" i="6"/>
  <c r="AV142" i="6"/>
  <c r="AU142" i="6"/>
  <c r="AT142" i="6"/>
  <c r="AS142" i="6"/>
  <c r="AR142" i="6"/>
  <c r="AG142" i="6"/>
  <c r="AH142" i="6" s="1"/>
  <c r="AE142" i="6"/>
  <c r="AD142" i="6"/>
  <c r="AC142" i="6"/>
  <c r="AB142" i="6"/>
  <c r="AA142" i="6"/>
  <c r="Y142" i="6"/>
  <c r="X142" i="6"/>
  <c r="W142" i="6"/>
  <c r="V142" i="6"/>
  <c r="U142" i="6"/>
  <c r="AV141" i="6"/>
  <c r="AU141" i="6"/>
  <c r="AT141" i="6"/>
  <c r="AS141" i="6"/>
  <c r="AR141" i="6"/>
  <c r="AG141" i="6"/>
  <c r="AH141" i="6" s="1"/>
  <c r="AE141" i="6"/>
  <c r="AD141" i="6"/>
  <c r="AC141" i="6"/>
  <c r="AB141" i="6"/>
  <c r="AA141" i="6"/>
  <c r="Y141" i="6"/>
  <c r="X141" i="6"/>
  <c r="W141" i="6"/>
  <c r="V141" i="6"/>
  <c r="U141" i="6"/>
  <c r="AV140" i="6"/>
  <c r="AU140" i="6"/>
  <c r="AT140" i="6"/>
  <c r="AS140" i="6"/>
  <c r="AR140" i="6"/>
  <c r="AG140" i="6"/>
  <c r="AH140" i="6" s="1"/>
  <c r="AE140" i="6"/>
  <c r="AD140" i="6"/>
  <c r="AC140" i="6"/>
  <c r="AB140" i="6"/>
  <c r="AA140" i="6"/>
  <c r="Y140" i="6"/>
  <c r="X140" i="6"/>
  <c r="W140" i="6"/>
  <c r="V140" i="6"/>
  <c r="U140" i="6"/>
  <c r="AV139" i="6"/>
  <c r="AU139" i="6"/>
  <c r="AT139" i="6"/>
  <c r="AS139" i="6"/>
  <c r="AR139" i="6"/>
  <c r="AG139" i="6"/>
  <c r="AH139" i="6" s="1"/>
  <c r="AE139" i="6"/>
  <c r="AD139" i="6"/>
  <c r="AC139" i="6"/>
  <c r="AB139" i="6"/>
  <c r="AA139" i="6"/>
  <c r="Y139" i="6"/>
  <c r="X139" i="6"/>
  <c r="W139" i="6"/>
  <c r="V139" i="6"/>
  <c r="U139" i="6"/>
  <c r="AV138" i="6"/>
  <c r="AU138" i="6"/>
  <c r="AT138" i="6"/>
  <c r="AS138" i="6"/>
  <c r="AR138" i="6"/>
  <c r="AG138" i="6"/>
  <c r="AH138" i="6" s="1"/>
  <c r="AE138" i="6"/>
  <c r="AD138" i="6"/>
  <c r="AC138" i="6"/>
  <c r="AB138" i="6"/>
  <c r="AA138" i="6"/>
  <c r="Y138" i="6"/>
  <c r="X138" i="6"/>
  <c r="W138" i="6"/>
  <c r="V138" i="6"/>
  <c r="U138" i="6"/>
  <c r="AV137" i="6"/>
  <c r="AU137" i="6"/>
  <c r="AT137" i="6"/>
  <c r="AS137" i="6"/>
  <c r="AR137" i="6"/>
  <c r="AG137" i="6"/>
  <c r="AH137" i="6" s="1"/>
  <c r="AE137" i="6"/>
  <c r="AD137" i="6"/>
  <c r="AC137" i="6"/>
  <c r="AB137" i="6"/>
  <c r="AA137" i="6"/>
  <c r="Y137" i="6"/>
  <c r="X137" i="6"/>
  <c r="W137" i="6"/>
  <c r="V137" i="6"/>
  <c r="U137" i="6"/>
  <c r="AV136" i="6"/>
  <c r="AU136" i="6"/>
  <c r="AT136" i="6"/>
  <c r="AS136" i="6"/>
  <c r="AR136" i="6"/>
  <c r="AG136" i="6"/>
  <c r="AH136" i="6" s="1"/>
  <c r="AE136" i="6"/>
  <c r="AD136" i="6"/>
  <c r="AC136" i="6"/>
  <c r="AB136" i="6"/>
  <c r="AA136" i="6"/>
  <c r="Y136" i="6"/>
  <c r="X136" i="6"/>
  <c r="W136" i="6"/>
  <c r="V136" i="6"/>
  <c r="U136" i="6"/>
  <c r="AV135" i="6"/>
  <c r="AU135" i="6"/>
  <c r="AT135" i="6"/>
  <c r="AS135" i="6"/>
  <c r="AR135" i="6"/>
  <c r="AG135" i="6"/>
  <c r="AH135" i="6" s="1"/>
  <c r="AE135" i="6"/>
  <c r="AD135" i="6"/>
  <c r="AC135" i="6"/>
  <c r="AB135" i="6"/>
  <c r="AA135" i="6"/>
  <c r="Y135" i="6"/>
  <c r="X135" i="6"/>
  <c r="W135" i="6"/>
  <c r="V135" i="6"/>
  <c r="U135" i="6"/>
  <c r="AV134" i="6"/>
  <c r="AU134" i="6"/>
  <c r="AT134" i="6"/>
  <c r="AS134" i="6"/>
  <c r="AR134" i="6"/>
  <c r="AG134" i="6"/>
  <c r="AH134" i="6" s="1"/>
  <c r="AE134" i="6"/>
  <c r="AD134" i="6"/>
  <c r="AC134" i="6"/>
  <c r="AB134" i="6"/>
  <c r="AA134" i="6"/>
  <c r="Y134" i="6"/>
  <c r="X134" i="6"/>
  <c r="W134" i="6"/>
  <c r="V134" i="6"/>
  <c r="U134" i="6"/>
  <c r="AV133" i="6"/>
  <c r="AU133" i="6"/>
  <c r="AT133" i="6"/>
  <c r="AS133" i="6"/>
  <c r="AR133" i="6"/>
  <c r="AG133" i="6"/>
  <c r="AH133" i="6" s="1"/>
  <c r="AE133" i="6"/>
  <c r="AD133" i="6"/>
  <c r="AC133" i="6"/>
  <c r="AB133" i="6"/>
  <c r="AA133" i="6"/>
  <c r="Y133" i="6"/>
  <c r="X133" i="6"/>
  <c r="W133" i="6"/>
  <c r="V133" i="6"/>
  <c r="U133" i="6"/>
  <c r="AV132" i="6"/>
  <c r="AU132" i="6"/>
  <c r="AT132" i="6"/>
  <c r="AS132" i="6"/>
  <c r="AR132" i="6"/>
  <c r="AG132" i="6"/>
  <c r="AH132" i="6" s="1"/>
  <c r="AE132" i="6"/>
  <c r="AD132" i="6"/>
  <c r="AC132" i="6"/>
  <c r="AB132" i="6"/>
  <c r="AA132" i="6"/>
  <c r="Y132" i="6"/>
  <c r="X132" i="6"/>
  <c r="W132" i="6"/>
  <c r="V132" i="6"/>
  <c r="U132" i="6"/>
  <c r="AV131" i="6"/>
  <c r="AU131" i="6"/>
  <c r="AT131" i="6"/>
  <c r="AS131" i="6"/>
  <c r="AR131" i="6"/>
  <c r="AG131" i="6"/>
  <c r="AH131" i="6" s="1"/>
  <c r="AE131" i="6"/>
  <c r="AD131" i="6"/>
  <c r="AC131" i="6"/>
  <c r="AB131" i="6"/>
  <c r="AA131" i="6"/>
  <c r="Y131" i="6"/>
  <c r="X131" i="6"/>
  <c r="W131" i="6"/>
  <c r="V131" i="6"/>
  <c r="U131" i="6"/>
  <c r="AV130" i="6"/>
  <c r="AU130" i="6"/>
  <c r="AT130" i="6"/>
  <c r="AS130" i="6"/>
  <c r="AR130" i="6"/>
  <c r="AG130" i="6"/>
  <c r="AH130" i="6" s="1"/>
  <c r="AE130" i="6"/>
  <c r="AD130" i="6"/>
  <c r="AC130" i="6"/>
  <c r="AB130" i="6"/>
  <c r="AA130" i="6"/>
  <c r="Y130" i="6"/>
  <c r="X130" i="6"/>
  <c r="W130" i="6"/>
  <c r="V130" i="6"/>
  <c r="U130" i="6"/>
  <c r="AV129" i="6"/>
  <c r="AU129" i="6"/>
  <c r="AT129" i="6"/>
  <c r="AS129" i="6"/>
  <c r="AR129" i="6"/>
  <c r="AG129" i="6"/>
  <c r="AH129" i="6" s="1"/>
  <c r="AE129" i="6"/>
  <c r="AD129" i="6"/>
  <c r="AC129" i="6"/>
  <c r="AB129" i="6"/>
  <c r="AA129" i="6"/>
  <c r="Y129" i="6"/>
  <c r="X129" i="6"/>
  <c r="W129" i="6"/>
  <c r="V129" i="6"/>
  <c r="U129" i="6"/>
  <c r="AV128" i="6"/>
  <c r="AU128" i="6"/>
  <c r="AT128" i="6"/>
  <c r="AS128" i="6"/>
  <c r="AR128" i="6"/>
  <c r="AG128" i="6"/>
  <c r="AH128" i="6" s="1"/>
  <c r="AE128" i="6"/>
  <c r="AD128" i="6"/>
  <c r="AC128" i="6"/>
  <c r="AB128" i="6"/>
  <c r="AA128" i="6"/>
  <c r="Y128" i="6"/>
  <c r="X128" i="6"/>
  <c r="W128" i="6"/>
  <c r="V128" i="6"/>
  <c r="U128" i="6"/>
  <c r="AV127" i="6"/>
  <c r="AU127" i="6"/>
  <c r="AT127" i="6"/>
  <c r="AS127" i="6"/>
  <c r="AR127" i="6"/>
  <c r="AG127" i="6"/>
  <c r="AH127" i="6" s="1"/>
  <c r="AE127" i="6"/>
  <c r="AD127" i="6"/>
  <c r="AC127" i="6"/>
  <c r="AB127" i="6"/>
  <c r="AA127" i="6"/>
  <c r="Y127" i="6"/>
  <c r="X127" i="6"/>
  <c r="W127" i="6"/>
  <c r="V127" i="6"/>
  <c r="U127" i="6"/>
  <c r="AV126" i="6"/>
  <c r="AU126" i="6"/>
  <c r="AT126" i="6"/>
  <c r="AS126" i="6"/>
  <c r="AR126" i="6"/>
  <c r="AG126" i="6"/>
  <c r="AH126" i="6" s="1"/>
  <c r="AE126" i="6"/>
  <c r="AD126" i="6"/>
  <c r="AC126" i="6"/>
  <c r="AB126" i="6"/>
  <c r="AA126" i="6"/>
  <c r="Y126" i="6"/>
  <c r="X126" i="6"/>
  <c r="W126" i="6"/>
  <c r="V126" i="6"/>
  <c r="U126" i="6"/>
  <c r="AV125" i="6"/>
  <c r="AU125" i="6"/>
  <c r="AT125" i="6"/>
  <c r="AS125" i="6"/>
  <c r="AR125" i="6"/>
  <c r="AG125" i="6"/>
  <c r="AH125" i="6" s="1"/>
  <c r="AE125" i="6"/>
  <c r="AD125" i="6"/>
  <c r="AC125" i="6"/>
  <c r="AB125" i="6"/>
  <c r="AA125" i="6"/>
  <c r="Y125" i="6"/>
  <c r="X125" i="6"/>
  <c r="W125" i="6"/>
  <c r="V125" i="6"/>
  <c r="U125" i="6"/>
  <c r="AV124" i="6"/>
  <c r="AU124" i="6"/>
  <c r="AT124" i="6"/>
  <c r="AS124" i="6"/>
  <c r="AR124" i="6"/>
  <c r="AG124" i="6"/>
  <c r="AH124" i="6" s="1"/>
  <c r="AE124" i="6"/>
  <c r="AD124" i="6"/>
  <c r="AC124" i="6"/>
  <c r="AB124" i="6"/>
  <c r="AA124" i="6"/>
  <c r="Y124" i="6"/>
  <c r="X124" i="6"/>
  <c r="W124" i="6"/>
  <c r="V124" i="6"/>
  <c r="U124" i="6"/>
  <c r="AV123" i="6"/>
  <c r="AU123" i="6"/>
  <c r="AT123" i="6"/>
  <c r="AS123" i="6"/>
  <c r="AR123" i="6"/>
  <c r="AG123" i="6"/>
  <c r="AH123" i="6" s="1"/>
  <c r="AE123" i="6"/>
  <c r="AD123" i="6"/>
  <c r="AC123" i="6"/>
  <c r="AB123" i="6"/>
  <c r="AA123" i="6"/>
  <c r="Y123" i="6"/>
  <c r="X123" i="6"/>
  <c r="W123" i="6"/>
  <c r="V123" i="6"/>
  <c r="U123" i="6"/>
  <c r="AV122" i="6"/>
  <c r="AU122" i="6"/>
  <c r="AT122" i="6"/>
  <c r="AS122" i="6"/>
  <c r="AR122" i="6"/>
  <c r="AG122" i="6"/>
  <c r="AH122" i="6" s="1"/>
  <c r="AE122" i="6"/>
  <c r="AD122" i="6"/>
  <c r="AC122" i="6"/>
  <c r="AB122" i="6"/>
  <c r="AA122" i="6"/>
  <c r="Y122" i="6"/>
  <c r="X122" i="6"/>
  <c r="W122" i="6"/>
  <c r="V122" i="6"/>
  <c r="U122" i="6"/>
  <c r="AV121" i="6"/>
  <c r="AU121" i="6"/>
  <c r="AT121" i="6"/>
  <c r="AS121" i="6"/>
  <c r="AR121" i="6"/>
  <c r="AG121" i="6"/>
  <c r="AH121" i="6" s="1"/>
  <c r="AE121" i="6"/>
  <c r="AD121" i="6"/>
  <c r="AC121" i="6"/>
  <c r="AB121" i="6"/>
  <c r="AA121" i="6"/>
  <c r="Y121" i="6"/>
  <c r="X121" i="6"/>
  <c r="W121" i="6"/>
  <c r="V121" i="6"/>
  <c r="U121" i="6"/>
  <c r="AV120" i="6"/>
  <c r="AU120" i="6"/>
  <c r="AT120" i="6"/>
  <c r="AS120" i="6"/>
  <c r="AR120" i="6"/>
  <c r="AG120" i="6"/>
  <c r="AH120" i="6" s="1"/>
  <c r="AE120" i="6"/>
  <c r="AD120" i="6"/>
  <c r="AC120" i="6"/>
  <c r="AB120" i="6"/>
  <c r="AA120" i="6"/>
  <c r="Y120" i="6"/>
  <c r="X120" i="6"/>
  <c r="W120" i="6"/>
  <c r="V120" i="6"/>
  <c r="U120" i="6"/>
  <c r="AV119" i="6"/>
  <c r="AU119" i="6"/>
  <c r="AT119" i="6"/>
  <c r="AS119" i="6"/>
  <c r="AR119" i="6"/>
  <c r="AG119" i="6"/>
  <c r="AH119" i="6" s="1"/>
  <c r="AE119" i="6"/>
  <c r="AD119" i="6"/>
  <c r="AC119" i="6"/>
  <c r="AB119" i="6"/>
  <c r="AA119" i="6"/>
  <c r="Y119" i="6"/>
  <c r="X119" i="6"/>
  <c r="W119" i="6"/>
  <c r="V119" i="6"/>
  <c r="U119" i="6"/>
  <c r="AV118" i="6"/>
  <c r="AU118" i="6"/>
  <c r="AT118" i="6"/>
  <c r="AS118" i="6"/>
  <c r="AR118" i="6"/>
  <c r="AG118" i="6"/>
  <c r="AH118" i="6" s="1"/>
  <c r="AE118" i="6"/>
  <c r="AD118" i="6"/>
  <c r="AC118" i="6"/>
  <c r="AB118" i="6"/>
  <c r="AA118" i="6"/>
  <c r="Y118" i="6"/>
  <c r="X118" i="6"/>
  <c r="W118" i="6"/>
  <c r="V118" i="6"/>
  <c r="U118" i="6"/>
  <c r="AV117" i="6"/>
  <c r="AU117" i="6"/>
  <c r="AT117" i="6"/>
  <c r="AS117" i="6"/>
  <c r="AR117" i="6"/>
  <c r="AG117" i="6"/>
  <c r="AH117" i="6" s="1"/>
  <c r="AE117" i="6"/>
  <c r="AD117" i="6"/>
  <c r="AC117" i="6"/>
  <c r="AB117" i="6"/>
  <c r="AA117" i="6"/>
  <c r="Y117" i="6"/>
  <c r="X117" i="6"/>
  <c r="W117" i="6"/>
  <c r="V117" i="6"/>
  <c r="U117" i="6"/>
  <c r="AV116" i="6"/>
  <c r="AU116" i="6"/>
  <c r="AT116" i="6"/>
  <c r="AS116" i="6"/>
  <c r="AR116" i="6"/>
  <c r="AG116" i="6"/>
  <c r="AH116" i="6" s="1"/>
  <c r="AE116" i="6"/>
  <c r="AD116" i="6"/>
  <c r="AC116" i="6"/>
  <c r="AB116" i="6"/>
  <c r="AA116" i="6"/>
  <c r="Y116" i="6"/>
  <c r="X116" i="6"/>
  <c r="W116" i="6"/>
  <c r="V116" i="6"/>
  <c r="U116" i="6"/>
  <c r="AV115" i="6"/>
  <c r="AU115" i="6"/>
  <c r="AT115" i="6"/>
  <c r="AS115" i="6"/>
  <c r="AR115" i="6"/>
  <c r="AG115" i="6"/>
  <c r="AH115" i="6" s="1"/>
  <c r="AE115" i="6"/>
  <c r="AD115" i="6"/>
  <c r="AC115" i="6"/>
  <c r="AB115" i="6"/>
  <c r="AA115" i="6"/>
  <c r="Y115" i="6"/>
  <c r="X115" i="6"/>
  <c r="W115" i="6"/>
  <c r="V115" i="6"/>
  <c r="U115" i="6"/>
  <c r="AV114" i="6"/>
  <c r="AU114" i="6"/>
  <c r="AT114" i="6"/>
  <c r="AS114" i="6"/>
  <c r="AR114" i="6"/>
  <c r="AG114" i="6"/>
  <c r="AH114" i="6" s="1"/>
  <c r="AE114" i="6"/>
  <c r="AD114" i="6"/>
  <c r="AC114" i="6"/>
  <c r="AB114" i="6"/>
  <c r="AA114" i="6"/>
  <c r="Y114" i="6"/>
  <c r="X114" i="6"/>
  <c r="W114" i="6"/>
  <c r="V114" i="6"/>
  <c r="U114" i="6"/>
  <c r="AV113" i="6"/>
  <c r="AU113" i="6"/>
  <c r="AT113" i="6"/>
  <c r="AS113" i="6"/>
  <c r="AR113" i="6"/>
  <c r="AG113" i="6"/>
  <c r="AH113" i="6" s="1"/>
  <c r="AE113" i="6"/>
  <c r="AD113" i="6"/>
  <c r="AC113" i="6"/>
  <c r="AB113" i="6"/>
  <c r="AA113" i="6"/>
  <c r="Y113" i="6"/>
  <c r="X113" i="6"/>
  <c r="W113" i="6"/>
  <c r="V113" i="6"/>
  <c r="U113" i="6"/>
  <c r="AV112" i="6"/>
  <c r="AU112" i="6"/>
  <c r="AT112" i="6"/>
  <c r="AS112" i="6"/>
  <c r="AR112" i="6"/>
  <c r="AG112" i="6"/>
  <c r="AH112" i="6" s="1"/>
  <c r="AE112" i="6"/>
  <c r="AD112" i="6"/>
  <c r="AC112" i="6"/>
  <c r="AB112" i="6"/>
  <c r="AA112" i="6"/>
  <c r="Y112" i="6"/>
  <c r="X112" i="6"/>
  <c r="W112" i="6"/>
  <c r="V112" i="6"/>
  <c r="U112" i="6"/>
  <c r="AV111" i="6"/>
  <c r="AU111" i="6"/>
  <c r="AT111" i="6"/>
  <c r="AS111" i="6"/>
  <c r="AR111" i="6"/>
  <c r="AG111" i="6"/>
  <c r="AH111" i="6" s="1"/>
  <c r="AE111" i="6"/>
  <c r="AD111" i="6"/>
  <c r="AC111" i="6"/>
  <c r="AB111" i="6"/>
  <c r="AA111" i="6"/>
  <c r="Y111" i="6"/>
  <c r="X111" i="6"/>
  <c r="W111" i="6"/>
  <c r="V111" i="6"/>
  <c r="U111" i="6"/>
  <c r="AV110" i="6"/>
  <c r="AU110" i="6"/>
  <c r="AT110" i="6"/>
  <c r="AS110" i="6"/>
  <c r="AR110" i="6"/>
  <c r="AG110" i="6"/>
  <c r="AH110" i="6" s="1"/>
  <c r="AE110" i="6"/>
  <c r="AD110" i="6"/>
  <c r="AC110" i="6"/>
  <c r="AB110" i="6"/>
  <c r="AA110" i="6"/>
  <c r="Y110" i="6"/>
  <c r="X110" i="6"/>
  <c r="W110" i="6"/>
  <c r="V110" i="6"/>
  <c r="U110" i="6"/>
  <c r="Z110" i="6" s="1"/>
  <c r="AV109" i="6"/>
  <c r="AU109" i="6"/>
  <c r="AT109" i="6"/>
  <c r="AS109" i="6"/>
  <c r="AR109" i="6"/>
  <c r="AG109" i="6"/>
  <c r="AH109" i="6" s="1"/>
  <c r="AE109" i="6"/>
  <c r="AD109" i="6"/>
  <c r="AC109" i="6"/>
  <c r="AB109" i="6"/>
  <c r="AA109" i="6"/>
  <c r="Y109" i="6"/>
  <c r="X109" i="6"/>
  <c r="W109" i="6"/>
  <c r="V109" i="6"/>
  <c r="U109" i="6"/>
  <c r="AV108" i="6"/>
  <c r="AU108" i="6"/>
  <c r="AT108" i="6"/>
  <c r="AS108" i="6"/>
  <c r="AR108" i="6"/>
  <c r="AG108" i="6"/>
  <c r="AH108" i="6" s="1"/>
  <c r="AE108" i="6"/>
  <c r="AD108" i="6"/>
  <c r="AC108" i="6"/>
  <c r="AB108" i="6"/>
  <c r="AA108" i="6"/>
  <c r="Y108" i="6"/>
  <c r="X108" i="6"/>
  <c r="W108" i="6"/>
  <c r="V108" i="6"/>
  <c r="U108" i="6"/>
  <c r="AV107" i="6"/>
  <c r="AU107" i="6"/>
  <c r="AT107" i="6"/>
  <c r="AS107" i="6"/>
  <c r="AR107" i="6"/>
  <c r="AG107" i="6"/>
  <c r="AH107" i="6" s="1"/>
  <c r="AE107" i="6"/>
  <c r="AD107" i="6"/>
  <c r="AC107" i="6"/>
  <c r="AB107" i="6"/>
  <c r="AA107" i="6"/>
  <c r="Y107" i="6"/>
  <c r="X107" i="6"/>
  <c r="W107" i="6"/>
  <c r="V107" i="6"/>
  <c r="U107" i="6"/>
  <c r="AV106" i="6"/>
  <c r="AU106" i="6"/>
  <c r="AT106" i="6"/>
  <c r="AS106" i="6"/>
  <c r="AR106" i="6"/>
  <c r="AG106" i="6"/>
  <c r="AH106" i="6" s="1"/>
  <c r="AE106" i="6"/>
  <c r="AD106" i="6"/>
  <c r="AC106" i="6"/>
  <c r="AB106" i="6"/>
  <c r="AA106" i="6"/>
  <c r="Y106" i="6"/>
  <c r="X106" i="6"/>
  <c r="W106" i="6"/>
  <c r="V106" i="6"/>
  <c r="U106" i="6"/>
  <c r="AV105" i="6"/>
  <c r="AU105" i="6"/>
  <c r="AT105" i="6"/>
  <c r="AS105" i="6"/>
  <c r="AR105" i="6"/>
  <c r="AG105" i="6"/>
  <c r="AH105" i="6" s="1"/>
  <c r="AE105" i="6"/>
  <c r="AD105" i="6"/>
  <c r="AC105" i="6"/>
  <c r="AB105" i="6"/>
  <c r="AA105" i="6"/>
  <c r="Y105" i="6"/>
  <c r="X105" i="6"/>
  <c r="W105" i="6"/>
  <c r="V105" i="6"/>
  <c r="U105" i="6"/>
  <c r="AV104" i="6"/>
  <c r="AU104" i="6"/>
  <c r="AT104" i="6"/>
  <c r="AS104" i="6"/>
  <c r="AR104" i="6"/>
  <c r="AG104" i="6"/>
  <c r="AH104" i="6" s="1"/>
  <c r="AE104" i="6"/>
  <c r="AD104" i="6"/>
  <c r="AC104" i="6"/>
  <c r="AB104" i="6"/>
  <c r="AA104" i="6"/>
  <c r="Y104" i="6"/>
  <c r="X104" i="6"/>
  <c r="W104" i="6"/>
  <c r="V104" i="6"/>
  <c r="U104" i="6"/>
  <c r="AV103" i="6"/>
  <c r="AU103" i="6"/>
  <c r="AT103" i="6"/>
  <c r="AS103" i="6"/>
  <c r="AR103" i="6"/>
  <c r="AG103" i="6"/>
  <c r="AH103" i="6" s="1"/>
  <c r="AE103" i="6"/>
  <c r="AD103" i="6"/>
  <c r="AC103" i="6"/>
  <c r="AB103" i="6"/>
  <c r="AA103" i="6"/>
  <c r="Y103" i="6"/>
  <c r="X103" i="6"/>
  <c r="W103" i="6"/>
  <c r="V103" i="6"/>
  <c r="U103" i="6"/>
  <c r="AV102" i="6"/>
  <c r="AU102" i="6"/>
  <c r="AT102" i="6"/>
  <c r="AS102" i="6"/>
  <c r="AR102" i="6"/>
  <c r="AG102" i="6"/>
  <c r="AH102" i="6" s="1"/>
  <c r="AE102" i="6"/>
  <c r="AD102" i="6"/>
  <c r="AC102" i="6"/>
  <c r="AB102" i="6"/>
  <c r="AA102" i="6"/>
  <c r="Y102" i="6"/>
  <c r="X102" i="6"/>
  <c r="W102" i="6"/>
  <c r="V102" i="6"/>
  <c r="U102" i="6"/>
  <c r="AV101" i="6"/>
  <c r="AU101" i="6"/>
  <c r="AT101" i="6"/>
  <c r="AS101" i="6"/>
  <c r="AR101" i="6"/>
  <c r="AG101" i="6"/>
  <c r="AH101" i="6" s="1"/>
  <c r="AE101" i="6"/>
  <c r="AD101" i="6"/>
  <c r="AC101" i="6"/>
  <c r="AB101" i="6"/>
  <c r="AA101" i="6"/>
  <c r="Y101" i="6"/>
  <c r="X101" i="6"/>
  <c r="W101" i="6"/>
  <c r="V101" i="6"/>
  <c r="U101" i="6"/>
  <c r="AV100" i="6"/>
  <c r="AU100" i="6"/>
  <c r="AT100" i="6"/>
  <c r="AS100" i="6"/>
  <c r="AR100" i="6"/>
  <c r="AG100" i="6"/>
  <c r="AH100" i="6" s="1"/>
  <c r="AE100" i="6"/>
  <c r="AD100" i="6"/>
  <c r="AC100" i="6"/>
  <c r="AB100" i="6"/>
  <c r="AA100" i="6"/>
  <c r="Y100" i="6"/>
  <c r="X100" i="6"/>
  <c r="W100" i="6"/>
  <c r="V100" i="6"/>
  <c r="U100" i="6"/>
  <c r="Z100" i="6" s="1"/>
  <c r="AV99" i="6"/>
  <c r="AU99" i="6"/>
  <c r="AT99" i="6"/>
  <c r="AS99" i="6"/>
  <c r="AR99" i="6"/>
  <c r="AG99" i="6"/>
  <c r="AH99" i="6" s="1"/>
  <c r="AE99" i="6"/>
  <c r="AD99" i="6"/>
  <c r="AC99" i="6"/>
  <c r="AB99" i="6"/>
  <c r="AA99" i="6"/>
  <c r="Y99" i="6"/>
  <c r="X99" i="6"/>
  <c r="W99" i="6"/>
  <c r="V99" i="6"/>
  <c r="U99" i="6"/>
  <c r="AV98" i="6"/>
  <c r="AU98" i="6"/>
  <c r="AT98" i="6"/>
  <c r="AS98" i="6"/>
  <c r="AR98" i="6"/>
  <c r="AG98" i="6"/>
  <c r="AH98" i="6" s="1"/>
  <c r="AE98" i="6"/>
  <c r="AD98" i="6"/>
  <c r="AC98" i="6"/>
  <c r="AB98" i="6"/>
  <c r="AA98" i="6"/>
  <c r="Y98" i="6"/>
  <c r="X98" i="6"/>
  <c r="W98" i="6"/>
  <c r="V98" i="6"/>
  <c r="U98" i="6"/>
  <c r="AV97" i="6"/>
  <c r="AU97" i="6"/>
  <c r="AT97" i="6"/>
  <c r="AS97" i="6"/>
  <c r="AR97" i="6"/>
  <c r="AG97" i="6"/>
  <c r="AH97" i="6" s="1"/>
  <c r="AE97" i="6"/>
  <c r="AD97" i="6"/>
  <c r="AC97" i="6"/>
  <c r="AB97" i="6"/>
  <c r="AA97" i="6"/>
  <c r="Y97" i="6"/>
  <c r="X97" i="6"/>
  <c r="W97" i="6"/>
  <c r="V97" i="6"/>
  <c r="U97" i="6"/>
  <c r="AV96" i="6"/>
  <c r="AU96" i="6"/>
  <c r="AT96" i="6"/>
  <c r="AS96" i="6"/>
  <c r="AR96" i="6"/>
  <c r="AG96" i="6"/>
  <c r="AH96" i="6" s="1"/>
  <c r="AE96" i="6"/>
  <c r="AD96" i="6"/>
  <c r="AC96" i="6"/>
  <c r="AB96" i="6"/>
  <c r="AA96" i="6"/>
  <c r="Y96" i="6"/>
  <c r="X96" i="6"/>
  <c r="W96" i="6"/>
  <c r="V96" i="6"/>
  <c r="U96" i="6"/>
  <c r="AV95" i="6"/>
  <c r="AU95" i="6"/>
  <c r="AT95" i="6"/>
  <c r="AS95" i="6"/>
  <c r="AR95" i="6"/>
  <c r="AG95" i="6"/>
  <c r="AH95" i="6" s="1"/>
  <c r="AE95" i="6"/>
  <c r="AD95" i="6"/>
  <c r="AC95" i="6"/>
  <c r="AB95" i="6"/>
  <c r="AA95" i="6"/>
  <c r="Y95" i="6"/>
  <c r="X95" i="6"/>
  <c r="W95" i="6"/>
  <c r="V95" i="6"/>
  <c r="U95" i="6"/>
  <c r="Z95" i="6" s="1"/>
  <c r="AV94" i="6"/>
  <c r="AU94" i="6"/>
  <c r="AT94" i="6"/>
  <c r="AS94" i="6"/>
  <c r="AR94" i="6"/>
  <c r="AG94" i="6"/>
  <c r="AH94" i="6" s="1"/>
  <c r="AE94" i="6"/>
  <c r="AD94" i="6"/>
  <c r="AC94" i="6"/>
  <c r="AB94" i="6"/>
  <c r="AA94" i="6"/>
  <c r="Y94" i="6"/>
  <c r="X94" i="6"/>
  <c r="W94" i="6"/>
  <c r="V94" i="6"/>
  <c r="U94" i="6"/>
  <c r="AV93" i="6"/>
  <c r="AU93" i="6"/>
  <c r="AT93" i="6"/>
  <c r="AS93" i="6"/>
  <c r="AR93" i="6"/>
  <c r="AG93" i="6"/>
  <c r="AH93" i="6" s="1"/>
  <c r="AE93" i="6"/>
  <c r="AD93" i="6"/>
  <c r="AC93" i="6"/>
  <c r="AB93" i="6"/>
  <c r="AA93" i="6"/>
  <c r="Y93" i="6"/>
  <c r="X93" i="6"/>
  <c r="W93" i="6"/>
  <c r="V93" i="6"/>
  <c r="U93" i="6"/>
  <c r="AV92" i="6"/>
  <c r="AU92" i="6"/>
  <c r="AT92" i="6"/>
  <c r="AS92" i="6"/>
  <c r="AR92" i="6"/>
  <c r="AG92" i="6"/>
  <c r="AH92" i="6" s="1"/>
  <c r="AE92" i="6"/>
  <c r="AD92" i="6"/>
  <c r="AC92" i="6"/>
  <c r="AB92" i="6"/>
  <c r="AA92" i="6"/>
  <c r="Y92" i="6"/>
  <c r="X92" i="6"/>
  <c r="W92" i="6"/>
  <c r="V92" i="6"/>
  <c r="U92" i="6"/>
  <c r="AV91" i="6"/>
  <c r="AU91" i="6"/>
  <c r="AT91" i="6"/>
  <c r="AS91" i="6"/>
  <c r="AR91" i="6"/>
  <c r="AG91" i="6"/>
  <c r="AH91" i="6" s="1"/>
  <c r="AE91" i="6"/>
  <c r="AD91" i="6"/>
  <c r="AC91" i="6"/>
  <c r="AB91" i="6"/>
  <c r="AA91" i="6"/>
  <c r="Y91" i="6"/>
  <c r="X91" i="6"/>
  <c r="W91" i="6"/>
  <c r="V91" i="6"/>
  <c r="U91" i="6"/>
  <c r="AV90" i="6"/>
  <c r="AU90" i="6"/>
  <c r="AT90" i="6"/>
  <c r="AS90" i="6"/>
  <c r="AR90" i="6"/>
  <c r="AG90" i="6"/>
  <c r="AH90" i="6" s="1"/>
  <c r="AE90" i="6"/>
  <c r="AD90" i="6"/>
  <c r="AC90" i="6"/>
  <c r="AB90" i="6"/>
  <c r="AA90" i="6"/>
  <c r="Y90" i="6"/>
  <c r="X90" i="6"/>
  <c r="W90" i="6"/>
  <c r="V90" i="6"/>
  <c r="U90" i="6"/>
  <c r="Z90" i="6" s="1"/>
  <c r="AV89" i="6"/>
  <c r="AU89" i="6"/>
  <c r="AT89" i="6"/>
  <c r="AS89" i="6"/>
  <c r="AR89" i="6"/>
  <c r="AG89" i="6"/>
  <c r="AH89" i="6" s="1"/>
  <c r="AE89" i="6"/>
  <c r="AD89" i="6"/>
  <c r="AC89" i="6"/>
  <c r="AB89" i="6"/>
  <c r="AA89" i="6"/>
  <c r="Y89" i="6"/>
  <c r="X89" i="6"/>
  <c r="W89" i="6"/>
  <c r="V89" i="6"/>
  <c r="U89" i="6"/>
  <c r="AV88" i="6"/>
  <c r="AU88" i="6"/>
  <c r="AT88" i="6"/>
  <c r="AS88" i="6"/>
  <c r="AR88" i="6"/>
  <c r="AG88" i="6"/>
  <c r="AH88" i="6" s="1"/>
  <c r="AE88" i="6"/>
  <c r="AD88" i="6"/>
  <c r="AC88" i="6"/>
  <c r="AB88" i="6"/>
  <c r="AA88" i="6"/>
  <c r="Y88" i="6"/>
  <c r="X88" i="6"/>
  <c r="W88" i="6"/>
  <c r="V88" i="6"/>
  <c r="U88" i="6"/>
  <c r="AV87" i="6"/>
  <c r="AU87" i="6"/>
  <c r="AT87" i="6"/>
  <c r="AS87" i="6"/>
  <c r="AR87" i="6"/>
  <c r="AG87" i="6"/>
  <c r="AH87" i="6" s="1"/>
  <c r="AE87" i="6"/>
  <c r="AD87" i="6"/>
  <c r="AC87" i="6"/>
  <c r="AB87" i="6"/>
  <c r="AA87" i="6"/>
  <c r="Y87" i="6"/>
  <c r="X87" i="6"/>
  <c r="W87" i="6"/>
  <c r="V87" i="6"/>
  <c r="U87" i="6"/>
  <c r="AV86" i="6"/>
  <c r="AU86" i="6"/>
  <c r="AT86" i="6"/>
  <c r="AS86" i="6"/>
  <c r="AR86" i="6"/>
  <c r="AG86" i="6"/>
  <c r="AH86" i="6" s="1"/>
  <c r="AE86" i="6"/>
  <c r="AD86" i="6"/>
  <c r="AC86" i="6"/>
  <c r="AB86" i="6"/>
  <c r="AA86" i="6"/>
  <c r="Y86" i="6"/>
  <c r="X86" i="6"/>
  <c r="W86" i="6"/>
  <c r="V86" i="6"/>
  <c r="U86" i="6"/>
  <c r="AV85" i="6"/>
  <c r="AU85" i="6"/>
  <c r="AT85" i="6"/>
  <c r="AS85" i="6"/>
  <c r="AR85" i="6"/>
  <c r="AG85" i="6"/>
  <c r="AH85" i="6" s="1"/>
  <c r="AE85" i="6"/>
  <c r="AD85" i="6"/>
  <c r="AC85" i="6"/>
  <c r="AB85" i="6"/>
  <c r="AA85" i="6"/>
  <c r="Y85" i="6"/>
  <c r="X85" i="6"/>
  <c r="W85" i="6"/>
  <c r="V85" i="6"/>
  <c r="U85" i="6"/>
  <c r="AV84" i="6"/>
  <c r="AU84" i="6"/>
  <c r="AT84" i="6"/>
  <c r="AS84" i="6"/>
  <c r="AR84" i="6"/>
  <c r="AG84" i="6"/>
  <c r="AH84" i="6" s="1"/>
  <c r="AE84" i="6"/>
  <c r="AD84" i="6"/>
  <c r="AC84" i="6"/>
  <c r="AB84" i="6"/>
  <c r="AA84" i="6"/>
  <c r="Y84" i="6"/>
  <c r="X84" i="6"/>
  <c r="W84" i="6"/>
  <c r="V84" i="6"/>
  <c r="U84" i="6"/>
  <c r="AV83" i="6"/>
  <c r="AU83" i="6"/>
  <c r="AT83" i="6"/>
  <c r="AS83" i="6"/>
  <c r="AR83" i="6"/>
  <c r="AG83" i="6"/>
  <c r="AH83" i="6" s="1"/>
  <c r="AE83" i="6"/>
  <c r="AD83" i="6"/>
  <c r="AC83" i="6"/>
  <c r="AB83" i="6"/>
  <c r="AA83" i="6"/>
  <c r="Y83" i="6"/>
  <c r="X83" i="6"/>
  <c r="W83" i="6"/>
  <c r="V83" i="6"/>
  <c r="U83" i="6"/>
  <c r="AV82" i="6"/>
  <c r="AU82" i="6"/>
  <c r="AT82" i="6"/>
  <c r="AS82" i="6"/>
  <c r="AR82" i="6"/>
  <c r="AG82" i="6"/>
  <c r="AH82" i="6" s="1"/>
  <c r="AE82" i="6"/>
  <c r="AD82" i="6"/>
  <c r="AC82" i="6"/>
  <c r="AB82" i="6"/>
  <c r="AA82" i="6"/>
  <c r="Y82" i="6"/>
  <c r="X82" i="6"/>
  <c r="W82" i="6"/>
  <c r="V82" i="6"/>
  <c r="U82" i="6"/>
  <c r="AV81" i="6"/>
  <c r="AU81" i="6"/>
  <c r="AT81" i="6"/>
  <c r="AS81" i="6"/>
  <c r="AR81" i="6"/>
  <c r="AG81" i="6"/>
  <c r="AH81" i="6" s="1"/>
  <c r="AE81" i="6"/>
  <c r="AD81" i="6"/>
  <c r="AC81" i="6"/>
  <c r="AB81" i="6"/>
  <c r="AA81" i="6"/>
  <c r="Y81" i="6"/>
  <c r="X81" i="6"/>
  <c r="W81" i="6"/>
  <c r="V81" i="6"/>
  <c r="U81" i="6"/>
  <c r="AV80" i="6"/>
  <c r="AU80" i="6"/>
  <c r="AT80" i="6"/>
  <c r="AS80" i="6"/>
  <c r="AR80" i="6"/>
  <c r="AG80" i="6"/>
  <c r="AH80" i="6" s="1"/>
  <c r="AE80" i="6"/>
  <c r="AD80" i="6"/>
  <c r="AC80" i="6"/>
  <c r="AB80" i="6"/>
  <c r="AA80" i="6"/>
  <c r="Y80" i="6"/>
  <c r="X80" i="6"/>
  <c r="W80" i="6"/>
  <c r="V80" i="6"/>
  <c r="U80" i="6"/>
  <c r="AV79" i="6"/>
  <c r="AU79" i="6"/>
  <c r="AT79" i="6"/>
  <c r="AS79" i="6"/>
  <c r="AR79" i="6"/>
  <c r="AG79" i="6"/>
  <c r="AH79" i="6" s="1"/>
  <c r="AE79" i="6"/>
  <c r="AD79" i="6"/>
  <c r="AC79" i="6"/>
  <c r="AB79" i="6"/>
  <c r="AA79" i="6"/>
  <c r="Y79" i="6"/>
  <c r="X79" i="6"/>
  <c r="W79" i="6"/>
  <c r="V79" i="6"/>
  <c r="U79" i="6"/>
  <c r="AV78" i="6"/>
  <c r="AU78" i="6"/>
  <c r="AT78" i="6"/>
  <c r="AS78" i="6"/>
  <c r="AR78" i="6"/>
  <c r="AG78" i="6"/>
  <c r="AH78" i="6" s="1"/>
  <c r="AE78" i="6"/>
  <c r="AD78" i="6"/>
  <c r="AC78" i="6"/>
  <c r="AB78" i="6"/>
  <c r="AA78" i="6"/>
  <c r="Y78" i="6"/>
  <c r="X78" i="6"/>
  <c r="W78" i="6"/>
  <c r="V78" i="6"/>
  <c r="U78" i="6"/>
  <c r="AV77" i="6"/>
  <c r="AU77" i="6"/>
  <c r="AT77" i="6"/>
  <c r="AS77" i="6"/>
  <c r="AR77" i="6"/>
  <c r="AG77" i="6"/>
  <c r="AH77" i="6" s="1"/>
  <c r="AE77" i="6"/>
  <c r="AD77" i="6"/>
  <c r="AC77" i="6"/>
  <c r="AB77" i="6"/>
  <c r="AA77" i="6"/>
  <c r="Y77" i="6"/>
  <c r="X77" i="6"/>
  <c r="W77" i="6"/>
  <c r="V77" i="6"/>
  <c r="U77" i="6"/>
  <c r="AV76" i="6"/>
  <c r="AU76" i="6"/>
  <c r="AT76" i="6"/>
  <c r="AS76" i="6"/>
  <c r="AR76" i="6"/>
  <c r="AG76" i="6"/>
  <c r="AH76" i="6" s="1"/>
  <c r="AE76" i="6"/>
  <c r="AD76" i="6"/>
  <c r="AC76" i="6"/>
  <c r="AB76" i="6"/>
  <c r="AA76" i="6"/>
  <c r="Y76" i="6"/>
  <c r="X76" i="6"/>
  <c r="W76" i="6"/>
  <c r="V76" i="6"/>
  <c r="U76" i="6"/>
  <c r="AV75" i="6"/>
  <c r="AU75" i="6"/>
  <c r="AT75" i="6"/>
  <c r="AS75" i="6"/>
  <c r="AR75" i="6"/>
  <c r="AG75" i="6"/>
  <c r="AH75" i="6" s="1"/>
  <c r="AE75" i="6"/>
  <c r="AD75" i="6"/>
  <c r="AC75" i="6"/>
  <c r="AB75" i="6"/>
  <c r="AA75" i="6"/>
  <c r="Y75" i="6"/>
  <c r="X75" i="6"/>
  <c r="W75" i="6"/>
  <c r="V75" i="6"/>
  <c r="U75" i="6"/>
  <c r="AV74" i="6"/>
  <c r="AU74" i="6"/>
  <c r="AT74" i="6"/>
  <c r="AS74" i="6"/>
  <c r="AR74" i="6"/>
  <c r="AG74" i="6"/>
  <c r="AH74" i="6" s="1"/>
  <c r="AE74" i="6"/>
  <c r="AD74" i="6"/>
  <c r="AC74" i="6"/>
  <c r="AB74" i="6"/>
  <c r="AA74" i="6"/>
  <c r="Y74" i="6"/>
  <c r="X74" i="6"/>
  <c r="W74" i="6"/>
  <c r="V74" i="6"/>
  <c r="U74" i="6"/>
  <c r="AV73" i="6"/>
  <c r="AU73" i="6"/>
  <c r="AT73" i="6"/>
  <c r="AS73" i="6"/>
  <c r="AR73" i="6"/>
  <c r="AG73" i="6"/>
  <c r="AH73" i="6" s="1"/>
  <c r="AE73" i="6"/>
  <c r="AD73" i="6"/>
  <c r="AC73" i="6"/>
  <c r="AB73" i="6"/>
  <c r="AA73" i="6"/>
  <c r="Y73" i="6"/>
  <c r="X73" i="6"/>
  <c r="W73" i="6"/>
  <c r="V73" i="6"/>
  <c r="U73" i="6"/>
  <c r="AV72" i="6"/>
  <c r="AU72" i="6"/>
  <c r="AT72" i="6"/>
  <c r="AS72" i="6"/>
  <c r="AR72" i="6"/>
  <c r="AG72" i="6"/>
  <c r="AH72" i="6" s="1"/>
  <c r="AE72" i="6"/>
  <c r="AD72" i="6"/>
  <c r="AC72" i="6"/>
  <c r="AB72" i="6"/>
  <c r="AA72" i="6"/>
  <c r="Y72" i="6"/>
  <c r="X72" i="6"/>
  <c r="W72" i="6"/>
  <c r="V72" i="6"/>
  <c r="U72" i="6"/>
  <c r="AV71" i="6"/>
  <c r="AU71" i="6"/>
  <c r="AT71" i="6"/>
  <c r="AS71" i="6"/>
  <c r="AR71" i="6"/>
  <c r="AG71" i="6"/>
  <c r="AH71" i="6" s="1"/>
  <c r="AE71" i="6"/>
  <c r="AD71" i="6"/>
  <c r="AC71" i="6"/>
  <c r="AB71" i="6"/>
  <c r="AA71" i="6"/>
  <c r="Y71" i="6"/>
  <c r="X71" i="6"/>
  <c r="W71" i="6"/>
  <c r="V71" i="6"/>
  <c r="U71" i="6"/>
  <c r="AV70" i="6"/>
  <c r="AU70" i="6"/>
  <c r="AT70" i="6"/>
  <c r="AS70" i="6"/>
  <c r="AR70" i="6"/>
  <c r="AG70" i="6"/>
  <c r="AH70" i="6" s="1"/>
  <c r="AE70" i="6"/>
  <c r="AD70" i="6"/>
  <c r="AC70" i="6"/>
  <c r="AB70" i="6"/>
  <c r="AA70" i="6"/>
  <c r="Y70" i="6"/>
  <c r="X70" i="6"/>
  <c r="W70" i="6"/>
  <c r="V70" i="6"/>
  <c r="U70" i="6"/>
  <c r="AV69" i="6"/>
  <c r="AU69" i="6"/>
  <c r="AT69" i="6"/>
  <c r="AS69" i="6"/>
  <c r="AR69" i="6"/>
  <c r="AG69" i="6"/>
  <c r="AH69" i="6" s="1"/>
  <c r="AE69" i="6"/>
  <c r="AD69" i="6"/>
  <c r="AC69" i="6"/>
  <c r="AB69" i="6"/>
  <c r="AA69" i="6"/>
  <c r="Y69" i="6"/>
  <c r="X69" i="6"/>
  <c r="W69" i="6"/>
  <c r="V69" i="6"/>
  <c r="U69" i="6"/>
  <c r="AV68" i="6"/>
  <c r="AU68" i="6"/>
  <c r="AT68" i="6"/>
  <c r="AS68" i="6"/>
  <c r="AR68" i="6"/>
  <c r="AG68" i="6"/>
  <c r="AH68" i="6" s="1"/>
  <c r="AE68" i="6"/>
  <c r="AD68" i="6"/>
  <c r="AC68" i="6"/>
  <c r="AB68" i="6"/>
  <c r="AA68" i="6"/>
  <c r="Y68" i="6"/>
  <c r="X68" i="6"/>
  <c r="W68" i="6"/>
  <c r="V68" i="6"/>
  <c r="U68" i="6"/>
  <c r="AV67" i="6"/>
  <c r="AU67" i="6"/>
  <c r="AT67" i="6"/>
  <c r="AS67" i="6"/>
  <c r="AR67" i="6"/>
  <c r="AG67" i="6"/>
  <c r="AH67" i="6" s="1"/>
  <c r="AE67" i="6"/>
  <c r="AD67" i="6"/>
  <c r="AC67" i="6"/>
  <c r="AB67" i="6"/>
  <c r="AA67" i="6"/>
  <c r="Y67" i="6"/>
  <c r="X67" i="6"/>
  <c r="W67" i="6"/>
  <c r="V67" i="6"/>
  <c r="U67" i="6"/>
  <c r="AV66" i="6"/>
  <c r="AU66" i="6"/>
  <c r="AT66" i="6"/>
  <c r="AS66" i="6"/>
  <c r="AR66" i="6"/>
  <c r="AG66" i="6"/>
  <c r="AH66" i="6" s="1"/>
  <c r="AE66" i="6"/>
  <c r="AD66" i="6"/>
  <c r="AC66" i="6"/>
  <c r="AB66" i="6"/>
  <c r="AA66" i="6"/>
  <c r="Y66" i="6"/>
  <c r="X66" i="6"/>
  <c r="W66" i="6"/>
  <c r="V66" i="6"/>
  <c r="U66" i="6"/>
  <c r="AV65" i="6"/>
  <c r="AU65" i="6"/>
  <c r="AT65" i="6"/>
  <c r="AS65" i="6"/>
  <c r="AR65" i="6"/>
  <c r="AG65" i="6"/>
  <c r="AH65" i="6" s="1"/>
  <c r="AE65" i="6"/>
  <c r="AD65" i="6"/>
  <c r="AC65" i="6"/>
  <c r="AB65" i="6"/>
  <c r="AA65" i="6"/>
  <c r="Y65" i="6"/>
  <c r="X65" i="6"/>
  <c r="W65" i="6"/>
  <c r="V65" i="6"/>
  <c r="U65" i="6"/>
  <c r="AV64" i="6"/>
  <c r="AU64" i="6"/>
  <c r="AT64" i="6"/>
  <c r="AS64" i="6"/>
  <c r="AR64" i="6"/>
  <c r="AG64" i="6"/>
  <c r="AH64" i="6" s="1"/>
  <c r="AE64" i="6"/>
  <c r="AD64" i="6"/>
  <c r="AC64" i="6"/>
  <c r="AB64" i="6"/>
  <c r="AA64" i="6"/>
  <c r="Y64" i="6"/>
  <c r="X64" i="6"/>
  <c r="W64" i="6"/>
  <c r="V64" i="6"/>
  <c r="U64" i="6"/>
  <c r="AV63" i="6"/>
  <c r="AU63" i="6"/>
  <c r="AT63" i="6"/>
  <c r="AS63" i="6"/>
  <c r="AR63" i="6"/>
  <c r="AG63" i="6"/>
  <c r="AH63" i="6" s="1"/>
  <c r="AE63" i="6"/>
  <c r="AD63" i="6"/>
  <c r="AC63" i="6"/>
  <c r="AB63" i="6"/>
  <c r="AA63" i="6"/>
  <c r="Y63" i="6"/>
  <c r="X63" i="6"/>
  <c r="W63" i="6"/>
  <c r="V63" i="6"/>
  <c r="U63" i="6"/>
  <c r="AV62" i="6"/>
  <c r="AU62" i="6"/>
  <c r="AT62" i="6"/>
  <c r="AS62" i="6"/>
  <c r="AR62" i="6"/>
  <c r="AG62" i="6"/>
  <c r="AH62" i="6" s="1"/>
  <c r="AE62" i="6"/>
  <c r="AD62" i="6"/>
  <c r="AC62" i="6"/>
  <c r="AB62" i="6"/>
  <c r="AA62" i="6"/>
  <c r="Y62" i="6"/>
  <c r="X62" i="6"/>
  <c r="W62" i="6"/>
  <c r="V62" i="6"/>
  <c r="U62" i="6"/>
  <c r="AV61" i="6"/>
  <c r="AU61" i="6"/>
  <c r="AT61" i="6"/>
  <c r="AS61" i="6"/>
  <c r="AR61" i="6"/>
  <c r="AG61" i="6"/>
  <c r="AH61" i="6" s="1"/>
  <c r="AE61" i="6"/>
  <c r="AD61" i="6"/>
  <c r="AC61" i="6"/>
  <c r="AB61" i="6"/>
  <c r="AA61" i="6"/>
  <c r="Y61" i="6"/>
  <c r="X61" i="6"/>
  <c r="W61" i="6"/>
  <c r="V61" i="6"/>
  <c r="U61" i="6"/>
  <c r="AV60" i="6"/>
  <c r="AU60" i="6"/>
  <c r="AT60" i="6"/>
  <c r="AS60" i="6"/>
  <c r="AR60" i="6"/>
  <c r="AG60" i="6"/>
  <c r="AH60" i="6" s="1"/>
  <c r="AE60" i="6"/>
  <c r="AD60" i="6"/>
  <c r="AC60" i="6"/>
  <c r="AB60" i="6"/>
  <c r="AA60" i="6"/>
  <c r="Y60" i="6"/>
  <c r="X60" i="6"/>
  <c r="W60" i="6"/>
  <c r="V60" i="6"/>
  <c r="U60" i="6"/>
  <c r="AV59" i="6"/>
  <c r="AU59" i="6"/>
  <c r="AT59" i="6"/>
  <c r="AS59" i="6"/>
  <c r="AR59" i="6"/>
  <c r="AG59" i="6"/>
  <c r="AH59" i="6" s="1"/>
  <c r="AE59" i="6"/>
  <c r="AD59" i="6"/>
  <c r="AC59" i="6"/>
  <c r="AB59" i="6"/>
  <c r="AA59" i="6"/>
  <c r="Y59" i="6"/>
  <c r="X59" i="6"/>
  <c r="W59" i="6"/>
  <c r="V59" i="6"/>
  <c r="U59" i="6"/>
  <c r="AV58" i="6"/>
  <c r="AU58" i="6"/>
  <c r="AT58" i="6"/>
  <c r="AS58" i="6"/>
  <c r="AR58" i="6"/>
  <c r="AG58" i="6"/>
  <c r="AH58" i="6" s="1"/>
  <c r="AE58" i="6"/>
  <c r="AD58" i="6"/>
  <c r="AC58" i="6"/>
  <c r="AB58" i="6"/>
  <c r="AA58" i="6"/>
  <c r="Y58" i="6"/>
  <c r="X58" i="6"/>
  <c r="W58" i="6"/>
  <c r="V58" i="6"/>
  <c r="U58" i="6"/>
  <c r="AV57" i="6"/>
  <c r="AU57" i="6"/>
  <c r="AT57" i="6"/>
  <c r="AS57" i="6"/>
  <c r="AR57" i="6"/>
  <c r="AG57" i="6"/>
  <c r="AH57" i="6" s="1"/>
  <c r="AE57" i="6"/>
  <c r="AD57" i="6"/>
  <c r="AC57" i="6"/>
  <c r="AB57" i="6"/>
  <c r="AA57" i="6"/>
  <c r="Y57" i="6"/>
  <c r="X57" i="6"/>
  <c r="W57" i="6"/>
  <c r="V57" i="6"/>
  <c r="U57" i="6"/>
  <c r="AV56" i="6"/>
  <c r="AU56" i="6"/>
  <c r="AT56" i="6"/>
  <c r="AS56" i="6"/>
  <c r="AR56" i="6"/>
  <c r="AG56" i="6"/>
  <c r="AH56" i="6" s="1"/>
  <c r="AE56" i="6"/>
  <c r="AD56" i="6"/>
  <c r="AC56" i="6"/>
  <c r="AB56" i="6"/>
  <c r="AA56" i="6"/>
  <c r="Y56" i="6"/>
  <c r="X56" i="6"/>
  <c r="W56" i="6"/>
  <c r="V56" i="6"/>
  <c r="U56" i="6"/>
  <c r="AV55" i="6"/>
  <c r="AU55" i="6"/>
  <c r="AT55" i="6"/>
  <c r="AS55" i="6"/>
  <c r="AR55" i="6"/>
  <c r="AG55" i="6"/>
  <c r="AH55" i="6" s="1"/>
  <c r="AE55" i="6"/>
  <c r="AD55" i="6"/>
  <c r="AC55" i="6"/>
  <c r="AB55" i="6"/>
  <c r="AA55" i="6"/>
  <c r="Y55" i="6"/>
  <c r="X55" i="6"/>
  <c r="W55" i="6"/>
  <c r="V55" i="6"/>
  <c r="U55" i="6"/>
  <c r="AV54" i="6"/>
  <c r="AU54" i="6"/>
  <c r="AT54" i="6"/>
  <c r="AS54" i="6"/>
  <c r="AR54" i="6"/>
  <c r="AG54" i="6"/>
  <c r="AH54" i="6" s="1"/>
  <c r="AE54" i="6"/>
  <c r="AD54" i="6"/>
  <c r="AC54" i="6"/>
  <c r="AB54" i="6"/>
  <c r="AA54" i="6"/>
  <c r="Y54" i="6"/>
  <c r="X54" i="6"/>
  <c r="W54" i="6"/>
  <c r="V54" i="6"/>
  <c r="U54" i="6"/>
  <c r="AV53" i="6"/>
  <c r="AU53" i="6"/>
  <c r="AT53" i="6"/>
  <c r="AS53" i="6"/>
  <c r="AR53" i="6"/>
  <c r="AG53" i="6"/>
  <c r="AH53" i="6" s="1"/>
  <c r="AE53" i="6"/>
  <c r="AD53" i="6"/>
  <c r="AC53" i="6"/>
  <c r="AB53" i="6"/>
  <c r="AA53" i="6"/>
  <c r="Y53" i="6"/>
  <c r="X53" i="6"/>
  <c r="W53" i="6"/>
  <c r="V53" i="6"/>
  <c r="U53" i="6"/>
  <c r="AV52" i="6"/>
  <c r="AU52" i="6"/>
  <c r="AT52" i="6"/>
  <c r="AS52" i="6"/>
  <c r="AR52" i="6"/>
  <c r="AG52" i="6"/>
  <c r="AH52" i="6" s="1"/>
  <c r="AE52" i="6"/>
  <c r="AD52" i="6"/>
  <c r="AC52" i="6"/>
  <c r="AB52" i="6"/>
  <c r="AA52" i="6"/>
  <c r="Y52" i="6"/>
  <c r="X52" i="6"/>
  <c r="W52" i="6"/>
  <c r="V52" i="6"/>
  <c r="U52" i="6"/>
  <c r="AV51" i="6"/>
  <c r="AU51" i="6"/>
  <c r="AT51" i="6"/>
  <c r="AS51" i="6"/>
  <c r="AR51" i="6"/>
  <c r="AG51" i="6"/>
  <c r="AH51" i="6" s="1"/>
  <c r="AE51" i="6"/>
  <c r="AD51" i="6"/>
  <c r="AC51" i="6"/>
  <c r="AB51" i="6"/>
  <c r="AA51" i="6"/>
  <c r="Y51" i="6"/>
  <c r="X51" i="6"/>
  <c r="W51" i="6"/>
  <c r="V51" i="6"/>
  <c r="U51" i="6"/>
  <c r="AV50" i="6"/>
  <c r="AU50" i="6"/>
  <c r="AT50" i="6"/>
  <c r="AS50" i="6"/>
  <c r="AR50" i="6"/>
  <c r="AG50" i="6"/>
  <c r="AH50" i="6" s="1"/>
  <c r="AE50" i="6"/>
  <c r="AD50" i="6"/>
  <c r="AC50" i="6"/>
  <c r="AB50" i="6"/>
  <c r="AA50" i="6"/>
  <c r="Y50" i="6"/>
  <c r="X50" i="6"/>
  <c r="W50" i="6"/>
  <c r="V50" i="6"/>
  <c r="U50" i="6"/>
  <c r="AV49" i="6"/>
  <c r="AU49" i="6"/>
  <c r="AT49" i="6"/>
  <c r="AS49" i="6"/>
  <c r="AR49" i="6"/>
  <c r="AG49" i="6"/>
  <c r="AH49" i="6" s="1"/>
  <c r="AE49" i="6"/>
  <c r="AD49" i="6"/>
  <c r="AC49" i="6"/>
  <c r="AB49" i="6"/>
  <c r="AA49" i="6"/>
  <c r="Y49" i="6"/>
  <c r="X49" i="6"/>
  <c r="W49" i="6"/>
  <c r="V49" i="6"/>
  <c r="U49" i="6"/>
  <c r="AV48" i="6"/>
  <c r="AU48" i="6"/>
  <c r="AT48" i="6"/>
  <c r="AS48" i="6"/>
  <c r="AR48" i="6"/>
  <c r="AG48" i="6"/>
  <c r="AH48" i="6" s="1"/>
  <c r="AE48" i="6"/>
  <c r="AD48" i="6"/>
  <c r="AC48" i="6"/>
  <c r="AB48" i="6"/>
  <c r="AA48" i="6"/>
  <c r="Y48" i="6"/>
  <c r="X48" i="6"/>
  <c r="W48" i="6"/>
  <c r="V48" i="6"/>
  <c r="U48" i="6"/>
  <c r="AV47" i="6"/>
  <c r="AU47" i="6"/>
  <c r="AT47" i="6"/>
  <c r="AS47" i="6"/>
  <c r="AR47" i="6"/>
  <c r="AG47" i="6"/>
  <c r="AH47" i="6" s="1"/>
  <c r="AE47" i="6"/>
  <c r="AD47" i="6"/>
  <c r="AC47" i="6"/>
  <c r="AB47" i="6"/>
  <c r="AA47" i="6"/>
  <c r="Y47" i="6"/>
  <c r="X47" i="6"/>
  <c r="W47" i="6"/>
  <c r="V47" i="6"/>
  <c r="U47" i="6"/>
  <c r="AV46" i="6"/>
  <c r="AU46" i="6"/>
  <c r="AT46" i="6"/>
  <c r="AS46" i="6"/>
  <c r="AR46" i="6"/>
  <c r="AG46" i="6"/>
  <c r="AH46" i="6" s="1"/>
  <c r="AE46" i="6"/>
  <c r="AD46" i="6"/>
  <c r="AC46" i="6"/>
  <c r="AB46" i="6"/>
  <c r="AA46" i="6"/>
  <c r="Y46" i="6"/>
  <c r="X46" i="6"/>
  <c r="W46" i="6"/>
  <c r="V46" i="6"/>
  <c r="U46" i="6"/>
  <c r="AV45" i="6"/>
  <c r="AU45" i="6"/>
  <c r="AT45" i="6"/>
  <c r="AS45" i="6"/>
  <c r="AR45" i="6"/>
  <c r="AG45" i="6"/>
  <c r="AH45" i="6" s="1"/>
  <c r="AE45" i="6"/>
  <c r="AD45" i="6"/>
  <c r="AC45" i="6"/>
  <c r="AB45" i="6"/>
  <c r="AA45" i="6"/>
  <c r="Y45" i="6"/>
  <c r="X45" i="6"/>
  <c r="W45" i="6"/>
  <c r="V45" i="6"/>
  <c r="U45" i="6"/>
  <c r="AV44" i="6"/>
  <c r="AU44" i="6"/>
  <c r="AT44" i="6"/>
  <c r="AS44" i="6"/>
  <c r="AR44" i="6"/>
  <c r="AG44" i="6"/>
  <c r="AH44" i="6" s="1"/>
  <c r="AE44" i="6"/>
  <c r="AD44" i="6"/>
  <c r="AC44" i="6"/>
  <c r="AB44" i="6"/>
  <c r="AA44" i="6"/>
  <c r="Y44" i="6"/>
  <c r="X44" i="6"/>
  <c r="W44" i="6"/>
  <c r="V44" i="6"/>
  <c r="U44" i="6"/>
  <c r="AV43" i="6"/>
  <c r="AU43" i="6"/>
  <c r="AT43" i="6"/>
  <c r="AS43" i="6"/>
  <c r="AR43" i="6"/>
  <c r="AG43" i="6"/>
  <c r="AH43" i="6" s="1"/>
  <c r="AE43" i="6"/>
  <c r="AD43" i="6"/>
  <c r="AC43" i="6"/>
  <c r="AB43" i="6"/>
  <c r="AA43" i="6"/>
  <c r="Y43" i="6"/>
  <c r="X43" i="6"/>
  <c r="W43" i="6"/>
  <c r="V43" i="6"/>
  <c r="U43" i="6"/>
  <c r="AV42" i="6"/>
  <c r="AU42" i="6"/>
  <c r="AT42" i="6"/>
  <c r="AS42" i="6"/>
  <c r="AR42" i="6"/>
  <c r="AG42" i="6"/>
  <c r="AH42" i="6" s="1"/>
  <c r="AE42" i="6"/>
  <c r="AD42" i="6"/>
  <c r="AC42" i="6"/>
  <c r="AB42" i="6"/>
  <c r="AA42" i="6"/>
  <c r="Y42" i="6"/>
  <c r="X42" i="6"/>
  <c r="W42" i="6"/>
  <c r="V42" i="6"/>
  <c r="U42" i="6"/>
  <c r="AV41" i="6"/>
  <c r="AU41" i="6"/>
  <c r="AT41" i="6"/>
  <c r="AS41" i="6"/>
  <c r="AR41" i="6"/>
  <c r="AG41" i="6"/>
  <c r="AH41" i="6" s="1"/>
  <c r="AE41" i="6"/>
  <c r="AD41" i="6"/>
  <c r="AC41" i="6"/>
  <c r="AB41" i="6"/>
  <c r="AA41" i="6"/>
  <c r="Y41" i="6"/>
  <c r="X41" i="6"/>
  <c r="W41" i="6"/>
  <c r="V41" i="6"/>
  <c r="U41" i="6"/>
  <c r="AV40" i="6"/>
  <c r="AU40" i="6"/>
  <c r="AT40" i="6"/>
  <c r="AS40" i="6"/>
  <c r="AR40" i="6"/>
  <c r="AG40" i="6"/>
  <c r="AH40" i="6" s="1"/>
  <c r="AE40" i="6"/>
  <c r="AD40" i="6"/>
  <c r="AC40" i="6"/>
  <c r="AB40" i="6"/>
  <c r="AA40" i="6"/>
  <c r="Y40" i="6"/>
  <c r="X40" i="6"/>
  <c r="W40" i="6"/>
  <c r="V40" i="6"/>
  <c r="U40" i="6"/>
  <c r="AV39" i="6"/>
  <c r="AU39" i="6"/>
  <c r="AT39" i="6"/>
  <c r="AS39" i="6"/>
  <c r="AR39" i="6"/>
  <c r="AG39" i="6"/>
  <c r="AH39" i="6" s="1"/>
  <c r="AE39" i="6"/>
  <c r="AD39" i="6"/>
  <c r="AC39" i="6"/>
  <c r="AB39" i="6"/>
  <c r="AA39" i="6"/>
  <c r="Y39" i="6"/>
  <c r="X39" i="6"/>
  <c r="W39" i="6"/>
  <c r="V39" i="6"/>
  <c r="U39" i="6"/>
  <c r="AV38" i="6"/>
  <c r="AU38" i="6"/>
  <c r="AT38" i="6"/>
  <c r="AS38" i="6"/>
  <c r="AR38" i="6"/>
  <c r="AG38" i="6"/>
  <c r="AH38" i="6" s="1"/>
  <c r="AE38" i="6"/>
  <c r="AD38" i="6"/>
  <c r="AC38" i="6"/>
  <c r="AB38" i="6"/>
  <c r="AA38" i="6"/>
  <c r="Y38" i="6"/>
  <c r="X38" i="6"/>
  <c r="W38" i="6"/>
  <c r="V38" i="6"/>
  <c r="U38" i="6"/>
  <c r="AV37" i="6"/>
  <c r="AU37" i="6"/>
  <c r="AT37" i="6"/>
  <c r="AS37" i="6"/>
  <c r="AR37" i="6"/>
  <c r="AG37" i="6"/>
  <c r="AH37" i="6" s="1"/>
  <c r="AE37" i="6"/>
  <c r="AD37" i="6"/>
  <c r="AC37" i="6"/>
  <c r="AB37" i="6"/>
  <c r="AA37" i="6"/>
  <c r="Y37" i="6"/>
  <c r="X37" i="6"/>
  <c r="W37" i="6"/>
  <c r="V37" i="6"/>
  <c r="U37" i="6"/>
  <c r="AV36" i="6"/>
  <c r="AU36" i="6"/>
  <c r="AT36" i="6"/>
  <c r="AS36" i="6"/>
  <c r="AR36" i="6"/>
  <c r="AG36" i="6"/>
  <c r="AH36" i="6" s="1"/>
  <c r="AE36" i="6"/>
  <c r="AD36" i="6"/>
  <c r="AC36" i="6"/>
  <c r="AB36" i="6"/>
  <c r="AA36" i="6"/>
  <c r="Y36" i="6"/>
  <c r="X36" i="6"/>
  <c r="W36" i="6"/>
  <c r="V36" i="6"/>
  <c r="U36" i="6"/>
  <c r="AV35" i="6"/>
  <c r="AU35" i="6"/>
  <c r="AT35" i="6"/>
  <c r="AS35" i="6"/>
  <c r="AR35" i="6"/>
  <c r="AG35" i="6"/>
  <c r="AH35" i="6" s="1"/>
  <c r="AE35" i="6"/>
  <c r="AD35" i="6"/>
  <c r="AC35" i="6"/>
  <c r="AB35" i="6"/>
  <c r="AA35" i="6"/>
  <c r="Y35" i="6"/>
  <c r="X35" i="6"/>
  <c r="W35" i="6"/>
  <c r="V35" i="6"/>
  <c r="U35" i="6"/>
  <c r="AV34" i="6"/>
  <c r="AU34" i="6"/>
  <c r="AT34" i="6"/>
  <c r="AS34" i="6"/>
  <c r="AR34" i="6"/>
  <c r="AG34" i="6"/>
  <c r="AH34" i="6" s="1"/>
  <c r="AE34" i="6"/>
  <c r="AD34" i="6"/>
  <c r="AC34" i="6"/>
  <c r="AB34" i="6"/>
  <c r="AA34" i="6"/>
  <c r="Y34" i="6"/>
  <c r="X34" i="6"/>
  <c r="W34" i="6"/>
  <c r="V34" i="6"/>
  <c r="U34" i="6"/>
  <c r="AV33" i="6"/>
  <c r="AU33" i="6"/>
  <c r="AT33" i="6"/>
  <c r="AS33" i="6"/>
  <c r="AR33" i="6"/>
  <c r="AG33" i="6"/>
  <c r="AH33" i="6" s="1"/>
  <c r="AE33" i="6"/>
  <c r="AD33" i="6"/>
  <c r="AC33" i="6"/>
  <c r="AB33" i="6"/>
  <c r="AA33" i="6"/>
  <c r="Y33" i="6"/>
  <c r="X33" i="6"/>
  <c r="W33" i="6"/>
  <c r="V33" i="6"/>
  <c r="U33" i="6"/>
  <c r="AV32" i="6"/>
  <c r="AU32" i="6"/>
  <c r="AT32" i="6"/>
  <c r="AS32" i="6"/>
  <c r="AR32" i="6"/>
  <c r="AG32" i="6"/>
  <c r="AH32" i="6" s="1"/>
  <c r="AE32" i="6"/>
  <c r="AD32" i="6"/>
  <c r="AC32" i="6"/>
  <c r="AB32" i="6"/>
  <c r="AA32" i="6"/>
  <c r="Y32" i="6"/>
  <c r="X32" i="6"/>
  <c r="W32" i="6"/>
  <c r="V32" i="6"/>
  <c r="U32" i="6"/>
  <c r="AV31" i="6"/>
  <c r="AU31" i="6"/>
  <c r="AT31" i="6"/>
  <c r="AS31" i="6"/>
  <c r="AR31" i="6"/>
  <c r="AG31" i="6"/>
  <c r="AH31" i="6" s="1"/>
  <c r="AE31" i="6"/>
  <c r="AD31" i="6"/>
  <c r="AC31" i="6"/>
  <c r="AB31" i="6"/>
  <c r="AA31" i="6"/>
  <c r="Y31" i="6"/>
  <c r="X31" i="6"/>
  <c r="W31" i="6"/>
  <c r="V31" i="6"/>
  <c r="U31" i="6"/>
  <c r="AV30" i="6"/>
  <c r="AU30" i="6"/>
  <c r="AT30" i="6"/>
  <c r="AS30" i="6"/>
  <c r="AR30" i="6"/>
  <c r="AG30" i="6"/>
  <c r="AH30" i="6" s="1"/>
  <c r="AE30" i="6"/>
  <c r="AD30" i="6"/>
  <c r="AC30" i="6"/>
  <c r="AB30" i="6"/>
  <c r="AA30" i="6"/>
  <c r="Y30" i="6"/>
  <c r="X30" i="6"/>
  <c r="W30" i="6"/>
  <c r="V30" i="6"/>
  <c r="U30" i="6"/>
  <c r="AV29" i="6"/>
  <c r="AU29" i="6"/>
  <c r="AT29" i="6"/>
  <c r="AS29" i="6"/>
  <c r="AR29" i="6"/>
  <c r="AG29" i="6"/>
  <c r="AH29" i="6" s="1"/>
  <c r="AE29" i="6"/>
  <c r="AD29" i="6"/>
  <c r="AC29" i="6"/>
  <c r="AB29" i="6"/>
  <c r="AA29" i="6"/>
  <c r="Y29" i="6"/>
  <c r="X29" i="6"/>
  <c r="W29" i="6"/>
  <c r="V29" i="6"/>
  <c r="U29" i="6"/>
  <c r="AV28" i="6"/>
  <c r="AU28" i="6"/>
  <c r="AT28" i="6"/>
  <c r="AS28" i="6"/>
  <c r="AR28" i="6"/>
  <c r="AG28" i="6"/>
  <c r="AH28" i="6" s="1"/>
  <c r="AE28" i="6"/>
  <c r="AD28" i="6"/>
  <c r="AC28" i="6"/>
  <c r="AB28" i="6"/>
  <c r="AA28" i="6"/>
  <c r="Y28" i="6"/>
  <c r="X28" i="6"/>
  <c r="W28" i="6"/>
  <c r="V28" i="6"/>
  <c r="U28" i="6"/>
  <c r="AV27" i="6"/>
  <c r="AU27" i="6"/>
  <c r="AT27" i="6"/>
  <c r="AS27" i="6"/>
  <c r="AR27" i="6"/>
  <c r="AG27" i="6"/>
  <c r="AH27" i="6" s="1"/>
  <c r="AE27" i="6"/>
  <c r="AD27" i="6"/>
  <c r="AC27" i="6"/>
  <c r="AB27" i="6"/>
  <c r="AA27" i="6"/>
  <c r="Y27" i="6"/>
  <c r="X27" i="6"/>
  <c r="W27" i="6"/>
  <c r="V27" i="6"/>
  <c r="U27" i="6"/>
  <c r="AV26" i="6"/>
  <c r="AU26" i="6"/>
  <c r="AT26" i="6"/>
  <c r="AS26" i="6"/>
  <c r="AR26" i="6"/>
  <c r="AG26" i="6"/>
  <c r="AH26" i="6" s="1"/>
  <c r="AE26" i="6"/>
  <c r="AD26" i="6"/>
  <c r="AC26" i="6"/>
  <c r="AB26" i="6"/>
  <c r="AA26" i="6"/>
  <c r="Y26" i="6"/>
  <c r="X26" i="6"/>
  <c r="W26" i="6"/>
  <c r="V26" i="6"/>
  <c r="U26" i="6"/>
  <c r="AV25" i="6"/>
  <c r="AU25" i="6"/>
  <c r="AT25" i="6"/>
  <c r="AS25" i="6"/>
  <c r="AR25" i="6"/>
  <c r="AG25" i="6"/>
  <c r="AH25" i="6" s="1"/>
  <c r="AE25" i="6"/>
  <c r="AD25" i="6"/>
  <c r="AC25" i="6"/>
  <c r="AB25" i="6"/>
  <c r="AA25" i="6"/>
  <c r="Y25" i="6"/>
  <c r="X25" i="6"/>
  <c r="W25" i="6"/>
  <c r="V25" i="6"/>
  <c r="U25" i="6"/>
  <c r="Z25" i="6" s="1"/>
  <c r="AV24" i="6"/>
  <c r="AU24" i="6"/>
  <c r="AT24" i="6"/>
  <c r="AS24" i="6"/>
  <c r="AR24" i="6"/>
  <c r="AG24" i="6"/>
  <c r="AH24" i="6" s="1"/>
  <c r="AE24" i="6"/>
  <c r="AD24" i="6"/>
  <c r="AC24" i="6"/>
  <c r="AB24" i="6"/>
  <c r="AA24" i="6"/>
  <c r="Y24" i="6"/>
  <c r="X24" i="6"/>
  <c r="W24" i="6"/>
  <c r="V24" i="6"/>
  <c r="U24" i="6"/>
  <c r="AV23" i="6"/>
  <c r="AU23" i="6"/>
  <c r="AT23" i="6"/>
  <c r="AS23" i="6"/>
  <c r="AR23" i="6"/>
  <c r="AG23" i="6"/>
  <c r="AH23" i="6" s="1"/>
  <c r="AE23" i="6"/>
  <c r="AD23" i="6"/>
  <c r="AC23" i="6"/>
  <c r="AB23" i="6"/>
  <c r="AA23" i="6"/>
  <c r="Y23" i="6"/>
  <c r="X23" i="6"/>
  <c r="W23" i="6"/>
  <c r="V23" i="6"/>
  <c r="U23" i="6"/>
  <c r="AV22" i="6"/>
  <c r="AU22" i="6"/>
  <c r="AT22" i="6"/>
  <c r="AS22" i="6"/>
  <c r="AR22" i="6"/>
  <c r="AG22" i="6"/>
  <c r="AH22" i="6" s="1"/>
  <c r="AE22" i="6"/>
  <c r="AD22" i="6"/>
  <c r="AC22" i="6"/>
  <c r="AB22" i="6"/>
  <c r="AA22" i="6"/>
  <c r="Y22" i="6"/>
  <c r="X22" i="6"/>
  <c r="W22" i="6"/>
  <c r="V22" i="6"/>
  <c r="U22" i="6"/>
  <c r="AV21" i="6"/>
  <c r="AU21" i="6"/>
  <c r="AT21" i="6"/>
  <c r="AS21" i="6"/>
  <c r="AR21" i="6"/>
  <c r="AG21" i="6"/>
  <c r="AH21" i="6" s="1"/>
  <c r="AE21" i="6"/>
  <c r="AD21" i="6"/>
  <c r="AC21" i="6"/>
  <c r="AB21" i="6"/>
  <c r="AA21" i="6"/>
  <c r="Y21" i="6"/>
  <c r="X21" i="6"/>
  <c r="W21" i="6"/>
  <c r="V21" i="6"/>
  <c r="U21" i="6"/>
  <c r="AV20" i="6"/>
  <c r="AU20" i="6"/>
  <c r="AT20" i="6"/>
  <c r="AS20" i="6"/>
  <c r="AR20" i="6"/>
  <c r="AG20" i="6"/>
  <c r="AH20" i="6" s="1"/>
  <c r="AE20" i="6"/>
  <c r="AD20" i="6"/>
  <c r="AC20" i="6"/>
  <c r="AB20" i="6"/>
  <c r="AA20" i="6"/>
  <c r="Y20" i="6"/>
  <c r="X20" i="6"/>
  <c r="W20" i="6"/>
  <c r="V20" i="6"/>
  <c r="U20" i="6"/>
  <c r="AV19" i="6"/>
  <c r="AU19" i="6"/>
  <c r="AT19" i="6"/>
  <c r="AS19" i="6"/>
  <c r="AR19" i="6"/>
  <c r="AG19" i="6"/>
  <c r="AH19" i="6" s="1"/>
  <c r="AE19" i="6"/>
  <c r="AD19" i="6"/>
  <c r="AC19" i="6"/>
  <c r="AB19" i="6"/>
  <c r="AA19" i="6"/>
  <c r="Y19" i="6"/>
  <c r="X19" i="6"/>
  <c r="W19" i="6"/>
  <c r="V19" i="6"/>
  <c r="U19" i="6"/>
  <c r="AV18" i="6"/>
  <c r="AU18" i="6"/>
  <c r="AT18" i="6"/>
  <c r="AS18" i="6"/>
  <c r="AR18" i="6"/>
  <c r="AG18" i="6"/>
  <c r="AH18" i="6" s="1"/>
  <c r="AE18" i="6"/>
  <c r="AD18" i="6"/>
  <c r="AC18" i="6"/>
  <c r="AB18" i="6"/>
  <c r="AA18" i="6"/>
  <c r="Y18" i="6"/>
  <c r="X18" i="6"/>
  <c r="W18" i="6"/>
  <c r="V18" i="6"/>
  <c r="U18" i="6"/>
  <c r="AV17" i="6"/>
  <c r="AU17" i="6"/>
  <c r="AT17" i="6"/>
  <c r="AS17" i="6"/>
  <c r="AR17" i="6"/>
  <c r="AG17" i="6"/>
  <c r="AH17" i="6" s="1"/>
  <c r="AE17" i="6"/>
  <c r="AD17" i="6"/>
  <c r="AC17" i="6"/>
  <c r="AB17" i="6"/>
  <c r="AA17" i="6"/>
  <c r="Y17" i="6"/>
  <c r="X17" i="6"/>
  <c r="W17" i="6"/>
  <c r="V17" i="6"/>
  <c r="U17" i="6"/>
  <c r="AV16" i="6"/>
  <c r="AU16" i="6"/>
  <c r="AT16" i="6"/>
  <c r="AS16" i="6"/>
  <c r="AR16" i="6"/>
  <c r="AG16" i="6"/>
  <c r="AH16" i="6" s="1"/>
  <c r="AE16" i="6"/>
  <c r="AD16" i="6"/>
  <c r="AC16" i="6"/>
  <c r="AB16" i="6"/>
  <c r="AA16" i="6"/>
  <c r="Y16" i="6"/>
  <c r="X16" i="6"/>
  <c r="W16" i="6"/>
  <c r="V16" i="6"/>
  <c r="U16" i="6"/>
  <c r="AV15" i="6"/>
  <c r="AU15" i="6"/>
  <c r="AT15" i="6"/>
  <c r="AS15" i="6"/>
  <c r="AR15" i="6"/>
  <c r="AG15" i="6"/>
  <c r="AH15" i="6" s="1"/>
  <c r="AE15" i="6"/>
  <c r="AD15" i="6"/>
  <c r="AC15" i="6"/>
  <c r="AB15" i="6"/>
  <c r="AA15" i="6"/>
  <c r="Y15" i="6"/>
  <c r="X15" i="6"/>
  <c r="W15" i="6"/>
  <c r="V15" i="6"/>
  <c r="U15" i="6"/>
  <c r="AV14" i="6"/>
  <c r="AU14" i="6"/>
  <c r="AT14" i="6"/>
  <c r="AS14" i="6"/>
  <c r="AR14" i="6"/>
  <c r="AG14" i="6"/>
  <c r="AH14" i="6" s="1"/>
  <c r="AE14" i="6"/>
  <c r="AD14" i="6"/>
  <c r="AC14" i="6"/>
  <c r="AB14" i="6"/>
  <c r="AA14" i="6"/>
  <c r="Y14" i="6"/>
  <c r="X14" i="6"/>
  <c r="W14" i="6"/>
  <c r="V14" i="6"/>
  <c r="U14" i="6"/>
  <c r="AV13" i="6"/>
  <c r="AU13" i="6"/>
  <c r="AT13" i="6"/>
  <c r="AS13" i="6"/>
  <c r="AR13" i="6"/>
  <c r="AG13" i="6"/>
  <c r="AH13" i="6" s="1"/>
  <c r="AE13" i="6"/>
  <c r="AD13" i="6"/>
  <c r="AC13" i="6"/>
  <c r="AB13" i="6"/>
  <c r="AA13" i="6"/>
  <c r="Y13" i="6"/>
  <c r="X13" i="6"/>
  <c r="W13" i="6"/>
  <c r="V13" i="6"/>
  <c r="U13" i="6"/>
  <c r="AV12" i="6"/>
  <c r="AU12" i="6"/>
  <c r="AT12" i="6"/>
  <c r="AS12" i="6"/>
  <c r="AR12" i="6"/>
  <c r="AG12" i="6"/>
  <c r="AH12" i="6" s="1"/>
  <c r="AE12" i="6"/>
  <c r="AD12" i="6"/>
  <c r="AC12" i="6"/>
  <c r="AB12" i="6"/>
  <c r="AA12" i="6"/>
  <c r="Y12" i="6"/>
  <c r="X12" i="6"/>
  <c r="W12" i="6"/>
  <c r="V12" i="6"/>
  <c r="U12" i="6"/>
  <c r="AV11" i="6"/>
  <c r="AU11" i="6"/>
  <c r="AT11" i="6"/>
  <c r="AS11" i="6"/>
  <c r="AR11" i="6"/>
  <c r="AG11" i="6"/>
  <c r="AH11" i="6" s="1"/>
  <c r="AE11" i="6"/>
  <c r="AD11" i="6"/>
  <c r="AC11" i="6"/>
  <c r="AB11" i="6"/>
  <c r="AA11" i="6"/>
  <c r="Y11" i="6"/>
  <c r="X11" i="6"/>
  <c r="W11" i="6"/>
  <c r="V11" i="6"/>
  <c r="U11" i="6"/>
  <c r="AV10" i="6"/>
  <c r="AU10" i="6"/>
  <c r="AT10" i="6"/>
  <c r="AS10" i="6"/>
  <c r="AR10" i="6"/>
  <c r="AG10" i="6"/>
  <c r="AH10" i="6" s="1"/>
  <c r="AE10" i="6"/>
  <c r="AD10" i="6"/>
  <c r="AC10" i="6"/>
  <c r="AB10" i="6"/>
  <c r="AA10" i="6"/>
  <c r="Y10" i="6"/>
  <c r="X10" i="6"/>
  <c r="W10" i="6"/>
  <c r="V10" i="6"/>
  <c r="U10" i="6"/>
  <c r="AV9" i="6"/>
  <c r="AU9" i="6"/>
  <c r="AT9" i="6"/>
  <c r="AS9" i="6"/>
  <c r="AR9" i="6"/>
  <c r="AG9" i="6"/>
  <c r="AH9" i="6" s="1"/>
  <c r="AE9" i="6"/>
  <c r="AD9" i="6"/>
  <c r="AC9" i="6"/>
  <c r="AB9" i="6"/>
  <c r="AA9" i="6"/>
  <c r="Y9" i="6"/>
  <c r="X9" i="6"/>
  <c r="W9" i="6"/>
  <c r="V9" i="6"/>
  <c r="U9" i="6"/>
  <c r="AV8" i="6"/>
  <c r="AU8" i="6"/>
  <c r="AT8" i="6"/>
  <c r="AS8" i="6"/>
  <c r="AR8" i="6"/>
  <c r="AG8" i="6"/>
  <c r="AH8" i="6" s="1"/>
  <c r="AE8" i="6"/>
  <c r="AD8" i="6"/>
  <c r="AC8" i="6"/>
  <c r="AB8" i="6"/>
  <c r="AA8" i="6"/>
  <c r="Y8" i="6"/>
  <c r="X8" i="6"/>
  <c r="W8" i="6"/>
  <c r="V8" i="6"/>
  <c r="U8" i="6"/>
  <c r="AV7" i="6"/>
  <c r="AU7" i="6"/>
  <c r="AT7" i="6"/>
  <c r="AS7" i="6"/>
  <c r="AR7" i="6"/>
  <c r="AG7" i="6"/>
  <c r="AH7" i="6" s="1"/>
  <c r="AE7" i="6"/>
  <c r="AD7" i="6"/>
  <c r="AC7" i="6"/>
  <c r="AB7" i="6"/>
  <c r="AA7" i="6"/>
  <c r="Y7" i="6"/>
  <c r="X7" i="6"/>
  <c r="W7" i="6"/>
  <c r="V7" i="6"/>
  <c r="U7" i="6"/>
  <c r="AV6" i="6"/>
  <c r="AU6" i="6"/>
  <c r="AT6" i="6"/>
  <c r="AS6" i="6"/>
  <c r="AR6" i="6"/>
  <c r="AG6" i="6"/>
  <c r="AH6" i="6" s="1"/>
  <c r="AE6" i="6"/>
  <c r="AD6" i="6"/>
  <c r="AC6" i="6"/>
  <c r="AB6" i="6"/>
  <c r="AA6" i="6"/>
  <c r="Y6" i="6"/>
  <c r="X6" i="6"/>
  <c r="W6" i="6"/>
  <c r="V6" i="6"/>
  <c r="U6" i="6"/>
  <c r="AV5" i="6"/>
  <c r="AU5" i="6"/>
  <c r="AT5" i="6"/>
  <c r="AS5" i="6"/>
  <c r="AR5" i="6"/>
  <c r="AG5" i="6"/>
  <c r="AH5" i="6" s="1"/>
  <c r="AE5" i="6"/>
  <c r="AD5" i="6"/>
  <c r="AC5" i="6"/>
  <c r="AB5" i="6"/>
  <c r="AA5" i="6"/>
  <c r="Y5" i="6"/>
  <c r="X5" i="6"/>
  <c r="W5" i="6"/>
  <c r="V5" i="6"/>
  <c r="U5" i="6"/>
  <c r="AV4" i="6"/>
  <c r="AU4" i="6"/>
  <c r="AT4" i="6"/>
  <c r="AS4" i="6"/>
  <c r="AR4" i="6"/>
  <c r="AG4" i="6"/>
  <c r="AH4" i="6" s="1"/>
  <c r="AE4" i="6"/>
  <c r="AD4" i="6"/>
  <c r="AC4" i="6"/>
  <c r="AB4" i="6"/>
  <c r="AA4" i="6"/>
  <c r="Y4" i="6"/>
  <c r="X4" i="6"/>
  <c r="W4" i="6"/>
  <c r="V4" i="6"/>
  <c r="U4" i="6"/>
  <c r="AV3" i="6"/>
  <c r="AU3" i="6"/>
  <c r="AT3" i="6"/>
  <c r="AS3" i="6"/>
  <c r="AR3" i="6"/>
  <c r="AG3" i="6"/>
  <c r="AH3" i="6" s="1"/>
  <c r="AE3" i="6"/>
  <c r="AD3" i="6"/>
  <c r="AC3" i="6"/>
  <c r="AB3" i="6"/>
  <c r="AA3" i="6"/>
  <c r="Y3" i="6"/>
  <c r="X3" i="6"/>
  <c r="W3" i="6"/>
  <c r="V3" i="6"/>
  <c r="U3" i="6"/>
  <c r="AV2" i="6"/>
  <c r="AU2" i="6"/>
  <c r="AT2" i="6"/>
  <c r="AS2" i="6"/>
  <c r="AR2" i="6"/>
  <c r="AI2" i="6"/>
  <c r="AK324" i="6" s="1"/>
  <c r="AG2" i="6"/>
  <c r="AH2" i="6" s="1"/>
  <c r="AE2" i="6"/>
  <c r="AD2" i="6"/>
  <c r="AC2" i="6"/>
  <c r="AB2" i="6"/>
  <c r="AA2" i="6"/>
  <c r="Y2" i="6"/>
  <c r="X2" i="6"/>
  <c r="W2" i="6"/>
  <c r="V2" i="6"/>
  <c r="U2" i="6"/>
  <c r="W2" i="5"/>
  <c r="AP4" i="5"/>
  <c r="AQ4" i="5"/>
  <c r="AR4" i="5"/>
  <c r="AS4" i="5"/>
  <c r="AP5" i="5"/>
  <c r="AQ5" i="5"/>
  <c r="AR5" i="5"/>
  <c r="AS5" i="5"/>
  <c r="AP6" i="5"/>
  <c r="AQ6" i="5"/>
  <c r="AR6" i="5"/>
  <c r="AS6" i="5"/>
  <c r="AP7" i="5"/>
  <c r="AQ7" i="5"/>
  <c r="AR7" i="5"/>
  <c r="AS7" i="5"/>
  <c r="AP8" i="5"/>
  <c r="AQ8" i="5"/>
  <c r="AR8" i="5"/>
  <c r="AS8" i="5"/>
  <c r="AP9" i="5"/>
  <c r="AQ9" i="5"/>
  <c r="AR9" i="5"/>
  <c r="AS9" i="5"/>
  <c r="AP10" i="5"/>
  <c r="AQ10" i="5"/>
  <c r="AR10" i="5"/>
  <c r="AS10" i="5"/>
  <c r="AP11" i="5"/>
  <c r="AQ11" i="5"/>
  <c r="AR11" i="5"/>
  <c r="AS11" i="5"/>
  <c r="AP12" i="5"/>
  <c r="AQ12" i="5"/>
  <c r="AR12" i="5"/>
  <c r="AS12" i="5"/>
  <c r="AP13" i="5"/>
  <c r="AQ13" i="5"/>
  <c r="AR13" i="5"/>
  <c r="AS13" i="5"/>
  <c r="AP14" i="5"/>
  <c r="AQ14" i="5"/>
  <c r="AR14" i="5"/>
  <c r="AS14" i="5"/>
  <c r="AP15" i="5"/>
  <c r="AQ15" i="5"/>
  <c r="AR15" i="5"/>
  <c r="AS15" i="5"/>
  <c r="AP16" i="5"/>
  <c r="AQ16" i="5"/>
  <c r="AR16" i="5"/>
  <c r="AS16" i="5"/>
  <c r="AP17" i="5"/>
  <c r="AQ17" i="5"/>
  <c r="AR17" i="5"/>
  <c r="AS17" i="5"/>
  <c r="AP18" i="5"/>
  <c r="AQ18" i="5"/>
  <c r="AR18" i="5"/>
  <c r="AS18" i="5"/>
  <c r="AP19" i="5"/>
  <c r="AQ19" i="5"/>
  <c r="AR19" i="5"/>
  <c r="AS19" i="5"/>
  <c r="AP20" i="5"/>
  <c r="AQ20" i="5"/>
  <c r="AR20" i="5"/>
  <c r="AS20" i="5"/>
  <c r="AP21" i="5"/>
  <c r="AQ21" i="5"/>
  <c r="AR21" i="5"/>
  <c r="AS21" i="5"/>
  <c r="AP22" i="5"/>
  <c r="AQ22" i="5"/>
  <c r="AR22" i="5"/>
  <c r="AS22" i="5"/>
  <c r="AP23" i="5"/>
  <c r="AQ23" i="5"/>
  <c r="AR23" i="5"/>
  <c r="AS23" i="5"/>
  <c r="AP24" i="5"/>
  <c r="AQ24" i="5"/>
  <c r="AR24" i="5"/>
  <c r="AS24" i="5"/>
  <c r="AP25" i="5"/>
  <c r="AQ25" i="5"/>
  <c r="AR25" i="5"/>
  <c r="AS25" i="5"/>
  <c r="AP26" i="5"/>
  <c r="AQ26" i="5"/>
  <c r="AR26" i="5"/>
  <c r="AS26" i="5"/>
  <c r="AP27" i="5"/>
  <c r="AQ27" i="5"/>
  <c r="AR27" i="5"/>
  <c r="AS27" i="5"/>
  <c r="AP28" i="5"/>
  <c r="AQ28" i="5"/>
  <c r="AR28" i="5"/>
  <c r="AS28" i="5"/>
  <c r="AP29" i="5"/>
  <c r="AQ29" i="5"/>
  <c r="AR29" i="5"/>
  <c r="AS29" i="5"/>
  <c r="AP30" i="5"/>
  <c r="AQ30" i="5"/>
  <c r="AR30" i="5"/>
  <c r="AS30" i="5"/>
  <c r="AP31" i="5"/>
  <c r="AQ31" i="5"/>
  <c r="AR31" i="5"/>
  <c r="AS31" i="5"/>
  <c r="AP32" i="5"/>
  <c r="AQ32" i="5"/>
  <c r="AR32" i="5"/>
  <c r="AS32" i="5"/>
  <c r="AP33" i="5"/>
  <c r="AQ33" i="5"/>
  <c r="AR33" i="5"/>
  <c r="AS33" i="5"/>
  <c r="AP34" i="5"/>
  <c r="AQ34" i="5"/>
  <c r="AR34" i="5"/>
  <c r="AS34" i="5"/>
  <c r="AP35" i="5"/>
  <c r="AQ35" i="5"/>
  <c r="AR35" i="5"/>
  <c r="AS35" i="5"/>
  <c r="AP36" i="5"/>
  <c r="AQ36" i="5"/>
  <c r="AR36" i="5"/>
  <c r="AS36" i="5"/>
  <c r="AP37" i="5"/>
  <c r="AQ37" i="5"/>
  <c r="AR37" i="5"/>
  <c r="AS37" i="5"/>
  <c r="AP38" i="5"/>
  <c r="AQ38" i="5"/>
  <c r="AR38" i="5"/>
  <c r="AS38" i="5"/>
  <c r="AP39" i="5"/>
  <c r="AQ39" i="5"/>
  <c r="AR39" i="5"/>
  <c r="AS39" i="5"/>
  <c r="AP40" i="5"/>
  <c r="AQ40" i="5"/>
  <c r="AR40" i="5"/>
  <c r="AS40" i="5"/>
  <c r="AP41" i="5"/>
  <c r="AQ41" i="5"/>
  <c r="AR41" i="5"/>
  <c r="AS41" i="5"/>
  <c r="AP42" i="5"/>
  <c r="AQ42" i="5"/>
  <c r="AR42" i="5"/>
  <c r="AS42" i="5"/>
  <c r="AP43" i="5"/>
  <c r="AQ43" i="5"/>
  <c r="AR43" i="5"/>
  <c r="AS43" i="5"/>
  <c r="AP44" i="5"/>
  <c r="AQ44" i="5"/>
  <c r="AR44" i="5"/>
  <c r="AS44" i="5"/>
  <c r="AP45" i="5"/>
  <c r="AQ45" i="5"/>
  <c r="AR45" i="5"/>
  <c r="AS45" i="5"/>
  <c r="AP46" i="5"/>
  <c r="AQ46" i="5"/>
  <c r="AR46" i="5"/>
  <c r="AS46" i="5"/>
  <c r="AP47" i="5"/>
  <c r="AQ47" i="5"/>
  <c r="AR47" i="5"/>
  <c r="AS47" i="5"/>
  <c r="AP48" i="5"/>
  <c r="AQ48" i="5"/>
  <c r="AR48" i="5"/>
  <c r="AS48" i="5"/>
  <c r="AP49" i="5"/>
  <c r="AQ49" i="5"/>
  <c r="AR49" i="5"/>
  <c r="AS49" i="5"/>
  <c r="AP50" i="5"/>
  <c r="AQ50" i="5"/>
  <c r="AR50" i="5"/>
  <c r="AS50" i="5"/>
  <c r="AP51" i="5"/>
  <c r="AQ51" i="5"/>
  <c r="AR51" i="5"/>
  <c r="AS51" i="5"/>
  <c r="AP52" i="5"/>
  <c r="AQ52" i="5"/>
  <c r="AR52" i="5"/>
  <c r="AS52" i="5"/>
  <c r="AP53" i="5"/>
  <c r="AQ53" i="5"/>
  <c r="AR53" i="5"/>
  <c r="AS53" i="5"/>
  <c r="AP54" i="5"/>
  <c r="AQ54" i="5"/>
  <c r="AR54" i="5"/>
  <c r="AS54" i="5"/>
  <c r="AP55" i="5"/>
  <c r="AQ55" i="5"/>
  <c r="AR55" i="5"/>
  <c r="AS55" i="5"/>
  <c r="AP56" i="5"/>
  <c r="AQ56" i="5"/>
  <c r="AR56" i="5"/>
  <c r="AS56" i="5"/>
  <c r="AP57" i="5"/>
  <c r="AQ57" i="5"/>
  <c r="AR57" i="5"/>
  <c r="AS57" i="5"/>
  <c r="AP58" i="5"/>
  <c r="AQ58" i="5"/>
  <c r="AR58" i="5"/>
  <c r="AS58" i="5"/>
  <c r="AP59" i="5"/>
  <c r="AQ59" i="5"/>
  <c r="AR59" i="5"/>
  <c r="AS59" i="5"/>
  <c r="AP60" i="5"/>
  <c r="AQ60" i="5"/>
  <c r="AR60" i="5"/>
  <c r="AS60" i="5"/>
  <c r="AP61" i="5"/>
  <c r="AQ61" i="5"/>
  <c r="AR61" i="5"/>
  <c r="AS61" i="5"/>
  <c r="AP62" i="5"/>
  <c r="AQ62" i="5"/>
  <c r="AR62" i="5"/>
  <c r="AS62" i="5"/>
  <c r="AP63" i="5"/>
  <c r="AQ63" i="5"/>
  <c r="AR63" i="5"/>
  <c r="AS63" i="5"/>
  <c r="AP64" i="5"/>
  <c r="AQ64" i="5"/>
  <c r="AR64" i="5"/>
  <c r="AS64" i="5"/>
  <c r="AP65" i="5"/>
  <c r="AQ65" i="5"/>
  <c r="AR65" i="5"/>
  <c r="AS65" i="5"/>
  <c r="AP66" i="5"/>
  <c r="AQ66" i="5"/>
  <c r="AR66" i="5"/>
  <c r="AS66" i="5"/>
  <c r="AP67" i="5"/>
  <c r="AQ67" i="5"/>
  <c r="AR67" i="5"/>
  <c r="AS67" i="5"/>
  <c r="AP68" i="5"/>
  <c r="AQ68" i="5"/>
  <c r="AR68" i="5"/>
  <c r="AS68" i="5"/>
  <c r="AP69" i="5"/>
  <c r="AQ69" i="5"/>
  <c r="AR69" i="5"/>
  <c r="AS69" i="5"/>
  <c r="AP70" i="5"/>
  <c r="AQ70" i="5"/>
  <c r="AR70" i="5"/>
  <c r="AS70" i="5"/>
  <c r="AP71" i="5"/>
  <c r="AQ71" i="5"/>
  <c r="AR71" i="5"/>
  <c r="AS71" i="5"/>
  <c r="AP72" i="5"/>
  <c r="AQ72" i="5"/>
  <c r="AR72" i="5"/>
  <c r="AS72" i="5"/>
  <c r="AP73" i="5"/>
  <c r="AQ73" i="5"/>
  <c r="AR73" i="5"/>
  <c r="AS73" i="5"/>
  <c r="AP74" i="5"/>
  <c r="AQ74" i="5"/>
  <c r="AR74" i="5"/>
  <c r="AS74" i="5"/>
  <c r="AP75" i="5"/>
  <c r="AQ75" i="5"/>
  <c r="AR75" i="5"/>
  <c r="AS75" i="5"/>
  <c r="AP76" i="5"/>
  <c r="AQ76" i="5"/>
  <c r="AR76" i="5"/>
  <c r="AS76" i="5"/>
  <c r="AP77" i="5"/>
  <c r="AQ77" i="5"/>
  <c r="AR77" i="5"/>
  <c r="AS77" i="5"/>
  <c r="AP78" i="5"/>
  <c r="AQ78" i="5"/>
  <c r="AR78" i="5"/>
  <c r="AS78" i="5"/>
  <c r="AP79" i="5"/>
  <c r="AQ79" i="5"/>
  <c r="AR79" i="5"/>
  <c r="AS79" i="5"/>
  <c r="AP80" i="5"/>
  <c r="AQ80" i="5"/>
  <c r="AR80" i="5"/>
  <c r="AS80" i="5"/>
  <c r="AP81" i="5"/>
  <c r="AQ81" i="5"/>
  <c r="AR81" i="5"/>
  <c r="AS81" i="5"/>
  <c r="AP82" i="5"/>
  <c r="AQ82" i="5"/>
  <c r="AR82" i="5"/>
  <c r="AS82" i="5"/>
  <c r="AP83" i="5"/>
  <c r="AQ83" i="5"/>
  <c r="AR83" i="5"/>
  <c r="AS83" i="5"/>
  <c r="AP84" i="5"/>
  <c r="AQ84" i="5"/>
  <c r="AR84" i="5"/>
  <c r="AS84" i="5"/>
  <c r="AP85" i="5"/>
  <c r="AQ85" i="5"/>
  <c r="AR85" i="5"/>
  <c r="AS85" i="5"/>
  <c r="AP86" i="5"/>
  <c r="AQ86" i="5"/>
  <c r="AR86" i="5"/>
  <c r="AS86" i="5"/>
  <c r="AP87" i="5"/>
  <c r="AQ87" i="5"/>
  <c r="AR87" i="5"/>
  <c r="AS87" i="5"/>
  <c r="AP88" i="5"/>
  <c r="AQ88" i="5"/>
  <c r="AR88" i="5"/>
  <c r="AS88" i="5"/>
  <c r="AP89" i="5"/>
  <c r="AQ89" i="5"/>
  <c r="AR89" i="5"/>
  <c r="AS89" i="5"/>
  <c r="AP90" i="5"/>
  <c r="AQ90" i="5"/>
  <c r="AR90" i="5"/>
  <c r="AS90" i="5"/>
  <c r="AP91" i="5"/>
  <c r="AQ91" i="5"/>
  <c r="AR91" i="5"/>
  <c r="AS91" i="5"/>
  <c r="AP92" i="5"/>
  <c r="AQ92" i="5"/>
  <c r="AR92" i="5"/>
  <c r="AS92" i="5"/>
  <c r="AP93" i="5"/>
  <c r="AQ93" i="5"/>
  <c r="AR93" i="5"/>
  <c r="AS93" i="5"/>
  <c r="AP94" i="5"/>
  <c r="AQ94" i="5"/>
  <c r="AR94" i="5"/>
  <c r="AS94" i="5"/>
  <c r="AP95" i="5"/>
  <c r="AQ95" i="5"/>
  <c r="AR95" i="5"/>
  <c r="AS95" i="5"/>
  <c r="AP96" i="5"/>
  <c r="AQ96" i="5"/>
  <c r="AR96" i="5"/>
  <c r="AS96" i="5"/>
  <c r="AP97" i="5"/>
  <c r="AQ97" i="5"/>
  <c r="AR97" i="5"/>
  <c r="AS97" i="5"/>
  <c r="AP98" i="5"/>
  <c r="AQ98" i="5"/>
  <c r="AR98" i="5"/>
  <c r="AS98" i="5"/>
  <c r="AP99" i="5"/>
  <c r="AQ99" i="5"/>
  <c r="AR99" i="5"/>
  <c r="AS99" i="5"/>
  <c r="AP100" i="5"/>
  <c r="AQ100" i="5"/>
  <c r="AR100" i="5"/>
  <c r="AS100" i="5"/>
  <c r="AP101" i="5"/>
  <c r="AQ101" i="5"/>
  <c r="AR101" i="5"/>
  <c r="AS101" i="5"/>
  <c r="AP102" i="5"/>
  <c r="AQ102" i="5"/>
  <c r="AR102" i="5"/>
  <c r="AS102" i="5"/>
  <c r="AP103" i="5"/>
  <c r="AQ103" i="5"/>
  <c r="AR103" i="5"/>
  <c r="AS103" i="5"/>
  <c r="AP104" i="5"/>
  <c r="AQ104" i="5"/>
  <c r="AR104" i="5"/>
  <c r="AS104" i="5"/>
  <c r="AP105" i="5"/>
  <c r="AQ105" i="5"/>
  <c r="AR105" i="5"/>
  <c r="AS105" i="5"/>
  <c r="AP106" i="5"/>
  <c r="AQ106" i="5"/>
  <c r="AR106" i="5"/>
  <c r="AS106" i="5"/>
  <c r="AP107" i="5"/>
  <c r="AQ107" i="5"/>
  <c r="AR107" i="5"/>
  <c r="AS107" i="5"/>
  <c r="AP108" i="5"/>
  <c r="AQ108" i="5"/>
  <c r="AR108" i="5"/>
  <c r="AS108" i="5"/>
  <c r="AP109" i="5"/>
  <c r="AQ109" i="5"/>
  <c r="AR109" i="5"/>
  <c r="AS109" i="5"/>
  <c r="AP110" i="5"/>
  <c r="AQ110" i="5"/>
  <c r="AR110" i="5"/>
  <c r="AS110" i="5"/>
  <c r="AP111" i="5"/>
  <c r="AQ111" i="5"/>
  <c r="AR111" i="5"/>
  <c r="AS111" i="5"/>
  <c r="AP112" i="5"/>
  <c r="AQ112" i="5"/>
  <c r="AR112" i="5"/>
  <c r="AS112" i="5"/>
  <c r="AP113" i="5"/>
  <c r="AQ113" i="5"/>
  <c r="AR113" i="5"/>
  <c r="AS113" i="5"/>
  <c r="AP114" i="5"/>
  <c r="AQ114" i="5"/>
  <c r="AR114" i="5"/>
  <c r="AS114" i="5"/>
  <c r="AP115" i="5"/>
  <c r="AQ115" i="5"/>
  <c r="AR115" i="5"/>
  <c r="AS115" i="5"/>
  <c r="AP116" i="5"/>
  <c r="AQ116" i="5"/>
  <c r="AR116" i="5"/>
  <c r="AS116" i="5"/>
  <c r="AP117" i="5"/>
  <c r="AQ117" i="5"/>
  <c r="AR117" i="5"/>
  <c r="AS117" i="5"/>
  <c r="AP118" i="5"/>
  <c r="AQ118" i="5"/>
  <c r="AR118" i="5"/>
  <c r="AS118" i="5"/>
  <c r="AP119" i="5"/>
  <c r="AQ119" i="5"/>
  <c r="AR119" i="5"/>
  <c r="AS119" i="5"/>
  <c r="AP120" i="5"/>
  <c r="AQ120" i="5"/>
  <c r="AR120" i="5"/>
  <c r="AS120" i="5"/>
  <c r="AP121" i="5"/>
  <c r="AQ121" i="5"/>
  <c r="AR121" i="5"/>
  <c r="AS121" i="5"/>
  <c r="AP122" i="5"/>
  <c r="AQ122" i="5"/>
  <c r="AR122" i="5"/>
  <c r="AS122" i="5"/>
  <c r="AP123" i="5"/>
  <c r="AQ123" i="5"/>
  <c r="AR123" i="5"/>
  <c r="AS123" i="5"/>
  <c r="AP124" i="5"/>
  <c r="AQ124" i="5"/>
  <c r="AR124" i="5"/>
  <c r="AS124" i="5"/>
  <c r="AP125" i="5"/>
  <c r="AQ125" i="5"/>
  <c r="AR125" i="5"/>
  <c r="AS125" i="5"/>
  <c r="AP126" i="5"/>
  <c r="AQ126" i="5"/>
  <c r="AR126" i="5"/>
  <c r="AS126" i="5"/>
  <c r="AP127" i="5"/>
  <c r="AQ127" i="5"/>
  <c r="AR127" i="5"/>
  <c r="AS127" i="5"/>
  <c r="AP128" i="5"/>
  <c r="AQ128" i="5"/>
  <c r="AR128" i="5"/>
  <c r="AS128" i="5"/>
  <c r="AP129" i="5"/>
  <c r="AQ129" i="5"/>
  <c r="AR129" i="5"/>
  <c r="AS129" i="5"/>
  <c r="AP130" i="5"/>
  <c r="AQ130" i="5"/>
  <c r="AR130" i="5"/>
  <c r="AS130" i="5"/>
  <c r="AP131" i="5"/>
  <c r="AQ131" i="5"/>
  <c r="AR131" i="5"/>
  <c r="AS131" i="5"/>
  <c r="AP132" i="5"/>
  <c r="AQ132" i="5"/>
  <c r="AR132" i="5"/>
  <c r="AS132" i="5"/>
  <c r="AP133" i="5"/>
  <c r="AQ133" i="5"/>
  <c r="AR133" i="5"/>
  <c r="AS133" i="5"/>
  <c r="AP134" i="5"/>
  <c r="AQ134" i="5"/>
  <c r="AR134" i="5"/>
  <c r="AS134" i="5"/>
  <c r="AP135" i="5"/>
  <c r="AQ135" i="5"/>
  <c r="AR135" i="5"/>
  <c r="AS135" i="5"/>
  <c r="AP136" i="5"/>
  <c r="AQ136" i="5"/>
  <c r="AR136" i="5"/>
  <c r="AS136" i="5"/>
  <c r="AP137" i="5"/>
  <c r="AQ137" i="5"/>
  <c r="AR137" i="5"/>
  <c r="AS137" i="5"/>
  <c r="AP138" i="5"/>
  <c r="AQ138" i="5"/>
  <c r="AR138" i="5"/>
  <c r="AS138" i="5"/>
  <c r="AP139" i="5"/>
  <c r="AQ139" i="5"/>
  <c r="AR139" i="5"/>
  <c r="AS139" i="5"/>
  <c r="AP140" i="5"/>
  <c r="AQ140" i="5"/>
  <c r="AR140" i="5"/>
  <c r="AS140" i="5"/>
  <c r="AP141" i="5"/>
  <c r="AQ141" i="5"/>
  <c r="AR141" i="5"/>
  <c r="AS141" i="5"/>
  <c r="AP142" i="5"/>
  <c r="AQ142" i="5"/>
  <c r="AR142" i="5"/>
  <c r="AS142" i="5"/>
  <c r="AP143" i="5"/>
  <c r="AQ143" i="5"/>
  <c r="AR143" i="5"/>
  <c r="AS143" i="5"/>
  <c r="AP144" i="5"/>
  <c r="AQ144" i="5"/>
  <c r="AR144" i="5"/>
  <c r="AS144" i="5"/>
  <c r="AP145" i="5"/>
  <c r="AQ145" i="5"/>
  <c r="AR145" i="5"/>
  <c r="AS145" i="5"/>
  <c r="AP146" i="5"/>
  <c r="AQ146" i="5"/>
  <c r="AR146" i="5"/>
  <c r="AS146" i="5"/>
  <c r="AP147" i="5"/>
  <c r="AQ147" i="5"/>
  <c r="AR147" i="5"/>
  <c r="AS147" i="5"/>
  <c r="AP148" i="5"/>
  <c r="AQ148" i="5"/>
  <c r="AR148" i="5"/>
  <c r="AS148" i="5"/>
  <c r="AP149" i="5"/>
  <c r="AQ149" i="5"/>
  <c r="AR149" i="5"/>
  <c r="AS149" i="5"/>
  <c r="AP150" i="5"/>
  <c r="AQ150" i="5"/>
  <c r="AR150" i="5"/>
  <c r="AS150" i="5"/>
  <c r="AP151" i="5"/>
  <c r="AQ151" i="5"/>
  <c r="AR151" i="5"/>
  <c r="AS151" i="5"/>
  <c r="AP152" i="5"/>
  <c r="AQ152" i="5"/>
  <c r="AR152" i="5"/>
  <c r="AS152" i="5"/>
  <c r="AP153" i="5"/>
  <c r="AQ153" i="5"/>
  <c r="AR153" i="5"/>
  <c r="AS153" i="5"/>
  <c r="AP154" i="5"/>
  <c r="AQ154" i="5"/>
  <c r="AR154" i="5"/>
  <c r="AS154" i="5"/>
  <c r="AP155" i="5"/>
  <c r="AQ155" i="5"/>
  <c r="AR155" i="5"/>
  <c r="AS155" i="5"/>
  <c r="AP156" i="5"/>
  <c r="AQ156" i="5"/>
  <c r="AR156" i="5"/>
  <c r="AS156" i="5"/>
  <c r="AP157" i="5"/>
  <c r="AQ157" i="5"/>
  <c r="AR157" i="5"/>
  <c r="AS157" i="5"/>
  <c r="AP158" i="5"/>
  <c r="AQ158" i="5"/>
  <c r="AR158" i="5"/>
  <c r="AS158" i="5"/>
  <c r="AP159" i="5"/>
  <c r="AQ159" i="5"/>
  <c r="AR159" i="5"/>
  <c r="AS159" i="5"/>
  <c r="AP160" i="5"/>
  <c r="AQ160" i="5"/>
  <c r="AR160" i="5"/>
  <c r="AS160" i="5"/>
  <c r="AP161" i="5"/>
  <c r="AQ161" i="5"/>
  <c r="AR161" i="5"/>
  <c r="AS161" i="5"/>
  <c r="AP162" i="5"/>
  <c r="AQ162" i="5"/>
  <c r="AR162" i="5"/>
  <c r="AS162" i="5"/>
  <c r="AP163" i="5"/>
  <c r="AQ163" i="5"/>
  <c r="AR163" i="5"/>
  <c r="AS163" i="5"/>
  <c r="AP164" i="5"/>
  <c r="AQ164" i="5"/>
  <c r="AR164" i="5"/>
  <c r="AS164" i="5"/>
  <c r="AP165" i="5"/>
  <c r="AQ165" i="5"/>
  <c r="AR165" i="5"/>
  <c r="AS165" i="5"/>
  <c r="AP166" i="5"/>
  <c r="AQ166" i="5"/>
  <c r="AR166" i="5"/>
  <c r="AS166" i="5"/>
  <c r="AP167" i="5"/>
  <c r="AQ167" i="5"/>
  <c r="AR167" i="5"/>
  <c r="AS167" i="5"/>
  <c r="AP168" i="5"/>
  <c r="AQ168" i="5"/>
  <c r="AR168" i="5"/>
  <c r="AS168" i="5"/>
  <c r="AP169" i="5"/>
  <c r="AQ169" i="5"/>
  <c r="AR169" i="5"/>
  <c r="AS169" i="5"/>
  <c r="AP170" i="5"/>
  <c r="AQ170" i="5"/>
  <c r="AR170" i="5"/>
  <c r="AS170" i="5"/>
  <c r="AP171" i="5"/>
  <c r="AQ171" i="5"/>
  <c r="AR171" i="5"/>
  <c r="AS171" i="5"/>
  <c r="AP172" i="5"/>
  <c r="AQ172" i="5"/>
  <c r="AR172" i="5"/>
  <c r="AS172" i="5"/>
  <c r="AP173" i="5"/>
  <c r="AQ173" i="5"/>
  <c r="AR173" i="5"/>
  <c r="AS173" i="5"/>
  <c r="AP174" i="5"/>
  <c r="AQ174" i="5"/>
  <c r="AR174" i="5"/>
  <c r="AS174" i="5"/>
  <c r="AP175" i="5"/>
  <c r="AQ175" i="5"/>
  <c r="AR175" i="5"/>
  <c r="AS175" i="5"/>
  <c r="AP176" i="5"/>
  <c r="AQ176" i="5"/>
  <c r="AR176" i="5"/>
  <c r="AS176" i="5"/>
  <c r="AP177" i="5"/>
  <c r="AQ177" i="5"/>
  <c r="AR177" i="5"/>
  <c r="AS177" i="5"/>
  <c r="AP178" i="5"/>
  <c r="AQ178" i="5"/>
  <c r="AR178" i="5"/>
  <c r="AS178" i="5"/>
  <c r="AP179" i="5"/>
  <c r="AQ179" i="5"/>
  <c r="AR179" i="5"/>
  <c r="AS179" i="5"/>
  <c r="AP180" i="5"/>
  <c r="AQ180" i="5"/>
  <c r="AR180" i="5"/>
  <c r="AS180" i="5"/>
  <c r="AP181" i="5"/>
  <c r="AQ181" i="5"/>
  <c r="AR181" i="5"/>
  <c r="AS181" i="5"/>
  <c r="AP182" i="5"/>
  <c r="AQ182" i="5"/>
  <c r="AR182" i="5"/>
  <c r="AS182" i="5"/>
  <c r="AP183" i="5"/>
  <c r="AQ183" i="5"/>
  <c r="AR183" i="5"/>
  <c r="AS183" i="5"/>
  <c r="AP184" i="5"/>
  <c r="AQ184" i="5"/>
  <c r="AR184" i="5"/>
  <c r="AS184" i="5"/>
  <c r="AP185" i="5"/>
  <c r="AQ185" i="5"/>
  <c r="AR185" i="5"/>
  <c r="AS185" i="5"/>
  <c r="AP186" i="5"/>
  <c r="AQ186" i="5"/>
  <c r="AR186" i="5"/>
  <c r="AS186" i="5"/>
  <c r="AP187" i="5"/>
  <c r="AQ187" i="5"/>
  <c r="AR187" i="5"/>
  <c r="AS187" i="5"/>
  <c r="AP188" i="5"/>
  <c r="AQ188" i="5"/>
  <c r="AR188" i="5"/>
  <c r="AS188" i="5"/>
  <c r="AP189" i="5"/>
  <c r="AQ189" i="5"/>
  <c r="AR189" i="5"/>
  <c r="AS189" i="5"/>
  <c r="AP190" i="5"/>
  <c r="AQ190" i="5"/>
  <c r="AR190" i="5"/>
  <c r="AS190" i="5"/>
  <c r="AP191" i="5"/>
  <c r="AQ191" i="5"/>
  <c r="AR191" i="5"/>
  <c r="AS191" i="5"/>
  <c r="AP192" i="5"/>
  <c r="AQ192" i="5"/>
  <c r="AR192" i="5"/>
  <c r="AS192" i="5"/>
  <c r="AP193" i="5"/>
  <c r="AQ193" i="5"/>
  <c r="AR193" i="5"/>
  <c r="AS193" i="5"/>
  <c r="AP194" i="5"/>
  <c r="AQ194" i="5"/>
  <c r="AR194" i="5"/>
  <c r="AS194" i="5"/>
  <c r="AP195" i="5"/>
  <c r="AQ195" i="5"/>
  <c r="AR195" i="5"/>
  <c r="AS195" i="5"/>
  <c r="AP196" i="5"/>
  <c r="AQ196" i="5"/>
  <c r="AR196" i="5"/>
  <c r="AS196" i="5"/>
  <c r="AP197" i="5"/>
  <c r="AQ197" i="5"/>
  <c r="AR197" i="5"/>
  <c r="AS197" i="5"/>
  <c r="AP198" i="5"/>
  <c r="AQ198" i="5"/>
  <c r="AR198" i="5"/>
  <c r="AS198" i="5"/>
  <c r="AP199" i="5"/>
  <c r="AQ199" i="5"/>
  <c r="AR199" i="5"/>
  <c r="AS199" i="5"/>
  <c r="AP200" i="5"/>
  <c r="AQ200" i="5"/>
  <c r="AR200" i="5"/>
  <c r="AS200" i="5"/>
  <c r="AP201" i="5"/>
  <c r="AQ201" i="5"/>
  <c r="AR201" i="5"/>
  <c r="AS201" i="5"/>
  <c r="AP202" i="5"/>
  <c r="AQ202" i="5"/>
  <c r="AR202" i="5"/>
  <c r="AS202" i="5"/>
  <c r="AP203" i="5"/>
  <c r="AQ203" i="5"/>
  <c r="AR203" i="5"/>
  <c r="AS203" i="5"/>
  <c r="AP204" i="5"/>
  <c r="AQ204" i="5"/>
  <c r="AR204" i="5"/>
  <c r="AS204" i="5"/>
  <c r="AP205" i="5"/>
  <c r="AQ205" i="5"/>
  <c r="AR205" i="5"/>
  <c r="AS205" i="5"/>
  <c r="AP206" i="5"/>
  <c r="AQ206" i="5"/>
  <c r="AR206" i="5"/>
  <c r="AS206" i="5"/>
  <c r="AP207" i="5"/>
  <c r="AQ207" i="5"/>
  <c r="AR207" i="5"/>
  <c r="AS207" i="5"/>
  <c r="AP208" i="5"/>
  <c r="AQ208" i="5"/>
  <c r="AR208" i="5"/>
  <c r="AS208" i="5"/>
  <c r="AP209" i="5"/>
  <c r="AQ209" i="5"/>
  <c r="AR209" i="5"/>
  <c r="AS209" i="5"/>
  <c r="AP210" i="5"/>
  <c r="AQ210" i="5"/>
  <c r="AR210" i="5"/>
  <c r="AS210" i="5"/>
  <c r="AP211" i="5"/>
  <c r="AQ211" i="5"/>
  <c r="AR211" i="5"/>
  <c r="AS211" i="5"/>
  <c r="AP212" i="5"/>
  <c r="AQ212" i="5"/>
  <c r="AR212" i="5"/>
  <c r="AS212" i="5"/>
  <c r="AP213" i="5"/>
  <c r="AQ213" i="5"/>
  <c r="AR213" i="5"/>
  <c r="AS213" i="5"/>
  <c r="AP214" i="5"/>
  <c r="AQ214" i="5"/>
  <c r="AR214" i="5"/>
  <c r="AS214" i="5"/>
  <c r="AP215" i="5"/>
  <c r="AQ215" i="5"/>
  <c r="AR215" i="5"/>
  <c r="AS215" i="5"/>
  <c r="AP216" i="5"/>
  <c r="AQ216" i="5"/>
  <c r="AR216" i="5"/>
  <c r="AS216" i="5"/>
  <c r="AP217" i="5"/>
  <c r="AQ217" i="5"/>
  <c r="AR217" i="5"/>
  <c r="AS217" i="5"/>
  <c r="AP218" i="5"/>
  <c r="AQ218" i="5"/>
  <c r="AR218" i="5"/>
  <c r="AS218" i="5"/>
  <c r="AP219" i="5"/>
  <c r="AQ219" i="5"/>
  <c r="AR219" i="5"/>
  <c r="AS219" i="5"/>
  <c r="AP220" i="5"/>
  <c r="AQ220" i="5"/>
  <c r="AR220" i="5"/>
  <c r="AS220" i="5"/>
  <c r="AP221" i="5"/>
  <c r="AQ221" i="5"/>
  <c r="AR221" i="5"/>
  <c r="AS221" i="5"/>
  <c r="AP222" i="5"/>
  <c r="AQ222" i="5"/>
  <c r="AR222" i="5"/>
  <c r="AS222" i="5"/>
  <c r="AP223" i="5"/>
  <c r="AQ223" i="5"/>
  <c r="AR223" i="5"/>
  <c r="AS223" i="5"/>
  <c r="AP224" i="5"/>
  <c r="AQ224" i="5"/>
  <c r="AR224" i="5"/>
  <c r="AS224" i="5"/>
  <c r="AP225" i="5"/>
  <c r="AQ225" i="5"/>
  <c r="AR225" i="5"/>
  <c r="AS225" i="5"/>
  <c r="AP226" i="5"/>
  <c r="AQ226" i="5"/>
  <c r="AR226" i="5"/>
  <c r="AS226" i="5"/>
  <c r="AP227" i="5"/>
  <c r="AQ227" i="5"/>
  <c r="AR227" i="5"/>
  <c r="AS227" i="5"/>
  <c r="AP228" i="5"/>
  <c r="AQ228" i="5"/>
  <c r="AR228" i="5"/>
  <c r="AS228" i="5"/>
  <c r="AP229" i="5"/>
  <c r="AQ229" i="5"/>
  <c r="AR229" i="5"/>
  <c r="AS229" i="5"/>
  <c r="AP230" i="5"/>
  <c r="AQ230" i="5"/>
  <c r="AR230" i="5"/>
  <c r="AS230" i="5"/>
  <c r="AP231" i="5"/>
  <c r="AQ231" i="5"/>
  <c r="AR231" i="5"/>
  <c r="AS231" i="5"/>
  <c r="AP232" i="5"/>
  <c r="AQ232" i="5"/>
  <c r="AR232" i="5"/>
  <c r="AS232" i="5"/>
  <c r="AP233" i="5"/>
  <c r="AQ233" i="5"/>
  <c r="AR233" i="5"/>
  <c r="AS233" i="5"/>
  <c r="AP234" i="5"/>
  <c r="AQ234" i="5"/>
  <c r="AR234" i="5"/>
  <c r="AS234" i="5"/>
  <c r="AP235" i="5"/>
  <c r="AQ235" i="5"/>
  <c r="AR235" i="5"/>
  <c r="AS235" i="5"/>
  <c r="AP236" i="5"/>
  <c r="AQ236" i="5"/>
  <c r="AR236" i="5"/>
  <c r="AS236" i="5"/>
  <c r="AP237" i="5"/>
  <c r="AQ237" i="5"/>
  <c r="AR237" i="5"/>
  <c r="AS237" i="5"/>
  <c r="AP238" i="5"/>
  <c r="AQ238" i="5"/>
  <c r="AR238" i="5"/>
  <c r="AS238" i="5"/>
  <c r="AP239" i="5"/>
  <c r="AQ239" i="5"/>
  <c r="AR239" i="5"/>
  <c r="AS239" i="5"/>
  <c r="AP240" i="5"/>
  <c r="AQ240" i="5"/>
  <c r="AR240" i="5"/>
  <c r="AS240" i="5"/>
  <c r="AP241" i="5"/>
  <c r="AQ241" i="5"/>
  <c r="AR241" i="5"/>
  <c r="AS241" i="5"/>
  <c r="AP242" i="5"/>
  <c r="AQ242" i="5"/>
  <c r="AR242" i="5"/>
  <c r="AS242" i="5"/>
  <c r="AP243" i="5"/>
  <c r="AQ243" i="5"/>
  <c r="AR243" i="5"/>
  <c r="AS243" i="5"/>
  <c r="AP244" i="5"/>
  <c r="AQ244" i="5"/>
  <c r="AR244" i="5"/>
  <c r="AS244" i="5"/>
  <c r="AP245" i="5"/>
  <c r="AQ245" i="5"/>
  <c r="AR245" i="5"/>
  <c r="AS245" i="5"/>
  <c r="AP246" i="5"/>
  <c r="AQ246" i="5"/>
  <c r="AR246" i="5"/>
  <c r="AS246" i="5"/>
  <c r="AP247" i="5"/>
  <c r="AQ247" i="5"/>
  <c r="AR247" i="5"/>
  <c r="AS247" i="5"/>
  <c r="AP248" i="5"/>
  <c r="AQ248" i="5"/>
  <c r="AR248" i="5"/>
  <c r="AS248" i="5"/>
  <c r="AP249" i="5"/>
  <c r="AQ249" i="5"/>
  <c r="AR249" i="5"/>
  <c r="AS249" i="5"/>
  <c r="AP250" i="5"/>
  <c r="AQ250" i="5"/>
  <c r="AR250" i="5"/>
  <c r="AS250" i="5"/>
  <c r="AP251" i="5"/>
  <c r="AQ251" i="5"/>
  <c r="AR251" i="5"/>
  <c r="AS251" i="5"/>
  <c r="AP252" i="5"/>
  <c r="AQ252" i="5"/>
  <c r="AR252" i="5"/>
  <c r="AS252" i="5"/>
  <c r="AP253" i="5"/>
  <c r="AQ253" i="5"/>
  <c r="AR253" i="5"/>
  <c r="AS253" i="5"/>
  <c r="AP254" i="5"/>
  <c r="AQ254" i="5"/>
  <c r="AR254" i="5"/>
  <c r="AS254" i="5"/>
  <c r="AP255" i="5"/>
  <c r="AQ255" i="5"/>
  <c r="AR255" i="5"/>
  <c r="AS255" i="5"/>
  <c r="AP256" i="5"/>
  <c r="AQ256" i="5"/>
  <c r="AR256" i="5"/>
  <c r="AS256" i="5"/>
  <c r="AP257" i="5"/>
  <c r="AQ257" i="5"/>
  <c r="AR257" i="5"/>
  <c r="AS257" i="5"/>
  <c r="AP258" i="5"/>
  <c r="AQ258" i="5"/>
  <c r="AR258" i="5"/>
  <c r="AS258" i="5"/>
  <c r="AP259" i="5"/>
  <c r="AQ259" i="5"/>
  <c r="AR259" i="5"/>
  <c r="AS259" i="5"/>
  <c r="AP260" i="5"/>
  <c r="AQ260" i="5"/>
  <c r="AR260" i="5"/>
  <c r="AS260" i="5"/>
  <c r="AP261" i="5"/>
  <c r="AQ261" i="5"/>
  <c r="AR261" i="5"/>
  <c r="AS261" i="5"/>
  <c r="AP262" i="5"/>
  <c r="AQ262" i="5"/>
  <c r="AR262" i="5"/>
  <c r="AS262" i="5"/>
  <c r="AP263" i="5"/>
  <c r="AQ263" i="5"/>
  <c r="AR263" i="5"/>
  <c r="AS263" i="5"/>
  <c r="AP264" i="5"/>
  <c r="AQ264" i="5"/>
  <c r="AR264" i="5"/>
  <c r="AS264" i="5"/>
  <c r="AP265" i="5"/>
  <c r="AQ265" i="5"/>
  <c r="AR265" i="5"/>
  <c r="AS265" i="5"/>
  <c r="AP266" i="5"/>
  <c r="AQ266" i="5"/>
  <c r="AR266" i="5"/>
  <c r="AS266" i="5"/>
  <c r="AP267" i="5"/>
  <c r="AQ267" i="5"/>
  <c r="AR267" i="5"/>
  <c r="AS267" i="5"/>
  <c r="AP268" i="5"/>
  <c r="AQ268" i="5"/>
  <c r="AR268" i="5"/>
  <c r="AS268" i="5"/>
  <c r="AP269" i="5"/>
  <c r="AQ269" i="5"/>
  <c r="AR269" i="5"/>
  <c r="AS269" i="5"/>
  <c r="AP270" i="5"/>
  <c r="AQ270" i="5"/>
  <c r="AR270" i="5"/>
  <c r="AS270" i="5"/>
  <c r="AP271" i="5"/>
  <c r="AQ271" i="5"/>
  <c r="AR271" i="5"/>
  <c r="AS271" i="5"/>
  <c r="AP272" i="5"/>
  <c r="AQ272" i="5"/>
  <c r="AR272" i="5"/>
  <c r="AS272" i="5"/>
  <c r="AP273" i="5"/>
  <c r="AQ273" i="5"/>
  <c r="AR273" i="5"/>
  <c r="AS273" i="5"/>
  <c r="AP274" i="5"/>
  <c r="AQ274" i="5"/>
  <c r="AR274" i="5"/>
  <c r="AS274" i="5"/>
  <c r="AP275" i="5"/>
  <c r="AQ275" i="5"/>
  <c r="AR275" i="5"/>
  <c r="AS275" i="5"/>
  <c r="AP276" i="5"/>
  <c r="AQ276" i="5"/>
  <c r="AR276" i="5"/>
  <c r="AS276" i="5"/>
  <c r="AP277" i="5"/>
  <c r="AQ277" i="5"/>
  <c r="AR277" i="5"/>
  <c r="AS277" i="5"/>
  <c r="AP278" i="5"/>
  <c r="AQ278" i="5"/>
  <c r="AR278" i="5"/>
  <c r="AS278" i="5"/>
  <c r="AP279" i="5"/>
  <c r="AQ279" i="5"/>
  <c r="AR279" i="5"/>
  <c r="AS279" i="5"/>
  <c r="AP280" i="5"/>
  <c r="AQ280" i="5"/>
  <c r="AR280" i="5"/>
  <c r="AS280" i="5"/>
  <c r="AP281" i="5"/>
  <c r="AQ281" i="5"/>
  <c r="AR281" i="5"/>
  <c r="AS281" i="5"/>
  <c r="AP282" i="5"/>
  <c r="AQ282" i="5"/>
  <c r="AR282" i="5"/>
  <c r="AS282" i="5"/>
  <c r="AP283" i="5"/>
  <c r="AQ283" i="5"/>
  <c r="AR283" i="5"/>
  <c r="AS283" i="5"/>
  <c r="AP284" i="5"/>
  <c r="AQ284" i="5"/>
  <c r="AR284" i="5"/>
  <c r="AS284" i="5"/>
  <c r="AP285" i="5"/>
  <c r="AQ285" i="5"/>
  <c r="AR285" i="5"/>
  <c r="AS285" i="5"/>
  <c r="AP286" i="5"/>
  <c r="AQ286" i="5"/>
  <c r="AR286" i="5"/>
  <c r="AS286" i="5"/>
  <c r="AP287" i="5"/>
  <c r="AQ287" i="5"/>
  <c r="AR287" i="5"/>
  <c r="AS287" i="5"/>
  <c r="AP288" i="5"/>
  <c r="AQ288" i="5"/>
  <c r="AR288" i="5"/>
  <c r="AS288" i="5"/>
  <c r="AP289" i="5"/>
  <c r="AQ289" i="5"/>
  <c r="AR289" i="5"/>
  <c r="AS289" i="5"/>
  <c r="AP290" i="5"/>
  <c r="AQ290" i="5"/>
  <c r="AR290" i="5"/>
  <c r="AS290" i="5"/>
  <c r="AP291" i="5"/>
  <c r="AQ291" i="5"/>
  <c r="AR291" i="5"/>
  <c r="AS291" i="5"/>
  <c r="AP292" i="5"/>
  <c r="AQ292" i="5"/>
  <c r="AR292" i="5"/>
  <c r="AS292" i="5"/>
  <c r="AP293" i="5"/>
  <c r="AQ293" i="5"/>
  <c r="AR293" i="5"/>
  <c r="AS293" i="5"/>
  <c r="AP294" i="5"/>
  <c r="AQ294" i="5"/>
  <c r="AR294" i="5"/>
  <c r="AS294" i="5"/>
  <c r="AP295" i="5"/>
  <c r="AQ295" i="5"/>
  <c r="AR295" i="5"/>
  <c r="AS295" i="5"/>
  <c r="AP296" i="5"/>
  <c r="AQ296" i="5"/>
  <c r="AR296" i="5"/>
  <c r="AS296" i="5"/>
  <c r="AP297" i="5"/>
  <c r="AQ297" i="5"/>
  <c r="AR297" i="5"/>
  <c r="AS297" i="5"/>
  <c r="AP298" i="5"/>
  <c r="AQ298" i="5"/>
  <c r="AR298" i="5"/>
  <c r="AS298" i="5"/>
  <c r="AP299" i="5"/>
  <c r="AQ299" i="5"/>
  <c r="AR299" i="5"/>
  <c r="AS299" i="5"/>
  <c r="AP300" i="5"/>
  <c r="AQ300" i="5"/>
  <c r="AR300" i="5"/>
  <c r="AS300" i="5"/>
  <c r="AP301" i="5"/>
  <c r="AQ301" i="5"/>
  <c r="AR301" i="5"/>
  <c r="AS301" i="5"/>
  <c r="AP302" i="5"/>
  <c r="AQ302" i="5"/>
  <c r="AR302" i="5"/>
  <c r="AS302" i="5"/>
  <c r="AP303" i="5"/>
  <c r="AQ303" i="5"/>
  <c r="AR303" i="5"/>
  <c r="AS303" i="5"/>
  <c r="AP304" i="5"/>
  <c r="AQ304" i="5"/>
  <c r="AR304" i="5"/>
  <c r="AS304" i="5"/>
  <c r="AP305" i="5"/>
  <c r="AQ305" i="5"/>
  <c r="AR305" i="5"/>
  <c r="AS305" i="5"/>
  <c r="AP306" i="5"/>
  <c r="AQ306" i="5"/>
  <c r="AR306" i="5"/>
  <c r="AS306" i="5"/>
  <c r="AP307" i="5"/>
  <c r="AQ307" i="5"/>
  <c r="AR307" i="5"/>
  <c r="AS307" i="5"/>
  <c r="AP308" i="5"/>
  <c r="AQ308" i="5"/>
  <c r="AR308" i="5"/>
  <c r="AS308" i="5"/>
  <c r="AP309" i="5"/>
  <c r="AQ309" i="5"/>
  <c r="AR309" i="5"/>
  <c r="AS309" i="5"/>
  <c r="AP310" i="5"/>
  <c r="AQ310" i="5"/>
  <c r="AR310" i="5"/>
  <c r="AS310" i="5"/>
  <c r="AP311" i="5"/>
  <c r="AQ311" i="5"/>
  <c r="AR311" i="5"/>
  <c r="AS311" i="5"/>
  <c r="AP312" i="5"/>
  <c r="AQ312" i="5"/>
  <c r="AR312" i="5"/>
  <c r="AS312" i="5"/>
  <c r="AP313" i="5"/>
  <c r="AQ313" i="5"/>
  <c r="AR313" i="5"/>
  <c r="AS313" i="5"/>
  <c r="AP314" i="5"/>
  <c r="AQ314" i="5"/>
  <c r="AR314" i="5"/>
  <c r="AS314" i="5"/>
  <c r="AP315" i="5"/>
  <c r="AQ315" i="5"/>
  <c r="AR315" i="5"/>
  <c r="AS315" i="5"/>
  <c r="AP316" i="5"/>
  <c r="AQ316" i="5"/>
  <c r="AR316" i="5"/>
  <c r="AS316" i="5"/>
  <c r="AP317" i="5"/>
  <c r="AQ317" i="5"/>
  <c r="AR317" i="5"/>
  <c r="AS317" i="5"/>
  <c r="AP318" i="5"/>
  <c r="AQ318" i="5"/>
  <c r="AR318" i="5"/>
  <c r="AS318" i="5"/>
  <c r="AP319" i="5"/>
  <c r="AQ319" i="5"/>
  <c r="AR319" i="5"/>
  <c r="AS319" i="5"/>
  <c r="AP320" i="5"/>
  <c r="AQ320" i="5"/>
  <c r="AR320" i="5"/>
  <c r="AS320" i="5"/>
  <c r="AP321" i="5"/>
  <c r="AQ321" i="5"/>
  <c r="AR321" i="5"/>
  <c r="AS321" i="5"/>
  <c r="AP322" i="5"/>
  <c r="AQ322" i="5"/>
  <c r="AR322" i="5"/>
  <c r="AS322" i="5"/>
  <c r="AP323" i="5"/>
  <c r="AQ323" i="5"/>
  <c r="AR323" i="5"/>
  <c r="AS323" i="5"/>
  <c r="AP324" i="5"/>
  <c r="AQ324" i="5"/>
  <c r="AR324" i="5"/>
  <c r="AS324" i="5"/>
  <c r="AP325" i="5"/>
  <c r="AQ325" i="5"/>
  <c r="AR325" i="5"/>
  <c r="AS325" i="5"/>
  <c r="AP326" i="5"/>
  <c r="AQ326" i="5"/>
  <c r="AR326" i="5"/>
  <c r="AS326" i="5"/>
  <c r="AP327" i="5"/>
  <c r="AQ327" i="5"/>
  <c r="AR327" i="5"/>
  <c r="AS327" i="5"/>
  <c r="AP328" i="5"/>
  <c r="AQ328" i="5"/>
  <c r="AR328" i="5"/>
  <c r="AS328" i="5"/>
  <c r="AP329" i="5"/>
  <c r="AQ329" i="5"/>
  <c r="AR329" i="5"/>
  <c r="AS329" i="5"/>
  <c r="AP330" i="5"/>
  <c r="AQ330" i="5"/>
  <c r="AR330" i="5"/>
  <c r="AS330" i="5"/>
  <c r="AP331" i="5"/>
  <c r="AQ331" i="5"/>
  <c r="AR331" i="5"/>
  <c r="AS331" i="5"/>
  <c r="AP332" i="5"/>
  <c r="AQ332" i="5"/>
  <c r="AR332" i="5"/>
  <c r="AS332" i="5"/>
  <c r="AP333" i="5"/>
  <c r="AQ333" i="5"/>
  <c r="AR333" i="5"/>
  <c r="AS333" i="5"/>
  <c r="AP334" i="5"/>
  <c r="AQ334" i="5"/>
  <c r="AR334" i="5"/>
  <c r="AS334" i="5"/>
  <c r="AP335" i="5"/>
  <c r="AQ335" i="5"/>
  <c r="AR335" i="5"/>
  <c r="AS335" i="5"/>
  <c r="AP336" i="5"/>
  <c r="AQ336" i="5"/>
  <c r="AR336" i="5"/>
  <c r="AS336" i="5"/>
  <c r="AP337" i="5"/>
  <c r="AQ337" i="5"/>
  <c r="AR337" i="5"/>
  <c r="AS337" i="5"/>
  <c r="AP338" i="5"/>
  <c r="AQ338" i="5"/>
  <c r="AR338" i="5"/>
  <c r="AS338" i="5"/>
  <c r="AP339" i="5"/>
  <c r="AQ339" i="5"/>
  <c r="AR339" i="5"/>
  <c r="AS339" i="5"/>
  <c r="AP340" i="5"/>
  <c r="AQ340" i="5"/>
  <c r="AR340" i="5"/>
  <c r="AS340" i="5"/>
  <c r="AP341" i="5"/>
  <c r="AQ341" i="5"/>
  <c r="AR341" i="5"/>
  <c r="AS341" i="5"/>
  <c r="AP342" i="5"/>
  <c r="AQ342" i="5"/>
  <c r="AR342" i="5"/>
  <c r="AS342" i="5"/>
  <c r="AP343" i="5"/>
  <c r="AQ343" i="5"/>
  <c r="AR343" i="5"/>
  <c r="AS343" i="5"/>
  <c r="AP344" i="5"/>
  <c r="AQ344" i="5"/>
  <c r="AR344" i="5"/>
  <c r="AS344" i="5"/>
  <c r="AP345" i="5"/>
  <c r="AQ345" i="5"/>
  <c r="AR345" i="5"/>
  <c r="AS345" i="5"/>
  <c r="AP346" i="5"/>
  <c r="AQ346" i="5"/>
  <c r="AR346" i="5"/>
  <c r="AS346" i="5"/>
  <c r="AP347" i="5"/>
  <c r="AQ347" i="5"/>
  <c r="AR347" i="5"/>
  <c r="AS347" i="5"/>
  <c r="AP348" i="5"/>
  <c r="AQ348" i="5"/>
  <c r="AR348" i="5"/>
  <c r="AS348" i="5"/>
  <c r="AP349" i="5"/>
  <c r="AQ349" i="5"/>
  <c r="AR349" i="5"/>
  <c r="AS349" i="5"/>
  <c r="AP350" i="5"/>
  <c r="AQ350" i="5"/>
  <c r="AR350" i="5"/>
  <c r="AS350" i="5"/>
  <c r="AP351" i="5"/>
  <c r="AQ351" i="5"/>
  <c r="AR351" i="5"/>
  <c r="AS351" i="5"/>
  <c r="AP352" i="5"/>
  <c r="AQ352" i="5"/>
  <c r="AR352" i="5"/>
  <c r="AS352" i="5"/>
  <c r="AP353" i="5"/>
  <c r="AQ353" i="5"/>
  <c r="AR353" i="5"/>
  <c r="AS353" i="5"/>
  <c r="AP354" i="5"/>
  <c r="AQ354" i="5"/>
  <c r="AR354" i="5"/>
  <c r="AS354" i="5"/>
  <c r="AP355" i="5"/>
  <c r="AQ355" i="5"/>
  <c r="AR355" i="5"/>
  <c r="AS355" i="5"/>
  <c r="AP356" i="5"/>
  <c r="AQ356" i="5"/>
  <c r="AR356" i="5"/>
  <c r="AS356" i="5"/>
  <c r="AP357" i="5"/>
  <c r="AQ357" i="5"/>
  <c r="AR357" i="5"/>
  <c r="AS357" i="5"/>
  <c r="AP358" i="5"/>
  <c r="AQ358" i="5"/>
  <c r="AR358" i="5"/>
  <c r="AS358" i="5"/>
  <c r="AP359" i="5"/>
  <c r="AQ359" i="5"/>
  <c r="AR359" i="5"/>
  <c r="AS359" i="5"/>
  <c r="AP360" i="5"/>
  <c r="AQ360" i="5"/>
  <c r="AR360" i="5"/>
  <c r="AS360" i="5"/>
  <c r="AT4" i="5"/>
  <c r="AT5" i="5"/>
  <c r="AT6" i="5"/>
  <c r="AT7" i="5"/>
  <c r="AT8" i="5"/>
  <c r="AT9" i="5"/>
  <c r="AT10" i="5"/>
  <c r="AT11" i="5"/>
  <c r="AT12" i="5"/>
  <c r="AT13" i="5"/>
  <c r="AT14" i="5"/>
  <c r="AT15" i="5"/>
  <c r="AT16" i="5"/>
  <c r="AT17" i="5"/>
  <c r="AT18" i="5"/>
  <c r="AT19" i="5"/>
  <c r="AT20" i="5"/>
  <c r="AT21" i="5"/>
  <c r="AT22" i="5"/>
  <c r="AT23" i="5"/>
  <c r="AT24" i="5"/>
  <c r="AT25" i="5"/>
  <c r="AT26" i="5"/>
  <c r="AT27" i="5"/>
  <c r="AT28" i="5"/>
  <c r="AT29" i="5"/>
  <c r="AT30" i="5"/>
  <c r="AT31" i="5"/>
  <c r="AT32" i="5"/>
  <c r="AT33" i="5"/>
  <c r="AT34" i="5"/>
  <c r="AT35" i="5"/>
  <c r="AT36" i="5"/>
  <c r="AT37" i="5"/>
  <c r="AT38" i="5"/>
  <c r="AT39" i="5"/>
  <c r="AT40" i="5"/>
  <c r="AT41" i="5"/>
  <c r="AT42" i="5"/>
  <c r="AT43" i="5"/>
  <c r="AT44" i="5"/>
  <c r="AT45" i="5"/>
  <c r="AT46" i="5"/>
  <c r="AT47" i="5"/>
  <c r="AT48" i="5"/>
  <c r="AT49" i="5"/>
  <c r="AT50" i="5"/>
  <c r="AT51" i="5"/>
  <c r="AT52" i="5"/>
  <c r="AT53" i="5"/>
  <c r="AT54" i="5"/>
  <c r="AT55" i="5"/>
  <c r="AT56" i="5"/>
  <c r="AT57" i="5"/>
  <c r="AT58" i="5"/>
  <c r="AT59" i="5"/>
  <c r="AT60" i="5"/>
  <c r="AT61" i="5"/>
  <c r="AT62" i="5"/>
  <c r="AT63" i="5"/>
  <c r="AT64" i="5"/>
  <c r="AT65" i="5"/>
  <c r="AT66" i="5"/>
  <c r="AT67" i="5"/>
  <c r="AT68" i="5"/>
  <c r="AT69" i="5"/>
  <c r="AT70" i="5"/>
  <c r="AT71" i="5"/>
  <c r="AT72" i="5"/>
  <c r="AT73" i="5"/>
  <c r="AT74" i="5"/>
  <c r="AT75" i="5"/>
  <c r="AT76" i="5"/>
  <c r="AT77" i="5"/>
  <c r="AT78" i="5"/>
  <c r="AT79" i="5"/>
  <c r="AT80" i="5"/>
  <c r="AT81" i="5"/>
  <c r="AT82" i="5"/>
  <c r="AT83" i="5"/>
  <c r="AT84" i="5"/>
  <c r="AT85" i="5"/>
  <c r="AT86" i="5"/>
  <c r="AT87" i="5"/>
  <c r="AT88" i="5"/>
  <c r="AT89" i="5"/>
  <c r="AT90" i="5"/>
  <c r="AT91" i="5"/>
  <c r="AT92" i="5"/>
  <c r="AT93" i="5"/>
  <c r="AT94" i="5"/>
  <c r="AT95" i="5"/>
  <c r="AT96" i="5"/>
  <c r="AT97" i="5"/>
  <c r="AT98" i="5"/>
  <c r="AT99" i="5"/>
  <c r="AT100" i="5"/>
  <c r="AT101" i="5"/>
  <c r="AT102" i="5"/>
  <c r="AT103" i="5"/>
  <c r="AT104" i="5"/>
  <c r="AT105" i="5"/>
  <c r="AT106" i="5"/>
  <c r="AT107" i="5"/>
  <c r="AT108" i="5"/>
  <c r="AT109" i="5"/>
  <c r="AT110" i="5"/>
  <c r="AT111" i="5"/>
  <c r="AT112" i="5"/>
  <c r="AT113" i="5"/>
  <c r="AT114" i="5"/>
  <c r="AT115" i="5"/>
  <c r="AT116" i="5"/>
  <c r="AT117" i="5"/>
  <c r="AT118" i="5"/>
  <c r="AT119" i="5"/>
  <c r="AT120" i="5"/>
  <c r="AT121" i="5"/>
  <c r="AT122" i="5"/>
  <c r="AT123" i="5"/>
  <c r="AT124" i="5"/>
  <c r="AT125" i="5"/>
  <c r="AT126" i="5"/>
  <c r="AT127" i="5"/>
  <c r="AT128" i="5"/>
  <c r="AT129" i="5"/>
  <c r="AT130" i="5"/>
  <c r="AT131" i="5"/>
  <c r="AT132" i="5"/>
  <c r="AT133" i="5"/>
  <c r="AT134" i="5"/>
  <c r="AT135" i="5"/>
  <c r="AT136" i="5"/>
  <c r="AT137" i="5"/>
  <c r="AT138" i="5"/>
  <c r="AT139" i="5"/>
  <c r="AT140" i="5"/>
  <c r="AT141" i="5"/>
  <c r="AT142" i="5"/>
  <c r="AT143" i="5"/>
  <c r="AT144" i="5"/>
  <c r="AT145" i="5"/>
  <c r="AT146" i="5"/>
  <c r="AT147" i="5"/>
  <c r="AT148" i="5"/>
  <c r="AT149" i="5"/>
  <c r="AT150" i="5"/>
  <c r="AT151" i="5"/>
  <c r="AT152" i="5"/>
  <c r="AT153" i="5"/>
  <c r="AT154" i="5"/>
  <c r="AT155" i="5"/>
  <c r="AT156" i="5"/>
  <c r="AT157" i="5"/>
  <c r="AT158" i="5"/>
  <c r="AT159" i="5"/>
  <c r="AT160" i="5"/>
  <c r="AT161" i="5"/>
  <c r="AT162" i="5"/>
  <c r="AT163" i="5"/>
  <c r="AT164" i="5"/>
  <c r="AT165" i="5"/>
  <c r="AT166" i="5"/>
  <c r="AT167" i="5"/>
  <c r="AT168" i="5"/>
  <c r="AT169" i="5"/>
  <c r="AT170" i="5"/>
  <c r="AT171" i="5"/>
  <c r="AT172" i="5"/>
  <c r="AT173" i="5"/>
  <c r="AT174" i="5"/>
  <c r="AT175" i="5"/>
  <c r="AT176" i="5"/>
  <c r="AT177" i="5"/>
  <c r="AT178" i="5"/>
  <c r="AT179" i="5"/>
  <c r="AT180" i="5"/>
  <c r="AT181" i="5"/>
  <c r="AT182" i="5"/>
  <c r="AT183" i="5"/>
  <c r="AT184" i="5"/>
  <c r="AT185" i="5"/>
  <c r="AT186" i="5"/>
  <c r="AT187" i="5"/>
  <c r="AT188" i="5"/>
  <c r="AT189" i="5"/>
  <c r="AT190" i="5"/>
  <c r="AT191" i="5"/>
  <c r="AT192" i="5"/>
  <c r="AT193" i="5"/>
  <c r="AT194" i="5"/>
  <c r="AT195" i="5"/>
  <c r="AT196" i="5"/>
  <c r="AT197" i="5"/>
  <c r="AT198" i="5"/>
  <c r="AT199" i="5"/>
  <c r="AT200" i="5"/>
  <c r="AT201" i="5"/>
  <c r="AT202" i="5"/>
  <c r="AT203" i="5"/>
  <c r="AT204" i="5"/>
  <c r="AT205" i="5"/>
  <c r="AT206" i="5"/>
  <c r="AT207" i="5"/>
  <c r="AT208" i="5"/>
  <c r="AT209" i="5"/>
  <c r="AT210" i="5"/>
  <c r="AT211" i="5"/>
  <c r="AT212" i="5"/>
  <c r="AT213" i="5"/>
  <c r="AT214" i="5"/>
  <c r="AT215" i="5"/>
  <c r="AT216" i="5"/>
  <c r="AT217" i="5"/>
  <c r="AT218" i="5"/>
  <c r="AT219" i="5"/>
  <c r="AT220" i="5"/>
  <c r="AT221" i="5"/>
  <c r="AT222" i="5"/>
  <c r="AT223" i="5"/>
  <c r="AT224" i="5"/>
  <c r="AT225" i="5"/>
  <c r="AT226" i="5"/>
  <c r="AT227" i="5"/>
  <c r="AT228" i="5"/>
  <c r="AT229" i="5"/>
  <c r="AT230" i="5"/>
  <c r="AT231" i="5"/>
  <c r="AT232" i="5"/>
  <c r="AT233" i="5"/>
  <c r="AT234" i="5"/>
  <c r="AT235" i="5"/>
  <c r="AT236" i="5"/>
  <c r="AT237" i="5"/>
  <c r="AT238" i="5"/>
  <c r="AT239" i="5"/>
  <c r="AT240" i="5"/>
  <c r="AT241" i="5"/>
  <c r="AT242" i="5"/>
  <c r="AT243" i="5"/>
  <c r="AT244" i="5"/>
  <c r="AT245" i="5"/>
  <c r="AT246" i="5"/>
  <c r="AT247" i="5"/>
  <c r="AT248" i="5"/>
  <c r="AT249" i="5"/>
  <c r="AT250" i="5"/>
  <c r="AT251" i="5"/>
  <c r="AT252" i="5"/>
  <c r="AT253" i="5"/>
  <c r="AT254" i="5"/>
  <c r="AT255" i="5"/>
  <c r="AT256" i="5"/>
  <c r="AT257" i="5"/>
  <c r="AT258" i="5"/>
  <c r="AT259" i="5"/>
  <c r="AT260" i="5"/>
  <c r="AT261" i="5"/>
  <c r="AT262" i="5"/>
  <c r="AT263" i="5"/>
  <c r="AT264" i="5"/>
  <c r="AT265" i="5"/>
  <c r="AT266" i="5"/>
  <c r="AT267" i="5"/>
  <c r="AT268" i="5"/>
  <c r="AT269" i="5"/>
  <c r="AT270" i="5"/>
  <c r="AT271" i="5"/>
  <c r="AT272" i="5"/>
  <c r="AT273" i="5"/>
  <c r="AT274" i="5"/>
  <c r="AT275" i="5"/>
  <c r="AT276" i="5"/>
  <c r="AT277" i="5"/>
  <c r="AT278" i="5"/>
  <c r="AT279" i="5"/>
  <c r="AT280" i="5"/>
  <c r="AT281" i="5"/>
  <c r="AT282" i="5"/>
  <c r="AT283" i="5"/>
  <c r="AT284" i="5"/>
  <c r="AT285" i="5"/>
  <c r="AT286" i="5"/>
  <c r="AT287" i="5"/>
  <c r="AT288" i="5"/>
  <c r="AT289" i="5"/>
  <c r="AT290" i="5"/>
  <c r="AT291" i="5"/>
  <c r="AT292" i="5"/>
  <c r="AT293" i="5"/>
  <c r="AT294" i="5"/>
  <c r="AT295" i="5"/>
  <c r="AT296" i="5"/>
  <c r="AT297" i="5"/>
  <c r="AT298" i="5"/>
  <c r="AT299" i="5"/>
  <c r="AT300" i="5"/>
  <c r="AT301" i="5"/>
  <c r="AT302" i="5"/>
  <c r="AT303" i="5"/>
  <c r="AT304" i="5"/>
  <c r="AT305" i="5"/>
  <c r="AT306" i="5"/>
  <c r="AT307" i="5"/>
  <c r="AT308" i="5"/>
  <c r="AT309" i="5"/>
  <c r="AT310" i="5"/>
  <c r="AT311" i="5"/>
  <c r="AT312" i="5"/>
  <c r="AT313" i="5"/>
  <c r="AT314" i="5"/>
  <c r="AT315" i="5"/>
  <c r="AT316" i="5"/>
  <c r="AT317" i="5"/>
  <c r="AT318" i="5"/>
  <c r="AT319" i="5"/>
  <c r="AT320" i="5"/>
  <c r="AT321" i="5"/>
  <c r="AT322" i="5"/>
  <c r="AT323" i="5"/>
  <c r="AT324" i="5"/>
  <c r="AT325" i="5"/>
  <c r="AT326" i="5"/>
  <c r="AT327" i="5"/>
  <c r="AT328" i="5"/>
  <c r="AT329" i="5"/>
  <c r="AT330" i="5"/>
  <c r="AT331" i="5"/>
  <c r="AT332" i="5"/>
  <c r="AT333" i="5"/>
  <c r="AT334" i="5"/>
  <c r="AT335" i="5"/>
  <c r="AT336" i="5"/>
  <c r="AT337" i="5"/>
  <c r="AT338" i="5"/>
  <c r="AT339" i="5"/>
  <c r="AT340" i="5"/>
  <c r="AT341" i="5"/>
  <c r="AT342" i="5"/>
  <c r="AT343" i="5"/>
  <c r="AT344" i="5"/>
  <c r="AT345" i="5"/>
  <c r="AT346" i="5"/>
  <c r="AT347" i="5"/>
  <c r="AT348" i="5"/>
  <c r="AT349" i="5"/>
  <c r="AT350" i="5"/>
  <c r="AT351" i="5"/>
  <c r="AT352" i="5"/>
  <c r="AT353" i="5"/>
  <c r="AT354" i="5"/>
  <c r="AT355" i="5"/>
  <c r="AT356" i="5"/>
  <c r="AT357" i="5"/>
  <c r="AT358" i="5"/>
  <c r="AT359" i="5"/>
  <c r="AT360" i="5"/>
  <c r="AP2" i="5"/>
  <c r="AP3" i="5"/>
  <c r="AQ3" i="5"/>
  <c r="AR3" i="5"/>
  <c r="AS3" i="5"/>
  <c r="AT3" i="5"/>
  <c r="AQ2" i="5"/>
  <c r="AR2" i="5"/>
  <c r="AS2" i="5"/>
  <c r="AT2" i="5"/>
  <c r="AG2" i="5"/>
  <c r="AJ4" i="5" s="1"/>
  <c r="AE3" i="5"/>
  <c r="AE4" i="5"/>
  <c r="AE5" i="5"/>
  <c r="AE6" i="5"/>
  <c r="AE7" i="5"/>
  <c r="AE8" i="5"/>
  <c r="AE9" i="5"/>
  <c r="AE10" i="5"/>
  <c r="AF10" i="5" s="1"/>
  <c r="AE11" i="5"/>
  <c r="AF11" i="5" s="1"/>
  <c r="AE12" i="5"/>
  <c r="AF12" i="5" s="1"/>
  <c r="AE13" i="5"/>
  <c r="AF13" i="5" s="1"/>
  <c r="AE14" i="5"/>
  <c r="AF14" i="5" s="1"/>
  <c r="AE15" i="5"/>
  <c r="AF15" i="5" s="1"/>
  <c r="AE16" i="5"/>
  <c r="AF16" i="5" s="1"/>
  <c r="AE17" i="5"/>
  <c r="AF17" i="5" s="1"/>
  <c r="AE18" i="5"/>
  <c r="AF18" i="5" s="1"/>
  <c r="AE19" i="5"/>
  <c r="AF19" i="5" s="1"/>
  <c r="AE20" i="5"/>
  <c r="AF20" i="5" s="1"/>
  <c r="AE21" i="5"/>
  <c r="AF21" i="5" s="1"/>
  <c r="AE22" i="5"/>
  <c r="AF22" i="5" s="1"/>
  <c r="AE23" i="5"/>
  <c r="AE24" i="5"/>
  <c r="AE25" i="5"/>
  <c r="AE26" i="5"/>
  <c r="AE27" i="5"/>
  <c r="AE28" i="5"/>
  <c r="AE29" i="5"/>
  <c r="AE30" i="5"/>
  <c r="AF30" i="5" s="1"/>
  <c r="AE31" i="5"/>
  <c r="AF31" i="5" s="1"/>
  <c r="AE32" i="5"/>
  <c r="AF32" i="5" s="1"/>
  <c r="AE33" i="5"/>
  <c r="AF33" i="5" s="1"/>
  <c r="AE34" i="5"/>
  <c r="AE35" i="5"/>
  <c r="AF35" i="5" s="1"/>
  <c r="AE36" i="5"/>
  <c r="AF36" i="5" s="1"/>
  <c r="AE37" i="5"/>
  <c r="AF37" i="5" s="1"/>
  <c r="AE38" i="5"/>
  <c r="AF38" i="5" s="1"/>
  <c r="AE39" i="5"/>
  <c r="AF39" i="5" s="1"/>
  <c r="AE40" i="5"/>
  <c r="AF40" i="5" s="1"/>
  <c r="AE41" i="5"/>
  <c r="AF41" i="5" s="1"/>
  <c r="AE42" i="5"/>
  <c r="AF42" i="5" s="1"/>
  <c r="AE43" i="5"/>
  <c r="AE44" i="5"/>
  <c r="AE45" i="5"/>
  <c r="AE46" i="5"/>
  <c r="AE47" i="5"/>
  <c r="AE48" i="5"/>
  <c r="AE49" i="5"/>
  <c r="AF49" i="5" s="1"/>
  <c r="AE50" i="5"/>
  <c r="AF50" i="5" s="1"/>
  <c r="AE51" i="5"/>
  <c r="AF51" i="5" s="1"/>
  <c r="AE52" i="5"/>
  <c r="AE53" i="5"/>
  <c r="AE54" i="5"/>
  <c r="AE55" i="5"/>
  <c r="AE56" i="5"/>
  <c r="AF56" i="5" s="1"/>
  <c r="AE57" i="5"/>
  <c r="AF57" i="5" s="1"/>
  <c r="AE58" i="5"/>
  <c r="AF58" i="5" s="1"/>
  <c r="AE59" i="5"/>
  <c r="AF59" i="5" s="1"/>
  <c r="AE60" i="5"/>
  <c r="AF60" i="5" s="1"/>
  <c r="AE61" i="5"/>
  <c r="AF61" i="5" s="1"/>
  <c r="AE62" i="5"/>
  <c r="AF62" i="5" s="1"/>
  <c r="AE63" i="5"/>
  <c r="AE64" i="5"/>
  <c r="AE65" i="5"/>
  <c r="AE66" i="5"/>
  <c r="AE67" i="5"/>
  <c r="AE68" i="5"/>
  <c r="AE69" i="5"/>
  <c r="AE70" i="5"/>
  <c r="AF70" i="5" s="1"/>
  <c r="AE71" i="5"/>
  <c r="AF71" i="5" s="1"/>
  <c r="AE72" i="5"/>
  <c r="AF72" i="5" s="1"/>
  <c r="AE73" i="5"/>
  <c r="AF73" i="5" s="1"/>
  <c r="AE74" i="5"/>
  <c r="AF74" i="5" s="1"/>
  <c r="AE75" i="5"/>
  <c r="AF75" i="5" s="1"/>
  <c r="AE76" i="5"/>
  <c r="AF76" i="5" s="1"/>
  <c r="AE77" i="5"/>
  <c r="AF77" i="5" s="1"/>
  <c r="AE78" i="5"/>
  <c r="AF78" i="5" s="1"/>
  <c r="AE79" i="5"/>
  <c r="AF79" i="5" s="1"/>
  <c r="AE80" i="5"/>
  <c r="AF80" i="5" s="1"/>
  <c r="AE81" i="5"/>
  <c r="AF81" i="5" s="1"/>
  <c r="AE82" i="5"/>
  <c r="AF82" i="5" s="1"/>
  <c r="AE83" i="5"/>
  <c r="AE84" i="5"/>
  <c r="AE85" i="5"/>
  <c r="AE86" i="5"/>
  <c r="AE87" i="5"/>
  <c r="AE88" i="5"/>
  <c r="AE89" i="5"/>
  <c r="AE90" i="5"/>
  <c r="AE91" i="5"/>
  <c r="AE92" i="5"/>
  <c r="AE93" i="5"/>
  <c r="AE94" i="5"/>
  <c r="AE95" i="5"/>
  <c r="AE96" i="5"/>
  <c r="AE97" i="5"/>
  <c r="AE98" i="5"/>
  <c r="AE99" i="5"/>
  <c r="AF99" i="5" s="1"/>
  <c r="AE100" i="5"/>
  <c r="AF100" i="5" s="1"/>
  <c r="AE101" i="5"/>
  <c r="AF101" i="5" s="1"/>
  <c r="AE102" i="5"/>
  <c r="AF102" i="5" s="1"/>
  <c r="AE103" i="5"/>
  <c r="AE104" i="5"/>
  <c r="AE105" i="5"/>
  <c r="AE106" i="5"/>
  <c r="AE107" i="5"/>
  <c r="AE108" i="5"/>
  <c r="AE109" i="5"/>
  <c r="AF109" i="5" s="1"/>
  <c r="AE110" i="5"/>
  <c r="AF110" i="5" s="1"/>
  <c r="AE111" i="5"/>
  <c r="AF111" i="5" s="1"/>
  <c r="AE112" i="5"/>
  <c r="AF112" i="5" s="1"/>
  <c r="AE113" i="5"/>
  <c r="AF113" i="5" s="1"/>
  <c r="AE114" i="5"/>
  <c r="AF114" i="5" s="1"/>
  <c r="AE115" i="5"/>
  <c r="AF115" i="5" s="1"/>
  <c r="AE116" i="5"/>
  <c r="AF116" i="5" s="1"/>
  <c r="AE117" i="5"/>
  <c r="AF117" i="5" s="1"/>
  <c r="AE118" i="5"/>
  <c r="AF118" i="5" s="1"/>
  <c r="AE119" i="5"/>
  <c r="AF119" i="5" s="1"/>
  <c r="AE120" i="5"/>
  <c r="AF120" i="5" s="1"/>
  <c r="AE121" i="5"/>
  <c r="AF121" i="5" s="1"/>
  <c r="AE122" i="5"/>
  <c r="AF122" i="5" s="1"/>
  <c r="AE123" i="5"/>
  <c r="AE124" i="5"/>
  <c r="AE125" i="5"/>
  <c r="AE126" i="5"/>
  <c r="AE127" i="5"/>
  <c r="AE128" i="5"/>
  <c r="AE129" i="5"/>
  <c r="AE130" i="5"/>
  <c r="AE131" i="5"/>
  <c r="AE132" i="5"/>
  <c r="AE133" i="5"/>
  <c r="AE134" i="5"/>
  <c r="AE135" i="5"/>
  <c r="AF135" i="5" s="1"/>
  <c r="AE136" i="5"/>
  <c r="AF136" i="5" s="1"/>
  <c r="AE137" i="5"/>
  <c r="AF137" i="5" s="1"/>
  <c r="AE138" i="5"/>
  <c r="AF138" i="5" s="1"/>
  <c r="AE139" i="5"/>
  <c r="AF139" i="5" s="1"/>
  <c r="AE140" i="5"/>
  <c r="AF140" i="5" s="1"/>
  <c r="AE141" i="5"/>
  <c r="AF141" i="5" s="1"/>
  <c r="AE142" i="5"/>
  <c r="AF142" i="5" s="1"/>
  <c r="AE143" i="5"/>
  <c r="AE144" i="5"/>
  <c r="AE145" i="5"/>
  <c r="AE146" i="5"/>
  <c r="AF146" i="5" s="1"/>
  <c r="AE147" i="5"/>
  <c r="AF147" i="5" s="1"/>
  <c r="AE148" i="5"/>
  <c r="AF148" i="5" s="1"/>
  <c r="AE149" i="5"/>
  <c r="AF149" i="5" s="1"/>
  <c r="AE150" i="5"/>
  <c r="AE151" i="5"/>
  <c r="AF151" i="5" s="1"/>
  <c r="AE152" i="5"/>
  <c r="AF152" i="5" s="1"/>
  <c r="AE153" i="5"/>
  <c r="AF153" i="5" s="1"/>
  <c r="AE154" i="5"/>
  <c r="AF154" i="5" s="1"/>
  <c r="AE155" i="5"/>
  <c r="AF155" i="5" s="1"/>
  <c r="AE156" i="5"/>
  <c r="AF156" i="5" s="1"/>
  <c r="AE157" i="5"/>
  <c r="AF157" i="5" s="1"/>
  <c r="AE158" i="5"/>
  <c r="AF158" i="5" s="1"/>
  <c r="AE159" i="5"/>
  <c r="AE160" i="5"/>
  <c r="AE161" i="5"/>
  <c r="AF161" i="5" s="1"/>
  <c r="AE162" i="5"/>
  <c r="AF162" i="5" s="1"/>
  <c r="AE163" i="5"/>
  <c r="AE164" i="5"/>
  <c r="AE165" i="5"/>
  <c r="AF165" i="5" s="1"/>
  <c r="AE166" i="5"/>
  <c r="AE167" i="5"/>
  <c r="AE168" i="5"/>
  <c r="AE169" i="5"/>
  <c r="AF169" i="5" s="1"/>
  <c r="AE170" i="5"/>
  <c r="AF170" i="5" s="1"/>
  <c r="AE171" i="5"/>
  <c r="AF171" i="5" s="1"/>
  <c r="AE172" i="5"/>
  <c r="AF172" i="5" s="1"/>
  <c r="AE173" i="5"/>
  <c r="AF173" i="5" s="1"/>
  <c r="AE174" i="5"/>
  <c r="AF174" i="5" s="1"/>
  <c r="AE175" i="5"/>
  <c r="AF175" i="5" s="1"/>
  <c r="AE176" i="5"/>
  <c r="AF176" i="5" s="1"/>
  <c r="AE177" i="5"/>
  <c r="AF177" i="5" s="1"/>
  <c r="AE178" i="5"/>
  <c r="AF178" i="5" s="1"/>
  <c r="AE179" i="5"/>
  <c r="AF179" i="5" s="1"/>
  <c r="AE180" i="5"/>
  <c r="AF180" i="5" s="1"/>
  <c r="AE181" i="5"/>
  <c r="AF181" i="5" s="1"/>
  <c r="AE182" i="5"/>
  <c r="AF182" i="5" s="1"/>
  <c r="AE183" i="5"/>
  <c r="AE184" i="5"/>
  <c r="AE185" i="5"/>
  <c r="AE186" i="5"/>
  <c r="AE187" i="5"/>
  <c r="AE188" i="5"/>
  <c r="AE189" i="5"/>
  <c r="AE190" i="5"/>
  <c r="AE191" i="5"/>
  <c r="AF191" i="5" s="1"/>
  <c r="AE192" i="5"/>
  <c r="AF192" i="5" s="1"/>
  <c r="AE193" i="5"/>
  <c r="AE194" i="5"/>
  <c r="AE195" i="5"/>
  <c r="AE196" i="5"/>
  <c r="AE197" i="5"/>
  <c r="AE198" i="5"/>
  <c r="AE199" i="5"/>
  <c r="AE200" i="5"/>
  <c r="AE201" i="5"/>
  <c r="AF201" i="5" s="1"/>
  <c r="AE202" i="5"/>
  <c r="AF202" i="5" s="1"/>
  <c r="AE203" i="5"/>
  <c r="AE204" i="5"/>
  <c r="AE205" i="5"/>
  <c r="AE206" i="5"/>
  <c r="AE207" i="5"/>
  <c r="AE208" i="5"/>
  <c r="AE209" i="5"/>
  <c r="AF209" i="5" s="1"/>
  <c r="AE210" i="5"/>
  <c r="AF210" i="5" s="1"/>
  <c r="AE211" i="5"/>
  <c r="AF211" i="5" s="1"/>
  <c r="AE212" i="5"/>
  <c r="AF212" i="5" s="1"/>
  <c r="AE213" i="5"/>
  <c r="AF213" i="5" s="1"/>
  <c r="AE214" i="5"/>
  <c r="AF214" i="5" s="1"/>
  <c r="AE215" i="5"/>
  <c r="AF215" i="5" s="1"/>
  <c r="AE216" i="5"/>
  <c r="AF216" i="5" s="1"/>
  <c r="AE217" i="5"/>
  <c r="AF217" i="5" s="1"/>
  <c r="AE218" i="5"/>
  <c r="AF218" i="5" s="1"/>
  <c r="AE219" i="5"/>
  <c r="AF219" i="5" s="1"/>
  <c r="AE220" i="5"/>
  <c r="AF220" i="5" s="1"/>
  <c r="AE221" i="5"/>
  <c r="AF221" i="5" s="1"/>
  <c r="AE222" i="5"/>
  <c r="AF222" i="5" s="1"/>
  <c r="AE223" i="5"/>
  <c r="AE224" i="5"/>
  <c r="AE225" i="5"/>
  <c r="AE226" i="5"/>
  <c r="AE227" i="5"/>
  <c r="AE228" i="5"/>
  <c r="AE229" i="5"/>
  <c r="AE230" i="5"/>
  <c r="AE231" i="5"/>
  <c r="AF231" i="5" s="1"/>
  <c r="AE232" i="5"/>
  <c r="AE233" i="5"/>
  <c r="AF233" i="5" s="1"/>
  <c r="AE234" i="5"/>
  <c r="AF234" i="5" s="1"/>
  <c r="AE235" i="5"/>
  <c r="AF235" i="5" s="1"/>
  <c r="AE236" i="5"/>
  <c r="AF236" i="5" s="1"/>
  <c r="AE237" i="5"/>
  <c r="AF237" i="5" s="1"/>
  <c r="AE238" i="5"/>
  <c r="AF238" i="5" s="1"/>
  <c r="AE239" i="5"/>
  <c r="AF239" i="5" s="1"/>
  <c r="AE240" i="5"/>
  <c r="AF240" i="5" s="1"/>
  <c r="AE241" i="5"/>
  <c r="AF241" i="5" s="1"/>
  <c r="AE242" i="5"/>
  <c r="AF242" i="5" s="1"/>
  <c r="AE243" i="5"/>
  <c r="AE244" i="5"/>
  <c r="AE245" i="5"/>
  <c r="AE246" i="5"/>
  <c r="AE247" i="5"/>
  <c r="AE248" i="5"/>
  <c r="AE249" i="5"/>
  <c r="AE250" i="5"/>
  <c r="AE251" i="5"/>
  <c r="AE252" i="5"/>
  <c r="AE253" i="5"/>
  <c r="AE254" i="5"/>
  <c r="AE255" i="5"/>
  <c r="AE256" i="5"/>
  <c r="AE257" i="5"/>
  <c r="AE258" i="5"/>
  <c r="AF258" i="5" s="1"/>
  <c r="AE259" i="5"/>
  <c r="AF259" i="5" s="1"/>
  <c r="AE260" i="5"/>
  <c r="AF260" i="5" s="1"/>
  <c r="AE261" i="5"/>
  <c r="AF261" i="5" s="1"/>
  <c r="AE262" i="5"/>
  <c r="AF262" i="5" s="1"/>
  <c r="AE263" i="5"/>
  <c r="AE264" i="5"/>
  <c r="AE265" i="5"/>
  <c r="AE266" i="5"/>
  <c r="AE267" i="5"/>
  <c r="AE268" i="5"/>
  <c r="AE269" i="5"/>
  <c r="AF269" i="5" s="1"/>
  <c r="AE270" i="5"/>
  <c r="AF270" i="5" s="1"/>
  <c r="AE271" i="5"/>
  <c r="AF271" i="5" s="1"/>
  <c r="AE272" i="5"/>
  <c r="AF272" i="5" s="1"/>
  <c r="AE273" i="5"/>
  <c r="AF273" i="5" s="1"/>
  <c r="AE274" i="5"/>
  <c r="AF274" i="5" s="1"/>
  <c r="AE275" i="5"/>
  <c r="AF275" i="5" s="1"/>
  <c r="AE276" i="5"/>
  <c r="AF276" i="5" s="1"/>
  <c r="AE277" i="5"/>
  <c r="AF277" i="5" s="1"/>
  <c r="AE278" i="5"/>
  <c r="AF278" i="5" s="1"/>
  <c r="AE279" i="5"/>
  <c r="AF279" i="5" s="1"/>
  <c r="AE280" i="5"/>
  <c r="AF280" i="5" s="1"/>
  <c r="AE281" i="5"/>
  <c r="AF281" i="5" s="1"/>
  <c r="AE282" i="5"/>
  <c r="AF282" i="5" s="1"/>
  <c r="AE283" i="5"/>
  <c r="AE284" i="5"/>
  <c r="AE285" i="5"/>
  <c r="AE286" i="5"/>
  <c r="AE287" i="5"/>
  <c r="AE288" i="5"/>
  <c r="AF288" i="5" s="1"/>
  <c r="AE289" i="5"/>
  <c r="AE290" i="5"/>
  <c r="AE291" i="5"/>
  <c r="AF291" i="5" s="1"/>
  <c r="AE292" i="5"/>
  <c r="AF292" i="5" s="1"/>
  <c r="AE293" i="5"/>
  <c r="AF293" i="5" s="1"/>
  <c r="AE294" i="5"/>
  <c r="AE295" i="5"/>
  <c r="AE296" i="5"/>
  <c r="AF296" i="5" s="1"/>
  <c r="AE297" i="5"/>
  <c r="AF297" i="5" s="1"/>
  <c r="AE298" i="5"/>
  <c r="AF298" i="5" s="1"/>
  <c r="AE299" i="5"/>
  <c r="AF299" i="5" s="1"/>
  <c r="AE300" i="5"/>
  <c r="AF300" i="5" s="1"/>
  <c r="AE301" i="5"/>
  <c r="AF301" i="5" s="1"/>
  <c r="AE302" i="5"/>
  <c r="AF302" i="5" s="1"/>
  <c r="AE303" i="5"/>
  <c r="AE304" i="5"/>
  <c r="AF304" i="5" s="1"/>
  <c r="AE305" i="5"/>
  <c r="AF305" i="5" s="1"/>
  <c r="AE306" i="5"/>
  <c r="AE307" i="5"/>
  <c r="AE308" i="5"/>
  <c r="AE309" i="5"/>
  <c r="AE310" i="5"/>
  <c r="AE311" i="5"/>
  <c r="AE312" i="5"/>
  <c r="AF312" i="5" s="1"/>
  <c r="AE313" i="5"/>
  <c r="AF313" i="5" s="1"/>
  <c r="AE314" i="5"/>
  <c r="AF314" i="5" s="1"/>
  <c r="AE315" i="5"/>
  <c r="AF315" i="5" s="1"/>
  <c r="AE316" i="5"/>
  <c r="AE317" i="5"/>
  <c r="AE318" i="5"/>
  <c r="AE319" i="5"/>
  <c r="AE320" i="5"/>
  <c r="AF320" i="5" s="1"/>
  <c r="AE321" i="5"/>
  <c r="AF321" i="5" s="1"/>
  <c r="AE322" i="5"/>
  <c r="AF322" i="5" s="1"/>
  <c r="AE323" i="5"/>
  <c r="AE324" i="5"/>
  <c r="AE325" i="5"/>
  <c r="AE326" i="5"/>
  <c r="AE327" i="5"/>
  <c r="AE328" i="5"/>
  <c r="AE329" i="5"/>
  <c r="AF329" i="5" s="1"/>
  <c r="AE330" i="5"/>
  <c r="AF330" i="5" s="1"/>
  <c r="AE331" i="5"/>
  <c r="AF331" i="5" s="1"/>
  <c r="AE332" i="5"/>
  <c r="AF332" i="5" s="1"/>
  <c r="AE333" i="5"/>
  <c r="AF333" i="5" s="1"/>
  <c r="AE334" i="5"/>
  <c r="AF334" i="5" s="1"/>
  <c r="AE335" i="5"/>
  <c r="AF335" i="5" s="1"/>
  <c r="AE336" i="5"/>
  <c r="AF336" i="5" s="1"/>
  <c r="AE337" i="5"/>
  <c r="AF337" i="5" s="1"/>
  <c r="AE338" i="5"/>
  <c r="AF338" i="5" s="1"/>
  <c r="AE339" i="5"/>
  <c r="AF339" i="5" s="1"/>
  <c r="AE340" i="5"/>
  <c r="AF340" i="5" s="1"/>
  <c r="AE341" i="5"/>
  <c r="AF341" i="5" s="1"/>
  <c r="AE342" i="5"/>
  <c r="AF342" i="5" s="1"/>
  <c r="AE343" i="5"/>
  <c r="AE344" i="5"/>
  <c r="AE345" i="5"/>
  <c r="AE346" i="5"/>
  <c r="AE347" i="5"/>
  <c r="AE348" i="5"/>
  <c r="AE349" i="5"/>
  <c r="AE350" i="5"/>
  <c r="AE351" i="5"/>
  <c r="AE352" i="5"/>
  <c r="AF352" i="5" s="1"/>
  <c r="AE353" i="5"/>
  <c r="AF353" i="5" s="1"/>
  <c r="AE354" i="5"/>
  <c r="AF354" i="5" s="1"/>
  <c r="AE355" i="5"/>
  <c r="AF355" i="5" s="1"/>
  <c r="AE356" i="5"/>
  <c r="AF356" i="5" s="1"/>
  <c r="AE357" i="5"/>
  <c r="AF357" i="5" s="1"/>
  <c r="AE358" i="5"/>
  <c r="AF358" i="5" s="1"/>
  <c r="AE359" i="5"/>
  <c r="AF359" i="5" s="1"/>
  <c r="AE360" i="5"/>
  <c r="AF360" i="5" s="1"/>
  <c r="AE2" i="5"/>
  <c r="AF9" i="5"/>
  <c r="AF29" i="5"/>
  <c r="AF52" i="5"/>
  <c r="AF53" i="5"/>
  <c r="AF54" i="5"/>
  <c r="AF55" i="5"/>
  <c r="AF65" i="5"/>
  <c r="AF66" i="5"/>
  <c r="AF67" i="5"/>
  <c r="AF68" i="5"/>
  <c r="AF84" i="5"/>
  <c r="AF85" i="5"/>
  <c r="AF89" i="5"/>
  <c r="AF90" i="5"/>
  <c r="AF91" i="5"/>
  <c r="AF92" i="5"/>
  <c r="AF93" i="5"/>
  <c r="AF94" i="5"/>
  <c r="AF95" i="5"/>
  <c r="AF96" i="5"/>
  <c r="AF97" i="5"/>
  <c r="AF98" i="5"/>
  <c r="AF126" i="5"/>
  <c r="AF127" i="5"/>
  <c r="AF128" i="5"/>
  <c r="AF129" i="5"/>
  <c r="AF131" i="5"/>
  <c r="AF132" i="5"/>
  <c r="AF133" i="5"/>
  <c r="AF134" i="5"/>
  <c r="AF159" i="5"/>
  <c r="AF160" i="5"/>
  <c r="AF167" i="5"/>
  <c r="AF168" i="5"/>
  <c r="AF187" i="5"/>
  <c r="AF188" i="5"/>
  <c r="AF193" i="5"/>
  <c r="AF194" i="5"/>
  <c r="AF195" i="5"/>
  <c r="AF196" i="5"/>
  <c r="AF197" i="5"/>
  <c r="AF198" i="5"/>
  <c r="AF199" i="5"/>
  <c r="AF200" i="5"/>
  <c r="AF249" i="5"/>
  <c r="AF256" i="5"/>
  <c r="AF257" i="5"/>
  <c r="AF289" i="5"/>
  <c r="AF294" i="5"/>
  <c r="AF295" i="5"/>
  <c r="AF309" i="5"/>
  <c r="AF310" i="5"/>
  <c r="AF316" i="5"/>
  <c r="AF317" i="5"/>
  <c r="AF318" i="5"/>
  <c r="AF319" i="5"/>
  <c r="AF326" i="5"/>
  <c r="AF327" i="5"/>
  <c r="AF328" i="5"/>
  <c r="AF6" i="5"/>
  <c r="AF46" i="5"/>
  <c r="AF47" i="5"/>
  <c r="AF48" i="5"/>
  <c r="AF189" i="5"/>
  <c r="AF190" i="5"/>
  <c r="AF206" i="5"/>
  <c r="AF207" i="5"/>
  <c r="AF208" i="5"/>
  <c r="AF306" i="5"/>
  <c r="AF307" i="5"/>
  <c r="AF308" i="5"/>
  <c r="AF311" i="5"/>
  <c r="AF349" i="5"/>
  <c r="AF350" i="5"/>
  <c r="AF351" i="5"/>
  <c r="AF4" i="5"/>
  <c r="AF24" i="5"/>
  <c r="AF25" i="5"/>
  <c r="AF34" i="5"/>
  <c r="AF44" i="5"/>
  <c r="AF45" i="5"/>
  <c r="AF104" i="5"/>
  <c r="AF105" i="5"/>
  <c r="AF124" i="5"/>
  <c r="AF125" i="5"/>
  <c r="AF144" i="5"/>
  <c r="AF145" i="5"/>
  <c r="AF164" i="5"/>
  <c r="AF184" i="5"/>
  <c r="AF185" i="5"/>
  <c r="AF204" i="5"/>
  <c r="AF205" i="5"/>
  <c r="AF224" i="5"/>
  <c r="AF225" i="5"/>
  <c r="AF244" i="5"/>
  <c r="AF245" i="5"/>
  <c r="AF251" i="5"/>
  <c r="AF252" i="5"/>
  <c r="AF253" i="5"/>
  <c r="AF254" i="5"/>
  <c r="AF255" i="5"/>
  <c r="AF264" i="5"/>
  <c r="AF265" i="5"/>
  <c r="AF284" i="5"/>
  <c r="AF285" i="5"/>
  <c r="AF344" i="5"/>
  <c r="AF345" i="5"/>
  <c r="AF5" i="5"/>
  <c r="AF7" i="5"/>
  <c r="AF8" i="5"/>
  <c r="AF26" i="5"/>
  <c r="AF27" i="5"/>
  <c r="AF28" i="5"/>
  <c r="AF64" i="5"/>
  <c r="AF83" i="5"/>
  <c r="AF86" i="5"/>
  <c r="AF87" i="5"/>
  <c r="AF88" i="5"/>
  <c r="AF103" i="5"/>
  <c r="AF106" i="5"/>
  <c r="AF107" i="5"/>
  <c r="AF108" i="5"/>
  <c r="AF123" i="5"/>
  <c r="AF143" i="5"/>
  <c r="AF163" i="5"/>
  <c r="AF166" i="5"/>
  <c r="AF183" i="5"/>
  <c r="AF186" i="5"/>
  <c r="AF203" i="5"/>
  <c r="AF223" i="5"/>
  <c r="AF228" i="5"/>
  <c r="AF246" i="5"/>
  <c r="AF247" i="5"/>
  <c r="AF248" i="5"/>
  <c r="AF250" i="5"/>
  <c r="AF266" i="5"/>
  <c r="AF267" i="5"/>
  <c r="AF268" i="5"/>
  <c r="AF286" i="5"/>
  <c r="AF287" i="5"/>
  <c r="AF324" i="5"/>
  <c r="AF325" i="5"/>
  <c r="AF346" i="5"/>
  <c r="AF347" i="5"/>
  <c r="AF348" i="5"/>
  <c r="AF130" i="5"/>
  <c r="AF150" i="5"/>
  <c r="AF226" i="5"/>
  <c r="AF227" i="5"/>
  <c r="S3" i="5"/>
  <c r="T3" i="5"/>
  <c r="U3" i="5"/>
  <c r="V3" i="5"/>
  <c r="W3" i="5"/>
  <c r="S4" i="5"/>
  <c r="T4" i="5"/>
  <c r="U4" i="5"/>
  <c r="V4" i="5"/>
  <c r="W4" i="5"/>
  <c r="S5" i="5"/>
  <c r="T5" i="5"/>
  <c r="U5" i="5"/>
  <c r="V5" i="5"/>
  <c r="W5" i="5"/>
  <c r="S6" i="5"/>
  <c r="T6" i="5"/>
  <c r="U6" i="5"/>
  <c r="V6" i="5"/>
  <c r="W6" i="5"/>
  <c r="S7" i="5"/>
  <c r="T7" i="5"/>
  <c r="U7" i="5"/>
  <c r="V7" i="5"/>
  <c r="W7" i="5"/>
  <c r="S8" i="5"/>
  <c r="T8" i="5"/>
  <c r="U8" i="5"/>
  <c r="V8" i="5"/>
  <c r="W8" i="5"/>
  <c r="S9" i="5"/>
  <c r="T9" i="5"/>
  <c r="U9" i="5"/>
  <c r="V9" i="5"/>
  <c r="W9" i="5"/>
  <c r="S10" i="5"/>
  <c r="T10" i="5"/>
  <c r="U10" i="5"/>
  <c r="V10" i="5"/>
  <c r="W10" i="5"/>
  <c r="S11" i="5"/>
  <c r="T11" i="5"/>
  <c r="U11" i="5"/>
  <c r="V11" i="5"/>
  <c r="W11" i="5"/>
  <c r="S12" i="5"/>
  <c r="T12" i="5"/>
  <c r="U12" i="5"/>
  <c r="V12" i="5"/>
  <c r="W12" i="5"/>
  <c r="S13" i="5"/>
  <c r="T13" i="5"/>
  <c r="U13" i="5"/>
  <c r="V13" i="5"/>
  <c r="W13" i="5"/>
  <c r="S14" i="5"/>
  <c r="T14" i="5"/>
  <c r="U14" i="5"/>
  <c r="V14" i="5"/>
  <c r="W14" i="5"/>
  <c r="S15" i="5"/>
  <c r="T15" i="5"/>
  <c r="U15" i="5"/>
  <c r="V15" i="5"/>
  <c r="W15" i="5"/>
  <c r="S16" i="5"/>
  <c r="T16" i="5"/>
  <c r="U16" i="5"/>
  <c r="V16" i="5"/>
  <c r="W16" i="5"/>
  <c r="S17" i="5"/>
  <c r="T17" i="5"/>
  <c r="U17" i="5"/>
  <c r="V17" i="5"/>
  <c r="W17" i="5"/>
  <c r="S18" i="5"/>
  <c r="T18" i="5"/>
  <c r="U18" i="5"/>
  <c r="V18" i="5"/>
  <c r="W18" i="5"/>
  <c r="S19" i="5"/>
  <c r="T19" i="5"/>
  <c r="U19" i="5"/>
  <c r="V19" i="5"/>
  <c r="W19" i="5"/>
  <c r="S20" i="5"/>
  <c r="T20" i="5"/>
  <c r="U20" i="5"/>
  <c r="V20" i="5"/>
  <c r="W20" i="5"/>
  <c r="S21" i="5"/>
  <c r="T21" i="5"/>
  <c r="U21" i="5"/>
  <c r="V21" i="5"/>
  <c r="W21" i="5"/>
  <c r="S22" i="5"/>
  <c r="T22" i="5"/>
  <c r="U22" i="5"/>
  <c r="V22" i="5"/>
  <c r="W22" i="5"/>
  <c r="S23" i="5"/>
  <c r="T23" i="5"/>
  <c r="U23" i="5"/>
  <c r="V23" i="5"/>
  <c r="W23" i="5"/>
  <c r="S24" i="5"/>
  <c r="T24" i="5"/>
  <c r="U24" i="5"/>
  <c r="V24" i="5"/>
  <c r="W24" i="5"/>
  <c r="S25" i="5"/>
  <c r="T25" i="5"/>
  <c r="U25" i="5"/>
  <c r="V25" i="5"/>
  <c r="W25" i="5"/>
  <c r="S26" i="5"/>
  <c r="T26" i="5"/>
  <c r="U26" i="5"/>
  <c r="V26" i="5"/>
  <c r="W26" i="5"/>
  <c r="S27" i="5"/>
  <c r="T27" i="5"/>
  <c r="U27" i="5"/>
  <c r="V27" i="5"/>
  <c r="W27" i="5"/>
  <c r="S28" i="5"/>
  <c r="T28" i="5"/>
  <c r="U28" i="5"/>
  <c r="V28" i="5"/>
  <c r="W28" i="5"/>
  <c r="S29" i="5"/>
  <c r="T29" i="5"/>
  <c r="U29" i="5"/>
  <c r="V29" i="5"/>
  <c r="W29" i="5"/>
  <c r="S30" i="5"/>
  <c r="T30" i="5"/>
  <c r="U30" i="5"/>
  <c r="V30" i="5"/>
  <c r="W30" i="5"/>
  <c r="S31" i="5"/>
  <c r="T31" i="5"/>
  <c r="U31" i="5"/>
  <c r="V31" i="5"/>
  <c r="W31" i="5"/>
  <c r="S32" i="5"/>
  <c r="T32" i="5"/>
  <c r="U32" i="5"/>
  <c r="V32" i="5"/>
  <c r="W32" i="5"/>
  <c r="S33" i="5"/>
  <c r="T33" i="5"/>
  <c r="U33" i="5"/>
  <c r="V33" i="5"/>
  <c r="W33" i="5"/>
  <c r="S34" i="5"/>
  <c r="T34" i="5"/>
  <c r="U34" i="5"/>
  <c r="V34" i="5"/>
  <c r="W34" i="5"/>
  <c r="S35" i="5"/>
  <c r="T35" i="5"/>
  <c r="U35" i="5"/>
  <c r="V35" i="5"/>
  <c r="W35" i="5"/>
  <c r="S36" i="5"/>
  <c r="T36" i="5"/>
  <c r="U36" i="5"/>
  <c r="V36" i="5"/>
  <c r="W36" i="5"/>
  <c r="S37" i="5"/>
  <c r="T37" i="5"/>
  <c r="U37" i="5"/>
  <c r="V37" i="5"/>
  <c r="W37" i="5"/>
  <c r="S38" i="5"/>
  <c r="T38" i="5"/>
  <c r="U38" i="5"/>
  <c r="V38" i="5"/>
  <c r="W38" i="5"/>
  <c r="S39" i="5"/>
  <c r="T39" i="5"/>
  <c r="U39" i="5"/>
  <c r="V39" i="5"/>
  <c r="W39" i="5"/>
  <c r="S40" i="5"/>
  <c r="T40" i="5"/>
  <c r="U40" i="5"/>
  <c r="V40" i="5"/>
  <c r="W40" i="5"/>
  <c r="S41" i="5"/>
  <c r="T41" i="5"/>
  <c r="U41" i="5"/>
  <c r="V41" i="5"/>
  <c r="W41" i="5"/>
  <c r="S42" i="5"/>
  <c r="T42" i="5"/>
  <c r="U42" i="5"/>
  <c r="V42" i="5"/>
  <c r="W42" i="5"/>
  <c r="S43" i="5"/>
  <c r="T43" i="5"/>
  <c r="U43" i="5"/>
  <c r="V43" i="5"/>
  <c r="W43" i="5"/>
  <c r="S44" i="5"/>
  <c r="T44" i="5"/>
  <c r="U44" i="5"/>
  <c r="V44" i="5"/>
  <c r="W44" i="5"/>
  <c r="S45" i="5"/>
  <c r="T45" i="5"/>
  <c r="U45" i="5"/>
  <c r="V45" i="5"/>
  <c r="W45" i="5"/>
  <c r="S46" i="5"/>
  <c r="T46" i="5"/>
  <c r="U46" i="5"/>
  <c r="V46" i="5"/>
  <c r="W46" i="5"/>
  <c r="S47" i="5"/>
  <c r="T47" i="5"/>
  <c r="U47" i="5"/>
  <c r="V47" i="5"/>
  <c r="W47" i="5"/>
  <c r="S48" i="5"/>
  <c r="T48" i="5"/>
  <c r="U48" i="5"/>
  <c r="V48" i="5"/>
  <c r="W48" i="5"/>
  <c r="S49" i="5"/>
  <c r="T49" i="5"/>
  <c r="U49" i="5"/>
  <c r="V49" i="5"/>
  <c r="W49" i="5"/>
  <c r="S50" i="5"/>
  <c r="T50" i="5"/>
  <c r="U50" i="5"/>
  <c r="V50" i="5"/>
  <c r="W50" i="5"/>
  <c r="S51" i="5"/>
  <c r="T51" i="5"/>
  <c r="U51" i="5"/>
  <c r="V51" i="5"/>
  <c r="W51" i="5"/>
  <c r="S52" i="5"/>
  <c r="T52" i="5"/>
  <c r="U52" i="5"/>
  <c r="V52" i="5"/>
  <c r="W52" i="5"/>
  <c r="S53" i="5"/>
  <c r="T53" i="5"/>
  <c r="U53" i="5"/>
  <c r="V53" i="5"/>
  <c r="W53" i="5"/>
  <c r="S54" i="5"/>
  <c r="T54" i="5"/>
  <c r="U54" i="5"/>
  <c r="V54" i="5"/>
  <c r="W54" i="5"/>
  <c r="S55" i="5"/>
  <c r="T55" i="5"/>
  <c r="U55" i="5"/>
  <c r="V55" i="5"/>
  <c r="W55" i="5"/>
  <c r="S56" i="5"/>
  <c r="T56" i="5"/>
  <c r="U56" i="5"/>
  <c r="V56" i="5"/>
  <c r="W56" i="5"/>
  <c r="S57" i="5"/>
  <c r="T57" i="5"/>
  <c r="U57" i="5"/>
  <c r="V57" i="5"/>
  <c r="W57" i="5"/>
  <c r="S58" i="5"/>
  <c r="T58" i="5"/>
  <c r="U58" i="5"/>
  <c r="V58" i="5"/>
  <c r="W58" i="5"/>
  <c r="S59" i="5"/>
  <c r="T59" i="5"/>
  <c r="U59" i="5"/>
  <c r="V59" i="5"/>
  <c r="W59" i="5"/>
  <c r="S60" i="5"/>
  <c r="T60" i="5"/>
  <c r="U60" i="5"/>
  <c r="V60" i="5"/>
  <c r="W60" i="5"/>
  <c r="S61" i="5"/>
  <c r="T61" i="5"/>
  <c r="U61" i="5"/>
  <c r="V61" i="5"/>
  <c r="W61" i="5"/>
  <c r="S62" i="5"/>
  <c r="T62" i="5"/>
  <c r="U62" i="5"/>
  <c r="V62" i="5"/>
  <c r="W62" i="5"/>
  <c r="S63" i="5"/>
  <c r="T63" i="5"/>
  <c r="U63" i="5"/>
  <c r="V63" i="5"/>
  <c r="W63" i="5"/>
  <c r="S64" i="5"/>
  <c r="T64" i="5"/>
  <c r="U64" i="5"/>
  <c r="V64" i="5"/>
  <c r="W64" i="5"/>
  <c r="S65" i="5"/>
  <c r="T65" i="5"/>
  <c r="U65" i="5"/>
  <c r="V65" i="5"/>
  <c r="W65" i="5"/>
  <c r="S66" i="5"/>
  <c r="T66" i="5"/>
  <c r="U66" i="5"/>
  <c r="V66" i="5"/>
  <c r="W66" i="5"/>
  <c r="S67" i="5"/>
  <c r="T67" i="5"/>
  <c r="U67" i="5"/>
  <c r="V67" i="5"/>
  <c r="W67" i="5"/>
  <c r="S68" i="5"/>
  <c r="T68" i="5"/>
  <c r="U68" i="5"/>
  <c r="V68" i="5"/>
  <c r="W68" i="5"/>
  <c r="S69" i="5"/>
  <c r="T69" i="5"/>
  <c r="U69" i="5"/>
  <c r="V69" i="5"/>
  <c r="W69" i="5"/>
  <c r="S70" i="5"/>
  <c r="T70" i="5"/>
  <c r="U70" i="5"/>
  <c r="V70" i="5"/>
  <c r="W70" i="5"/>
  <c r="S71" i="5"/>
  <c r="T71" i="5"/>
  <c r="U71" i="5"/>
  <c r="V71" i="5"/>
  <c r="W71" i="5"/>
  <c r="S72" i="5"/>
  <c r="T72" i="5"/>
  <c r="U72" i="5"/>
  <c r="V72" i="5"/>
  <c r="W72" i="5"/>
  <c r="S73" i="5"/>
  <c r="T73" i="5"/>
  <c r="U73" i="5"/>
  <c r="V73" i="5"/>
  <c r="W73" i="5"/>
  <c r="S74" i="5"/>
  <c r="X74" i="5" s="1"/>
  <c r="T74" i="5"/>
  <c r="U74" i="5"/>
  <c r="V74" i="5"/>
  <c r="W74" i="5"/>
  <c r="S75" i="5"/>
  <c r="T75" i="5"/>
  <c r="U75" i="5"/>
  <c r="V75" i="5"/>
  <c r="W75" i="5"/>
  <c r="S76" i="5"/>
  <c r="T76" i="5"/>
  <c r="U76" i="5"/>
  <c r="V76" i="5"/>
  <c r="W76" i="5"/>
  <c r="S77" i="5"/>
  <c r="X77" i="5" s="1"/>
  <c r="T77" i="5"/>
  <c r="U77" i="5"/>
  <c r="V77" i="5"/>
  <c r="W77" i="5"/>
  <c r="S78" i="5"/>
  <c r="X78" i="5" s="1"/>
  <c r="T78" i="5"/>
  <c r="U78" i="5"/>
  <c r="V78" i="5"/>
  <c r="W78" i="5"/>
  <c r="S79" i="5"/>
  <c r="T79" i="5"/>
  <c r="U79" i="5"/>
  <c r="V79" i="5"/>
  <c r="W79" i="5"/>
  <c r="S80" i="5"/>
  <c r="T80" i="5"/>
  <c r="U80" i="5"/>
  <c r="V80" i="5"/>
  <c r="W80" i="5"/>
  <c r="S81" i="5"/>
  <c r="T81" i="5"/>
  <c r="U81" i="5"/>
  <c r="V81" i="5"/>
  <c r="W81" i="5"/>
  <c r="S82" i="5"/>
  <c r="T82" i="5"/>
  <c r="U82" i="5"/>
  <c r="V82" i="5"/>
  <c r="W82" i="5"/>
  <c r="S83" i="5"/>
  <c r="T83" i="5"/>
  <c r="U83" i="5"/>
  <c r="V83" i="5"/>
  <c r="W83" i="5"/>
  <c r="S84" i="5"/>
  <c r="T84" i="5"/>
  <c r="U84" i="5"/>
  <c r="V84" i="5"/>
  <c r="W84" i="5"/>
  <c r="S85" i="5"/>
  <c r="T85" i="5"/>
  <c r="U85" i="5"/>
  <c r="V85" i="5"/>
  <c r="W85" i="5"/>
  <c r="S86" i="5"/>
  <c r="T86" i="5"/>
  <c r="U86" i="5"/>
  <c r="V86" i="5"/>
  <c r="W86" i="5"/>
  <c r="S87" i="5"/>
  <c r="T87" i="5"/>
  <c r="U87" i="5"/>
  <c r="V87" i="5"/>
  <c r="W87" i="5"/>
  <c r="S88" i="5"/>
  <c r="T88" i="5"/>
  <c r="U88" i="5"/>
  <c r="V88" i="5"/>
  <c r="W88" i="5"/>
  <c r="S89" i="5"/>
  <c r="T89" i="5"/>
  <c r="U89" i="5"/>
  <c r="V89" i="5"/>
  <c r="W89" i="5"/>
  <c r="S90" i="5"/>
  <c r="T90" i="5"/>
  <c r="U90" i="5"/>
  <c r="V90" i="5"/>
  <c r="W90" i="5"/>
  <c r="S91" i="5"/>
  <c r="T91" i="5"/>
  <c r="U91" i="5"/>
  <c r="V91" i="5"/>
  <c r="W91" i="5"/>
  <c r="S92" i="5"/>
  <c r="T92" i="5"/>
  <c r="U92" i="5"/>
  <c r="V92" i="5"/>
  <c r="W92" i="5"/>
  <c r="S93" i="5"/>
  <c r="T93" i="5"/>
  <c r="U93" i="5"/>
  <c r="V93" i="5"/>
  <c r="W93" i="5"/>
  <c r="S94" i="5"/>
  <c r="X94" i="5" s="1"/>
  <c r="T94" i="5"/>
  <c r="U94" i="5"/>
  <c r="V94" i="5"/>
  <c r="W94" i="5"/>
  <c r="S95" i="5"/>
  <c r="T95" i="5"/>
  <c r="U95" i="5"/>
  <c r="V95" i="5"/>
  <c r="W95" i="5"/>
  <c r="S96" i="5"/>
  <c r="T96" i="5"/>
  <c r="U96" i="5"/>
  <c r="V96" i="5"/>
  <c r="W96" i="5"/>
  <c r="S97" i="5"/>
  <c r="T97" i="5"/>
  <c r="U97" i="5"/>
  <c r="V97" i="5"/>
  <c r="W97" i="5"/>
  <c r="S98" i="5"/>
  <c r="X98" i="5" s="1"/>
  <c r="T98" i="5"/>
  <c r="U98" i="5"/>
  <c r="V98" i="5"/>
  <c r="W98" i="5"/>
  <c r="S99" i="5"/>
  <c r="T99" i="5"/>
  <c r="U99" i="5"/>
  <c r="V99" i="5"/>
  <c r="W99" i="5"/>
  <c r="S100" i="5"/>
  <c r="T100" i="5"/>
  <c r="U100" i="5"/>
  <c r="V100" i="5"/>
  <c r="W100" i="5"/>
  <c r="S101" i="5"/>
  <c r="T101" i="5"/>
  <c r="U101" i="5"/>
  <c r="V101" i="5"/>
  <c r="W101" i="5"/>
  <c r="S102" i="5"/>
  <c r="T102" i="5"/>
  <c r="U102" i="5"/>
  <c r="V102" i="5"/>
  <c r="W102" i="5"/>
  <c r="S103" i="5"/>
  <c r="T103" i="5"/>
  <c r="U103" i="5"/>
  <c r="V103" i="5"/>
  <c r="W103" i="5"/>
  <c r="S104" i="5"/>
  <c r="T104" i="5"/>
  <c r="U104" i="5"/>
  <c r="V104" i="5"/>
  <c r="W104" i="5"/>
  <c r="S105" i="5"/>
  <c r="T105" i="5"/>
  <c r="U105" i="5"/>
  <c r="V105" i="5"/>
  <c r="W105" i="5"/>
  <c r="S106" i="5"/>
  <c r="T106" i="5"/>
  <c r="U106" i="5"/>
  <c r="V106" i="5"/>
  <c r="W106" i="5"/>
  <c r="S107" i="5"/>
  <c r="T107" i="5"/>
  <c r="U107" i="5"/>
  <c r="V107" i="5"/>
  <c r="W107" i="5"/>
  <c r="S108" i="5"/>
  <c r="T108" i="5"/>
  <c r="U108" i="5"/>
  <c r="V108" i="5"/>
  <c r="W108" i="5"/>
  <c r="S109" i="5"/>
  <c r="T109" i="5"/>
  <c r="U109" i="5"/>
  <c r="V109" i="5"/>
  <c r="W109" i="5"/>
  <c r="S110" i="5"/>
  <c r="T110" i="5"/>
  <c r="U110" i="5"/>
  <c r="V110" i="5"/>
  <c r="W110" i="5"/>
  <c r="S111" i="5"/>
  <c r="T111" i="5"/>
  <c r="U111" i="5"/>
  <c r="V111" i="5"/>
  <c r="W111" i="5"/>
  <c r="S112" i="5"/>
  <c r="T112" i="5"/>
  <c r="U112" i="5"/>
  <c r="V112" i="5"/>
  <c r="W112" i="5"/>
  <c r="S113" i="5"/>
  <c r="T113" i="5"/>
  <c r="U113" i="5"/>
  <c r="V113" i="5"/>
  <c r="W113" i="5"/>
  <c r="S114" i="5"/>
  <c r="T114" i="5"/>
  <c r="U114" i="5"/>
  <c r="V114" i="5"/>
  <c r="W114" i="5"/>
  <c r="S115" i="5"/>
  <c r="T115" i="5"/>
  <c r="U115" i="5"/>
  <c r="V115" i="5"/>
  <c r="W115" i="5"/>
  <c r="S116" i="5"/>
  <c r="T116" i="5"/>
  <c r="U116" i="5"/>
  <c r="X116" i="5" s="1"/>
  <c r="V116" i="5"/>
  <c r="W116" i="5"/>
  <c r="S117" i="5"/>
  <c r="X117" i="5" s="1"/>
  <c r="T117" i="5"/>
  <c r="U117" i="5"/>
  <c r="V117" i="5"/>
  <c r="W117" i="5"/>
  <c r="S118" i="5"/>
  <c r="T118" i="5"/>
  <c r="X118" i="5" s="1"/>
  <c r="U118" i="5"/>
  <c r="V118" i="5"/>
  <c r="W118" i="5"/>
  <c r="S119" i="5"/>
  <c r="T119" i="5"/>
  <c r="U119" i="5"/>
  <c r="V119" i="5"/>
  <c r="W119" i="5"/>
  <c r="S120" i="5"/>
  <c r="T120" i="5"/>
  <c r="U120" i="5"/>
  <c r="V120" i="5"/>
  <c r="W120" i="5"/>
  <c r="S121" i="5"/>
  <c r="T121" i="5"/>
  <c r="U121" i="5"/>
  <c r="V121" i="5"/>
  <c r="W121" i="5"/>
  <c r="S122" i="5"/>
  <c r="T122" i="5"/>
  <c r="U122" i="5"/>
  <c r="V122" i="5"/>
  <c r="W122" i="5"/>
  <c r="S123" i="5"/>
  <c r="T123" i="5"/>
  <c r="U123" i="5"/>
  <c r="V123" i="5"/>
  <c r="W123" i="5"/>
  <c r="S124" i="5"/>
  <c r="T124" i="5"/>
  <c r="U124" i="5"/>
  <c r="V124" i="5"/>
  <c r="W124" i="5"/>
  <c r="S125" i="5"/>
  <c r="T125" i="5"/>
  <c r="U125" i="5"/>
  <c r="V125" i="5"/>
  <c r="W125" i="5"/>
  <c r="S126" i="5"/>
  <c r="T126" i="5"/>
  <c r="U126" i="5"/>
  <c r="V126" i="5"/>
  <c r="W126" i="5"/>
  <c r="S127" i="5"/>
  <c r="T127" i="5"/>
  <c r="U127" i="5"/>
  <c r="V127" i="5"/>
  <c r="W127" i="5"/>
  <c r="S128" i="5"/>
  <c r="T128" i="5"/>
  <c r="U128" i="5"/>
  <c r="V128" i="5"/>
  <c r="W128" i="5"/>
  <c r="S129" i="5"/>
  <c r="T129" i="5"/>
  <c r="U129" i="5"/>
  <c r="V129" i="5"/>
  <c r="W129" i="5"/>
  <c r="S130" i="5"/>
  <c r="T130" i="5"/>
  <c r="U130" i="5"/>
  <c r="V130" i="5"/>
  <c r="W130" i="5"/>
  <c r="S131" i="5"/>
  <c r="T131" i="5"/>
  <c r="U131" i="5"/>
  <c r="V131" i="5"/>
  <c r="W131" i="5"/>
  <c r="S132" i="5"/>
  <c r="T132" i="5"/>
  <c r="U132" i="5"/>
  <c r="V132" i="5"/>
  <c r="W132" i="5"/>
  <c r="X132" i="5" s="1"/>
  <c r="S133" i="5"/>
  <c r="T133" i="5"/>
  <c r="U133" i="5"/>
  <c r="V133" i="5"/>
  <c r="W133" i="5"/>
  <c r="S134" i="5"/>
  <c r="X134" i="5" s="1"/>
  <c r="T134" i="5"/>
  <c r="U134" i="5"/>
  <c r="V134" i="5"/>
  <c r="W134" i="5"/>
  <c r="S135" i="5"/>
  <c r="T135" i="5"/>
  <c r="U135" i="5"/>
  <c r="V135" i="5"/>
  <c r="W135" i="5"/>
  <c r="S136" i="5"/>
  <c r="T136" i="5"/>
  <c r="U136" i="5"/>
  <c r="V136" i="5"/>
  <c r="W136" i="5"/>
  <c r="S137" i="5"/>
  <c r="T137" i="5"/>
  <c r="U137" i="5"/>
  <c r="V137" i="5"/>
  <c r="W137" i="5"/>
  <c r="S138" i="5"/>
  <c r="X138" i="5" s="1"/>
  <c r="T138" i="5"/>
  <c r="U138" i="5"/>
  <c r="V138" i="5"/>
  <c r="W138" i="5"/>
  <c r="S139" i="5"/>
  <c r="T139" i="5"/>
  <c r="U139" i="5"/>
  <c r="V139" i="5"/>
  <c r="W139" i="5"/>
  <c r="S140" i="5"/>
  <c r="T140" i="5"/>
  <c r="U140" i="5"/>
  <c r="V140" i="5"/>
  <c r="W140" i="5"/>
  <c r="S141" i="5"/>
  <c r="T141" i="5"/>
  <c r="U141" i="5"/>
  <c r="V141" i="5"/>
  <c r="W141" i="5"/>
  <c r="S142" i="5"/>
  <c r="T142" i="5"/>
  <c r="U142" i="5"/>
  <c r="V142" i="5"/>
  <c r="W142" i="5"/>
  <c r="S143" i="5"/>
  <c r="T143" i="5"/>
  <c r="U143" i="5"/>
  <c r="V143" i="5"/>
  <c r="W143" i="5"/>
  <c r="S144" i="5"/>
  <c r="T144" i="5"/>
  <c r="U144" i="5"/>
  <c r="V144" i="5"/>
  <c r="W144" i="5"/>
  <c r="S145" i="5"/>
  <c r="T145" i="5"/>
  <c r="U145" i="5"/>
  <c r="V145" i="5"/>
  <c r="W145" i="5"/>
  <c r="S146" i="5"/>
  <c r="T146" i="5"/>
  <c r="U146" i="5"/>
  <c r="V146" i="5"/>
  <c r="W146" i="5"/>
  <c r="S147" i="5"/>
  <c r="T147" i="5"/>
  <c r="U147" i="5"/>
  <c r="V147" i="5"/>
  <c r="W147" i="5"/>
  <c r="S148" i="5"/>
  <c r="T148" i="5"/>
  <c r="U148" i="5"/>
  <c r="V148" i="5"/>
  <c r="W148" i="5"/>
  <c r="S149" i="5"/>
  <c r="T149" i="5"/>
  <c r="U149" i="5"/>
  <c r="V149" i="5"/>
  <c r="W149" i="5"/>
  <c r="S150" i="5"/>
  <c r="T150" i="5"/>
  <c r="U150" i="5"/>
  <c r="V150" i="5"/>
  <c r="W150" i="5"/>
  <c r="S151" i="5"/>
  <c r="T151" i="5"/>
  <c r="U151" i="5"/>
  <c r="V151" i="5"/>
  <c r="W151" i="5"/>
  <c r="S152" i="5"/>
  <c r="T152" i="5"/>
  <c r="U152" i="5"/>
  <c r="V152" i="5"/>
  <c r="W152" i="5"/>
  <c r="S153" i="5"/>
  <c r="T153" i="5"/>
  <c r="U153" i="5"/>
  <c r="V153" i="5"/>
  <c r="W153" i="5"/>
  <c r="S154" i="5"/>
  <c r="X154" i="5" s="1"/>
  <c r="T154" i="5"/>
  <c r="U154" i="5"/>
  <c r="V154" i="5"/>
  <c r="W154" i="5"/>
  <c r="S155" i="5"/>
  <c r="T155" i="5"/>
  <c r="U155" i="5"/>
  <c r="V155" i="5"/>
  <c r="W155" i="5"/>
  <c r="S156" i="5"/>
  <c r="T156" i="5"/>
  <c r="U156" i="5"/>
  <c r="V156" i="5"/>
  <c r="W156" i="5"/>
  <c r="S157" i="5"/>
  <c r="T157" i="5"/>
  <c r="U157" i="5"/>
  <c r="V157" i="5"/>
  <c r="W157" i="5"/>
  <c r="S158" i="5"/>
  <c r="T158" i="5"/>
  <c r="U158" i="5"/>
  <c r="V158" i="5"/>
  <c r="W158" i="5"/>
  <c r="S159" i="5"/>
  <c r="T159" i="5"/>
  <c r="U159" i="5"/>
  <c r="V159" i="5"/>
  <c r="W159" i="5"/>
  <c r="S160" i="5"/>
  <c r="T160" i="5"/>
  <c r="U160" i="5"/>
  <c r="V160" i="5"/>
  <c r="W160" i="5"/>
  <c r="S161" i="5"/>
  <c r="T161" i="5"/>
  <c r="U161" i="5"/>
  <c r="V161" i="5"/>
  <c r="W161" i="5"/>
  <c r="S162" i="5"/>
  <c r="T162" i="5"/>
  <c r="U162" i="5"/>
  <c r="V162" i="5"/>
  <c r="W162" i="5"/>
  <c r="S163" i="5"/>
  <c r="T163" i="5"/>
  <c r="U163" i="5"/>
  <c r="V163" i="5"/>
  <c r="W163" i="5"/>
  <c r="S164" i="5"/>
  <c r="T164" i="5"/>
  <c r="U164" i="5"/>
  <c r="V164" i="5"/>
  <c r="W164" i="5"/>
  <c r="S165" i="5"/>
  <c r="T165" i="5"/>
  <c r="U165" i="5"/>
  <c r="V165" i="5"/>
  <c r="W165" i="5"/>
  <c r="S166" i="5"/>
  <c r="T166" i="5"/>
  <c r="U166" i="5"/>
  <c r="V166" i="5"/>
  <c r="W166" i="5"/>
  <c r="S167" i="5"/>
  <c r="T167" i="5"/>
  <c r="U167" i="5"/>
  <c r="V167" i="5"/>
  <c r="W167" i="5"/>
  <c r="S168" i="5"/>
  <c r="T168" i="5"/>
  <c r="U168" i="5"/>
  <c r="V168" i="5"/>
  <c r="W168" i="5"/>
  <c r="S169" i="5"/>
  <c r="T169" i="5"/>
  <c r="U169" i="5"/>
  <c r="V169" i="5"/>
  <c r="W169" i="5"/>
  <c r="S170" i="5"/>
  <c r="T170" i="5"/>
  <c r="U170" i="5"/>
  <c r="V170" i="5"/>
  <c r="W170" i="5"/>
  <c r="S171" i="5"/>
  <c r="T171" i="5"/>
  <c r="U171" i="5"/>
  <c r="V171" i="5"/>
  <c r="X171" i="5" s="1"/>
  <c r="W171" i="5"/>
  <c r="S172" i="5"/>
  <c r="T172" i="5"/>
  <c r="U172" i="5"/>
  <c r="V172" i="5"/>
  <c r="W172" i="5"/>
  <c r="S173" i="5"/>
  <c r="T173" i="5"/>
  <c r="U173" i="5"/>
  <c r="V173" i="5"/>
  <c r="W173" i="5"/>
  <c r="S174" i="5"/>
  <c r="T174" i="5"/>
  <c r="U174" i="5"/>
  <c r="X174" i="5" s="1"/>
  <c r="V174" i="5"/>
  <c r="W174" i="5"/>
  <c r="S175" i="5"/>
  <c r="T175" i="5"/>
  <c r="U175" i="5"/>
  <c r="V175" i="5"/>
  <c r="X175" i="5" s="1"/>
  <c r="W175" i="5"/>
  <c r="S176" i="5"/>
  <c r="X176" i="5" s="1"/>
  <c r="T176" i="5"/>
  <c r="U176" i="5"/>
  <c r="V176" i="5"/>
  <c r="W176" i="5"/>
  <c r="S177" i="5"/>
  <c r="T177" i="5"/>
  <c r="U177" i="5"/>
  <c r="V177" i="5"/>
  <c r="W177" i="5"/>
  <c r="S178" i="5"/>
  <c r="T178" i="5"/>
  <c r="U178" i="5"/>
  <c r="V178" i="5"/>
  <c r="W178" i="5"/>
  <c r="X178" i="5" s="1"/>
  <c r="S179" i="5"/>
  <c r="T179" i="5"/>
  <c r="U179" i="5"/>
  <c r="V179" i="5"/>
  <c r="W179" i="5"/>
  <c r="S180" i="5"/>
  <c r="T180" i="5"/>
  <c r="U180" i="5"/>
  <c r="V180" i="5"/>
  <c r="W180" i="5"/>
  <c r="S181" i="5"/>
  <c r="T181" i="5"/>
  <c r="U181" i="5"/>
  <c r="V181" i="5"/>
  <c r="W181" i="5"/>
  <c r="S182" i="5"/>
  <c r="T182" i="5"/>
  <c r="U182" i="5"/>
  <c r="V182" i="5"/>
  <c r="W182" i="5"/>
  <c r="S183" i="5"/>
  <c r="T183" i="5"/>
  <c r="U183" i="5"/>
  <c r="V183" i="5"/>
  <c r="W183" i="5"/>
  <c r="S184" i="5"/>
  <c r="T184" i="5"/>
  <c r="U184" i="5"/>
  <c r="V184" i="5"/>
  <c r="W184" i="5"/>
  <c r="S185" i="5"/>
  <c r="T185" i="5"/>
  <c r="U185" i="5"/>
  <c r="V185" i="5"/>
  <c r="W185" i="5"/>
  <c r="S186" i="5"/>
  <c r="T186" i="5"/>
  <c r="U186" i="5"/>
  <c r="V186" i="5"/>
  <c r="W186" i="5"/>
  <c r="S187" i="5"/>
  <c r="T187" i="5"/>
  <c r="U187" i="5"/>
  <c r="V187" i="5"/>
  <c r="W187" i="5"/>
  <c r="S188" i="5"/>
  <c r="T188" i="5"/>
  <c r="U188" i="5"/>
  <c r="V188" i="5"/>
  <c r="W188" i="5"/>
  <c r="S189" i="5"/>
  <c r="T189" i="5"/>
  <c r="U189" i="5"/>
  <c r="V189" i="5"/>
  <c r="W189" i="5"/>
  <c r="S190" i="5"/>
  <c r="T190" i="5"/>
  <c r="U190" i="5"/>
  <c r="V190" i="5"/>
  <c r="W190" i="5"/>
  <c r="S191" i="5"/>
  <c r="T191" i="5"/>
  <c r="U191" i="5"/>
  <c r="V191" i="5"/>
  <c r="W191" i="5"/>
  <c r="S192" i="5"/>
  <c r="X192" i="5" s="1"/>
  <c r="T192" i="5"/>
  <c r="U192" i="5"/>
  <c r="V192" i="5"/>
  <c r="W192" i="5"/>
  <c r="S193" i="5"/>
  <c r="T193" i="5"/>
  <c r="U193" i="5"/>
  <c r="V193" i="5"/>
  <c r="W193" i="5"/>
  <c r="S194" i="5"/>
  <c r="T194" i="5"/>
  <c r="U194" i="5"/>
  <c r="V194" i="5"/>
  <c r="W194" i="5"/>
  <c r="S195" i="5"/>
  <c r="T195" i="5"/>
  <c r="U195" i="5"/>
  <c r="V195" i="5"/>
  <c r="W195" i="5"/>
  <c r="S196" i="5"/>
  <c r="X196" i="5" s="1"/>
  <c r="T196" i="5"/>
  <c r="U196" i="5"/>
  <c r="V196" i="5"/>
  <c r="W196" i="5"/>
  <c r="S197" i="5"/>
  <c r="T197" i="5"/>
  <c r="U197" i="5"/>
  <c r="V197" i="5"/>
  <c r="W197" i="5"/>
  <c r="S198" i="5"/>
  <c r="X198" i="5" s="1"/>
  <c r="T198" i="5"/>
  <c r="U198" i="5"/>
  <c r="V198" i="5"/>
  <c r="W198" i="5"/>
  <c r="S199" i="5"/>
  <c r="T199" i="5"/>
  <c r="U199" i="5"/>
  <c r="V199" i="5"/>
  <c r="W199" i="5"/>
  <c r="S200" i="5"/>
  <c r="T200" i="5"/>
  <c r="U200" i="5"/>
  <c r="V200" i="5"/>
  <c r="W200" i="5"/>
  <c r="S201" i="5"/>
  <c r="T201" i="5"/>
  <c r="U201" i="5"/>
  <c r="V201" i="5"/>
  <c r="W201" i="5"/>
  <c r="S202" i="5"/>
  <c r="T202" i="5"/>
  <c r="U202" i="5"/>
  <c r="V202" i="5"/>
  <c r="W202" i="5"/>
  <c r="S203" i="5"/>
  <c r="T203" i="5"/>
  <c r="U203" i="5"/>
  <c r="V203" i="5"/>
  <c r="W203" i="5"/>
  <c r="S204" i="5"/>
  <c r="T204" i="5"/>
  <c r="U204" i="5"/>
  <c r="V204" i="5"/>
  <c r="W204" i="5"/>
  <c r="S205" i="5"/>
  <c r="T205" i="5"/>
  <c r="U205" i="5"/>
  <c r="V205" i="5"/>
  <c r="W205" i="5"/>
  <c r="S206" i="5"/>
  <c r="T206" i="5"/>
  <c r="U206" i="5"/>
  <c r="V206" i="5"/>
  <c r="W206" i="5"/>
  <c r="S207" i="5"/>
  <c r="T207" i="5"/>
  <c r="U207" i="5"/>
  <c r="V207" i="5"/>
  <c r="W207" i="5"/>
  <c r="S208" i="5"/>
  <c r="T208" i="5"/>
  <c r="U208" i="5"/>
  <c r="V208" i="5"/>
  <c r="W208" i="5"/>
  <c r="S209" i="5"/>
  <c r="T209" i="5"/>
  <c r="U209" i="5"/>
  <c r="V209" i="5"/>
  <c r="W209" i="5"/>
  <c r="S210" i="5"/>
  <c r="T210" i="5"/>
  <c r="U210" i="5"/>
  <c r="V210" i="5"/>
  <c r="W210" i="5"/>
  <c r="S211" i="5"/>
  <c r="T211" i="5"/>
  <c r="U211" i="5"/>
  <c r="V211" i="5"/>
  <c r="W211" i="5"/>
  <c r="S212" i="5"/>
  <c r="X212" i="5" s="1"/>
  <c r="T212" i="5"/>
  <c r="U212" i="5"/>
  <c r="V212" i="5"/>
  <c r="W212" i="5"/>
  <c r="S213" i="5"/>
  <c r="T213" i="5"/>
  <c r="U213" i="5"/>
  <c r="V213" i="5"/>
  <c r="W213" i="5"/>
  <c r="S214" i="5"/>
  <c r="T214" i="5"/>
  <c r="U214" i="5"/>
  <c r="V214" i="5"/>
  <c r="W214" i="5"/>
  <c r="S215" i="5"/>
  <c r="T215" i="5"/>
  <c r="U215" i="5"/>
  <c r="V215" i="5"/>
  <c r="X215" i="5" s="1"/>
  <c r="W215" i="5"/>
  <c r="S216" i="5"/>
  <c r="X216" i="5" s="1"/>
  <c r="T216" i="5"/>
  <c r="U216" i="5"/>
  <c r="V216" i="5"/>
  <c r="W216" i="5"/>
  <c r="S217" i="5"/>
  <c r="X217" i="5" s="1"/>
  <c r="T217" i="5"/>
  <c r="U217" i="5"/>
  <c r="V217" i="5"/>
  <c r="W217" i="5"/>
  <c r="S218" i="5"/>
  <c r="X218" i="5" s="1"/>
  <c r="T218" i="5"/>
  <c r="U218" i="5"/>
  <c r="V218" i="5"/>
  <c r="W218" i="5"/>
  <c r="S219" i="5"/>
  <c r="T219" i="5"/>
  <c r="U219" i="5"/>
  <c r="V219" i="5"/>
  <c r="W219" i="5"/>
  <c r="S220" i="5"/>
  <c r="T220" i="5"/>
  <c r="U220" i="5"/>
  <c r="V220" i="5"/>
  <c r="W220" i="5"/>
  <c r="S221" i="5"/>
  <c r="T221" i="5"/>
  <c r="U221" i="5"/>
  <c r="V221" i="5"/>
  <c r="W221" i="5"/>
  <c r="S222" i="5"/>
  <c r="T222" i="5"/>
  <c r="U222" i="5"/>
  <c r="V222" i="5"/>
  <c r="W222" i="5"/>
  <c r="S223" i="5"/>
  <c r="T223" i="5"/>
  <c r="U223" i="5"/>
  <c r="V223" i="5"/>
  <c r="W223" i="5"/>
  <c r="S224" i="5"/>
  <c r="T224" i="5"/>
  <c r="U224" i="5"/>
  <c r="V224" i="5"/>
  <c r="W224" i="5"/>
  <c r="S225" i="5"/>
  <c r="T225" i="5"/>
  <c r="U225" i="5"/>
  <c r="V225" i="5"/>
  <c r="W225" i="5"/>
  <c r="S226" i="5"/>
  <c r="T226" i="5"/>
  <c r="U226" i="5"/>
  <c r="V226" i="5"/>
  <c r="W226" i="5"/>
  <c r="S227" i="5"/>
  <c r="T227" i="5"/>
  <c r="U227" i="5"/>
  <c r="V227" i="5"/>
  <c r="W227" i="5"/>
  <c r="S228" i="5"/>
  <c r="T228" i="5"/>
  <c r="U228" i="5"/>
  <c r="V228" i="5"/>
  <c r="W228" i="5"/>
  <c r="S229" i="5"/>
  <c r="T229" i="5"/>
  <c r="U229" i="5"/>
  <c r="V229" i="5"/>
  <c r="W229" i="5"/>
  <c r="S230" i="5"/>
  <c r="T230" i="5"/>
  <c r="U230" i="5"/>
  <c r="V230" i="5"/>
  <c r="W230" i="5"/>
  <c r="S231" i="5"/>
  <c r="T231" i="5"/>
  <c r="U231" i="5"/>
  <c r="V231" i="5"/>
  <c r="W231" i="5"/>
  <c r="S232" i="5"/>
  <c r="T232" i="5"/>
  <c r="U232" i="5"/>
  <c r="X232" i="5" s="1"/>
  <c r="V232" i="5"/>
  <c r="W232" i="5"/>
  <c r="S233" i="5"/>
  <c r="T233" i="5"/>
  <c r="U233" i="5"/>
  <c r="V233" i="5"/>
  <c r="W233" i="5"/>
  <c r="S234" i="5"/>
  <c r="X234" i="5" s="1"/>
  <c r="T234" i="5"/>
  <c r="U234" i="5"/>
  <c r="V234" i="5"/>
  <c r="W234" i="5"/>
  <c r="S235" i="5"/>
  <c r="T235" i="5"/>
  <c r="U235" i="5"/>
  <c r="V235" i="5"/>
  <c r="X235" i="5" s="1"/>
  <c r="W235" i="5"/>
  <c r="S236" i="5"/>
  <c r="X236" i="5" s="1"/>
  <c r="T236" i="5"/>
  <c r="U236" i="5"/>
  <c r="V236" i="5"/>
  <c r="W236" i="5"/>
  <c r="S237" i="5"/>
  <c r="T237" i="5"/>
  <c r="U237" i="5"/>
  <c r="V237" i="5"/>
  <c r="W237" i="5"/>
  <c r="S238" i="5"/>
  <c r="X238" i="5" s="1"/>
  <c r="T238" i="5"/>
  <c r="U238" i="5"/>
  <c r="V238" i="5"/>
  <c r="W238" i="5"/>
  <c r="S239" i="5"/>
  <c r="T239" i="5"/>
  <c r="U239" i="5"/>
  <c r="V239" i="5"/>
  <c r="W239" i="5"/>
  <c r="S240" i="5"/>
  <c r="T240" i="5"/>
  <c r="U240" i="5"/>
  <c r="V240" i="5"/>
  <c r="W240" i="5"/>
  <c r="S241" i="5"/>
  <c r="T241" i="5"/>
  <c r="U241" i="5"/>
  <c r="V241" i="5"/>
  <c r="W241" i="5"/>
  <c r="S242" i="5"/>
  <c r="T242" i="5"/>
  <c r="U242" i="5"/>
  <c r="V242" i="5"/>
  <c r="W242" i="5"/>
  <c r="S243" i="5"/>
  <c r="T243" i="5"/>
  <c r="U243" i="5"/>
  <c r="V243" i="5"/>
  <c r="W243" i="5"/>
  <c r="S244" i="5"/>
  <c r="T244" i="5"/>
  <c r="U244" i="5"/>
  <c r="V244" i="5"/>
  <c r="W244" i="5"/>
  <c r="S245" i="5"/>
  <c r="T245" i="5"/>
  <c r="U245" i="5"/>
  <c r="V245" i="5"/>
  <c r="W245" i="5"/>
  <c r="S246" i="5"/>
  <c r="T246" i="5"/>
  <c r="U246" i="5"/>
  <c r="V246" i="5"/>
  <c r="W246" i="5"/>
  <c r="S247" i="5"/>
  <c r="T247" i="5"/>
  <c r="U247" i="5"/>
  <c r="V247" i="5"/>
  <c r="W247" i="5"/>
  <c r="S248" i="5"/>
  <c r="T248" i="5"/>
  <c r="U248" i="5"/>
  <c r="V248" i="5"/>
  <c r="W248" i="5"/>
  <c r="S249" i="5"/>
  <c r="T249" i="5"/>
  <c r="U249" i="5"/>
  <c r="V249" i="5"/>
  <c r="W249" i="5"/>
  <c r="S250" i="5"/>
  <c r="T250" i="5"/>
  <c r="U250" i="5"/>
  <c r="V250" i="5"/>
  <c r="W250" i="5"/>
  <c r="S251" i="5"/>
  <c r="T251" i="5"/>
  <c r="U251" i="5"/>
  <c r="V251" i="5"/>
  <c r="W251" i="5"/>
  <c r="S252" i="5"/>
  <c r="T252" i="5"/>
  <c r="U252" i="5"/>
  <c r="V252" i="5"/>
  <c r="W252" i="5"/>
  <c r="S253" i="5"/>
  <c r="T253" i="5"/>
  <c r="U253" i="5"/>
  <c r="V253" i="5"/>
  <c r="W253" i="5"/>
  <c r="S254" i="5"/>
  <c r="X254" i="5" s="1"/>
  <c r="T254" i="5"/>
  <c r="U254" i="5"/>
  <c r="V254" i="5"/>
  <c r="W254" i="5"/>
  <c r="S255" i="5"/>
  <c r="T255" i="5"/>
  <c r="U255" i="5"/>
  <c r="V255" i="5"/>
  <c r="W255" i="5"/>
  <c r="S256" i="5"/>
  <c r="T256" i="5"/>
  <c r="U256" i="5"/>
  <c r="V256" i="5"/>
  <c r="W256" i="5"/>
  <c r="S257" i="5"/>
  <c r="T257" i="5"/>
  <c r="U257" i="5"/>
  <c r="V257" i="5"/>
  <c r="W257" i="5"/>
  <c r="X257" i="5" s="1"/>
  <c r="S258" i="5"/>
  <c r="T258" i="5"/>
  <c r="U258" i="5"/>
  <c r="V258" i="5"/>
  <c r="W258" i="5"/>
  <c r="S259" i="5"/>
  <c r="T259" i="5"/>
  <c r="U259" i="5"/>
  <c r="V259" i="5"/>
  <c r="W259" i="5"/>
  <c r="S260" i="5"/>
  <c r="T260" i="5"/>
  <c r="U260" i="5"/>
  <c r="V260" i="5"/>
  <c r="W260" i="5"/>
  <c r="S261" i="5"/>
  <c r="T261" i="5"/>
  <c r="U261" i="5"/>
  <c r="V261" i="5"/>
  <c r="W261" i="5"/>
  <c r="S262" i="5"/>
  <c r="T262" i="5"/>
  <c r="U262" i="5"/>
  <c r="V262" i="5"/>
  <c r="W262" i="5"/>
  <c r="S263" i="5"/>
  <c r="T263" i="5"/>
  <c r="U263" i="5"/>
  <c r="V263" i="5"/>
  <c r="W263" i="5"/>
  <c r="S264" i="5"/>
  <c r="T264" i="5"/>
  <c r="U264" i="5"/>
  <c r="V264" i="5"/>
  <c r="W264" i="5"/>
  <c r="S265" i="5"/>
  <c r="T265" i="5"/>
  <c r="U265" i="5"/>
  <c r="V265" i="5"/>
  <c r="W265" i="5"/>
  <c r="S266" i="5"/>
  <c r="T266" i="5"/>
  <c r="U266" i="5"/>
  <c r="V266" i="5"/>
  <c r="W266" i="5"/>
  <c r="S267" i="5"/>
  <c r="T267" i="5"/>
  <c r="U267" i="5"/>
  <c r="V267" i="5"/>
  <c r="X267" i="5" s="1"/>
  <c r="W267" i="5"/>
  <c r="S268" i="5"/>
  <c r="T268" i="5"/>
  <c r="U268" i="5"/>
  <c r="V268" i="5"/>
  <c r="W268" i="5"/>
  <c r="S269" i="5"/>
  <c r="T269" i="5"/>
  <c r="U269" i="5"/>
  <c r="V269" i="5"/>
  <c r="W269" i="5"/>
  <c r="S270" i="5"/>
  <c r="T270" i="5"/>
  <c r="U270" i="5"/>
  <c r="V270" i="5"/>
  <c r="W270" i="5"/>
  <c r="S271" i="5"/>
  <c r="T271" i="5"/>
  <c r="U271" i="5"/>
  <c r="V271" i="5"/>
  <c r="X271" i="5" s="1"/>
  <c r="W271" i="5"/>
  <c r="S272" i="5"/>
  <c r="X272" i="5" s="1"/>
  <c r="T272" i="5"/>
  <c r="U272" i="5"/>
  <c r="V272" i="5"/>
  <c r="W272" i="5"/>
  <c r="S273" i="5"/>
  <c r="T273" i="5"/>
  <c r="U273" i="5"/>
  <c r="V273" i="5"/>
  <c r="W273" i="5"/>
  <c r="S274" i="5"/>
  <c r="T274" i="5"/>
  <c r="X274" i="5" s="1"/>
  <c r="U274" i="5"/>
  <c r="V274" i="5"/>
  <c r="W274" i="5"/>
  <c r="S275" i="5"/>
  <c r="T275" i="5"/>
  <c r="U275" i="5"/>
  <c r="V275" i="5"/>
  <c r="X275" i="5" s="1"/>
  <c r="W275" i="5"/>
  <c r="S276" i="5"/>
  <c r="T276" i="5"/>
  <c r="U276" i="5"/>
  <c r="V276" i="5"/>
  <c r="W276" i="5"/>
  <c r="S277" i="5"/>
  <c r="T277" i="5"/>
  <c r="U277" i="5"/>
  <c r="V277" i="5"/>
  <c r="W277" i="5"/>
  <c r="S278" i="5"/>
  <c r="T278" i="5"/>
  <c r="U278" i="5"/>
  <c r="V278" i="5"/>
  <c r="X278" i="5" s="1"/>
  <c r="W278" i="5"/>
  <c r="S279" i="5"/>
  <c r="T279" i="5"/>
  <c r="U279" i="5"/>
  <c r="V279" i="5"/>
  <c r="W279" i="5"/>
  <c r="S280" i="5"/>
  <c r="T280" i="5"/>
  <c r="U280" i="5"/>
  <c r="V280" i="5"/>
  <c r="W280" i="5"/>
  <c r="S281" i="5"/>
  <c r="T281" i="5"/>
  <c r="U281" i="5"/>
  <c r="V281" i="5"/>
  <c r="W281" i="5"/>
  <c r="S282" i="5"/>
  <c r="T282" i="5"/>
  <c r="U282" i="5"/>
  <c r="V282" i="5"/>
  <c r="W282" i="5"/>
  <c r="S283" i="5"/>
  <c r="T283" i="5"/>
  <c r="U283" i="5"/>
  <c r="V283" i="5"/>
  <c r="W283" i="5"/>
  <c r="S284" i="5"/>
  <c r="T284" i="5"/>
  <c r="U284" i="5"/>
  <c r="V284" i="5"/>
  <c r="W284" i="5"/>
  <c r="S285" i="5"/>
  <c r="T285" i="5"/>
  <c r="U285" i="5"/>
  <c r="V285" i="5"/>
  <c r="W285" i="5"/>
  <c r="S286" i="5"/>
  <c r="T286" i="5"/>
  <c r="U286" i="5"/>
  <c r="V286" i="5"/>
  <c r="W286" i="5"/>
  <c r="S287" i="5"/>
  <c r="T287" i="5"/>
  <c r="U287" i="5"/>
  <c r="V287" i="5"/>
  <c r="W287" i="5"/>
  <c r="S288" i="5"/>
  <c r="T288" i="5"/>
  <c r="U288" i="5"/>
  <c r="V288" i="5"/>
  <c r="W288" i="5"/>
  <c r="S289" i="5"/>
  <c r="T289" i="5"/>
  <c r="U289" i="5"/>
  <c r="V289" i="5"/>
  <c r="W289" i="5"/>
  <c r="S290" i="5"/>
  <c r="T290" i="5"/>
  <c r="U290" i="5"/>
  <c r="V290" i="5"/>
  <c r="W290" i="5"/>
  <c r="S291" i="5"/>
  <c r="T291" i="5"/>
  <c r="U291" i="5"/>
  <c r="V291" i="5"/>
  <c r="W291" i="5"/>
  <c r="S292" i="5"/>
  <c r="T292" i="5"/>
  <c r="U292" i="5"/>
  <c r="V292" i="5"/>
  <c r="W292" i="5"/>
  <c r="S293" i="5"/>
  <c r="T293" i="5"/>
  <c r="U293" i="5"/>
  <c r="V293" i="5"/>
  <c r="W293" i="5"/>
  <c r="S294" i="5"/>
  <c r="T294" i="5"/>
  <c r="U294" i="5"/>
  <c r="V294" i="5"/>
  <c r="W294" i="5"/>
  <c r="S295" i="5"/>
  <c r="T295" i="5"/>
  <c r="U295" i="5"/>
  <c r="V295" i="5"/>
  <c r="W295" i="5"/>
  <c r="S296" i="5"/>
  <c r="T296" i="5"/>
  <c r="U296" i="5"/>
  <c r="V296" i="5"/>
  <c r="W296" i="5"/>
  <c r="S297" i="5"/>
  <c r="T297" i="5"/>
  <c r="U297" i="5"/>
  <c r="V297" i="5"/>
  <c r="X297" i="5" s="1"/>
  <c r="W297" i="5"/>
  <c r="S298" i="5"/>
  <c r="X298" i="5" s="1"/>
  <c r="T298" i="5"/>
  <c r="U298" i="5"/>
  <c r="V298" i="5"/>
  <c r="W298" i="5"/>
  <c r="S299" i="5"/>
  <c r="T299" i="5"/>
  <c r="U299" i="5"/>
  <c r="V299" i="5"/>
  <c r="W299" i="5"/>
  <c r="S300" i="5"/>
  <c r="T300" i="5"/>
  <c r="U300" i="5"/>
  <c r="V300" i="5"/>
  <c r="W300" i="5"/>
  <c r="S301" i="5"/>
  <c r="T301" i="5"/>
  <c r="U301" i="5"/>
  <c r="V301" i="5"/>
  <c r="W301" i="5"/>
  <c r="S302" i="5"/>
  <c r="T302" i="5"/>
  <c r="U302" i="5"/>
  <c r="V302" i="5"/>
  <c r="W302" i="5"/>
  <c r="S303" i="5"/>
  <c r="T303" i="5"/>
  <c r="U303" i="5"/>
  <c r="V303" i="5"/>
  <c r="W303" i="5"/>
  <c r="S304" i="5"/>
  <c r="T304" i="5"/>
  <c r="U304" i="5"/>
  <c r="V304" i="5"/>
  <c r="W304" i="5"/>
  <c r="S305" i="5"/>
  <c r="T305" i="5"/>
  <c r="U305" i="5"/>
  <c r="V305" i="5"/>
  <c r="W305" i="5"/>
  <c r="S306" i="5"/>
  <c r="T306" i="5"/>
  <c r="U306" i="5"/>
  <c r="V306" i="5"/>
  <c r="W306" i="5"/>
  <c r="S307" i="5"/>
  <c r="T307" i="5"/>
  <c r="U307" i="5"/>
  <c r="V307" i="5"/>
  <c r="X307" i="5" s="1"/>
  <c r="W307" i="5"/>
  <c r="S308" i="5"/>
  <c r="T308" i="5"/>
  <c r="U308" i="5"/>
  <c r="V308" i="5"/>
  <c r="W308" i="5"/>
  <c r="S309" i="5"/>
  <c r="T309" i="5"/>
  <c r="U309" i="5"/>
  <c r="V309" i="5"/>
  <c r="W309" i="5"/>
  <c r="S310" i="5"/>
  <c r="T310" i="5"/>
  <c r="U310" i="5"/>
  <c r="V310" i="5"/>
  <c r="W310" i="5"/>
  <c r="S311" i="5"/>
  <c r="T311" i="5"/>
  <c r="U311" i="5"/>
  <c r="V311" i="5"/>
  <c r="W311" i="5"/>
  <c r="X311" i="5" s="1"/>
  <c r="S312" i="5"/>
  <c r="X312" i="5" s="1"/>
  <c r="T312" i="5"/>
  <c r="U312" i="5"/>
  <c r="V312" i="5"/>
  <c r="W312" i="5"/>
  <c r="S313" i="5"/>
  <c r="T313" i="5"/>
  <c r="U313" i="5"/>
  <c r="V313" i="5"/>
  <c r="W313" i="5"/>
  <c r="S314" i="5"/>
  <c r="X314" i="5" s="1"/>
  <c r="T314" i="5"/>
  <c r="U314" i="5"/>
  <c r="V314" i="5"/>
  <c r="W314" i="5"/>
  <c r="S315" i="5"/>
  <c r="T315" i="5"/>
  <c r="U315" i="5"/>
  <c r="V315" i="5"/>
  <c r="W315" i="5"/>
  <c r="S316" i="5"/>
  <c r="T316" i="5"/>
  <c r="U316" i="5"/>
  <c r="X316" i="5" s="1"/>
  <c r="V316" i="5"/>
  <c r="W316" i="5"/>
  <c r="S317" i="5"/>
  <c r="X317" i="5" s="1"/>
  <c r="T317" i="5"/>
  <c r="U317" i="5"/>
  <c r="V317" i="5"/>
  <c r="W317" i="5"/>
  <c r="S318" i="5"/>
  <c r="X318" i="5" s="1"/>
  <c r="T318" i="5"/>
  <c r="U318" i="5"/>
  <c r="V318" i="5"/>
  <c r="W318" i="5"/>
  <c r="S319" i="5"/>
  <c r="T319" i="5"/>
  <c r="U319" i="5"/>
  <c r="V319" i="5"/>
  <c r="W319" i="5"/>
  <c r="S320" i="5"/>
  <c r="T320" i="5"/>
  <c r="U320" i="5"/>
  <c r="V320" i="5"/>
  <c r="W320" i="5"/>
  <c r="S321" i="5"/>
  <c r="T321" i="5"/>
  <c r="U321" i="5"/>
  <c r="V321" i="5"/>
  <c r="W321" i="5"/>
  <c r="S322" i="5"/>
  <c r="T322" i="5"/>
  <c r="U322" i="5"/>
  <c r="V322" i="5"/>
  <c r="W322" i="5"/>
  <c r="S323" i="5"/>
  <c r="T323" i="5"/>
  <c r="U323" i="5"/>
  <c r="V323" i="5"/>
  <c r="W323" i="5"/>
  <c r="S324" i="5"/>
  <c r="T324" i="5"/>
  <c r="U324" i="5"/>
  <c r="V324" i="5"/>
  <c r="W324" i="5"/>
  <c r="S325" i="5"/>
  <c r="T325" i="5"/>
  <c r="U325" i="5"/>
  <c r="V325" i="5"/>
  <c r="W325" i="5"/>
  <c r="S326" i="5"/>
  <c r="T326" i="5"/>
  <c r="U326" i="5"/>
  <c r="V326" i="5"/>
  <c r="W326" i="5"/>
  <c r="S327" i="5"/>
  <c r="T327" i="5"/>
  <c r="U327" i="5"/>
  <c r="V327" i="5"/>
  <c r="W327" i="5"/>
  <c r="S328" i="5"/>
  <c r="T328" i="5"/>
  <c r="U328" i="5"/>
  <c r="V328" i="5"/>
  <c r="W328" i="5"/>
  <c r="S329" i="5"/>
  <c r="T329" i="5"/>
  <c r="U329" i="5"/>
  <c r="V329" i="5"/>
  <c r="W329" i="5"/>
  <c r="S330" i="5"/>
  <c r="T330" i="5"/>
  <c r="U330" i="5"/>
  <c r="V330" i="5"/>
  <c r="W330" i="5"/>
  <c r="S331" i="5"/>
  <c r="T331" i="5"/>
  <c r="U331" i="5"/>
  <c r="V331" i="5"/>
  <c r="W331" i="5"/>
  <c r="X331" i="5" s="1"/>
  <c r="S332" i="5"/>
  <c r="X332" i="5" s="1"/>
  <c r="T332" i="5"/>
  <c r="U332" i="5"/>
  <c r="V332" i="5"/>
  <c r="W332" i="5"/>
  <c r="S333" i="5"/>
  <c r="T333" i="5"/>
  <c r="U333" i="5"/>
  <c r="V333" i="5"/>
  <c r="W333" i="5"/>
  <c r="S334" i="5"/>
  <c r="X334" i="5" s="1"/>
  <c r="T334" i="5"/>
  <c r="U334" i="5"/>
  <c r="V334" i="5"/>
  <c r="W334" i="5"/>
  <c r="S335" i="5"/>
  <c r="T335" i="5"/>
  <c r="U335" i="5"/>
  <c r="V335" i="5"/>
  <c r="W335" i="5"/>
  <c r="S336" i="5"/>
  <c r="T336" i="5"/>
  <c r="U336" i="5"/>
  <c r="X336" i="5" s="1"/>
  <c r="V336" i="5"/>
  <c r="W336" i="5"/>
  <c r="S337" i="5"/>
  <c r="T337" i="5"/>
  <c r="U337" i="5"/>
  <c r="V337" i="5"/>
  <c r="W337" i="5"/>
  <c r="S338" i="5"/>
  <c r="X338" i="5" s="1"/>
  <c r="T338" i="5"/>
  <c r="U338" i="5"/>
  <c r="V338" i="5"/>
  <c r="W338" i="5"/>
  <c r="S339" i="5"/>
  <c r="T339" i="5"/>
  <c r="U339" i="5"/>
  <c r="V339" i="5"/>
  <c r="W339" i="5"/>
  <c r="S340" i="5"/>
  <c r="T340" i="5"/>
  <c r="U340" i="5"/>
  <c r="V340" i="5"/>
  <c r="W340" i="5"/>
  <c r="S341" i="5"/>
  <c r="T341" i="5"/>
  <c r="U341" i="5"/>
  <c r="V341" i="5"/>
  <c r="W341" i="5"/>
  <c r="S342" i="5"/>
  <c r="T342" i="5"/>
  <c r="U342" i="5"/>
  <c r="V342" i="5"/>
  <c r="W342" i="5"/>
  <c r="S343" i="5"/>
  <c r="T343" i="5"/>
  <c r="U343" i="5"/>
  <c r="V343" i="5"/>
  <c r="W343" i="5"/>
  <c r="S344" i="5"/>
  <c r="T344" i="5"/>
  <c r="U344" i="5"/>
  <c r="V344" i="5"/>
  <c r="W344" i="5"/>
  <c r="S345" i="5"/>
  <c r="T345" i="5"/>
  <c r="U345" i="5"/>
  <c r="V345" i="5"/>
  <c r="W345" i="5"/>
  <c r="S346" i="5"/>
  <c r="T346" i="5"/>
  <c r="U346" i="5"/>
  <c r="V346" i="5"/>
  <c r="W346" i="5"/>
  <c r="S347" i="5"/>
  <c r="T347" i="5"/>
  <c r="U347" i="5"/>
  <c r="V347" i="5"/>
  <c r="W347" i="5"/>
  <c r="S348" i="5"/>
  <c r="T348" i="5"/>
  <c r="U348" i="5"/>
  <c r="V348" i="5"/>
  <c r="W348" i="5"/>
  <c r="S349" i="5"/>
  <c r="T349" i="5"/>
  <c r="U349" i="5"/>
  <c r="V349" i="5"/>
  <c r="W349" i="5"/>
  <c r="S350" i="5"/>
  <c r="T350" i="5"/>
  <c r="U350" i="5"/>
  <c r="V350" i="5"/>
  <c r="W350" i="5"/>
  <c r="S351" i="5"/>
  <c r="T351" i="5"/>
  <c r="U351" i="5"/>
  <c r="V351" i="5"/>
  <c r="W351" i="5"/>
  <c r="S352" i="5"/>
  <c r="T352" i="5"/>
  <c r="U352" i="5"/>
  <c r="V352" i="5"/>
  <c r="W352" i="5"/>
  <c r="X352" i="5" s="1"/>
  <c r="S353" i="5"/>
  <c r="X353" i="5" s="1"/>
  <c r="T353" i="5"/>
  <c r="U353" i="5"/>
  <c r="V353" i="5"/>
  <c r="W353" i="5"/>
  <c r="S354" i="5"/>
  <c r="T354" i="5"/>
  <c r="U354" i="5"/>
  <c r="V354" i="5"/>
  <c r="W354" i="5"/>
  <c r="S355" i="5"/>
  <c r="T355" i="5"/>
  <c r="U355" i="5"/>
  <c r="V355" i="5"/>
  <c r="W355" i="5"/>
  <c r="S356" i="5"/>
  <c r="T356" i="5"/>
  <c r="U356" i="5"/>
  <c r="V356" i="5"/>
  <c r="W356" i="5"/>
  <c r="S357" i="5"/>
  <c r="T357" i="5"/>
  <c r="U357" i="5"/>
  <c r="V357" i="5"/>
  <c r="W357" i="5"/>
  <c r="S358" i="5"/>
  <c r="X358" i="5" s="1"/>
  <c r="T358" i="5"/>
  <c r="U358" i="5"/>
  <c r="V358" i="5"/>
  <c r="W358" i="5"/>
  <c r="S359" i="5"/>
  <c r="T359" i="5"/>
  <c r="U359" i="5"/>
  <c r="V359" i="5"/>
  <c r="W359" i="5"/>
  <c r="S360" i="5"/>
  <c r="T360" i="5"/>
  <c r="U360" i="5"/>
  <c r="V360" i="5"/>
  <c r="W360" i="5"/>
  <c r="S2" i="5"/>
  <c r="T2" i="5"/>
  <c r="X2" i="5" s="1"/>
  <c r="U2" i="5"/>
  <c r="V2" i="5"/>
  <c r="X36" i="5"/>
  <c r="X40" i="5"/>
  <c r="X41" i="5"/>
  <c r="X71" i="5"/>
  <c r="X107" i="5"/>
  <c r="X136" i="5"/>
  <c r="X152" i="5"/>
  <c r="X156" i="5"/>
  <c r="X157" i="5"/>
  <c r="X177" i="5"/>
  <c r="X194" i="5"/>
  <c r="X252" i="5"/>
  <c r="X255" i="5"/>
  <c r="X256" i="5"/>
  <c r="X273" i="5"/>
  <c r="X276" i="5"/>
  <c r="X292" i="5"/>
  <c r="X294" i="5"/>
  <c r="X72" i="5"/>
  <c r="X92" i="5"/>
  <c r="X96" i="5"/>
  <c r="X113" i="5"/>
  <c r="X131" i="5"/>
  <c r="X135" i="5"/>
  <c r="X155" i="5"/>
  <c r="X172" i="5"/>
  <c r="X315" i="5"/>
  <c r="X327" i="5"/>
  <c r="AF229" i="5"/>
  <c r="AF230" i="5"/>
  <c r="AF232" i="5"/>
  <c r="AF290" i="5"/>
  <c r="AF3" i="5"/>
  <c r="AF23" i="5"/>
  <c r="AF43" i="5"/>
  <c r="AF63" i="5"/>
  <c r="AF69" i="5"/>
  <c r="AF243" i="5"/>
  <c r="AF263" i="5"/>
  <c r="AF283" i="5"/>
  <c r="AF303" i="5"/>
  <c r="AF323" i="5"/>
  <c r="AF343" i="5"/>
  <c r="AF2" i="5"/>
  <c r="AB1" i="5"/>
  <c r="AA1" i="5"/>
  <c r="Z1" i="5"/>
  <c r="Y1" i="5"/>
  <c r="AD3" i="5"/>
  <c r="AD4" i="5"/>
  <c r="AD5" i="5"/>
  <c r="AD6" i="5"/>
  <c r="AD7" i="5"/>
  <c r="AD8" i="5"/>
  <c r="AD9" i="5"/>
  <c r="AD10" i="5"/>
  <c r="AD11" i="5"/>
  <c r="AD12" i="5"/>
  <c r="AD13" i="5"/>
  <c r="AD14" i="5"/>
  <c r="AD15" i="5"/>
  <c r="AD16" i="5"/>
  <c r="AD18" i="5"/>
  <c r="AD19" i="5"/>
  <c r="AD20" i="5"/>
  <c r="AD21" i="5"/>
  <c r="AD22" i="5"/>
  <c r="AD23" i="5"/>
  <c r="AD24" i="5"/>
  <c r="AD25" i="5"/>
  <c r="AD26" i="5"/>
  <c r="AD27" i="5"/>
  <c r="AD28" i="5"/>
  <c r="AD29" i="5"/>
  <c r="AD30" i="5"/>
  <c r="AD31" i="5"/>
  <c r="AD32" i="5"/>
  <c r="AD33" i="5"/>
  <c r="AD34" i="5"/>
  <c r="AD35" i="5"/>
  <c r="AD36" i="5"/>
  <c r="AD37" i="5"/>
  <c r="AD38" i="5"/>
  <c r="AD39" i="5"/>
  <c r="AD40" i="5"/>
  <c r="AD41" i="5"/>
  <c r="AD42" i="5"/>
  <c r="AD43" i="5"/>
  <c r="AD44" i="5"/>
  <c r="AD45" i="5"/>
  <c r="AD46" i="5"/>
  <c r="AD47" i="5"/>
  <c r="AD48" i="5"/>
  <c r="AD49" i="5"/>
  <c r="AD50" i="5"/>
  <c r="AD51" i="5"/>
  <c r="AD52" i="5"/>
  <c r="AD53" i="5"/>
  <c r="AD54" i="5"/>
  <c r="AD55" i="5"/>
  <c r="AD56" i="5"/>
  <c r="AD57" i="5"/>
  <c r="AD58" i="5"/>
  <c r="AD59" i="5"/>
  <c r="AD60" i="5"/>
  <c r="AD61" i="5"/>
  <c r="AD62" i="5"/>
  <c r="AD63" i="5"/>
  <c r="AD64" i="5"/>
  <c r="AD65" i="5"/>
  <c r="AD66" i="5"/>
  <c r="AD67" i="5"/>
  <c r="AD68" i="5"/>
  <c r="AD69" i="5"/>
  <c r="AD70" i="5"/>
  <c r="AD71" i="5"/>
  <c r="AD72" i="5"/>
  <c r="AD73" i="5"/>
  <c r="AD74" i="5"/>
  <c r="AD75" i="5"/>
  <c r="AD76" i="5"/>
  <c r="AD77" i="5"/>
  <c r="AD78" i="5"/>
  <c r="AD79" i="5"/>
  <c r="AD80" i="5"/>
  <c r="AD81" i="5"/>
  <c r="AD82" i="5"/>
  <c r="AD83" i="5"/>
  <c r="AD84" i="5"/>
  <c r="AD85" i="5"/>
  <c r="AD86" i="5"/>
  <c r="AD87" i="5"/>
  <c r="AD88" i="5"/>
  <c r="AD89" i="5"/>
  <c r="AD90" i="5"/>
  <c r="AD91" i="5"/>
  <c r="AD92" i="5"/>
  <c r="AD93" i="5"/>
  <c r="AD94" i="5"/>
  <c r="AD95" i="5"/>
  <c r="AD96" i="5"/>
  <c r="AD97" i="5"/>
  <c r="AD98" i="5"/>
  <c r="AD99" i="5"/>
  <c r="AD100" i="5"/>
  <c r="AD101" i="5"/>
  <c r="AD102" i="5"/>
  <c r="AD103" i="5"/>
  <c r="AD104" i="5"/>
  <c r="AD105" i="5"/>
  <c r="AD106" i="5"/>
  <c r="AD107" i="5"/>
  <c r="AD108" i="5"/>
  <c r="AD109" i="5"/>
  <c r="AD110" i="5"/>
  <c r="AD111" i="5"/>
  <c r="AD112" i="5"/>
  <c r="AD113" i="5"/>
  <c r="AD114" i="5"/>
  <c r="AD115" i="5"/>
  <c r="AD116" i="5"/>
  <c r="AD117" i="5"/>
  <c r="AD118" i="5"/>
  <c r="AD119" i="5"/>
  <c r="AD120" i="5"/>
  <c r="AD121" i="5"/>
  <c r="AD122" i="5"/>
  <c r="AD123" i="5"/>
  <c r="AD124" i="5"/>
  <c r="AD125" i="5"/>
  <c r="AD126" i="5"/>
  <c r="AD127" i="5"/>
  <c r="AD128" i="5"/>
  <c r="AD129" i="5"/>
  <c r="AD130" i="5"/>
  <c r="AD131" i="5"/>
  <c r="AD132" i="5"/>
  <c r="AD133" i="5"/>
  <c r="AD134" i="5"/>
  <c r="AD135" i="5"/>
  <c r="AD136" i="5"/>
  <c r="AD137" i="5"/>
  <c r="AD138" i="5"/>
  <c r="AD139" i="5"/>
  <c r="AD140" i="5"/>
  <c r="AD141" i="5"/>
  <c r="AD142" i="5"/>
  <c r="AD143" i="5"/>
  <c r="AD144" i="5"/>
  <c r="AD145" i="5"/>
  <c r="AD146" i="5"/>
  <c r="AD147" i="5"/>
  <c r="AD148" i="5"/>
  <c r="AD149" i="5"/>
  <c r="AD150" i="5"/>
  <c r="AD151" i="5"/>
  <c r="AD152" i="5"/>
  <c r="AD153" i="5"/>
  <c r="AD154" i="5"/>
  <c r="AD155" i="5"/>
  <c r="AD156" i="5"/>
  <c r="AD157" i="5"/>
  <c r="AD158" i="5"/>
  <c r="AD159" i="5"/>
  <c r="AD160" i="5"/>
  <c r="AD161" i="5"/>
  <c r="AD162" i="5"/>
  <c r="AD163" i="5"/>
  <c r="AD164" i="5"/>
  <c r="AD165" i="5"/>
  <c r="AD166" i="5"/>
  <c r="AD167" i="5"/>
  <c r="AD168" i="5"/>
  <c r="AD169" i="5"/>
  <c r="AD170" i="5"/>
  <c r="AD171" i="5"/>
  <c r="AD172" i="5"/>
  <c r="AD173" i="5"/>
  <c r="AD174" i="5"/>
  <c r="AD175" i="5"/>
  <c r="AD176" i="5"/>
  <c r="AD177" i="5"/>
  <c r="AD178" i="5"/>
  <c r="AD179" i="5"/>
  <c r="AD180" i="5"/>
  <c r="AD181" i="5"/>
  <c r="AD182" i="5"/>
  <c r="AD183" i="5"/>
  <c r="AD184" i="5"/>
  <c r="AD185" i="5"/>
  <c r="AD186" i="5"/>
  <c r="AD187" i="5"/>
  <c r="AD188" i="5"/>
  <c r="AD189" i="5"/>
  <c r="AD190" i="5"/>
  <c r="AD191" i="5"/>
  <c r="AD192" i="5"/>
  <c r="AD193" i="5"/>
  <c r="AD194" i="5"/>
  <c r="AD195" i="5"/>
  <c r="AD196" i="5"/>
  <c r="AD197" i="5"/>
  <c r="AD198" i="5"/>
  <c r="AD199" i="5"/>
  <c r="AD200" i="5"/>
  <c r="AD201" i="5"/>
  <c r="AD202" i="5"/>
  <c r="AD203" i="5"/>
  <c r="AD204" i="5"/>
  <c r="AD205" i="5"/>
  <c r="AD206" i="5"/>
  <c r="AD207" i="5"/>
  <c r="AD208" i="5"/>
  <c r="AD209" i="5"/>
  <c r="AD210" i="5"/>
  <c r="AD211" i="5"/>
  <c r="AD212" i="5"/>
  <c r="AD213" i="5"/>
  <c r="AD214" i="5"/>
  <c r="AD215" i="5"/>
  <c r="AD216" i="5"/>
  <c r="AD217" i="5"/>
  <c r="AD218" i="5"/>
  <c r="AD219" i="5"/>
  <c r="AD220" i="5"/>
  <c r="AD221" i="5"/>
  <c r="AD222" i="5"/>
  <c r="AD223" i="5"/>
  <c r="AD224" i="5"/>
  <c r="AD225" i="5"/>
  <c r="AD226" i="5"/>
  <c r="AD227" i="5"/>
  <c r="AD228" i="5"/>
  <c r="AD229" i="5"/>
  <c r="AD230" i="5"/>
  <c r="AD231" i="5"/>
  <c r="AD232" i="5"/>
  <c r="AD233" i="5"/>
  <c r="AD234" i="5"/>
  <c r="AD235" i="5"/>
  <c r="AD236" i="5"/>
  <c r="AD237" i="5"/>
  <c r="AD238" i="5"/>
  <c r="AD239" i="5"/>
  <c r="AD240" i="5"/>
  <c r="AD241" i="5"/>
  <c r="AD242" i="5"/>
  <c r="AD243" i="5"/>
  <c r="AD244" i="5"/>
  <c r="AD245" i="5"/>
  <c r="AD246" i="5"/>
  <c r="AD247" i="5"/>
  <c r="AD248" i="5"/>
  <c r="AD249" i="5"/>
  <c r="AD250" i="5"/>
  <c r="AD251" i="5"/>
  <c r="AD252" i="5"/>
  <c r="AD253" i="5"/>
  <c r="AD254" i="5"/>
  <c r="AD255" i="5"/>
  <c r="AD256" i="5"/>
  <c r="AD257" i="5"/>
  <c r="AD258" i="5"/>
  <c r="AD259" i="5"/>
  <c r="AD260" i="5"/>
  <c r="AD261" i="5"/>
  <c r="AD262" i="5"/>
  <c r="AD263" i="5"/>
  <c r="AD264" i="5"/>
  <c r="AD265" i="5"/>
  <c r="AD266" i="5"/>
  <c r="AD267" i="5"/>
  <c r="AD268" i="5"/>
  <c r="AD269" i="5"/>
  <c r="AD270" i="5"/>
  <c r="AD271" i="5"/>
  <c r="AD272" i="5"/>
  <c r="AD273" i="5"/>
  <c r="AD274" i="5"/>
  <c r="AD275" i="5"/>
  <c r="AD276" i="5"/>
  <c r="AD277" i="5"/>
  <c r="AD278" i="5"/>
  <c r="AD279" i="5"/>
  <c r="AD280" i="5"/>
  <c r="AD281" i="5"/>
  <c r="AD282" i="5"/>
  <c r="AD283" i="5"/>
  <c r="AD284" i="5"/>
  <c r="AD285" i="5"/>
  <c r="AD286" i="5"/>
  <c r="AD287" i="5"/>
  <c r="AD288" i="5"/>
  <c r="AD289" i="5"/>
  <c r="AD290" i="5"/>
  <c r="AD291" i="5"/>
  <c r="AD292" i="5"/>
  <c r="AD293" i="5"/>
  <c r="AD294" i="5"/>
  <c r="AD295" i="5"/>
  <c r="AD296" i="5"/>
  <c r="AD297" i="5"/>
  <c r="AD298" i="5"/>
  <c r="AD299" i="5"/>
  <c r="AD300" i="5"/>
  <c r="AD301" i="5"/>
  <c r="AD302" i="5"/>
  <c r="AD303" i="5"/>
  <c r="AD304" i="5"/>
  <c r="AD305" i="5"/>
  <c r="AD306" i="5"/>
  <c r="AD307" i="5"/>
  <c r="AD308" i="5"/>
  <c r="AD309" i="5"/>
  <c r="AD310" i="5"/>
  <c r="AD311" i="5"/>
  <c r="AD312" i="5"/>
  <c r="AD313" i="5"/>
  <c r="AD314" i="5"/>
  <c r="AD315" i="5"/>
  <c r="AD316" i="5"/>
  <c r="AD317" i="5"/>
  <c r="AD318" i="5"/>
  <c r="AD319" i="5"/>
  <c r="AD320" i="5"/>
  <c r="AD321" i="5"/>
  <c r="AD322" i="5"/>
  <c r="AD323" i="5"/>
  <c r="AD324" i="5"/>
  <c r="AD325" i="5"/>
  <c r="AD326" i="5"/>
  <c r="AD327" i="5"/>
  <c r="AD328" i="5"/>
  <c r="AD329" i="5"/>
  <c r="AD330" i="5"/>
  <c r="AD331" i="5"/>
  <c r="AD332" i="5"/>
  <c r="AD333" i="5"/>
  <c r="AD334" i="5"/>
  <c r="AD335" i="5"/>
  <c r="AD336" i="5"/>
  <c r="AD337" i="5"/>
  <c r="AD338" i="5"/>
  <c r="AD339" i="5"/>
  <c r="AD340" i="5"/>
  <c r="AD341" i="5"/>
  <c r="AD342" i="5"/>
  <c r="AD343" i="5"/>
  <c r="AD344" i="5"/>
  <c r="AD345" i="5"/>
  <c r="AD346" i="5"/>
  <c r="AD347" i="5"/>
  <c r="AD348" i="5"/>
  <c r="AD349" i="5"/>
  <c r="AD350" i="5"/>
  <c r="AD351" i="5"/>
  <c r="AD352" i="5"/>
  <c r="AD353" i="5"/>
  <c r="AD354" i="5"/>
  <c r="AD355" i="5"/>
  <c r="AD356" i="5"/>
  <c r="AD357" i="5"/>
  <c r="AD358" i="5"/>
  <c r="AD359" i="5"/>
  <c r="AD360" i="5"/>
  <c r="AD2" i="5"/>
  <c r="Z4" i="5"/>
  <c r="AA4" i="5"/>
  <c r="AB4" i="5"/>
  <c r="AC4" i="5"/>
  <c r="Z5" i="5"/>
  <c r="AA5" i="5"/>
  <c r="AB5" i="5"/>
  <c r="AC5" i="5"/>
  <c r="Z6" i="5"/>
  <c r="AA6" i="5"/>
  <c r="AB6" i="5"/>
  <c r="AC6" i="5"/>
  <c r="Z7" i="5"/>
  <c r="AA7" i="5"/>
  <c r="AB7" i="5"/>
  <c r="AC7" i="5"/>
  <c r="Z8" i="5"/>
  <c r="AA8" i="5"/>
  <c r="AB8" i="5"/>
  <c r="AC8" i="5"/>
  <c r="Z9" i="5"/>
  <c r="AA9" i="5"/>
  <c r="AB9" i="5"/>
  <c r="AC9" i="5"/>
  <c r="Z10" i="5"/>
  <c r="AA10" i="5"/>
  <c r="AB10" i="5"/>
  <c r="AC10" i="5"/>
  <c r="Z11" i="5"/>
  <c r="AA11" i="5"/>
  <c r="AB11" i="5"/>
  <c r="AC11" i="5"/>
  <c r="Z12" i="5"/>
  <c r="AA12" i="5"/>
  <c r="AB12" i="5"/>
  <c r="AC12" i="5"/>
  <c r="Z13" i="5"/>
  <c r="AA13" i="5"/>
  <c r="AB13" i="5"/>
  <c r="AC13" i="5"/>
  <c r="Z14" i="5"/>
  <c r="AA14" i="5"/>
  <c r="AB14" i="5"/>
  <c r="AC14" i="5"/>
  <c r="Z15" i="5"/>
  <c r="AA15" i="5"/>
  <c r="AB15" i="5"/>
  <c r="AC15" i="5"/>
  <c r="Z16" i="5"/>
  <c r="AA16" i="5"/>
  <c r="AB16" i="5"/>
  <c r="AC16" i="5"/>
  <c r="Z17" i="5"/>
  <c r="AA17" i="5"/>
  <c r="AB17" i="5"/>
  <c r="AC17" i="5"/>
  <c r="AD17" i="5" s="1"/>
  <c r="Z18" i="5"/>
  <c r="AA18" i="5"/>
  <c r="AB18" i="5"/>
  <c r="AC18" i="5"/>
  <c r="Z19" i="5"/>
  <c r="AA19" i="5"/>
  <c r="AB19" i="5"/>
  <c r="AC19" i="5"/>
  <c r="Z20" i="5"/>
  <c r="AA20" i="5"/>
  <c r="AB20" i="5"/>
  <c r="AC20" i="5"/>
  <c r="Z21" i="5"/>
  <c r="AA21" i="5"/>
  <c r="AB21" i="5"/>
  <c r="AC21" i="5"/>
  <c r="Z22" i="5"/>
  <c r="AA22" i="5"/>
  <c r="AB22" i="5"/>
  <c r="AC22" i="5"/>
  <c r="Z23" i="5"/>
  <c r="AA23" i="5"/>
  <c r="AB23" i="5"/>
  <c r="AC23" i="5"/>
  <c r="Z24" i="5"/>
  <c r="AA24" i="5"/>
  <c r="AB24" i="5"/>
  <c r="AC24" i="5"/>
  <c r="Z25" i="5"/>
  <c r="AA25" i="5"/>
  <c r="AB25" i="5"/>
  <c r="AC25" i="5"/>
  <c r="Z26" i="5"/>
  <c r="AA26" i="5"/>
  <c r="AB26" i="5"/>
  <c r="AC26" i="5"/>
  <c r="Z27" i="5"/>
  <c r="AA27" i="5"/>
  <c r="AB27" i="5"/>
  <c r="AC27" i="5"/>
  <c r="Z28" i="5"/>
  <c r="AA28" i="5"/>
  <c r="AB28" i="5"/>
  <c r="AC28" i="5"/>
  <c r="Z29" i="5"/>
  <c r="AA29" i="5"/>
  <c r="AB29" i="5"/>
  <c r="AC29" i="5"/>
  <c r="Z30" i="5"/>
  <c r="AA30" i="5"/>
  <c r="AB30" i="5"/>
  <c r="AC30" i="5"/>
  <c r="Z31" i="5"/>
  <c r="AA31" i="5"/>
  <c r="AB31" i="5"/>
  <c r="AC31" i="5"/>
  <c r="Z32" i="5"/>
  <c r="AA32" i="5"/>
  <c r="AB32" i="5"/>
  <c r="AC32" i="5"/>
  <c r="Z33" i="5"/>
  <c r="AA33" i="5"/>
  <c r="AB33" i="5"/>
  <c r="AC33" i="5"/>
  <c r="Z34" i="5"/>
  <c r="AA34" i="5"/>
  <c r="AB34" i="5"/>
  <c r="AC34" i="5"/>
  <c r="Z35" i="5"/>
  <c r="AA35" i="5"/>
  <c r="AB35" i="5"/>
  <c r="AC35" i="5"/>
  <c r="Z36" i="5"/>
  <c r="AA36" i="5"/>
  <c r="AB36" i="5"/>
  <c r="AC36" i="5"/>
  <c r="Z37" i="5"/>
  <c r="AA37" i="5"/>
  <c r="AB37" i="5"/>
  <c r="AC37" i="5"/>
  <c r="Z38" i="5"/>
  <c r="AA38" i="5"/>
  <c r="AB38" i="5"/>
  <c r="AC38" i="5"/>
  <c r="Z39" i="5"/>
  <c r="AA39" i="5"/>
  <c r="AB39" i="5"/>
  <c r="AC39" i="5"/>
  <c r="Z40" i="5"/>
  <c r="AA40" i="5"/>
  <c r="AB40" i="5"/>
  <c r="AC40" i="5"/>
  <c r="Z41" i="5"/>
  <c r="AA41" i="5"/>
  <c r="AB41" i="5"/>
  <c r="AC41" i="5"/>
  <c r="Z42" i="5"/>
  <c r="AA42" i="5"/>
  <c r="AB42" i="5"/>
  <c r="AC42" i="5"/>
  <c r="Z43" i="5"/>
  <c r="AA43" i="5"/>
  <c r="AB43" i="5"/>
  <c r="AC43" i="5"/>
  <c r="Z44" i="5"/>
  <c r="AA44" i="5"/>
  <c r="AB44" i="5"/>
  <c r="AC44" i="5"/>
  <c r="Z45" i="5"/>
  <c r="AA45" i="5"/>
  <c r="AB45" i="5"/>
  <c r="AC45" i="5"/>
  <c r="Z46" i="5"/>
  <c r="AA46" i="5"/>
  <c r="AB46" i="5"/>
  <c r="AC46" i="5"/>
  <c r="Z47" i="5"/>
  <c r="AA47" i="5"/>
  <c r="AB47" i="5"/>
  <c r="AC47" i="5"/>
  <c r="Z48" i="5"/>
  <c r="AA48" i="5"/>
  <c r="AB48" i="5"/>
  <c r="AC48" i="5"/>
  <c r="Z49" i="5"/>
  <c r="AA49" i="5"/>
  <c r="AB49" i="5"/>
  <c r="AC49" i="5"/>
  <c r="Z50" i="5"/>
  <c r="AA50" i="5"/>
  <c r="AB50" i="5"/>
  <c r="AC50" i="5"/>
  <c r="Z51" i="5"/>
  <c r="AA51" i="5"/>
  <c r="AB51" i="5"/>
  <c r="AC51" i="5"/>
  <c r="Z52" i="5"/>
  <c r="AA52" i="5"/>
  <c r="AB52" i="5"/>
  <c r="AC52" i="5"/>
  <c r="Z53" i="5"/>
  <c r="AA53" i="5"/>
  <c r="AB53" i="5"/>
  <c r="AC53" i="5"/>
  <c r="Z54" i="5"/>
  <c r="AA54" i="5"/>
  <c r="AB54" i="5"/>
  <c r="AC54" i="5"/>
  <c r="Z55" i="5"/>
  <c r="AA55" i="5"/>
  <c r="AB55" i="5"/>
  <c r="AC55" i="5"/>
  <c r="Z56" i="5"/>
  <c r="AA56" i="5"/>
  <c r="AB56" i="5"/>
  <c r="AC56" i="5"/>
  <c r="Z57" i="5"/>
  <c r="AA57" i="5"/>
  <c r="AB57" i="5"/>
  <c r="AC57" i="5"/>
  <c r="Z58" i="5"/>
  <c r="AA58" i="5"/>
  <c r="AB58" i="5"/>
  <c r="AC58" i="5"/>
  <c r="Z59" i="5"/>
  <c r="AA59" i="5"/>
  <c r="AB59" i="5"/>
  <c r="AC59" i="5"/>
  <c r="Z60" i="5"/>
  <c r="AA60" i="5"/>
  <c r="AB60" i="5"/>
  <c r="AC60" i="5"/>
  <c r="Z61" i="5"/>
  <c r="AA61" i="5"/>
  <c r="AB61" i="5"/>
  <c r="AC61" i="5"/>
  <c r="Z62" i="5"/>
  <c r="AA62" i="5"/>
  <c r="AB62" i="5"/>
  <c r="AC62" i="5"/>
  <c r="Z63" i="5"/>
  <c r="AA63" i="5"/>
  <c r="AB63" i="5"/>
  <c r="AC63" i="5"/>
  <c r="Z64" i="5"/>
  <c r="AA64" i="5"/>
  <c r="AB64" i="5"/>
  <c r="AC64" i="5"/>
  <c r="Z65" i="5"/>
  <c r="AA65" i="5"/>
  <c r="AB65" i="5"/>
  <c r="AC65" i="5"/>
  <c r="Z66" i="5"/>
  <c r="AA66" i="5"/>
  <c r="AB66" i="5"/>
  <c r="AC66" i="5"/>
  <c r="Z67" i="5"/>
  <c r="AA67" i="5"/>
  <c r="AB67" i="5"/>
  <c r="AC67" i="5"/>
  <c r="Z68" i="5"/>
  <c r="AA68" i="5"/>
  <c r="AB68" i="5"/>
  <c r="AC68" i="5"/>
  <c r="Z69" i="5"/>
  <c r="AA69" i="5"/>
  <c r="AB69" i="5"/>
  <c r="AC69" i="5"/>
  <c r="Z70" i="5"/>
  <c r="AA70" i="5"/>
  <c r="AB70" i="5"/>
  <c r="AC70" i="5"/>
  <c r="Z71" i="5"/>
  <c r="AA71" i="5"/>
  <c r="AB71" i="5"/>
  <c r="AC71" i="5"/>
  <c r="Z72" i="5"/>
  <c r="AA72" i="5"/>
  <c r="AB72" i="5"/>
  <c r="AC72" i="5"/>
  <c r="Z73" i="5"/>
  <c r="AA73" i="5"/>
  <c r="AB73" i="5"/>
  <c r="AC73" i="5"/>
  <c r="Z74" i="5"/>
  <c r="AA74" i="5"/>
  <c r="AB74" i="5"/>
  <c r="AC74" i="5"/>
  <c r="Z75" i="5"/>
  <c r="AA75" i="5"/>
  <c r="AB75" i="5"/>
  <c r="AC75" i="5"/>
  <c r="Z76" i="5"/>
  <c r="AA76" i="5"/>
  <c r="AB76" i="5"/>
  <c r="AC76" i="5"/>
  <c r="Z77" i="5"/>
  <c r="AA77" i="5"/>
  <c r="AB77" i="5"/>
  <c r="AC77" i="5"/>
  <c r="Z78" i="5"/>
  <c r="AA78" i="5"/>
  <c r="AB78" i="5"/>
  <c r="AC78" i="5"/>
  <c r="Z79" i="5"/>
  <c r="AA79" i="5"/>
  <c r="AB79" i="5"/>
  <c r="AC79" i="5"/>
  <c r="Z80" i="5"/>
  <c r="AA80" i="5"/>
  <c r="AB80" i="5"/>
  <c r="AC80" i="5"/>
  <c r="Z81" i="5"/>
  <c r="AA81" i="5"/>
  <c r="AB81" i="5"/>
  <c r="AC81" i="5"/>
  <c r="Z82" i="5"/>
  <c r="AA82" i="5"/>
  <c r="AB82" i="5"/>
  <c r="AC82" i="5"/>
  <c r="Z83" i="5"/>
  <c r="AA83" i="5"/>
  <c r="AB83" i="5"/>
  <c r="AC83" i="5"/>
  <c r="Z84" i="5"/>
  <c r="AA84" i="5"/>
  <c r="AB84" i="5"/>
  <c r="AC84" i="5"/>
  <c r="Z85" i="5"/>
  <c r="AA85" i="5"/>
  <c r="AB85" i="5"/>
  <c r="AC85" i="5"/>
  <c r="Z86" i="5"/>
  <c r="AA86" i="5"/>
  <c r="AB86" i="5"/>
  <c r="AC86" i="5"/>
  <c r="Z87" i="5"/>
  <c r="AA87" i="5"/>
  <c r="AB87" i="5"/>
  <c r="AC87" i="5"/>
  <c r="Z88" i="5"/>
  <c r="AA88" i="5"/>
  <c r="AB88" i="5"/>
  <c r="AC88" i="5"/>
  <c r="Z89" i="5"/>
  <c r="AA89" i="5"/>
  <c r="AB89" i="5"/>
  <c r="AC89" i="5"/>
  <c r="Z90" i="5"/>
  <c r="AA90" i="5"/>
  <c r="AB90" i="5"/>
  <c r="AC90" i="5"/>
  <c r="Z91" i="5"/>
  <c r="AA91" i="5"/>
  <c r="AB91" i="5"/>
  <c r="AC91" i="5"/>
  <c r="Z92" i="5"/>
  <c r="AA92" i="5"/>
  <c r="AB92" i="5"/>
  <c r="AC92" i="5"/>
  <c r="Z93" i="5"/>
  <c r="AA93" i="5"/>
  <c r="AB93" i="5"/>
  <c r="AC93" i="5"/>
  <c r="Z94" i="5"/>
  <c r="AA94" i="5"/>
  <c r="AB94" i="5"/>
  <c r="AC94" i="5"/>
  <c r="Z95" i="5"/>
  <c r="AA95" i="5"/>
  <c r="AB95" i="5"/>
  <c r="AC95" i="5"/>
  <c r="Z96" i="5"/>
  <c r="AA96" i="5"/>
  <c r="AB96" i="5"/>
  <c r="AC96" i="5"/>
  <c r="Z97" i="5"/>
  <c r="AA97" i="5"/>
  <c r="AB97" i="5"/>
  <c r="AC97" i="5"/>
  <c r="Z98" i="5"/>
  <c r="AA98" i="5"/>
  <c r="AB98" i="5"/>
  <c r="AC98" i="5"/>
  <c r="Z99" i="5"/>
  <c r="AA99" i="5"/>
  <c r="AB99" i="5"/>
  <c r="AC99" i="5"/>
  <c r="Z100" i="5"/>
  <c r="AA100" i="5"/>
  <c r="AB100" i="5"/>
  <c r="AC100" i="5"/>
  <c r="Z101" i="5"/>
  <c r="AA101" i="5"/>
  <c r="AB101" i="5"/>
  <c r="AC101" i="5"/>
  <c r="Z102" i="5"/>
  <c r="AA102" i="5"/>
  <c r="AB102" i="5"/>
  <c r="AC102" i="5"/>
  <c r="Z103" i="5"/>
  <c r="AA103" i="5"/>
  <c r="AB103" i="5"/>
  <c r="AC103" i="5"/>
  <c r="Z104" i="5"/>
  <c r="AA104" i="5"/>
  <c r="AB104" i="5"/>
  <c r="AC104" i="5"/>
  <c r="Z105" i="5"/>
  <c r="AA105" i="5"/>
  <c r="AB105" i="5"/>
  <c r="AC105" i="5"/>
  <c r="Z106" i="5"/>
  <c r="AA106" i="5"/>
  <c r="AB106" i="5"/>
  <c r="AC106" i="5"/>
  <c r="Z107" i="5"/>
  <c r="AA107" i="5"/>
  <c r="AB107" i="5"/>
  <c r="AC107" i="5"/>
  <c r="Z108" i="5"/>
  <c r="AA108" i="5"/>
  <c r="AB108" i="5"/>
  <c r="AC108" i="5"/>
  <c r="Z109" i="5"/>
  <c r="AA109" i="5"/>
  <c r="AB109" i="5"/>
  <c r="AC109" i="5"/>
  <c r="Z110" i="5"/>
  <c r="AA110" i="5"/>
  <c r="AB110" i="5"/>
  <c r="AC110" i="5"/>
  <c r="Z111" i="5"/>
  <c r="AA111" i="5"/>
  <c r="AB111" i="5"/>
  <c r="AC111" i="5"/>
  <c r="Z112" i="5"/>
  <c r="AA112" i="5"/>
  <c r="AB112" i="5"/>
  <c r="AC112" i="5"/>
  <c r="Z113" i="5"/>
  <c r="AA113" i="5"/>
  <c r="AB113" i="5"/>
  <c r="AC113" i="5"/>
  <c r="Z114" i="5"/>
  <c r="AA114" i="5"/>
  <c r="AB114" i="5"/>
  <c r="AC114" i="5"/>
  <c r="Z115" i="5"/>
  <c r="AA115" i="5"/>
  <c r="AB115" i="5"/>
  <c r="AC115" i="5"/>
  <c r="Z116" i="5"/>
  <c r="AA116" i="5"/>
  <c r="AB116" i="5"/>
  <c r="AC116" i="5"/>
  <c r="Z117" i="5"/>
  <c r="AA117" i="5"/>
  <c r="AB117" i="5"/>
  <c r="AC117" i="5"/>
  <c r="Z118" i="5"/>
  <c r="AA118" i="5"/>
  <c r="AB118" i="5"/>
  <c r="AC118" i="5"/>
  <c r="Z119" i="5"/>
  <c r="AA119" i="5"/>
  <c r="AB119" i="5"/>
  <c r="AC119" i="5"/>
  <c r="Z120" i="5"/>
  <c r="AA120" i="5"/>
  <c r="AB120" i="5"/>
  <c r="AC120" i="5"/>
  <c r="Z121" i="5"/>
  <c r="AA121" i="5"/>
  <c r="AB121" i="5"/>
  <c r="AC121" i="5"/>
  <c r="Z122" i="5"/>
  <c r="AA122" i="5"/>
  <c r="AB122" i="5"/>
  <c r="AC122" i="5"/>
  <c r="Z123" i="5"/>
  <c r="AA123" i="5"/>
  <c r="AB123" i="5"/>
  <c r="AC123" i="5"/>
  <c r="Z124" i="5"/>
  <c r="AA124" i="5"/>
  <c r="AB124" i="5"/>
  <c r="AC124" i="5"/>
  <c r="Z125" i="5"/>
  <c r="AA125" i="5"/>
  <c r="AB125" i="5"/>
  <c r="AC125" i="5"/>
  <c r="Z126" i="5"/>
  <c r="AA126" i="5"/>
  <c r="AB126" i="5"/>
  <c r="AC126" i="5"/>
  <c r="Z127" i="5"/>
  <c r="AA127" i="5"/>
  <c r="AB127" i="5"/>
  <c r="AC127" i="5"/>
  <c r="Z128" i="5"/>
  <c r="AA128" i="5"/>
  <c r="AB128" i="5"/>
  <c r="AC128" i="5"/>
  <c r="Z129" i="5"/>
  <c r="AA129" i="5"/>
  <c r="AB129" i="5"/>
  <c r="AC129" i="5"/>
  <c r="Z130" i="5"/>
  <c r="AA130" i="5"/>
  <c r="AB130" i="5"/>
  <c r="AC130" i="5"/>
  <c r="Z131" i="5"/>
  <c r="AA131" i="5"/>
  <c r="AB131" i="5"/>
  <c r="AC131" i="5"/>
  <c r="Z132" i="5"/>
  <c r="AA132" i="5"/>
  <c r="AB132" i="5"/>
  <c r="AC132" i="5"/>
  <c r="Z133" i="5"/>
  <c r="AA133" i="5"/>
  <c r="AB133" i="5"/>
  <c r="AC133" i="5"/>
  <c r="Z134" i="5"/>
  <c r="AA134" i="5"/>
  <c r="AB134" i="5"/>
  <c r="AC134" i="5"/>
  <c r="Z135" i="5"/>
  <c r="AA135" i="5"/>
  <c r="AB135" i="5"/>
  <c r="AC135" i="5"/>
  <c r="Z136" i="5"/>
  <c r="AA136" i="5"/>
  <c r="AB136" i="5"/>
  <c r="AC136" i="5"/>
  <c r="Z137" i="5"/>
  <c r="AA137" i="5"/>
  <c r="AB137" i="5"/>
  <c r="AC137" i="5"/>
  <c r="Z138" i="5"/>
  <c r="AA138" i="5"/>
  <c r="AB138" i="5"/>
  <c r="AC138" i="5"/>
  <c r="Z139" i="5"/>
  <c r="AA139" i="5"/>
  <c r="AB139" i="5"/>
  <c r="AC139" i="5"/>
  <c r="Z140" i="5"/>
  <c r="AA140" i="5"/>
  <c r="AB140" i="5"/>
  <c r="AC140" i="5"/>
  <c r="Z141" i="5"/>
  <c r="AA141" i="5"/>
  <c r="AB141" i="5"/>
  <c r="AC141" i="5"/>
  <c r="Z142" i="5"/>
  <c r="AA142" i="5"/>
  <c r="AB142" i="5"/>
  <c r="AC142" i="5"/>
  <c r="Z143" i="5"/>
  <c r="AA143" i="5"/>
  <c r="AB143" i="5"/>
  <c r="AC143" i="5"/>
  <c r="Z144" i="5"/>
  <c r="AA144" i="5"/>
  <c r="AB144" i="5"/>
  <c r="AC144" i="5"/>
  <c r="Z145" i="5"/>
  <c r="AA145" i="5"/>
  <c r="AB145" i="5"/>
  <c r="AC145" i="5"/>
  <c r="Z146" i="5"/>
  <c r="AA146" i="5"/>
  <c r="AB146" i="5"/>
  <c r="AC146" i="5"/>
  <c r="Z147" i="5"/>
  <c r="AA147" i="5"/>
  <c r="AB147" i="5"/>
  <c r="AC147" i="5"/>
  <c r="Z148" i="5"/>
  <c r="AA148" i="5"/>
  <c r="AB148" i="5"/>
  <c r="AC148" i="5"/>
  <c r="Z149" i="5"/>
  <c r="AA149" i="5"/>
  <c r="AB149" i="5"/>
  <c r="AC149" i="5"/>
  <c r="Z150" i="5"/>
  <c r="AA150" i="5"/>
  <c r="AB150" i="5"/>
  <c r="AC150" i="5"/>
  <c r="Z151" i="5"/>
  <c r="AA151" i="5"/>
  <c r="AB151" i="5"/>
  <c r="AC151" i="5"/>
  <c r="Z152" i="5"/>
  <c r="AA152" i="5"/>
  <c r="AB152" i="5"/>
  <c r="AC152" i="5"/>
  <c r="Z153" i="5"/>
  <c r="AA153" i="5"/>
  <c r="AB153" i="5"/>
  <c r="AC153" i="5"/>
  <c r="Z154" i="5"/>
  <c r="AA154" i="5"/>
  <c r="AB154" i="5"/>
  <c r="AC154" i="5"/>
  <c r="Z155" i="5"/>
  <c r="AA155" i="5"/>
  <c r="AB155" i="5"/>
  <c r="AC155" i="5"/>
  <c r="Z156" i="5"/>
  <c r="AA156" i="5"/>
  <c r="AB156" i="5"/>
  <c r="AC156" i="5"/>
  <c r="Z157" i="5"/>
  <c r="AA157" i="5"/>
  <c r="AB157" i="5"/>
  <c r="AC157" i="5"/>
  <c r="Z158" i="5"/>
  <c r="AA158" i="5"/>
  <c r="AB158" i="5"/>
  <c r="AC158" i="5"/>
  <c r="Z159" i="5"/>
  <c r="AA159" i="5"/>
  <c r="AB159" i="5"/>
  <c r="AC159" i="5"/>
  <c r="Z160" i="5"/>
  <c r="AA160" i="5"/>
  <c r="AB160" i="5"/>
  <c r="AC160" i="5"/>
  <c r="Z161" i="5"/>
  <c r="AA161" i="5"/>
  <c r="AB161" i="5"/>
  <c r="AC161" i="5"/>
  <c r="Z162" i="5"/>
  <c r="AA162" i="5"/>
  <c r="AB162" i="5"/>
  <c r="AC162" i="5"/>
  <c r="Z163" i="5"/>
  <c r="AA163" i="5"/>
  <c r="AB163" i="5"/>
  <c r="AC163" i="5"/>
  <c r="Z164" i="5"/>
  <c r="AA164" i="5"/>
  <c r="AB164" i="5"/>
  <c r="AC164" i="5"/>
  <c r="Z165" i="5"/>
  <c r="AA165" i="5"/>
  <c r="AB165" i="5"/>
  <c r="AC165" i="5"/>
  <c r="Z166" i="5"/>
  <c r="AA166" i="5"/>
  <c r="AB166" i="5"/>
  <c r="AC166" i="5"/>
  <c r="Z167" i="5"/>
  <c r="AA167" i="5"/>
  <c r="AB167" i="5"/>
  <c r="AC167" i="5"/>
  <c r="Z168" i="5"/>
  <c r="AA168" i="5"/>
  <c r="AB168" i="5"/>
  <c r="AC168" i="5"/>
  <c r="Z169" i="5"/>
  <c r="AA169" i="5"/>
  <c r="AB169" i="5"/>
  <c r="AC169" i="5"/>
  <c r="Z170" i="5"/>
  <c r="AA170" i="5"/>
  <c r="AB170" i="5"/>
  <c r="AC170" i="5"/>
  <c r="Z171" i="5"/>
  <c r="AA171" i="5"/>
  <c r="AB171" i="5"/>
  <c r="AC171" i="5"/>
  <c r="Z172" i="5"/>
  <c r="AA172" i="5"/>
  <c r="AB172" i="5"/>
  <c r="AC172" i="5"/>
  <c r="Z173" i="5"/>
  <c r="AA173" i="5"/>
  <c r="AB173" i="5"/>
  <c r="AC173" i="5"/>
  <c r="Z174" i="5"/>
  <c r="AA174" i="5"/>
  <c r="AB174" i="5"/>
  <c r="AC174" i="5"/>
  <c r="Z175" i="5"/>
  <c r="AA175" i="5"/>
  <c r="AB175" i="5"/>
  <c r="AC175" i="5"/>
  <c r="Z176" i="5"/>
  <c r="AA176" i="5"/>
  <c r="AB176" i="5"/>
  <c r="AC176" i="5"/>
  <c r="Z177" i="5"/>
  <c r="AA177" i="5"/>
  <c r="AB177" i="5"/>
  <c r="AC177" i="5"/>
  <c r="Z178" i="5"/>
  <c r="AA178" i="5"/>
  <c r="AB178" i="5"/>
  <c r="AC178" i="5"/>
  <c r="Z179" i="5"/>
  <c r="AA179" i="5"/>
  <c r="AB179" i="5"/>
  <c r="AC179" i="5"/>
  <c r="Z180" i="5"/>
  <c r="AA180" i="5"/>
  <c r="AB180" i="5"/>
  <c r="AC180" i="5"/>
  <c r="Z181" i="5"/>
  <c r="AA181" i="5"/>
  <c r="AB181" i="5"/>
  <c r="AC181" i="5"/>
  <c r="Z182" i="5"/>
  <c r="AA182" i="5"/>
  <c r="AB182" i="5"/>
  <c r="AC182" i="5"/>
  <c r="Z183" i="5"/>
  <c r="AA183" i="5"/>
  <c r="AB183" i="5"/>
  <c r="AC183" i="5"/>
  <c r="Z184" i="5"/>
  <c r="AA184" i="5"/>
  <c r="AB184" i="5"/>
  <c r="AC184" i="5"/>
  <c r="Z185" i="5"/>
  <c r="AA185" i="5"/>
  <c r="AB185" i="5"/>
  <c r="AC185" i="5"/>
  <c r="Z186" i="5"/>
  <c r="AA186" i="5"/>
  <c r="AB186" i="5"/>
  <c r="AC186" i="5"/>
  <c r="Z187" i="5"/>
  <c r="AA187" i="5"/>
  <c r="AB187" i="5"/>
  <c r="AC187" i="5"/>
  <c r="Z188" i="5"/>
  <c r="AA188" i="5"/>
  <c r="AB188" i="5"/>
  <c r="AC188" i="5"/>
  <c r="Z189" i="5"/>
  <c r="AA189" i="5"/>
  <c r="AB189" i="5"/>
  <c r="AC189" i="5"/>
  <c r="Z190" i="5"/>
  <c r="AA190" i="5"/>
  <c r="AB190" i="5"/>
  <c r="AC190" i="5"/>
  <c r="Z191" i="5"/>
  <c r="AA191" i="5"/>
  <c r="AB191" i="5"/>
  <c r="AC191" i="5"/>
  <c r="Z192" i="5"/>
  <c r="AA192" i="5"/>
  <c r="AB192" i="5"/>
  <c r="AC192" i="5"/>
  <c r="Z193" i="5"/>
  <c r="AA193" i="5"/>
  <c r="AB193" i="5"/>
  <c r="AC193" i="5"/>
  <c r="Z194" i="5"/>
  <c r="AA194" i="5"/>
  <c r="AB194" i="5"/>
  <c r="AC194" i="5"/>
  <c r="Z195" i="5"/>
  <c r="AA195" i="5"/>
  <c r="AB195" i="5"/>
  <c r="AC195" i="5"/>
  <c r="Z196" i="5"/>
  <c r="AA196" i="5"/>
  <c r="AB196" i="5"/>
  <c r="AC196" i="5"/>
  <c r="Z197" i="5"/>
  <c r="AA197" i="5"/>
  <c r="AB197" i="5"/>
  <c r="AC197" i="5"/>
  <c r="Z198" i="5"/>
  <c r="AA198" i="5"/>
  <c r="AB198" i="5"/>
  <c r="AC198" i="5"/>
  <c r="Z199" i="5"/>
  <c r="AA199" i="5"/>
  <c r="AB199" i="5"/>
  <c r="AC199" i="5"/>
  <c r="Z200" i="5"/>
  <c r="AA200" i="5"/>
  <c r="AB200" i="5"/>
  <c r="AC200" i="5"/>
  <c r="Z201" i="5"/>
  <c r="AA201" i="5"/>
  <c r="AB201" i="5"/>
  <c r="AC201" i="5"/>
  <c r="Z202" i="5"/>
  <c r="AA202" i="5"/>
  <c r="AB202" i="5"/>
  <c r="AC202" i="5"/>
  <c r="Z203" i="5"/>
  <c r="AA203" i="5"/>
  <c r="AB203" i="5"/>
  <c r="AC203" i="5"/>
  <c r="Z204" i="5"/>
  <c r="AA204" i="5"/>
  <c r="AB204" i="5"/>
  <c r="AC204" i="5"/>
  <c r="Z205" i="5"/>
  <c r="AA205" i="5"/>
  <c r="AB205" i="5"/>
  <c r="AC205" i="5"/>
  <c r="Z206" i="5"/>
  <c r="AA206" i="5"/>
  <c r="AB206" i="5"/>
  <c r="AC206" i="5"/>
  <c r="Z207" i="5"/>
  <c r="AA207" i="5"/>
  <c r="AB207" i="5"/>
  <c r="AC207" i="5"/>
  <c r="Z208" i="5"/>
  <c r="AA208" i="5"/>
  <c r="AB208" i="5"/>
  <c r="AC208" i="5"/>
  <c r="Z209" i="5"/>
  <c r="AA209" i="5"/>
  <c r="AB209" i="5"/>
  <c r="AC209" i="5"/>
  <c r="Z210" i="5"/>
  <c r="AA210" i="5"/>
  <c r="AB210" i="5"/>
  <c r="AC210" i="5"/>
  <c r="Z211" i="5"/>
  <c r="AA211" i="5"/>
  <c r="AB211" i="5"/>
  <c r="AC211" i="5"/>
  <c r="Z212" i="5"/>
  <c r="AA212" i="5"/>
  <c r="AB212" i="5"/>
  <c r="AC212" i="5"/>
  <c r="Z213" i="5"/>
  <c r="AA213" i="5"/>
  <c r="AB213" i="5"/>
  <c r="AC213" i="5"/>
  <c r="Z214" i="5"/>
  <c r="AA214" i="5"/>
  <c r="AB214" i="5"/>
  <c r="AC214" i="5"/>
  <c r="Z215" i="5"/>
  <c r="AA215" i="5"/>
  <c r="AB215" i="5"/>
  <c r="AC215" i="5"/>
  <c r="Z216" i="5"/>
  <c r="AA216" i="5"/>
  <c r="AB216" i="5"/>
  <c r="AC216" i="5"/>
  <c r="Z217" i="5"/>
  <c r="AA217" i="5"/>
  <c r="AB217" i="5"/>
  <c r="AC217" i="5"/>
  <c r="Z218" i="5"/>
  <c r="AA218" i="5"/>
  <c r="AB218" i="5"/>
  <c r="AC218" i="5"/>
  <c r="Z219" i="5"/>
  <c r="AA219" i="5"/>
  <c r="AB219" i="5"/>
  <c r="AC219" i="5"/>
  <c r="Z220" i="5"/>
  <c r="AA220" i="5"/>
  <c r="AB220" i="5"/>
  <c r="AC220" i="5"/>
  <c r="Z221" i="5"/>
  <c r="AA221" i="5"/>
  <c r="AB221" i="5"/>
  <c r="AC221" i="5"/>
  <c r="Z222" i="5"/>
  <c r="AA222" i="5"/>
  <c r="AB222" i="5"/>
  <c r="AC222" i="5"/>
  <c r="Z223" i="5"/>
  <c r="AA223" i="5"/>
  <c r="AB223" i="5"/>
  <c r="AC223" i="5"/>
  <c r="Z224" i="5"/>
  <c r="AA224" i="5"/>
  <c r="AB224" i="5"/>
  <c r="AC224" i="5"/>
  <c r="Z225" i="5"/>
  <c r="AA225" i="5"/>
  <c r="AB225" i="5"/>
  <c r="AC225" i="5"/>
  <c r="Z226" i="5"/>
  <c r="AA226" i="5"/>
  <c r="AB226" i="5"/>
  <c r="AC226" i="5"/>
  <c r="Z227" i="5"/>
  <c r="AA227" i="5"/>
  <c r="AB227" i="5"/>
  <c r="AC227" i="5"/>
  <c r="Z228" i="5"/>
  <c r="AA228" i="5"/>
  <c r="AB228" i="5"/>
  <c r="AC228" i="5"/>
  <c r="Z229" i="5"/>
  <c r="AA229" i="5"/>
  <c r="AB229" i="5"/>
  <c r="AC229" i="5"/>
  <c r="Z230" i="5"/>
  <c r="AA230" i="5"/>
  <c r="AB230" i="5"/>
  <c r="AC230" i="5"/>
  <c r="Z231" i="5"/>
  <c r="AA231" i="5"/>
  <c r="AB231" i="5"/>
  <c r="AC231" i="5"/>
  <c r="Z232" i="5"/>
  <c r="AA232" i="5"/>
  <c r="AB232" i="5"/>
  <c r="AC232" i="5"/>
  <c r="Z233" i="5"/>
  <c r="AA233" i="5"/>
  <c r="AB233" i="5"/>
  <c r="AC233" i="5"/>
  <c r="Z234" i="5"/>
  <c r="AA234" i="5"/>
  <c r="AB234" i="5"/>
  <c r="AC234" i="5"/>
  <c r="Z235" i="5"/>
  <c r="AA235" i="5"/>
  <c r="AB235" i="5"/>
  <c r="AC235" i="5"/>
  <c r="Z236" i="5"/>
  <c r="AA236" i="5"/>
  <c r="AB236" i="5"/>
  <c r="AC236" i="5"/>
  <c r="Z237" i="5"/>
  <c r="AA237" i="5"/>
  <c r="AB237" i="5"/>
  <c r="AC237" i="5"/>
  <c r="Z238" i="5"/>
  <c r="AA238" i="5"/>
  <c r="AB238" i="5"/>
  <c r="AC238" i="5"/>
  <c r="Z239" i="5"/>
  <c r="AA239" i="5"/>
  <c r="AB239" i="5"/>
  <c r="AC239" i="5"/>
  <c r="Z240" i="5"/>
  <c r="AA240" i="5"/>
  <c r="AB240" i="5"/>
  <c r="AC240" i="5"/>
  <c r="Z241" i="5"/>
  <c r="AA241" i="5"/>
  <c r="AB241" i="5"/>
  <c r="AC241" i="5"/>
  <c r="Z242" i="5"/>
  <c r="AA242" i="5"/>
  <c r="AB242" i="5"/>
  <c r="AC242" i="5"/>
  <c r="Z243" i="5"/>
  <c r="AA243" i="5"/>
  <c r="AB243" i="5"/>
  <c r="AC243" i="5"/>
  <c r="Z244" i="5"/>
  <c r="AA244" i="5"/>
  <c r="AB244" i="5"/>
  <c r="AC244" i="5"/>
  <c r="Z245" i="5"/>
  <c r="AA245" i="5"/>
  <c r="AB245" i="5"/>
  <c r="AC245" i="5"/>
  <c r="Z246" i="5"/>
  <c r="AA246" i="5"/>
  <c r="AB246" i="5"/>
  <c r="AC246" i="5"/>
  <c r="Z247" i="5"/>
  <c r="AA247" i="5"/>
  <c r="AB247" i="5"/>
  <c r="AC247" i="5"/>
  <c r="Z248" i="5"/>
  <c r="AA248" i="5"/>
  <c r="AB248" i="5"/>
  <c r="AC248" i="5"/>
  <c r="Z249" i="5"/>
  <c r="AA249" i="5"/>
  <c r="AB249" i="5"/>
  <c r="AC249" i="5"/>
  <c r="Z250" i="5"/>
  <c r="AA250" i="5"/>
  <c r="AB250" i="5"/>
  <c r="AC250" i="5"/>
  <c r="Z251" i="5"/>
  <c r="AA251" i="5"/>
  <c r="AB251" i="5"/>
  <c r="AC251" i="5"/>
  <c r="Z252" i="5"/>
  <c r="AA252" i="5"/>
  <c r="AB252" i="5"/>
  <c r="AC252" i="5"/>
  <c r="Z253" i="5"/>
  <c r="AA253" i="5"/>
  <c r="AB253" i="5"/>
  <c r="AC253" i="5"/>
  <c r="Z254" i="5"/>
  <c r="AA254" i="5"/>
  <c r="AB254" i="5"/>
  <c r="AC254" i="5"/>
  <c r="Z255" i="5"/>
  <c r="AA255" i="5"/>
  <c r="AB255" i="5"/>
  <c r="AC255" i="5"/>
  <c r="Z256" i="5"/>
  <c r="AA256" i="5"/>
  <c r="AB256" i="5"/>
  <c r="AC256" i="5"/>
  <c r="Z257" i="5"/>
  <c r="AA257" i="5"/>
  <c r="AB257" i="5"/>
  <c r="AC257" i="5"/>
  <c r="Z258" i="5"/>
  <c r="AA258" i="5"/>
  <c r="AB258" i="5"/>
  <c r="AC258" i="5"/>
  <c r="Z259" i="5"/>
  <c r="AA259" i="5"/>
  <c r="AB259" i="5"/>
  <c r="AC259" i="5"/>
  <c r="Z260" i="5"/>
  <c r="AA260" i="5"/>
  <c r="AB260" i="5"/>
  <c r="AC260" i="5"/>
  <c r="Z261" i="5"/>
  <c r="AA261" i="5"/>
  <c r="AB261" i="5"/>
  <c r="AC261" i="5"/>
  <c r="Z262" i="5"/>
  <c r="AA262" i="5"/>
  <c r="AB262" i="5"/>
  <c r="AC262" i="5"/>
  <c r="Z263" i="5"/>
  <c r="AA263" i="5"/>
  <c r="AB263" i="5"/>
  <c r="AC263" i="5"/>
  <c r="Z264" i="5"/>
  <c r="AA264" i="5"/>
  <c r="AB264" i="5"/>
  <c r="AC264" i="5"/>
  <c r="Z265" i="5"/>
  <c r="AA265" i="5"/>
  <c r="AB265" i="5"/>
  <c r="AC265" i="5"/>
  <c r="Z266" i="5"/>
  <c r="AA266" i="5"/>
  <c r="AB266" i="5"/>
  <c r="AC266" i="5"/>
  <c r="Z267" i="5"/>
  <c r="AA267" i="5"/>
  <c r="AB267" i="5"/>
  <c r="AC267" i="5"/>
  <c r="Z268" i="5"/>
  <c r="AA268" i="5"/>
  <c r="AB268" i="5"/>
  <c r="AC268" i="5"/>
  <c r="Z269" i="5"/>
  <c r="AA269" i="5"/>
  <c r="AB269" i="5"/>
  <c r="AC269" i="5"/>
  <c r="Z270" i="5"/>
  <c r="AA270" i="5"/>
  <c r="AB270" i="5"/>
  <c r="AC270" i="5"/>
  <c r="Z271" i="5"/>
  <c r="AA271" i="5"/>
  <c r="AB271" i="5"/>
  <c r="AC271" i="5"/>
  <c r="Z272" i="5"/>
  <c r="AA272" i="5"/>
  <c r="AB272" i="5"/>
  <c r="AC272" i="5"/>
  <c r="Z273" i="5"/>
  <c r="AA273" i="5"/>
  <c r="AB273" i="5"/>
  <c r="AC273" i="5"/>
  <c r="Z274" i="5"/>
  <c r="AA274" i="5"/>
  <c r="AB274" i="5"/>
  <c r="AC274" i="5"/>
  <c r="Z275" i="5"/>
  <c r="AA275" i="5"/>
  <c r="AB275" i="5"/>
  <c r="AC275" i="5"/>
  <c r="Z276" i="5"/>
  <c r="AA276" i="5"/>
  <c r="AB276" i="5"/>
  <c r="AC276" i="5"/>
  <c r="Z277" i="5"/>
  <c r="AA277" i="5"/>
  <c r="AB277" i="5"/>
  <c r="AC277" i="5"/>
  <c r="Z278" i="5"/>
  <c r="AA278" i="5"/>
  <c r="AB278" i="5"/>
  <c r="AC278" i="5"/>
  <c r="Z279" i="5"/>
  <c r="AA279" i="5"/>
  <c r="AB279" i="5"/>
  <c r="AC279" i="5"/>
  <c r="Z280" i="5"/>
  <c r="AA280" i="5"/>
  <c r="AB280" i="5"/>
  <c r="AC280" i="5"/>
  <c r="Z281" i="5"/>
  <c r="AA281" i="5"/>
  <c r="AB281" i="5"/>
  <c r="AC281" i="5"/>
  <c r="Z282" i="5"/>
  <c r="AA282" i="5"/>
  <c r="AB282" i="5"/>
  <c r="AC282" i="5"/>
  <c r="Z283" i="5"/>
  <c r="AA283" i="5"/>
  <c r="AB283" i="5"/>
  <c r="AC283" i="5"/>
  <c r="Z284" i="5"/>
  <c r="AA284" i="5"/>
  <c r="AB284" i="5"/>
  <c r="AC284" i="5"/>
  <c r="Z285" i="5"/>
  <c r="AA285" i="5"/>
  <c r="AB285" i="5"/>
  <c r="AC285" i="5"/>
  <c r="Z286" i="5"/>
  <c r="AA286" i="5"/>
  <c r="AB286" i="5"/>
  <c r="AC286" i="5"/>
  <c r="Z287" i="5"/>
  <c r="AA287" i="5"/>
  <c r="AB287" i="5"/>
  <c r="AC287" i="5"/>
  <c r="Z288" i="5"/>
  <c r="AA288" i="5"/>
  <c r="AB288" i="5"/>
  <c r="AC288" i="5"/>
  <c r="Z289" i="5"/>
  <c r="AA289" i="5"/>
  <c r="AB289" i="5"/>
  <c r="AC289" i="5"/>
  <c r="Z290" i="5"/>
  <c r="AA290" i="5"/>
  <c r="AB290" i="5"/>
  <c r="AC290" i="5"/>
  <c r="Z291" i="5"/>
  <c r="AA291" i="5"/>
  <c r="AB291" i="5"/>
  <c r="AC291" i="5"/>
  <c r="Z292" i="5"/>
  <c r="AA292" i="5"/>
  <c r="AB292" i="5"/>
  <c r="AC292" i="5"/>
  <c r="Z293" i="5"/>
  <c r="AA293" i="5"/>
  <c r="AB293" i="5"/>
  <c r="AC293" i="5"/>
  <c r="Z294" i="5"/>
  <c r="AA294" i="5"/>
  <c r="AB294" i="5"/>
  <c r="AC294" i="5"/>
  <c r="Z295" i="5"/>
  <c r="AA295" i="5"/>
  <c r="AB295" i="5"/>
  <c r="AC295" i="5"/>
  <c r="Z296" i="5"/>
  <c r="AA296" i="5"/>
  <c r="AB296" i="5"/>
  <c r="AC296" i="5"/>
  <c r="Z297" i="5"/>
  <c r="AA297" i="5"/>
  <c r="AB297" i="5"/>
  <c r="AC297" i="5"/>
  <c r="Z298" i="5"/>
  <c r="AA298" i="5"/>
  <c r="AB298" i="5"/>
  <c r="AC298" i="5"/>
  <c r="Z299" i="5"/>
  <c r="AA299" i="5"/>
  <c r="AB299" i="5"/>
  <c r="AC299" i="5"/>
  <c r="Z300" i="5"/>
  <c r="AA300" i="5"/>
  <c r="AB300" i="5"/>
  <c r="AC300" i="5"/>
  <c r="Z301" i="5"/>
  <c r="AA301" i="5"/>
  <c r="AB301" i="5"/>
  <c r="AC301" i="5"/>
  <c r="Z302" i="5"/>
  <c r="AA302" i="5"/>
  <c r="AB302" i="5"/>
  <c r="AC302" i="5"/>
  <c r="Z303" i="5"/>
  <c r="AA303" i="5"/>
  <c r="AB303" i="5"/>
  <c r="AC303" i="5"/>
  <c r="Z304" i="5"/>
  <c r="AA304" i="5"/>
  <c r="AB304" i="5"/>
  <c r="AC304" i="5"/>
  <c r="Z305" i="5"/>
  <c r="AA305" i="5"/>
  <c r="AB305" i="5"/>
  <c r="AC305" i="5"/>
  <c r="Z306" i="5"/>
  <c r="AA306" i="5"/>
  <c r="AB306" i="5"/>
  <c r="AC306" i="5"/>
  <c r="Z307" i="5"/>
  <c r="AA307" i="5"/>
  <c r="AB307" i="5"/>
  <c r="AC307" i="5"/>
  <c r="Z308" i="5"/>
  <c r="AA308" i="5"/>
  <c r="AB308" i="5"/>
  <c r="AC308" i="5"/>
  <c r="Z309" i="5"/>
  <c r="AA309" i="5"/>
  <c r="AB309" i="5"/>
  <c r="AC309" i="5"/>
  <c r="Z310" i="5"/>
  <c r="AA310" i="5"/>
  <c r="AB310" i="5"/>
  <c r="AC310" i="5"/>
  <c r="Z311" i="5"/>
  <c r="AA311" i="5"/>
  <c r="AB311" i="5"/>
  <c r="AC311" i="5"/>
  <c r="Z312" i="5"/>
  <c r="AA312" i="5"/>
  <c r="AB312" i="5"/>
  <c r="AC312" i="5"/>
  <c r="Z313" i="5"/>
  <c r="AA313" i="5"/>
  <c r="AB313" i="5"/>
  <c r="AC313" i="5"/>
  <c r="Z314" i="5"/>
  <c r="AA314" i="5"/>
  <c r="AB314" i="5"/>
  <c r="AC314" i="5"/>
  <c r="Z315" i="5"/>
  <c r="AA315" i="5"/>
  <c r="AB315" i="5"/>
  <c r="AC315" i="5"/>
  <c r="Z316" i="5"/>
  <c r="AA316" i="5"/>
  <c r="AB316" i="5"/>
  <c r="AC316" i="5"/>
  <c r="Z317" i="5"/>
  <c r="AA317" i="5"/>
  <c r="AB317" i="5"/>
  <c r="AC317" i="5"/>
  <c r="Z318" i="5"/>
  <c r="AA318" i="5"/>
  <c r="AB318" i="5"/>
  <c r="AC318" i="5"/>
  <c r="Z319" i="5"/>
  <c r="AA319" i="5"/>
  <c r="AB319" i="5"/>
  <c r="AC319" i="5"/>
  <c r="Z320" i="5"/>
  <c r="AA320" i="5"/>
  <c r="AB320" i="5"/>
  <c r="AC320" i="5"/>
  <c r="Z321" i="5"/>
  <c r="AA321" i="5"/>
  <c r="AB321" i="5"/>
  <c r="AC321" i="5"/>
  <c r="Z322" i="5"/>
  <c r="AA322" i="5"/>
  <c r="AB322" i="5"/>
  <c r="AC322" i="5"/>
  <c r="Z323" i="5"/>
  <c r="AA323" i="5"/>
  <c r="AB323" i="5"/>
  <c r="AC323" i="5"/>
  <c r="Z324" i="5"/>
  <c r="AA324" i="5"/>
  <c r="AB324" i="5"/>
  <c r="AC324" i="5"/>
  <c r="Z325" i="5"/>
  <c r="AA325" i="5"/>
  <c r="AB325" i="5"/>
  <c r="AC325" i="5"/>
  <c r="Z326" i="5"/>
  <c r="AA326" i="5"/>
  <c r="AB326" i="5"/>
  <c r="AC326" i="5"/>
  <c r="Z327" i="5"/>
  <c r="AA327" i="5"/>
  <c r="AB327" i="5"/>
  <c r="AC327" i="5"/>
  <c r="Z328" i="5"/>
  <c r="AA328" i="5"/>
  <c r="AB328" i="5"/>
  <c r="AC328" i="5"/>
  <c r="Z329" i="5"/>
  <c r="AA329" i="5"/>
  <c r="AB329" i="5"/>
  <c r="AC329" i="5"/>
  <c r="Z330" i="5"/>
  <c r="AA330" i="5"/>
  <c r="AB330" i="5"/>
  <c r="AC330" i="5"/>
  <c r="Z331" i="5"/>
  <c r="AA331" i="5"/>
  <c r="AB331" i="5"/>
  <c r="AC331" i="5"/>
  <c r="Z332" i="5"/>
  <c r="AA332" i="5"/>
  <c r="AB332" i="5"/>
  <c r="AC332" i="5"/>
  <c r="Z333" i="5"/>
  <c r="AA333" i="5"/>
  <c r="AB333" i="5"/>
  <c r="AC333" i="5"/>
  <c r="Z334" i="5"/>
  <c r="AA334" i="5"/>
  <c r="AB334" i="5"/>
  <c r="AC334" i="5"/>
  <c r="Z335" i="5"/>
  <c r="AA335" i="5"/>
  <c r="AB335" i="5"/>
  <c r="AC335" i="5"/>
  <c r="Z336" i="5"/>
  <c r="AA336" i="5"/>
  <c r="AB336" i="5"/>
  <c r="AC336" i="5"/>
  <c r="Z337" i="5"/>
  <c r="AA337" i="5"/>
  <c r="AB337" i="5"/>
  <c r="AC337" i="5"/>
  <c r="Z338" i="5"/>
  <c r="AA338" i="5"/>
  <c r="AB338" i="5"/>
  <c r="AC338" i="5"/>
  <c r="Z339" i="5"/>
  <c r="AA339" i="5"/>
  <c r="AB339" i="5"/>
  <c r="AC339" i="5"/>
  <c r="Z340" i="5"/>
  <c r="AA340" i="5"/>
  <c r="AB340" i="5"/>
  <c r="AC340" i="5"/>
  <c r="Z341" i="5"/>
  <c r="AA341" i="5"/>
  <c r="AB341" i="5"/>
  <c r="AC341" i="5"/>
  <c r="Z342" i="5"/>
  <c r="AA342" i="5"/>
  <c r="AB342" i="5"/>
  <c r="AC342" i="5"/>
  <c r="Z343" i="5"/>
  <c r="AA343" i="5"/>
  <c r="AB343" i="5"/>
  <c r="AC343" i="5"/>
  <c r="Z344" i="5"/>
  <c r="AA344" i="5"/>
  <c r="AB344" i="5"/>
  <c r="AC344" i="5"/>
  <c r="Z345" i="5"/>
  <c r="AA345" i="5"/>
  <c r="AB345" i="5"/>
  <c r="AC345" i="5"/>
  <c r="Z346" i="5"/>
  <c r="AA346" i="5"/>
  <c r="AB346" i="5"/>
  <c r="AC346" i="5"/>
  <c r="Z347" i="5"/>
  <c r="AA347" i="5"/>
  <c r="AB347" i="5"/>
  <c r="AC347" i="5"/>
  <c r="Z348" i="5"/>
  <c r="AA348" i="5"/>
  <c r="AB348" i="5"/>
  <c r="AC348" i="5"/>
  <c r="Z349" i="5"/>
  <c r="AA349" i="5"/>
  <c r="AB349" i="5"/>
  <c r="AC349" i="5"/>
  <c r="Z350" i="5"/>
  <c r="AA350" i="5"/>
  <c r="AB350" i="5"/>
  <c r="AC350" i="5"/>
  <c r="Z351" i="5"/>
  <c r="AA351" i="5"/>
  <c r="AB351" i="5"/>
  <c r="AC351" i="5"/>
  <c r="Z352" i="5"/>
  <c r="AA352" i="5"/>
  <c r="AB352" i="5"/>
  <c r="AC352" i="5"/>
  <c r="Z353" i="5"/>
  <c r="AA353" i="5"/>
  <c r="AB353" i="5"/>
  <c r="AC353" i="5"/>
  <c r="Z354" i="5"/>
  <c r="AA354" i="5"/>
  <c r="AB354" i="5"/>
  <c r="AC354" i="5"/>
  <c r="Z355" i="5"/>
  <c r="AA355" i="5"/>
  <c r="AB355" i="5"/>
  <c r="AC355" i="5"/>
  <c r="Z356" i="5"/>
  <c r="AA356" i="5"/>
  <c r="AB356" i="5"/>
  <c r="AC356" i="5"/>
  <c r="Z357" i="5"/>
  <c r="AA357" i="5"/>
  <c r="AB357" i="5"/>
  <c r="AC357" i="5"/>
  <c r="Z358" i="5"/>
  <c r="AA358" i="5"/>
  <c r="AB358" i="5"/>
  <c r="AC358" i="5"/>
  <c r="Z359" i="5"/>
  <c r="AA359" i="5"/>
  <c r="AB359" i="5"/>
  <c r="AC359" i="5"/>
  <c r="Z360" i="5"/>
  <c r="AA360" i="5"/>
  <c r="AB360" i="5"/>
  <c r="AC360" i="5"/>
  <c r="Y3" i="5"/>
  <c r="Z3" i="5"/>
  <c r="AA3" i="5"/>
  <c r="AB3" i="5"/>
  <c r="AC3" i="5"/>
  <c r="Z2" i="5"/>
  <c r="AA2" i="5"/>
  <c r="AB2" i="5"/>
  <c r="AC2" i="5"/>
  <c r="Y2" i="5"/>
  <c r="Y4" i="5"/>
  <c r="Y5" i="5"/>
  <c r="Y6" i="5"/>
  <c r="Y7" i="5"/>
  <c r="Y8" i="5"/>
  <c r="Y9" i="5"/>
  <c r="Y10" i="5"/>
  <c r="Y11" i="5"/>
  <c r="Y12" i="5"/>
  <c r="Y13" i="5"/>
  <c r="Y14" i="5"/>
  <c r="Y15" i="5"/>
  <c r="Y16" i="5"/>
  <c r="Y17" i="5"/>
  <c r="Y18" i="5"/>
  <c r="Y19" i="5"/>
  <c r="Y20" i="5"/>
  <c r="Y21" i="5"/>
  <c r="Y22" i="5"/>
  <c r="Y23" i="5"/>
  <c r="Y24" i="5"/>
  <c r="Y25" i="5"/>
  <c r="Y26" i="5"/>
  <c r="Y27" i="5"/>
  <c r="Y28" i="5"/>
  <c r="Y29" i="5"/>
  <c r="Y30" i="5"/>
  <c r="Y31" i="5"/>
  <c r="Y32" i="5"/>
  <c r="Y33" i="5"/>
  <c r="Y34" i="5"/>
  <c r="Y35" i="5"/>
  <c r="Y36" i="5"/>
  <c r="Y37" i="5"/>
  <c r="Y38" i="5"/>
  <c r="Y39" i="5"/>
  <c r="Y40" i="5"/>
  <c r="Y41" i="5"/>
  <c r="Y42" i="5"/>
  <c r="Y43" i="5"/>
  <c r="Y44" i="5"/>
  <c r="Y45" i="5"/>
  <c r="Y46" i="5"/>
  <c r="Y47" i="5"/>
  <c r="Y48" i="5"/>
  <c r="Y49" i="5"/>
  <c r="Y50" i="5"/>
  <c r="Y51" i="5"/>
  <c r="Y52" i="5"/>
  <c r="Y53" i="5"/>
  <c r="Y54" i="5"/>
  <c r="Y55" i="5"/>
  <c r="Y56" i="5"/>
  <c r="Y57" i="5"/>
  <c r="Y58" i="5"/>
  <c r="Y59" i="5"/>
  <c r="Y60" i="5"/>
  <c r="Y61" i="5"/>
  <c r="Y62" i="5"/>
  <c r="Y63" i="5"/>
  <c r="Y64" i="5"/>
  <c r="Y65" i="5"/>
  <c r="Y66" i="5"/>
  <c r="Y67" i="5"/>
  <c r="Y68" i="5"/>
  <c r="Y69" i="5"/>
  <c r="Y70" i="5"/>
  <c r="Y71" i="5"/>
  <c r="Y72" i="5"/>
  <c r="Y73" i="5"/>
  <c r="Y74" i="5"/>
  <c r="Y75" i="5"/>
  <c r="Y76" i="5"/>
  <c r="Y77" i="5"/>
  <c r="Y78" i="5"/>
  <c r="Y79" i="5"/>
  <c r="Y80" i="5"/>
  <c r="Y81" i="5"/>
  <c r="Y82" i="5"/>
  <c r="Y83" i="5"/>
  <c r="Y84" i="5"/>
  <c r="Y85" i="5"/>
  <c r="Y86" i="5"/>
  <c r="Y87" i="5"/>
  <c r="Y88" i="5"/>
  <c r="Y89" i="5"/>
  <c r="Y90" i="5"/>
  <c r="Y91" i="5"/>
  <c r="Y92" i="5"/>
  <c r="Y93" i="5"/>
  <c r="Y94" i="5"/>
  <c r="Y95" i="5"/>
  <c r="Y96" i="5"/>
  <c r="Y97" i="5"/>
  <c r="Y98" i="5"/>
  <c r="Y99" i="5"/>
  <c r="Y100" i="5"/>
  <c r="Y101" i="5"/>
  <c r="Y102" i="5"/>
  <c r="Y103" i="5"/>
  <c r="Y104" i="5"/>
  <c r="Y105" i="5"/>
  <c r="Y106" i="5"/>
  <c r="Y107" i="5"/>
  <c r="Y108" i="5"/>
  <c r="Y109" i="5"/>
  <c r="Y110" i="5"/>
  <c r="Y111" i="5"/>
  <c r="Y112" i="5"/>
  <c r="Y113" i="5"/>
  <c r="Y114" i="5"/>
  <c r="Y115" i="5"/>
  <c r="Y116" i="5"/>
  <c r="Y117" i="5"/>
  <c r="Y118" i="5"/>
  <c r="Y119" i="5"/>
  <c r="Y120" i="5"/>
  <c r="Y121" i="5"/>
  <c r="Y122" i="5"/>
  <c r="Y123" i="5"/>
  <c r="Y124" i="5"/>
  <c r="Y125" i="5"/>
  <c r="Y126" i="5"/>
  <c r="Y127" i="5"/>
  <c r="Y128" i="5"/>
  <c r="Y129" i="5"/>
  <c r="Y130" i="5"/>
  <c r="Y131" i="5"/>
  <c r="Y132" i="5"/>
  <c r="Y133" i="5"/>
  <c r="Y134" i="5"/>
  <c r="Y135" i="5"/>
  <c r="Y136" i="5"/>
  <c r="Y137" i="5"/>
  <c r="Y138" i="5"/>
  <c r="Y139" i="5"/>
  <c r="Y140" i="5"/>
  <c r="Y141" i="5"/>
  <c r="Y142" i="5"/>
  <c r="Y143" i="5"/>
  <c r="Y144" i="5"/>
  <c r="Y145" i="5"/>
  <c r="Y146" i="5"/>
  <c r="Y147" i="5"/>
  <c r="Y148" i="5"/>
  <c r="Y149" i="5"/>
  <c r="Y150" i="5"/>
  <c r="Y151" i="5"/>
  <c r="Y152" i="5"/>
  <c r="Y153" i="5"/>
  <c r="Y154" i="5"/>
  <c r="Y155" i="5"/>
  <c r="Y156" i="5"/>
  <c r="Y157" i="5"/>
  <c r="Y158" i="5"/>
  <c r="Y159" i="5"/>
  <c r="Y160" i="5"/>
  <c r="Y161" i="5"/>
  <c r="Y162" i="5"/>
  <c r="Y163" i="5"/>
  <c r="Y164" i="5"/>
  <c r="Y165" i="5"/>
  <c r="Y166" i="5"/>
  <c r="Y167" i="5"/>
  <c r="Y168" i="5"/>
  <c r="Y169" i="5"/>
  <c r="Y170" i="5"/>
  <c r="Y171" i="5"/>
  <c r="Y172" i="5"/>
  <c r="Y173" i="5"/>
  <c r="Y174" i="5"/>
  <c r="Y175" i="5"/>
  <c r="Y176" i="5"/>
  <c r="Y177" i="5"/>
  <c r="Y178" i="5"/>
  <c r="Y179" i="5"/>
  <c r="Y180" i="5"/>
  <c r="Y181" i="5"/>
  <c r="Y182" i="5"/>
  <c r="Y183" i="5"/>
  <c r="Y184" i="5"/>
  <c r="Y185" i="5"/>
  <c r="Y186" i="5"/>
  <c r="Y187" i="5"/>
  <c r="Y188" i="5"/>
  <c r="Y189" i="5"/>
  <c r="Y190" i="5"/>
  <c r="Y191" i="5"/>
  <c r="Y192" i="5"/>
  <c r="Y193" i="5"/>
  <c r="Y194" i="5"/>
  <c r="Y195" i="5"/>
  <c r="Y196" i="5"/>
  <c r="Y197" i="5"/>
  <c r="Y198" i="5"/>
  <c r="Y199" i="5"/>
  <c r="Y200" i="5"/>
  <c r="Y201" i="5"/>
  <c r="Y202" i="5"/>
  <c r="Y203" i="5"/>
  <c r="Y204" i="5"/>
  <c r="Y205" i="5"/>
  <c r="Y206" i="5"/>
  <c r="Y207" i="5"/>
  <c r="Y208" i="5"/>
  <c r="Y209" i="5"/>
  <c r="Y210" i="5"/>
  <c r="Y211" i="5"/>
  <c r="Y212" i="5"/>
  <c r="Y213" i="5"/>
  <c r="Y214" i="5"/>
  <c r="Y215" i="5"/>
  <c r="Y216" i="5"/>
  <c r="Y217" i="5"/>
  <c r="Y218" i="5"/>
  <c r="Y219" i="5"/>
  <c r="Y220" i="5"/>
  <c r="Y221" i="5"/>
  <c r="Y222" i="5"/>
  <c r="Y223" i="5"/>
  <c r="Y224" i="5"/>
  <c r="Y225" i="5"/>
  <c r="Y226" i="5"/>
  <c r="Y227" i="5"/>
  <c r="Y228" i="5"/>
  <c r="Y229" i="5"/>
  <c r="Y230" i="5"/>
  <c r="Y231" i="5"/>
  <c r="Y232" i="5"/>
  <c r="Y233" i="5"/>
  <c r="Y234" i="5"/>
  <c r="Y235" i="5"/>
  <c r="Y236" i="5"/>
  <c r="Y237" i="5"/>
  <c r="Y238" i="5"/>
  <c r="Y239" i="5"/>
  <c r="Y240" i="5"/>
  <c r="Y241" i="5"/>
  <c r="Y242" i="5"/>
  <c r="Y243" i="5"/>
  <c r="Y244" i="5"/>
  <c r="Y245" i="5"/>
  <c r="Y246" i="5"/>
  <c r="Y247" i="5"/>
  <c r="Y248" i="5"/>
  <c r="Y249" i="5"/>
  <c r="Y250" i="5"/>
  <c r="Y251" i="5"/>
  <c r="Y252" i="5"/>
  <c r="Y253" i="5"/>
  <c r="Y254" i="5"/>
  <c r="Y255" i="5"/>
  <c r="Y256" i="5"/>
  <c r="Y257" i="5"/>
  <c r="Y258" i="5"/>
  <c r="Y259" i="5"/>
  <c r="Y260" i="5"/>
  <c r="Y261" i="5"/>
  <c r="Y262" i="5"/>
  <c r="Y263" i="5"/>
  <c r="Y264" i="5"/>
  <c r="Y265" i="5"/>
  <c r="Y266" i="5"/>
  <c r="Y267" i="5"/>
  <c r="Y268" i="5"/>
  <c r="Y269" i="5"/>
  <c r="Y270" i="5"/>
  <c r="Y271" i="5"/>
  <c r="Y272" i="5"/>
  <c r="Y273" i="5"/>
  <c r="Y274" i="5"/>
  <c r="Y275" i="5"/>
  <c r="Y276" i="5"/>
  <c r="Y277" i="5"/>
  <c r="Y278" i="5"/>
  <c r="Y279" i="5"/>
  <c r="Y280" i="5"/>
  <c r="Y281" i="5"/>
  <c r="Y282" i="5"/>
  <c r="Y283" i="5"/>
  <c r="Y284" i="5"/>
  <c r="Y285" i="5"/>
  <c r="Y286" i="5"/>
  <c r="Y287" i="5"/>
  <c r="Y288" i="5"/>
  <c r="Y289" i="5"/>
  <c r="Y290" i="5"/>
  <c r="Y291" i="5"/>
  <c r="Y292" i="5"/>
  <c r="Y293" i="5"/>
  <c r="Y294" i="5"/>
  <c r="Y295" i="5"/>
  <c r="Y296" i="5"/>
  <c r="Y297" i="5"/>
  <c r="Y298" i="5"/>
  <c r="Y299" i="5"/>
  <c r="Y300" i="5"/>
  <c r="Y301" i="5"/>
  <c r="Y302" i="5"/>
  <c r="Y303" i="5"/>
  <c r="Y304" i="5"/>
  <c r="Y305" i="5"/>
  <c r="Y306" i="5"/>
  <c r="Y307" i="5"/>
  <c r="Y308" i="5"/>
  <c r="Y309" i="5"/>
  <c r="Y310" i="5"/>
  <c r="Y311" i="5"/>
  <c r="Y312" i="5"/>
  <c r="Y313" i="5"/>
  <c r="Y314" i="5"/>
  <c r="Y315" i="5"/>
  <c r="Y316" i="5"/>
  <c r="Y317" i="5"/>
  <c r="Y318" i="5"/>
  <c r="Y319" i="5"/>
  <c r="Y320" i="5"/>
  <c r="Y321" i="5"/>
  <c r="Y322" i="5"/>
  <c r="Y323" i="5"/>
  <c r="Y324" i="5"/>
  <c r="Y325" i="5"/>
  <c r="Y326" i="5"/>
  <c r="Y327" i="5"/>
  <c r="Y328" i="5"/>
  <c r="Y329" i="5"/>
  <c r="Y330" i="5"/>
  <c r="Y331" i="5"/>
  <c r="Y332" i="5"/>
  <c r="Y333" i="5"/>
  <c r="Y334" i="5"/>
  <c r="Y335" i="5"/>
  <c r="Y336" i="5"/>
  <c r="Y337" i="5"/>
  <c r="Y338" i="5"/>
  <c r="Y339" i="5"/>
  <c r="Y340" i="5"/>
  <c r="Y341" i="5"/>
  <c r="Y342" i="5"/>
  <c r="Y343" i="5"/>
  <c r="Y344" i="5"/>
  <c r="Y345" i="5"/>
  <c r="Y346" i="5"/>
  <c r="Y347" i="5"/>
  <c r="Y348" i="5"/>
  <c r="Y349" i="5"/>
  <c r="Y350" i="5"/>
  <c r="Y351" i="5"/>
  <c r="Y352" i="5"/>
  <c r="Y353" i="5"/>
  <c r="Y354" i="5"/>
  <c r="Y355" i="5"/>
  <c r="Y356" i="5"/>
  <c r="Y357" i="5"/>
  <c r="Y358" i="5"/>
  <c r="Y359" i="5"/>
  <c r="Y360" i="5"/>
  <c r="X47" i="5"/>
  <c r="X67" i="5"/>
  <c r="X75" i="5"/>
  <c r="X76" i="5"/>
  <c r="X87" i="5"/>
  <c r="X127" i="5"/>
  <c r="X147" i="5"/>
  <c r="X151" i="5"/>
  <c r="X187" i="5"/>
  <c r="X191" i="5"/>
  <c r="X195" i="5"/>
  <c r="X207" i="5"/>
  <c r="X211" i="5"/>
  <c r="X335" i="5"/>
  <c r="X347" i="5"/>
  <c r="X351" i="5"/>
  <c r="X19" i="5"/>
  <c r="X27" i="5"/>
  <c r="X28" i="5"/>
  <c r="X32" i="5"/>
  <c r="X35" i="5"/>
  <c r="X39" i="5"/>
  <c r="X59" i="5"/>
  <c r="X91" i="5"/>
  <c r="X95" i="5"/>
  <c r="X111" i="5"/>
  <c r="X112" i="5"/>
  <c r="X115" i="5"/>
  <c r="X167" i="5"/>
  <c r="X227" i="5"/>
  <c r="X231" i="5"/>
  <c r="X247" i="5"/>
  <c r="X251" i="5"/>
  <c r="X287" i="5"/>
  <c r="X291" i="5"/>
  <c r="X295" i="5"/>
  <c r="X296" i="5"/>
  <c r="X355" i="5"/>
  <c r="X356" i="5"/>
  <c r="X357" i="5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103" i="5"/>
  <c r="M104" i="5"/>
  <c r="M105" i="5"/>
  <c r="M106" i="5"/>
  <c r="M107" i="5"/>
  <c r="M108" i="5"/>
  <c r="M109" i="5"/>
  <c r="M110" i="5"/>
  <c r="M111" i="5"/>
  <c r="M112" i="5"/>
  <c r="M113" i="5"/>
  <c r="M114" i="5"/>
  <c r="M115" i="5"/>
  <c r="M116" i="5"/>
  <c r="M117" i="5"/>
  <c r="M118" i="5"/>
  <c r="M119" i="5"/>
  <c r="M120" i="5"/>
  <c r="M121" i="5"/>
  <c r="M122" i="5"/>
  <c r="M123" i="5"/>
  <c r="M124" i="5"/>
  <c r="M125" i="5"/>
  <c r="M126" i="5"/>
  <c r="M127" i="5"/>
  <c r="M128" i="5"/>
  <c r="M129" i="5"/>
  <c r="M130" i="5"/>
  <c r="M131" i="5"/>
  <c r="M132" i="5"/>
  <c r="M133" i="5"/>
  <c r="M134" i="5"/>
  <c r="M135" i="5"/>
  <c r="M136" i="5"/>
  <c r="M137" i="5"/>
  <c r="M138" i="5"/>
  <c r="M139" i="5"/>
  <c r="M140" i="5"/>
  <c r="M141" i="5"/>
  <c r="M142" i="5"/>
  <c r="M143" i="5"/>
  <c r="M144" i="5"/>
  <c r="M145" i="5"/>
  <c r="M146" i="5"/>
  <c r="M147" i="5"/>
  <c r="M148" i="5"/>
  <c r="M149" i="5"/>
  <c r="M150" i="5"/>
  <c r="M151" i="5"/>
  <c r="M152" i="5"/>
  <c r="M153" i="5"/>
  <c r="M154" i="5"/>
  <c r="M155" i="5"/>
  <c r="M156" i="5"/>
  <c r="M157" i="5"/>
  <c r="M158" i="5"/>
  <c r="M159" i="5"/>
  <c r="M160" i="5"/>
  <c r="M161" i="5"/>
  <c r="M162" i="5"/>
  <c r="M163" i="5"/>
  <c r="M164" i="5"/>
  <c r="M165" i="5"/>
  <c r="M166" i="5"/>
  <c r="M167" i="5"/>
  <c r="M168" i="5"/>
  <c r="M169" i="5"/>
  <c r="M170" i="5"/>
  <c r="M171" i="5"/>
  <c r="M172" i="5"/>
  <c r="M173" i="5"/>
  <c r="M174" i="5"/>
  <c r="M175" i="5"/>
  <c r="M176" i="5"/>
  <c r="M177" i="5"/>
  <c r="M178" i="5"/>
  <c r="M179" i="5"/>
  <c r="M180" i="5"/>
  <c r="M181" i="5"/>
  <c r="M182" i="5"/>
  <c r="M183" i="5"/>
  <c r="M184" i="5"/>
  <c r="M185" i="5"/>
  <c r="M186" i="5"/>
  <c r="M187" i="5"/>
  <c r="M188" i="5"/>
  <c r="M189" i="5"/>
  <c r="M190" i="5"/>
  <c r="M191" i="5"/>
  <c r="M192" i="5"/>
  <c r="M193" i="5"/>
  <c r="M194" i="5"/>
  <c r="M195" i="5"/>
  <c r="M196" i="5"/>
  <c r="M197" i="5"/>
  <c r="M198" i="5"/>
  <c r="M199" i="5"/>
  <c r="M200" i="5"/>
  <c r="M201" i="5"/>
  <c r="M202" i="5"/>
  <c r="M203" i="5"/>
  <c r="M204" i="5"/>
  <c r="M205" i="5"/>
  <c r="M206" i="5"/>
  <c r="M207" i="5"/>
  <c r="M208" i="5"/>
  <c r="M209" i="5"/>
  <c r="M210" i="5"/>
  <c r="M211" i="5"/>
  <c r="M212" i="5"/>
  <c r="M213" i="5"/>
  <c r="M214" i="5"/>
  <c r="M215" i="5"/>
  <c r="M216" i="5"/>
  <c r="M217" i="5"/>
  <c r="M218" i="5"/>
  <c r="M219" i="5"/>
  <c r="M220" i="5"/>
  <c r="M221" i="5"/>
  <c r="M222" i="5"/>
  <c r="M223" i="5"/>
  <c r="M224" i="5"/>
  <c r="M225" i="5"/>
  <c r="M226" i="5"/>
  <c r="M227" i="5"/>
  <c r="M228" i="5"/>
  <c r="M229" i="5"/>
  <c r="M230" i="5"/>
  <c r="M231" i="5"/>
  <c r="M232" i="5"/>
  <c r="M233" i="5"/>
  <c r="M234" i="5"/>
  <c r="M235" i="5"/>
  <c r="M236" i="5"/>
  <c r="M237" i="5"/>
  <c r="M238" i="5"/>
  <c r="M239" i="5"/>
  <c r="M240" i="5"/>
  <c r="M241" i="5"/>
  <c r="M242" i="5"/>
  <c r="M243" i="5"/>
  <c r="M244" i="5"/>
  <c r="M245" i="5"/>
  <c r="M246" i="5"/>
  <c r="M247" i="5"/>
  <c r="M248" i="5"/>
  <c r="M249" i="5"/>
  <c r="M250" i="5"/>
  <c r="M251" i="5"/>
  <c r="M252" i="5"/>
  <c r="M253" i="5"/>
  <c r="M254" i="5"/>
  <c r="M255" i="5"/>
  <c r="M256" i="5"/>
  <c r="M257" i="5"/>
  <c r="M258" i="5"/>
  <c r="M259" i="5"/>
  <c r="M260" i="5"/>
  <c r="M261" i="5"/>
  <c r="M262" i="5"/>
  <c r="M263" i="5"/>
  <c r="M264" i="5"/>
  <c r="M265" i="5"/>
  <c r="M266" i="5"/>
  <c r="M267" i="5"/>
  <c r="M268" i="5"/>
  <c r="M269" i="5"/>
  <c r="M270" i="5"/>
  <c r="M271" i="5"/>
  <c r="M272" i="5"/>
  <c r="M273" i="5"/>
  <c r="M274" i="5"/>
  <c r="M275" i="5"/>
  <c r="M276" i="5"/>
  <c r="M277" i="5"/>
  <c r="M278" i="5"/>
  <c r="M279" i="5"/>
  <c r="M280" i="5"/>
  <c r="M281" i="5"/>
  <c r="M282" i="5"/>
  <c r="M283" i="5"/>
  <c r="M284" i="5"/>
  <c r="M285" i="5"/>
  <c r="M286" i="5"/>
  <c r="M287" i="5"/>
  <c r="M288" i="5"/>
  <c r="M289" i="5"/>
  <c r="M290" i="5"/>
  <c r="M291" i="5"/>
  <c r="M292" i="5"/>
  <c r="M293" i="5"/>
  <c r="M294" i="5"/>
  <c r="M295" i="5"/>
  <c r="M296" i="5"/>
  <c r="M297" i="5"/>
  <c r="M298" i="5"/>
  <c r="M299" i="5"/>
  <c r="M300" i="5"/>
  <c r="M301" i="5"/>
  <c r="M302" i="5"/>
  <c r="M303" i="5"/>
  <c r="M304" i="5"/>
  <c r="M305" i="5"/>
  <c r="M306" i="5"/>
  <c r="M307" i="5"/>
  <c r="M308" i="5"/>
  <c r="M309" i="5"/>
  <c r="M310" i="5"/>
  <c r="M311" i="5"/>
  <c r="M312" i="5"/>
  <c r="M313" i="5"/>
  <c r="M314" i="5"/>
  <c r="M315" i="5"/>
  <c r="M316" i="5"/>
  <c r="M317" i="5"/>
  <c r="M318" i="5"/>
  <c r="M319" i="5"/>
  <c r="M320" i="5"/>
  <c r="M321" i="5"/>
  <c r="M322" i="5"/>
  <c r="M323" i="5"/>
  <c r="M324" i="5"/>
  <c r="M325" i="5"/>
  <c r="M326" i="5"/>
  <c r="M327" i="5"/>
  <c r="M328" i="5"/>
  <c r="M329" i="5"/>
  <c r="M330" i="5"/>
  <c r="M331" i="5"/>
  <c r="M332" i="5"/>
  <c r="M333" i="5"/>
  <c r="M334" i="5"/>
  <c r="M335" i="5"/>
  <c r="M336" i="5"/>
  <c r="M337" i="5"/>
  <c r="M338" i="5"/>
  <c r="M339" i="5"/>
  <c r="M340" i="5"/>
  <c r="M341" i="5"/>
  <c r="M342" i="5"/>
  <c r="M343" i="5"/>
  <c r="M344" i="5"/>
  <c r="M345" i="5"/>
  <c r="M346" i="5"/>
  <c r="M347" i="5"/>
  <c r="M348" i="5"/>
  <c r="M349" i="5"/>
  <c r="M350" i="5"/>
  <c r="M351" i="5"/>
  <c r="M352" i="5"/>
  <c r="M353" i="5"/>
  <c r="M354" i="5"/>
  <c r="M355" i="5"/>
  <c r="M356" i="5"/>
  <c r="M357" i="5"/>
  <c r="M358" i="5"/>
  <c r="M359" i="5"/>
  <c r="M360" i="5"/>
  <c r="M2" i="5"/>
  <c r="A394" i="3"/>
  <c r="A393" i="3"/>
  <c r="A392" i="3"/>
  <c r="A391" i="3"/>
  <c r="A390" i="3"/>
  <c r="A389" i="3"/>
  <c r="A388" i="3"/>
  <c r="A387" i="3"/>
  <c r="A386" i="3"/>
  <c r="A385" i="3"/>
  <c r="A384" i="3"/>
  <c r="A383" i="3"/>
  <c r="A382" i="3"/>
  <c r="A381" i="3"/>
  <c r="A380" i="3"/>
  <c r="A379" i="3"/>
  <c r="A378" i="3"/>
  <c r="A377" i="3"/>
  <c r="A376" i="3"/>
  <c r="A375" i="3"/>
  <c r="A374" i="3"/>
  <c r="A373" i="3"/>
  <c r="A372" i="3"/>
  <c r="A371" i="3"/>
  <c r="A370" i="3"/>
  <c r="A369" i="3"/>
  <c r="A368" i="3"/>
  <c r="A367" i="3"/>
  <c r="A366" i="3"/>
  <c r="A365" i="3"/>
  <c r="A364" i="3"/>
  <c r="A363" i="3"/>
  <c r="A362" i="3"/>
  <c r="A361" i="3"/>
  <c r="A360" i="3"/>
  <c r="A359" i="3"/>
  <c r="A358" i="3"/>
  <c r="A357" i="3"/>
  <c r="A356" i="3"/>
  <c r="A355" i="3"/>
  <c r="A354" i="3"/>
  <c r="A353" i="3"/>
  <c r="A352" i="3"/>
  <c r="A351" i="3"/>
  <c r="A350" i="3"/>
  <c r="A349" i="3"/>
  <c r="A348" i="3"/>
  <c r="A347" i="3"/>
  <c r="A346" i="3"/>
  <c r="A345" i="3"/>
  <c r="A344" i="3"/>
  <c r="A343" i="3"/>
  <c r="A342" i="3"/>
  <c r="A341" i="3"/>
  <c r="A340" i="3"/>
  <c r="A339" i="3"/>
  <c r="A338" i="3"/>
  <c r="A337" i="3"/>
  <c r="A336" i="3"/>
  <c r="A335" i="3"/>
  <c r="A334" i="3"/>
  <c r="A333" i="3"/>
  <c r="A332" i="3"/>
  <c r="A331" i="3"/>
  <c r="A330" i="3"/>
  <c r="A329" i="3"/>
  <c r="A328" i="3"/>
  <c r="A327" i="3"/>
  <c r="A326" i="3"/>
  <c r="A325" i="3"/>
  <c r="A324" i="3"/>
  <c r="A323" i="3"/>
  <c r="A322" i="3"/>
  <c r="A321" i="3"/>
  <c r="A320" i="3"/>
  <c r="A319" i="3"/>
  <c r="A318" i="3"/>
  <c r="A317" i="3"/>
  <c r="A316" i="3"/>
  <c r="A315" i="3"/>
  <c r="A314" i="3"/>
  <c r="A313" i="3"/>
  <c r="A312" i="3"/>
  <c r="A311" i="3"/>
  <c r="A310" i="3"/>
  <c r="A309" i="3"/>
  <c r="A308" i="3"/>
  <c r="A307" i="3"/>
  <c r="A306" i="3"/>
  <c r="A305" i="3"/>
  <c r="A304" i="3"/>
  <c r="A303" i="3"/>
  <c r="A302" i="3"/>
  <c r="A301" i="3"/>
  <c r="A300" i="3"/>
  <c r="A299" i="3"/>
  <c r="A298" i="3"/>
  <c r="A297" i="3"/>
  <c r="A296" i="3"/>
  <c r="A295" i="3"/>
  <c r="A294" i="3"/>
  <c r="A293" i="3"/>
  <c r="A292" i="3"/>
  <c r="A291" i="3"/>
  <c r="A290" i="3"/>
  <c r="A289" i="3"/>
  <c r="A288" i="3"/>
  <c r="A287" i="3"/>
  <c r="A286" i="3"/>
  <c r="A285" i="3"/>
  <c r="A284" i="3"/>
  <c r="A283" i="3"/>
  <c r="A282" i="3"/>
  <c r="A281" i="3"/>
  <c r="A280" i="3"/>
  <c r="A279" i="3"/>
  <c r="A278" i="3"/>
  <c r="A277" i="3"/>
  <c r="A276" i="3"/>
  <c r="A275" i="3"/>
  <c r="A274" i="3"/>
  <c r="A273" i="3"/>
  <c r="A272" i="3"/>
  <c r="A271" i="3"/>
  <c r="A270" i="3"/>
  <c r="A269" i="3"/>
  <c r="A268" i="3"/>
  <c r="A267" i="3"/>
  <c r="A266" i="3"/>
  <c r="A265" i="3"/>
  <c r="A264" i="3"/>
  <c r="A263" i="3"/>
  <c r="A262" i="3"/>
  <c r="A261" i="3"/>
  <c r="A260" i="3"/>
  <c r="A259" i="3"/>
  <c r="A258" i="3"/>
  <c r="A257" i="3"/>
  <c r="A256" i="3"/>
  <c r="A255" i="3"/>
  <c r="A254" i="3"/>
  <c r="A253" i="3"/>
  <c r="A252" i="3"/>
  <c r="A251" i="3"/>
  <c r="A250" i="3"/>
  <c r="A249" i="3"/>
  <c r="A248" i="3"/>
  <c r="A247" i="3"/>
  <c r="A246" i="3"/>
  <c r="A245" i="3"/>
  <c r="A244" i="3"/>
  <c r="A243" i="3"/>
  <c r="A242" i="3"/>
  <c r="A241" i="3"/>
  <c r="A240" i="3"/>
  <c r="A239" i="3"/>
  <c r="A238" i="3"/>
  <c r="A237" i="3"/>
  <c r="A236" i="3"/>
  <c r="A235" i="3"/>
  <c r="A234" i="3"/>
  <c r="A233" i="3"/>
  <c r="A232" i="3"/>
  <c r="A231" i="3"/>
  <c r="A230" i="3"/>
  <c r="A229" i="3"/>
  <c r="A228" i="3"/>
  <c r="A227" i="3"/>
  <c r="A226" i="3"/>
  <c r="A225" i="3"/>
  <c r="A224" i="3"/>
  <c r="A223" i="3"/>
  <c r="A222" i="3"/>
  <c r="A221" i="3"/>
  <c r="A220" i="3"/>
  <c r="A219" i="3"/>
  <c r="A218" i="3"/>
  <c r="A217" i="3"/>
  <c r="A216" i="3"/>
  <c r="A215" i="3"/>
  <c r="A214" i="3"/>
  <c r="A213" i="3"/>
  <c r="A212" i="3"/>
  <c r="A211" i="3"/>
  <c r="A210" i="3"/>
  <c r="A209" i="3"/>
  <c r="A208" i="3"/>
  <c r="A207" i="3"/>
  <c r="A206" i="3"/>
  <c r="A205" i="3"/>
  <c r="A204" i="3"/>
  <c r="A203" i="3"/>
  <c r="A202" i="3"/>
  <c r="A201" i="3"/>
  <c r="A200" i="3"/>
  <c r="A199" i="3"/>
  <c r="A198" i="3"/>
  <c r="A197" i="3"/>
  <c r="A196" i="3"/>
  <c r="A195" i="3"/>
  <c r="A194" i="3"/>
  <c r="A193" i="3"/>
  <c r="A192" i="3"/>
  <c r="A191" i="3"/>
  <c r="A190" i="3"/>
  <c r="A189" i="3"/>
  <c r="A188" i="3"/>
  <c r="A187" i="3"/>
  <c r="A186" i="3"/>
  <c r="A185" i="3"/>
  <c r="A184" i="3"/>
  <c r="A183" i="3"/>
  <c r="A182" i="3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H333" i="3"/>
  <c r="G333" i="3" s="1"/>
  <c r="H332" i="3"/>
  <c r="G332" i="3"/>
  <c r="H331" i="3"/>
  <c r="G331" i="3"/>
  <c r="H330" i="3"/>
  <c r="G330" i="3"/>
  <c r="H329" i="3"/>
  <c r="G329" i="3"/>
  <c r="H328" i="3"/>
  <c r="G328" i="3" s="1"/>
  <c r="H327" i="3"/>
  <c r="G327" i="3" s="1"/>
  <c r="H326" i="3"/>
  <c r="G326" i="3"/>
  <c r="H325" i="3"/>
  <c r="G325" i="3"/>
  <c r="H324" i="3"/>
  <c r="G324" i="3" s="1"/>
  <c r="H323" i="3"/>
  <c r="G323" i="3" s="1"/>
  <c r="H322" i="3"/>
  <c r="G322" i="3" s="1"/>
  <c r="H321" i="3"/>
  <c r="G321" i="3"/>
  <c r="H320" i="3"/>
  <c r="G320" i="3"/>
  <c r="H319" i="3"/>
  <c r="G319" i="3"/>
  <c r="H318" i="3"/>
  <c r="G318" i="3"/>
  <c r="H317" i="3"/>
  <c r="G317" i="3" s="1"/>
  <c r="H316" i="3"/>
  <c r="G316" i="3"/>
  <c r="H315" i="3"/>
  <c r="G315" i="3"/>
  <c r="H314" i="3"/>
  <c r="G314" i="3" s="1"/>
  <c r="H313" i="3"/>
  <c r="G313" i="3" s="1"/>
  <c r="H312" i="3"/>
  <c r="G312" i="3" s="1"/>
  <c r="H311" i="3"/>
  <c r="G311" i="3"/>
  <c r="H310" i="3"/>
  <c r="G310" i="3"/>
  <c r="H309" i="3"/>
  <c r="G309" i="3"/>
  <c r="H308" i="3"/>
  <c r="G308" i="3"/>
  <c r="H307" i="3"/>
  <c r="G307" i="3" s="1"/>
  <c r="H306" i="3"/>
  <c r="G306" i="3"/>
  <c r="H305" i="3"/>
  <c r="G305" i="3"/>
  <c r="H304" i="3"/>
  <c r="G304" i="3" s="1"/>
  <c r="H303" i="3"/>
  <c r="G303" i="3" s="1"/>
  <c r="H302" i="3"/>
  <c r="G302" i="3" s="1"/>
  <c r="H301" i="3"/>
  <c r="G301" i="3" s="1"/>
  <c r="H300" i="3"/>
  <c r="G300" i="3"/>
  <c r="H299" i="3"/>
  <c r="G299" i="3"/>
  <c r="H298" i="3"/>
  <c r="G298" i="3"/>
  <c r="H297" i="3"/>
  <c r="G297" i="3"/>
  <c r="H296" i="3"/>
  <c r="G296" i="3" s="1"/>
  <c r="H295" i="3"/>
  <c r="G295" i="3"/>
  <c r="H294" i="3"/>
  <c r="G294" i="3"/>
  <c r="H293" i="3"/>
  <c r="G293" i="3" s="1"/>
  <c r="H292" i="3"/>
  <c r="G292" i="3" s="1"/>
  <c r="H291" i="3"/>
  <c r="G291" i="3" s="1"/>
  <c r="H290" i="3"/>
  <c r="G290" i="3"/>
  <c r="H289" i="3"/>
  <c r="G289" i="3"/>
  <c r="H288" i="3"/>
  <c r="G288" i="3"/>
  <c r="H287" i="3"/>
  <c r="G287" i="3" s="1"/>
  <c r="H286" i="3"/>
  <c r="G286" i="3"/>
  <c r="H285" i="3"/>
  <c r="G285" i="3"/>
  <c r="H284" i="3"/>
  <c r="G284" i="3" s="1"/>
  <c r="H283" i="3"/>
  <c r="G283" i="3"/>
  <c r="H282" i="3"/>
  <c r="G282" i="3" s="1"/>
  <c r="H281" i="3"/>
  <c r="G281" i="3" s="1"/>
  <c r="H280" i="3"/>
  <c r="G280" i="3" s="1"/>
  <c r="H279" i="3"/>
  <c r="G279" i="3"/>
  <c r="H278" i="3"/>
  <c r="G278" i="3"/>
  <c r="H277" i="3"/>
  <c r="G277" i="3"/>
  <c r="H276" i="3"/>
  <c r="G276" i="3"/>
  <c r="H275" i="3"/>
  <c r="G275" i="3" s="1"/>
  <c r="H274" i="3"/>
  <c r="G274" i="3"/>
  <c r="H273" i="3"/>
  <c r="G273" i="3"/>
  <c r="H272" i="3"/>
  <c r="G272" i="3" s="1"/>
  <c r="H271" i="3"/>
  <c r="G271" i="3" s="1"/>
  <c r="H270" i="3"/>
  <c r="G270" i="3" s="1"/>
  <c r="H269" i="3"/>
  <c r="G269" i="3"/>
  <c r="H268" i="3"/>
  <c r="G268" i="3"/>
  <c r="H267" i="3"/>
  <c r="G267" i="3" s="1"/>
  <c r="H266" i="3"/>
  <c r="G266" i="3"/>
  <c r="H265" i="3"/>
  <c r="G265" i="3"/>
  <c r="H264" i="3"/>
  <c r="G264" i="3" s="1"/>
  <c r="H263" i="3"/>
  <c r="G263" i="3"/>
  <c r="H262" i="3"/>
  <c r="G262" i="3"/>
  <c r="H261" i="3"/>
  <c r="G261" i="3" s="1"/>
  <c r="H260" i="3"/>
  <c r="G260" i="3" s="1"/>
  <c r="H259" i="3"/>
  <c r="G259" i="3" s="1"/>
  <c r="H258" i="3"/>
  <c r="G258" i="3"/>
  <c r="H257" i="3"/>
  <c r="G257" i="3"/>
  <c r="H256" i="3"/>
  <c r="G256" i="3"/>
  <c r="H255" i="3"/>
  <c r="G255" i="3"/>
  <c r="H254" i="3"/>
  <c r="G254" i="3" s="1"/>
  <c r="H253" i="3"/>
  <c r="G253" i="3"/>
  <c r="H252" i="3"/>
  <c r="G252" i="3"/>
  <c r="H251" i="3"/>
  <c r="G251" i="3" s="1"/>
  <c r="H250" i="3"/>
  <c r="G250" i="3" s="1"/>
  <c r="H249" i="3"/>
  <c r="G249" i="3" s="1"/>
  <c r="H248" i="3"/>
  <c r="G248" i="3"/>
  <c r="H247" i="3"/>
  <c r="G247" i="3" s="1"/>
  <c r="H246" i="3"/>
  <c r="G246" i="3"/>
  <c r="H245" i="3"/>
  <c r="G245" i="3"/>
  <c r="H244" i="3"/>
  <c r="G244" i="3" s="1"/>
  <c r="H243" i="3"/>
  <c r="G243" i="3" s="1"/>
  <c r="H242" i="3"/>
  <c r="G242" i="3"/>
  <c r="H241" i="3"/>
  <c r="G241" i="3"/>
  <c r="H240" i="3"/>
  <c r="G240" i="3" s="1"/>
  <c r="H239" i="3"/>
  <c r="G239" i="3" s="1"/>
  <c r="H238" i="3"/>
  <c r="G238" i="3" s="1"/>
  <c r="H237" i="3"/>
  <c r="G237" i="3"/>
  <c r="H236" i="3"/>
  <c r="G236" i="3"/>
  <c r="H235" i="3"/>
  <c r="G235" i="3"/>
  <c r="H234" i="3"/>
  <c r="G234" i="3"/>
  <c r="H233" i="3"/>
  <c r="G233" i="3" s="1"/>
  <c r="H232" i="3"/>
  <c r="G232" i="3"/>
  <c r="H231" i="3"/>
  <c r="G231" i="3"/>
  <c r="H230" i="3"/>
  <c r="G230" i="3" s="1"/>
  <c r="H229" i="3"/>
  <c r="G229" i="3" s="1"/>
  <c r="H228" i="3"/>
  <c r="G228" i="3" s="1"/>
  <c r="H227" i="3"/>
  <c r="G227" i="3" s="1"/>
  <c r="H226" i="3"/>
  <c r="G226" i="3"/>
  <c r="H225" i="3"/>
  <c r="G225" i="3"/>
  <c r="H224" i="3"/>
  <c r="G224" i="3" s="1"/>
  <c r="H223" i="3"/>
  <c r="G223" i="3"/>
  <c r="H222" i="3"/>
  <c r="G222" i="3" s="1"/>
  <c r="H221" i="3"/>
  <c r="G221" i="3"/>
  <c r="H220" i="3"/>
  <c r="G220" i="3"/>
  <c r="H219" i="3"/>
  <c r="G219" i="3" s="1"/>
  <c r="H218" i="3"/>
  <c r="G218" i="3" s="1"/>
  <c r="H217" i="3"/>
  <c r="G217" i="3" s="1"/>
  <c r="H216" i="3"/>
  <c r="G216" i="3"/>
  <c r="H215" i="3"/>
  <c r="G215" i="3"/>
  <c r="H214" i="3"/>
  <c r="G214" i="3"/>
  <c r="H213" i="3"/>
  <c r="G213" i="3"/>
  <c r="H212" i="3"/>
  <c r="G212" i="3" s="1"/>
  <c r="H211" i="3"/>
  <c r="G211" i="3"/>
  <c r="H210" i="3"/>
  <c r="G210" i="3"/>
  <c r="H209" i="3"/>
  <c r="G209" i="3" s="1"/>
  <c r="H208" i="3"/>
  <c r="G208" i="3" s="1"/>
  <c r="H207" i="3"/>
  <c r="G207" i="3" s="1"/>
  <c r="H206" i="3"/>
  <c r="G206" i="3" s="1"/>
  <c r="H205" i="3"/>
  <c r="G205" i="3"/>
  <c r="H204" i="3"/>
  <c r="G204" i="3" s="1"/>
  <c r="H203" i="3"/>
  <c r="G203" i="3"/>
  <c r="H202" i="3"/>
  <c r="G202" i="3"/>
  <c r="H201" i="3"/>
  <c r="G201" i="3" s="1"/>
  <c r="H200" i="3"/>
  <c r="G200" i="3"/>
  <c r="H199" i="3"/>
  <c r="G199" i="3"/>
  <c r="H198" i="3"/>
  <c r="G198" i="3" s="1"/>
  <c r="H197" i="3"/>
  <c r="G197" i="3" s="1"/>
  <c r="H196" i="3"/>
  <c r="G196" i="3" s="1"/>
  <c r="H195" i="3"/>
  <c r="G195" i="3"/>
  <c r="H194" i="3"/>
  <c r="G194" i="3"/>
  <c r="H193" i="3"/>
  <c r="G193" i="3"/>
  <c r="H192" i="3"/>
  <c r="G192" i="3"/>
  <c r="H191" i="3"/>
  <c r="G191" i="3" s="1"/>
  <c r="H190" i="3"/>
  <c r="G190" i="3"/>
  <c r="H189" i="3"/>
  <c r="G189" i="3"/>
  <c r="H188" i="3"/>
  <c r="G188" i="3" s="1"/>
  <c r="H187" i="3"/>
  <c r="G187" i="3" s="1"/>
  <c r="H186" i="3"/>
  <c r="G186" i="3"/>
  <c r="H185" i="3"/>
  <c r="G185" i="3" s="1"/>
  <c r="H184" i="3"/>
  <c r="G184" i="3" s="1"/>
  <c r="H183" i="3"/>
  <c r="G183" i="3"/>
  <c r="H182" i="3"/>
  <c r="G182" i="3"/>
  <c r="H181" i="3"/>
  <c r="G181" i="3"/>
  <c r="H180" i="3"/>
  <c r="G180" i="3" s="1"/>
  <c r="H179" i="3"/>
  <c r="G179" i="3"/>
  <c r="H178" i="3"/>
  <c r="G178" i="3"/>
  <c r="H177" i="3"/>
  <c r="G177" i="3" s="1"/>
  <c r="H176" i="3"/>
  <c r="G176" i="3" s="1"/>
  <c r="H175" i="3"/>
  <c r="G175" i="3" s="1"/>
  <c r="H174" i="3"/>
  <c r="G174" i="3"/>
  <c r="H173" i="3"/>
  <c r="G173" i="3"/>
  <c r="H172" i="3"/>
  <c r="G172" i="3"/>
  <c r="H171" i="3"/>
  <c r="G171" i="3"/>
  <c r="H170" i="3"/>
  <c r="G170" i="3" s="1"/>
  <c r="H169" i="3"/>
  <c r="G169" i="3"/>
  <c r="H168" i="3"/>
  <c r="G168" i="3"/>
  <c r="H167" i="3"/>
  <c r="G167" i="3" s="1"/>
  <c r="H166" i="3"/>
  <c r="G166" i="3"/>
  <c r="H165" i="3"/>
  <c r="G165" i="3"/>
  <c r="H164" i="3"/>
  <c r="G164" i="3" s="1"/>
  <c r="H163" i="3"/>
  <c r="G163" i="3"/>
  <c r="H162" i="3"/>
  <c r="G162" i="3"/>
  <c r="H161" i="3"/>
  <c r="G161" i="3"/>
  <c r="H160" i="3"/>
  <c r="G160" i="3"/>
  <c r="H159" i="3"/>
  <c r="G159" i="3" s="1"/>
  <c r="H158" i="3"/>
  <c r="G158" i="3"/>
  <c r="H157" i="3"/>
  <c r="G157" i="3"/>
  <c r="H156" i="3"/>
  <c r="G156" i="3" s="1"/>
  <c r="H155" i="3"/>
  <c r="G155" i="3" s="1"/>
  <c r="H154" i="3"/>
  <c r="G154" i="3" s="1"/>
  <c r="H153" i="3"/>
  <c r="G153" i="3"/>
  <c r="H152" i="3"/>
  <c r="G152" i="3"/>
  <c r="H151" i="3"/>
  <c r="G151" i="3"/>
  <c r="H150" i="3"/>
  <c r="G150" i="3"/>
  <c r="H149" i="3"/>
  <c r="G149" i="3" s="1"/>
  <c r="H148" i="3"/>
  <c r="G148" i="3"/>
  <c r="H147" i="3"/>
  <c r="G147" i="3" s="1"/>
  <c r="H146" i="3"/>
  <c r="G146" i="3"/>
  <c r="H145" i="3"/>
  <c r="G145" i="3"/>
  <c r="H144" i="3"/>
  <c r="G144" i="3" s="1"/>
  <c r="H143" i="3"/>
  <c r="G143" i="3" s="1"/>
  <c r="H142" i="3"/>
  <c r="G142" i="3"/>
  <c r="H141" i="3"/>
  <c r="G141" i="3"/>
  <c r="H140" i="3"/>
  <c r="G140" i="3"/>
  <c r="H139" i="3"/>
  <c r="G139" i="3"/>
  <c r="H138" i="3"/>
  <c r="G138" i="3" s="1"/>
  <c r="H137" i="3"/>
  <c r="G137" i="3"/>
  <c r="H136" i="3"/>
  <c r="G136" i="3"/>
  <c r="H135" i="3"/>
  <c r="G135" i="3" s="1"/>
  <c r="H134" i="3"/>
  <c r="G134" i="3" s="1"/>
  <c r="H133" i="3"/>
  <c r="G133" i="3" s="1"/>
  <c r="H132" i="3"/>
  <c r="G132" i="3"/>
  <c r="H131" i="3"/>
  <c r="G131" i="3"/>
  <c r="H130" i="3"/>
  <c r="G130" i="3"/>
  <c r="H129" i="3"/>
  <c r="G129" i="3"/>
  <c r="H128" i="3"/>
  <c r="G128" i="3" s="1"/>
  <c r="H127" i="3"/>
  <c r="G127" i="3" s="1"/>
  <c r="H126" i="3"/>
  <c r="G126" i="3"/>
  <c r="H125" i="3"/>
  <c r="G125" i="3"/>
  <c r="H124" i="3"/>
  <c r="G124" i="3" s="1"/>
  <c r="H123" i="3"/>
  <c r="G123" i="3" s="1"/>
  <c r="H122" i="3"/>
  <c r="G122" i="3" s="1"/>
  <c r="H121" i="3"/>
  <c r="G121" i="3"/>
  <c r="H120" i="3"/>
  <c r="G120" i="3"/>
  <c r="H119" i="3"/>
  <c r="G119" i="3"/>
  <c r="H118" i="3"/>
  <c r="G118" i="3"/>
  <c r="H117" i="3"/>
  <c r="G117" i="3" s="1"/>
  <c r="H116" i="3"/>
  <c r="G116" i="3"/>
  <c r="H115" i="3"/>
  <c r="G115" i="3"/>
  <c r="H114" i="3"/>
  <c r="G114" i="3" s="1"/>
  <c r="H113" i="3"/>
  <c r="G113" i="3" s="1"/>
  <c r="H112" i="3"/>
  <c r="G112" i="3" s="1"/>
  <c r="H111" i="3"/>
  <c r="G111" i="3"/>
  <c r="H110" i="3"/>
  <c r="G110" i="3" s="1"/>
  <c r="H109" i="3"/>
  <c r="G109" i="3" s="1"/>
  <c r="H108" i="3"/>
  <c r="G108" i="3"/>
  <c r="H107" i="3"/>
  <c r="G107" i="3" s="1"/>
  <c r="H106" i="3"/>
  <c r="G106" i="3"/>
  <c r="H105" i="3"/>
  <c r="G105" i="3"/>
  <c r="H104" i="3"/>
  <c r="G104" i="3" s="1"/>
  <c r="H103" i="3"/>
  <c r="G103" i="3"/>
  <c r="H102" i="3"/>
  <c r="G102" i="3" s="1"/>
  <c r="H101" i="3"/>
  <c r="G101" i="3" s="1"/>
  <c r="H100" i="3"/>
  <c r="G100" i="3" s="1"/>
  <c r="H99" i="3"/>
  <c r="G99" i="3" s="1"/>
  <c r="A99" i="3"/>
  <c r="H98" i="3"/>
  <c r="G98" i="3" s="1"/>
  <c r="A98" i="3"/>
  <c r="H97" i="3"/>
  <c r="G97" i="3"/>
  <c r="A97" i="3"/>
  <c r="H96" i="3"/>
  <c r="G96" i="3"/>
  <c r="A96" i="3"/>
  <c r="H95" i="3"/>
  <c r="G95" i="3"/>
  <c r="A95" i="3"/>
  <c r="H94" i="3"/>
  <c r="G94" i="3"/>
  <c r="A94" i="3"/>
  <c r="H93" i="3"/>
  <c r="G93" i="3" s="1"/>
  <c r="A93" i="3"/>
  <c r="H92" i="3"/>
  <c r="G92" i="3" s="1"/>
  <c r="A92" i="3"/>
  <c r="H91" i="3"/>
  <c r="G91" i="3" s="1"/>
  <c r="A91" i="3"/>
  <c r="H90" i="3"/>
  <c r="G90" i="3" s="1"/>
  <c r="A90" i="3"/>
  <c r="H89" i="3"/>
  <c r="G89" i="3" s="1"/>
  <c r="A89" i="3"/>
  <c r="H88" i="3"/>
  <c r="G88" i="3" s="1"/>
  <c r="A88" i="3"/>
  <c r="H87" i="3"/>
  <c r="G87" i="3" s="1"/>
  <c r="H86" i="3"/>
  <c r="G86" i="3"/>
  <c r="H85" i="3"/>
  <c r="G85" i="3"/>
  <c r="H84" i="3"/>
  <c r="G84" i="3" s="1"/>
  <c r="H83" i="3"/>
  <c r="G83" i="3" s="1"/>
  <c r="H82" i="3"/>
  <c r="G82" i="3" s="1"/>
  <c r="H81" i="3"/>
  <c r="G81" i="3" s="1"/>
  <c r="H80" i="3"/>
  <c r="G80" i="3" s="1"/>
  <c r="H79" i="3"/>
  <c r="G79" i="3" s="1"/>
  <c r="H78" i="3"/>
  <c r="G78" i="3" s="1"/>
  <c r="H77" i="3"/>
  <c r="G77" i="3" s="1"/>
  <c r="H76" i="3"/>
  <c r="G76" i="3"/>
  <c r="H75" i="3"/>
  <c r="G75" i="3"/>
  <c r="H74" i="3"/>
  <c r="G74" i="3"/>
  <c r="H73" i="3"/>
  <c r="G73" i="3"/>
  <c r="H72" i="3"/>
  <c r="G72" i="3"/>
  <c r="H71" i="3"/>
  <c r="G71" i="3"/>
  <c r="H70" i="3"/>
  <c r="G70" i="3" s="1"/>
  <c r="H69" i="3"/>
  <c r="G69" i="3" s="1"/>
  <c r="H68" i="3"/>
  <c r="G68" i="3" s="1"/>
  <c r="H67" i="3"/>
  <c r="G67" i="3" s="1"/>
  <c r="H66" i="3"/>
  <c r="G66" i="3"/>
  <c r="H65" i="3"/>
  <c r="G65" i="3"/>
  <c r="H64" i="3"/>
  <c r="G64" i="3"/>
  <c r="H63" i="3"/>
  <c r="G63" i="3" s="1"/>
  <c r="H62" i="3"/>
  <c r="G62" i="3"/>
  <c r="H61" i="3"/>
  <c r="G61" i="3"/>
  <c r="H60" i="3"/>
  <c r="G60" i="3" s="1"/>
  <c r="H59" i="3"/>
  <c r="G59" i="3" s="1"/>
  <c r="H58" i="3"/>
  <c r="G58" i="3" s="1"/>
  <c r="H57" i="3"/>
  <c r="G57" i="3" s="1"/>
  <c r="H56" i="3"/>
  <c r="G56" i="3" s="1"/>
  <c r="H55" i="3"/>
  <c r="G55" i="3" s="1"/>
  <c r="H54" i="3"/>
  <c r="G54" i="3"/>
  <c r="H53" i="3"/>
  <c r="G53" i="3"/>
  <c r="H52" i="3"/>
  <c r="G52" i="3"/>
  <c r="H51" i="3"/>
  <c r="G51" i="3" s="1"/>
  <c r="H50" i="3"/>
  <c r="G50" i="3"/>
  <c r="H49" i="3"/>
  <c r="G49" i="3" s="1"/>
  <c r="H48" i="3"/>
  <c r="G48" i="3"/>
  <c r="H47" i="3"/>
  <c r="G47" i="3" s="1"/>
  <c r="H46" i="3"/>
  <c r="G46" i="3" s="1"/>
  <c r="H45" i="3"/>
  <c r="G45" i="3"/>
  <c r="H44" i="3"/>
  <c r="G44" i="3" s="1"/>
  <c r="H43" i="3"/>
  <c r="G43" i="3"/>
  <c r="H42" i="3"/>
  <c r="G42" i="3"/>
  <c r="H41" i="3"/>
  <c r="G41" i="3"/>
  <c r="H40" i="3"/>
  <c r="G40" i="3"/>
  <c r="H39" i="3"/>
  <c r="G39" i="3" s="1"/>
  <c r="H38" i="3"/>
  <c r="G38" i="3" s="1"/>
  <c r="H37" i="3"/>
  <c r="G37" i="3" s="1"/>
  <c r="H36" i="3"/>
  <c r="G36" i="3"/>
  <c r="H35" i="3"/>
  <c r="G35" i="3" s="1"/>
  <c r="H34" i="3"/>
  <c r="G34" i="3"/>
  <c r="H33" i="3"/>
  <c r="G33" i="3" s="1"/>
  <c r="H32" i="3"/>
  <c r="G32" i="3" s="1"/>
  <c r="H31" i="3"/>
  <c r="G31" i="3"/>
  <c r="H30" i="3"/>
  <c r="G30" i="3"/>
  <c r="H29" i="3"/>
  <c r="G29" i="3"/>
  <c r="H28" i="3"/>
  <c r="G28" i="3" s="1"/>
  <c r="H27" i="3"/>
  <c r="G27" i="3" s="1"/>
  <c r="H26" i="3"/>
  <c r="G26" i="3"/>
  <c r="H25" i="3"/>
  <c r="G25" i="3"/>
  <c r="H24" i="3"/>
  <c r="G24" i="3" s="1"/>
  <c r="H23" i="3"/>
  <c r="G23" i="3"/>
  <c r="H22" i="3"/>
  <c r="G22" i="3" s="1"/>
  <c r="H21" i="3"/>
  <c r="G21" i="3" s="1"/>
  <c r="H20" i="3"/>
  <c r="G20" i="3" s="1"/>
  <c r="H19" i="3"/>
  <c r="G19" i="3"/>
  <c r="H18" i="3"/>
  <c r="G18" i="3" s="1"/>
  <c r="H17" i="3"/>
  <c r="G17" i="3" s="1"/>
  <c r="H16" i="3"/>
  <c r="G16" i="3"/>
  <c r="H15" i="3"/>
  <c r="G15" i="3"/>
  <c r="H14" i="3"/>
  <c r="G14" i="3"/>
  <c r="H13" i="3"/>
  <c r="G13" i="3" s="1"/>
  <c r="H12" i="3"/>
  <c r="G12" i="3"/>
  <c r="H11" i="3"/>
  <c r="G11" i="3" s="1"/>
  <c r="H10" i="3"/>
  <c r="G10" i="3" s="1"/>
  <c r="H9" i="3"/>
  <c r="G9" i="3" s="1"/>
  <c r="H8" i="3"/>
  <c r="G8" i="3" s="1"/>
  <c r="H7" i="3"/>
  <c r="G7" i="3" s="1"/>
  <c r="H6" i="3"/>
  <c r="G6" i="3"/>
  <c r="H5" i="3"/>
  <c r="G5" i="3"/>
  <c r="H4" i="3"/>
  <c r="G4" i="3"/>
  <c r="H3" i="3"/>
  <c r="G3" i="3"/>
  <c r="H2" i="3"/>
  <c r="G2" i="3" s="1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35" i="2"/>
  <c r="A336" i="2"/>
  <c r="A337" i="2"/>
  <c r="A338" i="2"/>
  <c r="A339" i="2"/>
  <c r="A340" i="2"/>
  <c r="A341" i="2"/>
  <c r="A342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88" i="2"/>
  <c r="G122" i="2"/>
  <c r="F122" i="2" s="1"/>
  <c r="G121" i="2"/>
  <c r="F121" i="2" s="1"/>
  <c r="G120" i="2"/>
  <c r="F120" i="2" s="1"/>
  <c r="G119" i="2"/>
  <c r="F119" i="2" s="1"/>
  <c r="G118" i="2"/>
  <c r="F118" i="2" s="1"/>
  <c r="G117" i="2"/>
  <c r="F117" i="2" s="1"/>
  <c r="G116" i="2"/>
  <c r="F116" i="2" s="1"/>
  <c r="G115" i="2"/>
  <c r="F115" i="2" s="1"/>
  <c r="G114" i="2"/>
  <c r="F114" i="2" s="1"/>
  <c r="G113" i="2"/>
  <c r="F113" i="2" s="1"/>
  <c r="G112" i="2"/>
  <c r="F112" i="2" s="1"/>
  <c r="G111" i="2"/>
  <c r="F111" i="2" s="1"/>
  <c r="G110" i="2"/>
  <c r="F110" i="2" s="1"/>
  <c r="G109" i="2"/>
  <c r="F109" i="2" s="1"/>
  <c r="G108" i="2"/>
  <c r="F108" i="2" s="1"/>
  <c r="G107" i="2"/>
  <c r="F107" i="2" s="1"/>
  <c r="G106" i="2"/>
  <c r="F106" i="2" s="1"/>
  <c r="G105" i="2"/>
  <c r="F105" i="2" s="1"/>
  <c r="G104" i="2"/>
  <c r="F104" i="2" s="1"/>
  <c r="G103" i="2"/>
  <c r="F103" i="2" s="1"/>
  <c r="G102" i="2"/>
  <c r="F102" i="2" s="1"/>
  <c r="G101" i="2"/>
  <c r="F101" i="2" s="1"/>
  <c r="G100" i="2"/>
  <c r="F100" i="2" s="1"/>
  <c r="G99" i="2"/>
  <c r="F99" i="2" s="1"/>
  <c r="G98" i="2"/>
  <c r="F98" i="2" s="1"/>
  <c r="G97" i="2"/>
  <c r="F97" i="2" s="1"/>
  <c r="G96" i="2"/>
  <c r="F96" i="2" s="1"/>
  <c r="G95" i="2"/>
  <c r="F95" i="2" s="1"/>
  <c r="G94" i="2"/>
  <c r="F94" i="2" s="1"/>
  <c r="G93" i="2"/>
  <c r="F93" i="2" s="1"/>
  <c r="G92" i="2"/>
  <c r="F92" i="2" s="1"/>
  <c r="G91" i="2"/>
  <c r="F91" i="2" s="1"/>
  <c r="G90" i="2"/>
  <c r="F90" i="2" s="1"/>
  <c r="G89" i="2"/>
  <c r="F89" i="2" s="1"/>
  <c r="G88" i="2"/>
  <c r="F88" i="2" s="1"/>
  <c r="G87" i="2"/>
  <c r="F87" i="2" s="1"/>
  <c r="G86" i="2"/>
  <c r="F86" i="2" s="1"/>
  <c r="G85" i="2"/>
  <c r="F85" i="2" s="1"/>
  <c r="G84" i="2"/>
  <c r="F84" i="2" s="1"/>
  <c r="G83" i="2"/>
  <c r="F83" i="2" s="1"/>
  <c r="G82" i="2"/>
  <c r="F82" i="2" s="1"/>
  <c r="G81" i="2"/>
  <c r="F81" i="2" s="1"/>
  <c r="G80" i="2"/>
  <c r="F80" i="2" s="1"/>
  <c r="G79" i="2"/>
  <c r="F79" i="2" s="1"/>
  <c r="G78" i="2"/>
  <c r="F78" i="2" s="1"/>
  <c r="G77" i="2"/>
  <c r="F77" i="2" s="1"/>
  <c r="G76" i="2"/>
  <c r="F76" i="2" s="1"/>
  <c r="G75" i="2"/>
  <c r="F75" i="2" s="1"/>
  <c r="G74" i="2"/>
  <c r="F74" i="2" s="1"/>
  <c r="G73" i="2"/>
  <c r="F73" i="2" s="1"/>
  <c r="G72" i="2"/>
  <c r="F72" i="2" s="1"/>
  <c r="G71" i="2"/>
  <c r="F71" i="2" s="1"/>
  <c r="G70" i="2"/>
  <c r="F70" i="2" s="1"/>
  <c r="G69" i="2"/>
  <c r="F69" i="2" s="1"/>
  <c r="G68" i="2"/>
  <c r="F68" i="2" s="1"/>
  <c r="G67" i="2"/>
  <c r="F67" i="2" s="1"/>
  <c r="G66" i="2"/>
  <c r="F66" i="2" s="1"/>
  <c r="G65" i="2"/>
  <c r="F65" i="2" s="1"/>
  <c r="G64" i="2"/>
  <c r="F64" i="2" s="1"/>
  <c r="G63" i="2"/>
  <c r="F63" i="2" s="1"/>
  <c r="G62" i="2"/>
  <c r="F62" i="2" s="1"/>
  <c r="G61" i="2"/>
  <c r="F61" i="2" s="1"/>
  <c r="G60" i="2"/>
  <c r="F60" i="2" s="1"/>
  <c r="G59" i="2"/>
  <c r="F59" i="2" s="1"/>
  <c r="G58" i="2"/>
  <c r="F58" i="2" s="1"/>
  <c r="G57" i="2"/>
  <c r="F57" i="2" s="1"/>
  <c r="G56" i="2"/>
  <c r="F56" i="2" s="1"/>
  <c r="G55" i="2"/>
  <c r="F55" i="2" s="1"/>
  <c r="G54" i="2"/>
  <c r="F54" i="2" s="1"/>
  <c r="G53" i="2"/>
  <c r="F53" i="2" s="1"/>
  <c r="G52" i="2"/>
  <c r="F52" i="2" s="1"/>
  <c r="G51" i="2"/>
  <c r="F51" i="2" s="1"/>
  <c r="G50" i="2"/>
  <c r="F50" i="2" s="1"/>
  <c r="G49" i="2"/>
  <c r="F49" i="2" s="1"/>
  <c r="G48" i="2"/>
  <c r="F48" i="2" s="1"/>
  <c r="G47" i="2"/>
  <c r="F47" i="2" s="1"/>
  <c r="G46" i="2"/>
  <c r="F46" i="2" s="1"/>
  <c r="G45" i="2"/>
  <c r="F45" i="2" s="1"/>
  <c r="G44" i="2"/>
  <c r="F44" i="2" s="1"/>
  <c r="G43" i="2"/>
  <c r="F43" i="2" s="1"/>
  <c r="G42" i="2"/>
  <c r="F42" i="2" s="1"/>
  <c r="G41" i="2"/>
  <c r="F41" i="2" s="1"/>
  <c r="G40" i="2"/>
  <c r="F40" i="2" s="1"/>
  <c r="G39" i="2"/>
  <c r="F39" i="2" s="1"/>
  <c r="G38" i="2"/>
  <c r="F38" i="2" s="1"/>
  <c r="G37" i="2"/>
  <c r="F37" i="2" s="1"/>
  <c r="G36" i="2"/>
  <c r="F36" i="2" s="1"/>
  <c r="G35" i="2"/>
  <c r="F35" i="2" s="1"/>
  <c r="G34" i="2"/>
  <c r="F34" i="2" s="1"/>
  <c r="G31" i="2"/>
  <c r="F31" i="2" s="1"/>
  <c r="G30" i="2"/>
  <c r="F30" i="2" s="1"/>
  <c r="G29" i="2"/>
  <c r="F29" i="2" s="1"/>
  <c r="G28" i="2"/>
  <c r="F28" i="2" s="1"/>
  <c r="G27" i="2"/>
  <c r="F27" i="2" s="1"/>
  <c r="G26" i="2"/>
  <c r="F26" i="2" s="1"/>
  <c r="G25" i="2"/>
  <c r="F25" i="2" s="1"/>
  <c r="G24" i="2"/>
  <c r="F24" i="2" s="1"/>
  <c r="G23" i="2"/>
  <c r="F23" i="2" s="1"/>
  <c r="G22" i="2"/>
  <c r="F22" i="2" s="1"/>
  <c r="G21" i="2"/>
  <c r="F21" i="2" s="1"/>
  <c r="G20" i="2"/>
  <c r="F20" i="2" s="1"/>
  <c r="G19" i="2"/>
  <c r="F19" i="2" s="1"/>
  <c r="G18" i="2"/>
  <c r="F18" i="2" s="1"/>
  <c r="G17" i="2"/>
  <c r="F17" i="2" s="1"/>
  <c r="G16" i="2"/>
  <c r="F16" i="2" s="1"/>
  <c r="G15" i="2"/>
  <c r="F15" i="2" s="1"/>
  <c r="G14" i="2"/>
  <c r="F14" i="2" s="1"/>
  <c r="G13" i="2"/>
  <c r="F13" i="2" s="1"/>
  <c r="G12" i="2"/>
  <c r="F12" i="2" s="1"/>
  <c r="G11" i="2"/>
  <c r="F11" i="2" s="1"/>
  <c r="G10" i="2"/>
  <c r="F10" i="2" s="1"/>
  <c r="G9" i="2"/>
  <c r="F9" i="2" s="1"/>
  <c r="G8" i="2"/>
  <c r="F8" i="2" s="1"/>
  <c r="G7" i="2"/>
  <c r="F7" i="2" s="1"/>
  <c r="G6" i="2"/>
  <c r="F6" i="2" s="1"/>
  <c r="G5" i="2"/>
  <c r="F5" i="2" s="1"/>
  <c r="G4" i="2"/>
  <c r="F4" i="2" s="1"/>
  <c r="G3" i="2"/>
  <c r="F3" i="2" s="1"/>
  <c r="G2" i="2"/>
  <c r="F2" i="2" s="1"/>
  <c r="G123" i="2"/>
  <c r="F123" i="2" s="1"/>
  <c r="G124" i="2"/>
  <c r="F124" i="2" s="1"/>
  <c r="G125" i="2"/>
  <c r="F125" i="2" s="1"/>
  <c r="G126" i="2"/>
  <c r="F126" i="2" s="1"/>
  <c r="G127" i="2"/>
  <c r="F127" i="2"/>
  <c r="G128" i="2"/>
  <c r="F128" i="2" s="1"/>
  <c r="G129" i="2"/>
  <c r="F129" i="2" s="1"/>
  <c r="G130" i="2"/>
  <c r="F130" i="2" s="1"/>
  <c r="G131" i="2"/>
  <c r="F131" i="2" s="1"/>
  <c r="G132" i="2"/>
  <c r="F132" i="2"/>
  <c r="G133" i="2"/>
  <c r="F133" i="2" s="1"/>
  <c r="G134" i="2"/>
  <c r="F134" i="2" s="1"/>
  <c r="G135" i="2"/>
  <c r="F135" i="2" s="1"/>
  <c r="G136" i="2"/>
  <c r="F136" i="2" s="1"/>
  <c r="G137" i="2"/>
  <c r="F137" i="2" s="1"/>
  <c r="G138" i="2"/>
  <c r="F138" i="2" s="1"/>
  <c r="G139" i="2"/>
  <c r="F139" i="2" s="1"/>
  <c r="G140" i="2"/>
  <c r="F140" i="2" s="1"/>
  <c r="G141" i="2"/>
  <c r="F141" i="2" s="1"/>
  <c r="G142" i="2"/>
  <c r="F142" i="2" s="1"/>
  <c r="G143" i="2"/>
  <c r="F143" i="2"/>
  <c r="G144" i="2"/>
  <c r="F144" i="2" s="1"/>
  <c r="G145" i="2"/>
  <c r="F145" i="2" s="1"/>
  <c r="G146" i="2"/>
  <c r="F146" i="2" s="1"/>
  <c r="G147" i="2"/>
  <c r="F147" i="2" s="1"/>
  <c r="G148" i="2"/>
  <c r="F148" i="2" s="1"/>
  <c r="G149" i="2"/>
  <c r="F149" i="2"/>
  <c r="G150" i="2"/>
  <c r="F150" i="2" s="1"/>
  <c r="G151" i="2"/>
  <c r="F151" i="2" s="1"/>
  <c r="G152" i="2"/>
  <c r="F152" i="2" s="1"/>
  <c r="G153" i="2"/>
  <c r="F153" i="2"/>
  <c r="G154" i="2"/>
  <c r="F154" i="2" s="1"/>
  <c r="G155" i="2"/>
  <c r="F155" i="2" s="1"/>
  <c r="G156" i="2"/>
  <c r="F156" i="2" s="1"/>
  <c r="G157" i="2"/>
  <c r="F157" i="2" s="1"/>
  <c r="G158" i="2"/>
  <c r="F158" i="2" s="1"/>
  <c r="G159" i="2"/>
  <c r="F159" i="2" s="1"/>
  <c r="G160" i="2"/>
  <c r="F160" i="2" s="1"/>
  <c r="G161" i="2"/>
  <c r="F161" i="2" s="1"/>
  <c r="G162" i="2"/>
  <c r="F162" i="2" s="1"/>
  <c r="G163" i="2"/>
  <c r="F163" i="2" s="1"/>
  <c r="G164" i="2"/>
  <c r="F164" i="2" s="1"/>
  <c r="G165" i="2"/>
  <c r="F165" i="2" s="1"/>
  <c r="G166" i="2"/>
  <c r="F166" i="2" s="1"/>
  <c r="G167" i="2"/>
  <c r="F167" i="2"/>
  <c r="G168" i="2"/>
  <c r="F168" i="2" s="1"/>
  <c r="G169" i="2"/>
  <c r="F169" i="2" s="1"/>
  <c r="G170" i="2"/>
  <c r="F170" i="2" s="1"/>
  <c r="G171" i="2"/>
  <c r="F171" i="2" s="1"/>
  <c r="G172" i="2"/>
  <c r="F172" i="2" s="1"/>
  <c r="G173" i="2"/>
  <c r="F173" i="2" s="1"/>
  <c r="G174" i="2"/>
  <c r="F174" i="2" s="1"/>
  <c r="G175" i="2"/>
  <c r="F175" i="2" s="1"/>
  <c r="G176" i="2"/>
  <c r="F176" i="2" s="1"/>
  <c r="G177" i="2"/>
  <c r="F177" i="2"/>
  <c r="G178" i="2"/>
  <c r="F178" i="2" s="1"/>
  <c r="G179" i="2"/>
  <c r="F179" i="2" s="1"/>
  <c r="G180" i="2"/>
  <c r="F180" i="2" s="1"/>
  <c r="G181" i="2"/>
  <c r="F181" i="2" s="1"/>
  <c r="G182" i="2"/>
  <c r="F182" i="2" s="1"/>
  <c r="G183" i="2"/>
  <c r="F183" i="2" s="1"/>
  <c r="G184" i="2"/>
  <c r="F184" i="2"/>
  <c r="G185" i="2"/>
  <c r="F185" i="2" s="1"/>
  <c r="G186" i="2"/>
  <c r="F186" i="2" s="1"/>
  <c r="G187" i="2"/>
  <c r="F187" i="2"/>
  <c r="G188" i="2"/>
  <c r="F188" i="2" s="1"/>
  <c r="G189" i="2"/>
  <c r="F189" i="2" s="1"/>
  <c r="G190" i="2"/>
  <c r="F190" i="2" s="1"/>
  <c r="G191" i="2"/>
  <c r="F191" i="2" s="1"/>
  <c r="G192" i="2"/>
  <c r="F192" i="2" s="1"/>
  <c r="G193" i="2"/>
  <c r="F193" i="2" s="1"/>
  <c r="G194" i="2"/>
  <c r="F194" i="2" s="1"/>
  <c r="G195" i="2"/>
  <c r="F195" i="2" s="1"/>
  <c r="G196" i="2"/>
  <c r="F196" i="2" s="1"/>
  <c r="G197" i="2"/>
  <c r="F197" i="2"/>
  <c r="G198" i="2"/>
  <c r="F198" i="2" s="1"/>
  <c r="G199" i="2"/>
  <c r="F199" i="2" s="1"/>
  <c r="G200" i="2"/>
  <c r="F200" i="2" s="1"/>
  <c r="G201" i="2"/>
  <c r="F201" i="2" s="1"/>
  <c r="G202" i="2"/>
  <c r="F202" i="2" s="1"/>
  <c r="G203" i="2"/>
  <c r="F203" i="2" s="1"/>
  <c r="G204" i="2"/>
  <c r="F204" i="2" s="1"/>
  <c r="G205" i="2"/>
  <c r="F205" i="2" s="1"/>
  <c r="G206" i="2"/>
  <c r="F206" i="2" s="1"/>
  <c r="G207" i="2"/>
  <c r="F207" i="2" s="1"/>
  <c r="G208" i="2"/>
  <c r="F208" i="2" s="1"/>
  <c r="G209" i="2"/>
  <c r="F209" i="2" s="1"/>
  <c r="G210" i="2"/>
  <c r="F210" i="2" s="1"/>
  <c r="G211" i="2"/>
  <c r="F211" i="2" s="1"/>
  <c r="G212" i="2"/>
  <c r="F212" i="2" s="1"/>
  <c r="G213" i="2"/>
  <c r="F213" i="2" s="1"/>
  <c r="G214" i="2"/>
  <c r="F214" i="2" s="1"/>
  <c r="G215" i="2"/>
  <c r="F215" i="2" s="1"/>
  <c r="G216" i="2"/>
  <c r="F216" i="2" s="1"/>
  <c r="G217" i="2"/>
  <c r="F217" i="2" s="1"/>
  <c r="G218" i="2"/>
  <c r="F218" i="2" s="1"/>
  <c r="G219" i="2"/>
  <c r="F219" i="2" s="1"/>
  <c r="G220" i="2"/>
  <c r="F220" i="2" s="1"/>
  <c r="G221" i="2"/>
  <c r="F221" i="2" s="1"/>
  <c r="G222" i="2"/>
  <c r="F222" i="2" s="1"/>
  <c r="G223" i="2"/>
  <c r="F223" i="2" s="1"/>
  <c r="G224" i="2"/>
  <c r="F224" i="2" s="1"/>
  <c r="G225" i="2"/>
  <c r="F225" i="2" s="1"/>
  <c r="G226" i="2"/>
  <c r="F226" i="2" s="1"/>
  <c r="G227" i="2"/>
  <c r="F227" i="2" s="1"/>
  <c r="G228" i="2"/>
  <c r="F228" i="2" s="1"/>
  <c r="G229" i="2"/>
  <c r="F229" i="2" s="1"/>
  <c r="G230" i="2"/>
  <c r="F230" i="2" s="1"/>
  <c r="G231" i="2"/>
  <c r="F231" i="2" s="1"/>
  <c r="G232" i="2"/>
  <c r="F232" i="2" s="1"/>
  <c r="G233" i="2"/>
  <c r="F233" i="2" s="1"/>
  <c r="G234" i="2"/>
  <c r="F234" i="2" s="1"/>
  <c r="G235" i="2"/>
  <c r="F235" i="2" s="1"/>
  <c r="G236" i="2"/>
  <c r="F236" i="2" s="1"/>
  <c r="G237" i="2"/>
  <c r="F237" i="2" s="1"/>
  <c r="G238" i="2"/>
  <c r="F238" i="2" s="1"/>
  <c r="G239" i="2"/>
  <c r="F239" i="2"/>
  <c r="G240" i="2"/>
  <c r="F240" i="2" s="1"/>
  <c r="G241" i="2"/>
  <c r="F241" i="2" s="1"/>
  <c r="G242" i="2"/>
  <c r="F242" i="2" s="1"/>
  <c r="G243" i="2"/>
  <c r="F243" i="2" s="1"/>
  <c r="G244" i="2"/>
  <c r="F244" i="2" s="1"/>
  <c r="G245" i="2"/>
  <c r="F245" i="2" s="1"/>
  <c r="G246" i="2"/>
  <c r="F246" i="2" s="1"/>
  <c r="G247" i="2"/>
  <c r="F247" i="2" s="1"/>
  <c r="G248" i="2"/>
  <c r="F248" i="2" s="1"/>
  <c r="G249" i="2"/>
  <c r="F249" i="2" s="1"/>
  <c r="G250" i="2"/>
  <c r="F250" i="2" s="1"/>
  <c r="G251" i="2"/>
  <c r="F251" i="2" s="1"/>
  <c r="G252" i="2"/>
  <c r="F252" i="2" s="1"/>
  <c r="G253" i="2"/>
  <c r="F253" i="2" s="1"/>
  <c r="G254" i="2"/>
  <c r="F254" i="2" s="1"/>
  <c r="G255" i="2"/>
  <c r="F255" i="2" s="1"/>
  <c r="G256" i="2"/>
  <c r="F256" i="2" s="1"/>
  <c r="G257" i="2"/>
  <c r="F257" i="2"/>
  <c r="G258" i="2"/>
  <c r="F258" i="2" s="1"/>
  <c r="G259" i="2"/>
  <c r="F259" i="2" s="1"/>
  <c r="G260" i="2"/>
  <c r="F260" i="2" s="1"/>
  <c r="G261" i="2"/>
  <c r="F261" i="2" s="1"/>
  <c r="G262" i="2"/>
  <c r="F262" i="2" s="1"/>
  <c r="G263" i="2"/>
  <c r="F263" i="2" s="1"/>
  <c r="G264" i="2"/>
  <c r="F264" i="2" s="1"/>
  <c r="G265" i="2"/>
  <c r="F265" i="2" s="1"/>
  <c r="G266" i="2"/>
  <c r="F266" i="2" s="1"/>
  <c r="G267" i="2"/>
  <c r="F267" i="2" s="1"/>
  <c r="G268" i="2"/>
  <c r="F268" i="2" s="1"/>
  <c r="G269" i="2"/>
  <c r="F269" i="2" s="1"/>
  <c r="G270" i="2"/>
  <c r="F270" i="2" s="1"/>
  <c r="G271" i="2"/>
  <c r="F271" i="2" s="1"/>
  <c r="G272" i="2"/>
  <c r="F272" i="2"/>
  <c r="G273" i="2"/>
  <c r="F273" i="2"/>
  <c r="G274" i="2"/>
  <c r="F274" i="2" s="1"/>
  <c r="G275" i="2"/>
  <c r="F275" i="2" s="1"/>
  <c r="G276" i="2"/>
  <c r="F276" i="2" s="1"/>
  <c r="G277" i="2"/>
  <c r="F277" i="2" s="1"/>
  <c r="G278" i="2"/>
  <c r="F278" i="2" s="1"/>
  <c r="G279" i="2"/>
  <c r="F279" i="2" s="1"/>
  <c r="G280" i="2"/>
  <c r="F280" i="2" s="1"/>
  <c r="G281" i="2"/>
  <c r="F281" i="2" s="1"/>
  <c r="G282" i="2"/>
  <c r="F282" i="2" s="1"/>
  <c r="G283" i="2"/>
  <c r="F283" i="2" s="1"/>
  <c r="G284" i="2"/>
  <c r="F284" i="2" s="1"/>
  <c r="G285" i="2"/>
  <c r="F285" i="2"/>
  <c r="G286" i="2"/>
  <c r="F286" i="2" s="1"/>
  <c r="G287" i="2"/>
  <c r="F287" i="2" s="1"/>
  <c r="G288" i="2"/>
  <c r="F288" i="2" s="1"/>
  <c r="G289" i="2"/>
  <c r="F289" i="2" s="1"/>
  <c r="G290" i="2"/>
  <c r="F290" i="2"/>
  <c r="G291" i="2"/>
  <c r="F291" i="2" s="1"/>
  <c r="G292" i="2"/>
  <c r="F292" i="2" s="1"/>
  <c r="G293" i="2"/>
  <c r="F293" i="2" s="1"/>
  <c r="G294" i="2"/>
  <c r="F294" i="2" s="1"/>
  <c r="G295" i="2"/>
  <c r="F295" i="2" s="1"/>
  <c r="G296" i="2"/>
  <c r="F296" i="2" s="1"/>
  <c r="G297" i="2"/>
  <c r="F297" i="2" s="1"/>
  <c r="G298" i="2"/>
  <c r="F298" i="2" s="1"/>
  <c r="G299" i="2"/>
  <c r="F299" i="2" s="1"/>
  <c r="G300" i="2"/>
  <c r="F300" i="2" s="1"/>
  <c r="G301" i="2"/>
  <c r="F301" i="2" s="1"/>
  <c r="G302" i="2"/>
  <c r="F302" i="2" s="1"/>
  <c r="G303" i="2"/>
  <c r="F303" i="2" s="1"/>
  <c r="G304" i="2"/>
  <c r="F304" i="2" s="1"/>
  <c r="G33" i="2"/>
  <c r="F33" i="2" s="1"/>
  <c r="G32" i="2"/>
  <c r="F32" i="2" s="1"/>
  <c r="G305" i="2"/>
  <c r="F305" i="2" s="1"/>
  <c r="G306" i="2"/>
  <c r="F306" i="2" s="1"/>
  <c r="G307" i="2"/>
  <c r="F307" i="2" s="1"/>
  <c r="G308" i="2"/>
  <c r="F308" i="2" s="1"/>
  <c r="G309" i="2"/>
  <c r="F309" i="2" s="1"/>
  <c r="G310" i="2"/>
  <c r="F310" i="2" s="1"/>
  <c r="G311" i="2"/>
  <c r="F311" i="2" s="1"/>
  <c r="G312" i="2"/>
  <c r="F312" i="2" s="1"/>
  <c r="G313" i="2"/>
  <c r="F313" i="2" s="1"/>
  <c r="G314" i="2"/>
  <c r="F314" i="2" s="1"/>
  <c r="G315" i="2"/>
  <c r="F315" i="2" s="1"/>
  <c r="G316" i="2"/>
  <c r="F316" i="2" s="1"/>
  <c r="G317" i="2"/>
  <c r="F317" i="2" s="1"/>
  <c r="G318" i="2"/>
  <c r="F318" i="2" s="1"/>
  <c r="G319" i="2"/>
  <c r="F319" i="2" s="1"/>
  <c r="G320" i="2"/>
  <c r="F320" i="2" s="1"/>
  <c r="G321" i="2"/>
  <c r="F321" i="2" s="1"/>
  <c r="G322" i="2"/>
  <c r="F322" i="2" s="1"/>
  <c r="G323" i="2"/>
  <c r="F323" i="2" s="1"/>
  <c r="G324" i="2"/>
  <c r="F324" i="2" s="1"/>
  <c r="G325" i="2"/>
  <c r="F325" i="2" s="1"/>
  <c r="G326" i="2"/>
  <c r="F326" i="2" s="1"/>
  <c r="G327" i="2"/>
  <c r="F327" i="2"/>
  <c r="G328" i="2"/>
  <c r="F328" i="2" s="1"/>
  <c r="G329" i="2"/>
  <c r="F329" i="2" s="1"/>
  <c r="G330" i="2"/>
  <c r="F330" i="2" s="1"/>
  <c r="G331" i="2"/>
  <c r="F331" i="2" s="1"/>
  <c r="G332" i="2"/>
  <c r="F332" i="2" s="1"/>
  <c r="G333" i="2"/>
  <c r="F333" i="2" s="1"/>
  <c r="E291" i="1"/>
  <c r="E351" i="1"/>
  <c r="E354" i="1"/>
  <c r="E359" i="1"/>
  <c r="F3" i="1"/>
  <c r="E3" i="1" s="1"/>
  <c r="F4" i="1"/>
  <c r="E4" i="1" s="1"/>
  <c r="F5" i="1"/>
  <c r="E5" i="1" s="1"/>
  <c r="F6" i="1"/>
  <c r="E6" i="1" s="1"/>
  <c r="F7" i="1"/>
  <c r="E7" i="1" s="1"/>
  <c r="F8" i="1"/>
  <c r="E8" i="1" s="1"/>
  <c r="F9" i="1"/>
  <c r="E9" i="1" s="1"/>
  <c r="F10" i="1"/>
  <c r="E10" i="1" s="1"/>
  <c r="F11" i="1"/>
  <c r="E11" i="1" s="1"/>
  <c r="F12" i="1"/>
  <c r="E12" i="1" s="1"/>
  <c r="F13" i="1"/>
  <c r="E13" i="1" s="1"/>
  <c r="F14" i="1"/>
  <c r="E14" i="1" s="1"/>
  <c r="F15" i="1"/>
  <c r="E15" i="1" s="1"/>
  <c r="F16" i="1"/>
  <c r="E16" i="1" s="1"/>
  <c r="F17" i="1"/>
  <c r="E17" i="1" s="1"/>
  <c r="F18" i="1"/>
  <c r="E18" i="1" s="1"/>
  <c r="F19" i="1"/>
  <c r="E19" i="1" s="1"/>
  <c r="F20" i="1"/>
  <c r="E20" i="1" s="1"/>
  <c r="F21" i="1"/>
  <c r="E21" i="1" s="1"/>
  <c r="F22" i="1"/>
  <c r="E22" i="1" s="1"/>
  <c r="F23" i="1"/>
  <c r="E23" i="1" s="1"/>
  <c r="F24" i="1"/>
  <c r="E24" i="1" s="1"/>
  <c r="F25" i="1"/>
  <c r="E25" i="1" s="1"/>
  <c r="F26" i="1"/>
  <c r="E26" i="1" s="1"/>
  <c r="F27" i="1"/>
  <c r="E27" i="1" s="1"/>
  <c r="F28" i="1"/>
  <c r="E28" i="1" s="1"/>
  <c r="F29" i="1"/>
  <c r="E29" i="1" s="1"/>
  <c r="F30" i="1"/>
  <c r="E30" i="1" s="1"/>
  <c r="F31" i="1"/>
  <c r="E31" i="1" s="1"/>
  <c r="F32" i="1"/>
  <c r="E32" i="1" s="1"/>
  <c r="F33" i="1"/>
  <c r="E33" i="1" s="1"/>
  <c r="F34" i="1"/>
  <c r="E34" i="1" s="1"/>
  <c r="F35" i="1"/>
  <c r="E35" i="1" s="1"/>
  <c r="F36" i="1"/>
  <c r="E36" i="1" s="1"/>
  <c r="F37" i="1"/>
  <c r="E37" i="1" s="1"/>
  <c r="F38" i="1"/>
  <c r="E38" i="1" s="1"/>
  <c r="F39" i="1"/>
  <c r="E39" i="1" s="1"/>
  <c r="F40" i="1"/>
  <c r="E40" i="1" s="1"/>
  <c r="F41" i="1"/>
  <c r="E41" i="1" s="1"/>
  <c r="F42" i="1"/>
  <c r="E42" i="1" s="1"/>
  <c r="F43" i="1"/>
  <c r="E43" i="1" s="1"/>
  <c r="F44" i="1"/>
  <c r="E44" i="1" s="1"/>
  <c r="F45" i="1"/>
  <c r="E45" i="1" s="1"/>
  <c r="F46" i="1"/>
  <c r="E46" i="1" s="1"/>
  <c r="F47" i="1"/>
  <c r="E47" i="1" s="1"/>
  <c r="F48" i="1"/>
  <c r="E48" i="1" s="1"/>
  <c r="F49" i="1"/>
  <c r="E49" i="1" s="1"/>
  <c r="F50" i="1"/>
  <c r="E50" i="1" s="1"/>
  <c r="F51" i="1"/>
  <c r="E51" i="1" s="1"/>
  <c r="F52" i="1"/>
  <c r="E52" i="1" s="1"/>
  <c r="F53" i="1"/>
  <c r="E53" i="1" s="1"/>
  <c r="F54" i="1"/>
  <c r="E54" i="1" s="1"/>
  <c r="F55" i="1"/>
  <c r="E55" i="1" s="1"/>
  <c r="F56" i="1"/>
  <c r="E56" i="1" s="1"/>
  <c r="F57" i="1"/>
  <c r="E57" i="1" s="1"/>
  <c r="F58" i="1"/>
  <c r="E58" i="1" s="1"/>
  <c r="F59" i="1"/>
  <c r="E59" i="1" s="1"/>
  <c r="F60" i="1"/>
  <c r="E60" i="1" s="1"/>
  <c r="F61" i="1"/>
  <c r="E61" i="1" s="1"/>
  <c r="F62" i="1"/>
  <c r="E62" i="1" s="1"/>
  <c r="F63" i="1"/>
  <c r="E63" i="1" s="1"/>
  <c r="F64" i="1"/>
  <c r="E64" i="1" s="1"/>
  <c r="F65" i="1"/>
  <c r="E65" i="1" s="1"/>
  <c r="F66" i="1"/>
  <c r="E66" i="1" s="1"/>
  <c r="F67" i="1"/>
  <c r="E67" i="1" s="1"/>
  <c r="F68" i="1"/>
  <c r="E68" i="1" s="1"/>
  <c r="F69" i="1"/>
  <c r="E69" i="1" s="1"/>
  <c r="F70" i="1"/>
  <c r="E70" i="1" s="1"/>
  <c r="F71" i="1"/>
  <c r="E71" i="1" s="1"/>
  <c r="F72" i="1"/>
  <c r="E72" i="1" s="1"/>
  <c r="F73" i="1"/>
  <c r="E73" i="1" s="1"/>
  <c r="F74" i="1"/>
  <c r="E74" i="1" s="1"/>
  <c r="F75" i="1"/>
  <c r="E75" i="1" s="1"/>
  <c r="F76" i="1"/>
  <c r="E76" i="1" s="1"/>
  <c r="F77" i="1"/>
  <c r="E77" i="1" s="1"/>
  <c r="F78" i="1"/>
  <c r="E78" i="1" s="1"/>
  <c r="F79" i="1"/>
  <c r="E79" i="1" s="1"/>
  <c r="F80" i="1"/>
  <c r="E80" i="1" s="1"/>
  <c r="F81" i="1"/>
  <c r="E81" i="1" s="1"/>
  <c r="F82" i="1"/>
  <c r="E82" i="1" s="1"/>
  <c r="F83" i="1"/>
  <c r="E83" i="1" s="1"/>
  <c r="F84" i="1"/>
  <c r="E84" i="1" s="1"/>
  <c r="F85" i="1"/>
  <c r="E85" i="1" s="1"/>
  <c r="F86" i="1"/>
  <c r="E86" i="1" s="1"/>
  <c r="F87" i="1"/>
  <c r="E87" i="1" s="1"/>
  <c r="F88" i="1"/>
  <c r="E88" i="1" s="1"/>
  <c r="F89" i="1"/>
  <c r="E89" i="1" s="1"/>
  <c r="F90" i="1"/>
  <c r="E90" i="1" s="1"/>
  <c r="F91" i="1"/>
  <c r="E91" i="1" s="1"/>
  <c r="F92" i="1"/>
  <c r="E92" i="1" s="1"/>
  <c r="F93" i="1"/>
  <c r="E93" i="1" s="1"/>
  <c r="F94" i="1"/>
  <c r="E94" i="1" s="1"/>
  <c r="F95" i="1"/>
  <c r="E95" i="1" s="1"/>
  <c r="F96" i="1"/>
  <c r="E96" i="1" s="1"/>
  <c r="F97" i="1"/>
  <c r="E97" i="1" s="1"/>
  <c r="F98" i="1"/>
  <c r="E98" i="1" s="1"/>
  <c r="F99" i="1"/>
  <c r="E99" i="1" s="1"/>
  <c r="F100" i="1"/>
  <c r="E100" i="1" s="1"/>
  <c r="F101" i="1"/>
  <c r="E101" i="1" s="1"/>
  <c r="F102" i="1"/>
  <c r="E102" i="1" s="1"/>
  <c r="F103" i="1"/>
  <c r="E103" i="1" s="1"/>
  <c r="F104" i="1"/>
  <c r="E104" i="1" s="1"/>
  <c r="F105" i="1"/>
  <c r="E105" i="1" s="1"/>
  <c r="F106" i="1"/>
  <c r="E106" i="1" s="1"/>
  <c r="F107" i="1"/>
  <c r="E107" i="1" s="1"/>
  <c r="F108" i="1"/>
  <c r="E108" i="1" s="1"/>
  <c r="F109" i="1"/>
  <c r="E109" i="1" s="1"/>
  <c r="F110" i="1"/>
  <c r="E110" i="1" s="1"/>
  <c r="F111" i="1"/>
  <c r="E111" i="1" s="1"/>
  <c r="F112" i="1"/>
  <c r="E112" i="1" s="1"/>
  <c r="F113" i="1"/>
  <c r="E113" i="1" s="1"/>
  <c r="F114" i="1"/>
  <c r="E114" i="1" s="1"/>
  <c r="F115" i="1"/>
  <c r="E115" i="1" s="1"/>
  <c r="F116" i="1"/>
  <c r="E116" i="1" s="1"/>
  <c r="F117" i="1"/>
  <c r="E117" i="1" s="1"/>
  <c r="F118" i="1"/>
  <c r="E118" i="1" s="1"/>
  <c r="F119" i="1"/>
  <c r="E119" i="1" s="1"/>
  <c r="F120" i="1"/>
  <c r="E120" i="1" s="1"/>
  <c r="F121" i="1"/>
  <c r="E121" i="1" s="1"/>
  <c r="F122" i="1"/>
  <c r="E122" i="1" s="1"/>
  <c r="F123" i="1"/>
  <c r="E123" i="1" s="1"/>
  <c r="F124" i="1"/>
  <c r="E124" i="1" s="1"/>
  <c r="F125" i="1"/>
  <c r="E125" i="1" s="1"/>
  <c r="F126" i="1"/>
  <c r="E126" i="1" s="1"/>
  <c r="F127" i="1"/>
  <c r="E127" i="1" s="1"/>
  <c r="F128" i="1"/>
  <c r="E128" i="1" s="1"/>
  <c r="F129" i="1"/>
  <c r="E129" i="1" s="1"/>
  <c r="F130" i="1"/>
  <c r="E130" i="1" s="1"/>
  <c r="F131" i="1"/>
  <c r="E131" i="1" s="1"/>
  <c r="F132" i="1"/>
  <c r="E132" i="1" s="1"/>
  <c r="F133" i="1"/>
  <c r="E133" i="1" s="1"/>
  <c r="F134" i="1"/>
  <c r="E134" i="1" s="1"/>
  <c r="F135" i="1"/>
  <c r="E135" i="1" s="1"/>
  <c r="F136" i="1"/>
  <c r="E136" i="1" s="1"/>
  <c r="F137" i="1"/>
  <c r="E137" i="1" s="1"/>
  <c r="F138" i="1"/>
  <c r="E138" i="1" s="1"/>
  <c r="F139" i="1"/>
  <c r="E139" i="1" s="1"/>
  <c r="F140" i="1"/>
  <c r="E140" i="1" s="1"/>
  <c r="F141" i="1"/>
  <c r="E141" i="1" s="1"/>
  <c r="F142" i="1"/>
  <c r="E142" i="1" s="1"/>
  <c r="F143" i="1"/>
  <c r="E143" i="1" s="1"/>
  <c r="F144" i="1"/>
  <c r="E144" i="1" s="1"/>
  <c r="F145" i="1"/>
  <c r="E145" i="1" s="1"/>
  <c r="F146" i="1"/>
  <c r="E146" i="1" s="1"/>
  <c r="F147" i="1"/>
  <c r="E147" i="1" s="1"/>
  <c r="F148" i="1"/>
  <c r="E148" i="1" s="1"/>
  <c r="F149" i="1"/>
  <c r="E149" i="1" s="1"/>
  <c r="F150" i="1"/>
  <c r="E150" i="1" s="1"/>
  <c r="F151" i="1"/>
  <c r="E151" i="1" s="1"/>
  <c r="F152" i="1"/>
  <c r="E152" i="1" s="1"/>
  <c r="F153" i="1"/>
  <c r="E153" i="1" s="1"/>
  <c r="F154" i="1"/>
  <c r="E154" i="1" s="1"/>
  <c r="F155" i="1"/>
  <c r="E155" i="1" s="1"/>
  <c r="F156" i="1"/>
  <c r="E156" i="1" s="1"/>
  <c r="F157" i="1"/>
  <c r="E157" i="1" s="1"/>
  <c r="F158" i="1"/>
  <c r="E158" i="1" s="1"/>
  <c r="F159" i="1"/>
  <c r="E159" i="1" s="1"/>
  <c r="F160" i="1"/>
  <c r="E160" i="1" s="1"/>
  <c r="F161" i="1"/>
  <c r="E161" i="1" s="1"/>
  <c r="F162" i="1"/>
  <c r="E162" i="1" s="1"/>
  <c r="F163" i="1"/>
  <c r="E163" i="1" s="1"/>
  <c r="F164" i="1"/>
  <c r="E164" i="1" s="1"/>
  <c r="F165" i="1"/>
  <c r="E165" i="1" s="1"/>
  <c r="F166" i="1"/>
  <c r="E166" i="1" s="1"/>
  <c r="F167" i="1"/>
  <c r="E167" i="1" s="1"/>
  <c r="F168" i="1"/>
  <c r="E168" i="1" s="1"/>
  <c r="F169" i="1"/>
  <c r="E169" i="1" s="1"/>
  <c r="F170" i="1"/>
  <c r="E170" i="1" s="1"/>
  <c r="F171" i="1"/>
  <c r="E171" i="1" s="1"/>
  <c r="F172" i="1"/>
  <c r="E172" i="1" s="1"/>
  <c r="F173" i="1"/>
  <c r="E173" i="1" s="1"/>
  <c r="F174" i="1"/>
  <c r="E174" i="1" s="1"/>
  <c r="F175" i="1"/>
  <c r="E175" i="1" s="1"/>
  <c r="F176" i="1"/>
  <c r="E176" i="1" s="1"/>
  <c r="F177" i="1"/>
  <c r="E177" i="1" s="1"/>
  <c r="F178" i="1"/>
  <c r="E178" i="1" s="1"/>
  <c r="F179" i="1"/>
  <c r="E179" i="1" s="1"/>
  <c r="F180" i="1"/>
  <c r="E180" i="1" s="1"/>
  <c r="F181" i="1"/>
  <c r="E181" i="1" s="1"/>
  <c r="F182" i="1"/>
  <c r="E182" i="1" s="1"/>
  <c r="F183" i="1"/>
  <c r="E183" i="1" s="1"/>
  <c r="F184" i="1"/>
  <c r="E184" i="1" s="1"/>
  <c r="F185" i="1"/>
  <c r="E185" i="1" s="1"/>
  <c r="F186" i="1"/>
  <c r="E186" i="1" s="1"/>
  <c r="F187" i="1"/>
  <c r="E187" i="1" s="1"/>
  <c r="F188" i="1"/>
  <c r="E188" i="1" s="1"/>
  <c r="F189" i="1"/>
  <c r="E189" i="1" s="1"/>
  <c r="F190" i="1"/>
  <c r="E190" i="1" s="1"/>
  <c r="F191" i="1"/>
  <c r="E191" i="1" s="1"/>
  <c r="F192" i="1"/>
  <c r="E192" i="1" s="1"/>
  <c r="F193" i="1"/>
  <c r="E193" i="1" s="1"/>
  <c r="F194" i="1"/>
  <c r="E194" i="1" s="1"/>
  <c r="F195" i="1"/>
  <c r="E195" i="1" s="1"/>
  <c r="F196" i="1"/>
  <c r="E196" i="1" s="1"/>
  <c r="F197" i="1"/>
  <c r="E197" i="1" s="1"/>
  <c r="F198" i="1"/>
  <c r="E198" i="1" s="1"/>
  <c r="F199" i="1"/>
  <c r="E199" i="1" s="1"/>
  <c r="F200" i="1"/>
  <c r="E200" i="1" s="1"/>
  <c r="F201" i="1"/>
  <c r="E201" i="1" s="1"/>
  <c r="F202" i="1"/>
  <c r="E202" i="1" s="1"/>
  <c r="F203" i="1"/>
  <c r="E203" i="1" s="1"/>
  <c r="F204" i="1"/>
  <c r="E204" i="1" s="1"/>
  <c r="F205" i="1"/>
  <c r="E205" i="1" s="1"/>
  <c r="F206" i="1"/>
  <c r="E206" i="1" s="1"/>
  <c r="F207" i="1"/>
  <c r="E207" i="1" s="1"/>
  <c r="F208" i="1"/>
  <c r="E208" i="1" s="1"/>
  <c r="F209" i="1"/>
  <c r="E209" i="1" s="1"/>
  <c r="F210" i="1"/>
  <c r="E210" i="1" s="1"/>
  <c r="F211" i="1"/>
  <c r="E211" i="1" s="1"/>
  <c r="F212" i="1"/>
  <c r="E212" i="1" s="1"/>
  <c r="F213" i="1"/>
  <c r="E213" i="1" s="1"/>
  <c r="F214" i="1"/>
  <c r="E214" i="1" s="1"/>
  <c r="F215" i="1"/>
  <c r="E215" i="1" s="1"/>
  <c r="F216" i="1"/>
  <c r="E216" i="1" s="1"/>
  <c r="F217" i="1"/>
  <c r="E217" i="1" s="1"/>
  <c r="F218" i="1"/>
  <c r="E218" i="1" s="1"/>
  <c r="F219" i="1"/>
  <c r="E219" i="1" s="1"/>
  <c r="F220" i="1"/>
  <c r="E220" i="1" s="1"/>
  <c r="F221" i="1"/>
  <c r="E221" i="1" s="1"/>
  <c r="F222" i="1"/>
  <c r="E222" i="1" s="1"/>
  <c r="F223" i="1"/>
  <c r="E223" i="1" s="1"/>
  <c r="F224" i="1"/>
  <c r="E224" i="1" s="1"/>
  <c r="F225" i="1"/>
  <c r="E225" i="1" s="1"/>
  <c r="F226" i="1"/>
  <c r="E226" i="1" s="1"/>
  <c r="F227" i="1"/>
  <c r="E227" i="1" s="1"/>
  <c r="F228" i="1"/>
  <c r="E228" i="1" s="1"/>
  <c r="F229" i="1"/>
  <c r="E229" i="1" s="1"/>
  <c r="F230" i="1"/>
  <c r="E230" i="1" s="1"/>
  <c r="F231" i="1"/>
  <c r="E231" i="1" s="1"/>
  <c r="F232" i="1"/>
  <c r="E232" i="1" s="1"/>
  <c r="F233" i="1"/>
  <c r="E233" i="1" s="1"/>
  <c r="F234" i="1"/>
  <c r="E234" i="1" s="1"/>
  <c r="F235" i="1"/>
  <c r="E235" i="1" s="1"/>
  <c r="F236" i="1"/>
  <c r="E236" i="1" s="1"/>
  <c r="F237" i="1"/>
  <c r="E237" i="1" s="1"/>
  <c r="F238" i="1"/>
  <c r="E238" i="1" s="1"/>
  <c r="F239" i="1"/>
  <c r="E239" i="1" s="1"/>
  <c r="F240" i="1"/>
  <c r="E240" i="1" s="1"/>
  <c r="F241" i="1"/>
  <c r="E241" i="1" s="1"/>
  <c r="F242" i="1"/>
  <c r="E242" i="1" s="1"/>
  <c r="F243" i="1"/>
  <c r="E243" i="1" s="1"/>
  <c r="F244" i="1"/>
  <c r="E244" i="1" s="1"/>
  <c r="F245" i="1"/>
  <c r="E245" i="1" s="1"/>
  <c r="F246" i="1"/>
  <c r="E246" i="1" s="1"/>
  <c r="F247" i="1"/>
  <c r="E247" i="1" s="1"/>
  <c r="F248" i="1"/>
  <c r="E248" i="1" s="1"/>
  <c r="F249" i="1"/>
  <c r="E249" i="1" s="1"/>
  <c r="F250" i="1"/>
  <c r="E250" i="1" s="1"/>
  <c r="F251" i="1"/>
  <c r="E251" i="1" s="1"/>
  <c r="F252" i="1"/>
  <c r="E252" i="1" s="1"/>
  <c r="F253" i="1"/>
  <c r="E253" i="1" s="1"/>
  <c r="F254" i="1"/>
  <c r="E254" i="1" s="1"/>
  <c r="F255" i="1"/>
  <c r="E255" i="1" s="1"/>
  <c r="F256" i="1"/>
  <c r="E256" i="1" s="1"/>
  <c r="F257" i="1"/>
  <c r="E257" i="1" s="1"/>
  <c r="F258" i="1"/>
  <c r="E258" i="1" s="1"/>
  <c r="F259" i="1"/>
  <c r="E259" i="1" s="1"/>
  <c r="F260" i="1"/>
  <c r="E260" i="1" s="1"/>
  <c r="F261" i="1"/>
  <c r="E261" i="1" s="1"/>
  <c r="F262" i="1"/>
  <c r="E262" i="1" s="1"/>
  <c r="F263" i="1"/>
  <c r="E263" i="1" s="1"/>
  <c r="F264" i="1"/>
  <c r="E264" i="1" s="1"/>
  <c r="F265" i="1"/>
  <c r="E265" i="1" s="1"/>
  <c r="F266" i="1"/>
  <c r="E266" i="1" s="1"/>
  <c r="F267" i="1"/>
  <c r="E267" i="1" s="1"/>
  <c r="F268" i="1"/>
  <c r="E268" i="1" s="1"/>
  <c r="F269" i="1"/>
  <c r="E269" i="1" s="1"/>
  <c r="F270" i="1"/>
  <c r="E270" i="1" s="1"/>
  <c r="F271" i="1"/>
  <c r="E271" i="1" s="1"/>
  <c r="F272" i="1"/>
  <c r="E272" i="1" s="1"/>
  <c r="F273" i="1"/>
  <c r="E273" i="1" s="1"/>
  <c r="F274" i="1"/>
  <c r="E274" i="1" s="1"/>
  <c r="F275" i="1"/>
  <c r="E275" i="1" s="1"/>
  <c r="F276" i="1"/>
  <c r="E276" i="1" s="1"/>
  <c r="F277" i="1"/>
  <c r="E277" i="1" s="1"/>
  <c r="F278" i="1"/>
  <c r="E278" i="1" s="1"/>
  <c r="F279" i="1"/>
  <c r="E279" i="1" s="1"/>
  <c r="F280" i="1"/>
  <c r="E280" i="1" s="1"/>
  <c r="F281" i="1"/>
  <c r="E281" i="1" s="1"/>
  <c r="F282" i="1"/>
  <c r="E282" i="1" s="1"/>
  <c r="F283" i="1"/>
  <c r="E283" i="1" s="1"/>
  <c r="F284" i="1"/>
  <c r="E284" i="1" s="1"/>
  <c r="F285" i="1"/>
  <c r="E285" i="1" s="1"/>
  <c r="F286" i="1"/>
  <c r="E286" i="1" s="1"/>
  <c r="F287" i="1"/>
  <c r="E287" i="1" s="1"/>
  <c r="F288" i="1"/>
  <c r="E288" i="1" s="1"/>
  <c r="F289" i="1"/>
  <c r="E289" i="1" s="1"/>
  <c r="F290" i="1"/>
  <c r="E290" i="1" s="1"/>
  <c r="F291" i="1"/>
  <c r="F292" i="1"/>
  <c r="E292" i="1" s="1"/>
  <c r="F293" i="1"/>
  <c r="E293" i="1" s="1"/>
  <c r="F294" i="1"/>
  <c r="E294" i="1" s="1"/>
  <c r="F295" i="1"/>
  <c r="E295" i="1" s="1"/>
  <c r="F296" i="1"/>
  <c r="E296" i="1" s="1"/>
  <c r="F297" i="1"/>
  <c r="E297" i="1" s="1"/>
  <c r="F298" i="1"/>
  <c r="E298" i="1" s="1"/>
  <c r="F299" i="1"/>
  <c r="E299" i="1" s="1"/>
  <c r="F300" i="1"/>
  <c r="E300" i="1" s="1"/>
  <c r="F301" i="1"/>
  <c r="E301" i="1" s="1"/>
  <c r="F302" i="1"/>
  <c r="E302" i="1" s="1"/>
  <c r="F303" i="1"/>
  <c r="E303" i="1" s="1"/>
  <c r="F304" i="1"/>
  <c r="E304" i="1" s="1"/>
  <c r="F305" i="1"/>
  <c r="E305" i="1" s="1"/>
  <c r="F306" i="1"/>
  <c r="E306" i="1" s="1"/>
  <c r="F307" i="1"/>
  <c r="E307" i="1" s="1"/>
  <c r="F308" i="1"/>
  <c r="E308" i="1" s="1"/>
  <c r="F309" i="1"/>
  <c r="E309" i="1" s="1"/>
  <c r="F310" i="1"/>
  <c r="E310" i="1" s="1"/>
  <c r="F311" i="1"/>
  <c r="E311" i="1" s="1"/>
  <c r="F312" i="1"/>
  <c r="E312" i="1" s="1"/>
  <c r="F313" i="1"/>
  <c r="E313" i="1" s="1"/>
  <c r="F314" i="1"/>
  <c r="E314" i="1" s="1"/>
  <c r="F315" i="1"/>
  <c r="E315" i="1" s="1"/>
  <c r="F316" i="1"/>
  <c r="E316" i="1" s="1"/>
  <c r="F317" i="1"/>
  <c r="E317" i="1" s="1"/>
  <c r="F318" i="1"/>
  <c r="E318" i="1" s="1"/>
  <c r="F319" i="1"/>
  <c r="E319" i="1" s="1"/>
  <c r="F320" i="1"/>
  <c r="E320" i="1" s="1"/>
  <c r="F321" i="1"/>
  <c r="E321" i="1" s="1"/>
  <c r="F322" i="1"/>
  <c r="E322" i="1" s="1"/>
  <c r="F323" i="1"/>
  <c r="E323" i="1" s="1"/>
  <c r="F324" i="1"/>
  <c r="E324" i="1" s="1"/>
  <c r="F325" i="1"/>
  <c r="E325" i="1" s="1"/>
  <c r="F326" i="1"/>
  <c r="E326" i="1" s="1"/>
  <c r="F327" i="1"/>
  <c r="E327" i="1" s="1"/>
  <c r="F328" i="1"/>
  <c r="E328" i="1" s="1"/>
  <c r="F329" i="1"/>
  <c r="E329" i="1" s="1"/>
  <c r="F330" i="1"/>
  <c r="E330" i="1" s="1"/>
  <c r="F331" i="1"/>
  <c r="E331" i="1" s="1"/>
  <c r="F332" i="1"/>
  <c r="E332" i="1" s="1"/>
  <c r="F333" i="1"/>
  <c r="E333" i="1" s="1"/>
  <c r="F334" i="1"/>
  <c r="E334" i="1" s="1"/>
  <c r="F335" i="1"/>
  <c r="E335" i="1" s="1"/>
  <c r="F336" i="1"/>
  <c r="E336" i="1" s="1"/>
  <c r="F337" i="1"/>
  <c r="E337" i="1" s="1"/>
  <c r="F338" i="1"/>
  <c r="E338" i="1" s="1"/>
  <c r="F339" i="1"/>
  <c r="E339" i="1" s="1"/>
  <c r="F340" i="1"/>
  <c r="E340" i="1" s="1"/>
  <c r="F341" i="1"/>
  <c r="E341" i="1" s="1"/>
  <c r="F342" i="1"/>
  <c r="E342" i="1" s="1"/>
  <c r="F343" i="1"/>
  <c r="E343" i="1" s="1"/>
  <c r="F344" i="1"/>
  <c r="E344" i="1" s="1"/>
  <c r="F345" i="1"/>
  <c r="E345" i="1" s="1"/>
  <c r="F346" i="1"/>
  <c r="E346" i="1" s="1"/>
  <c r="F347" i="1"/>
  <c r="E347" i="1" s="1"/>
  <c r="F348" i="1"/>
  <c r="E348" i="1" s="1"/>
  <c r="F349" i="1"/>
  <c r="E349" i="1" s="1"/>
  <c r="F350" i="1"/>
  <c r="E350" i="1" s="1"/>
  <c r="F351" i="1"/>
  <c r="F352" i="1"/>
  <c r="E352" i="1" s="1"/>
  <c r="F353" i="1"/>
  <c r="E353" i="1" s="1"/>
  <c r="F354" i="1"/>
  <c r="F355" i="1"/>
  <c r="E355" i="1" s="1"/>
  <c r="F356" i="1"/>
  <c r="E356" i="1" s="1"/>
  <c r="F357" i="1"/>
  <c r="E357" i="1" s="1"/>
  <c r="F358" i="1"/>
  <c r="E358" i="1" s="1"/>
  <c r="F359" i="1"/>
  <c r="F2" i="1"/>
  <c r="E2" i="1" s="1"/>
  <c r="AW2" i="6" l="1"/>
  <c r="Z54" i="6"/>
  <c r="AF45" i="6"/>
  <c r="AF50" i="6"/>
  <c r="AF80" i="6"/>
  <c r="Z22" i="6"/>
  <c r="Z62" i="6"/>
  <c r="Z72" i="6"/>
  <c r="Z97" i="6"/>
  <c r="Z172" i="6"/>
  <c r="AF3" i="6"/>
  <c r="AF23" i="6"/>
  <c r="Z326" i="6"/>
  <c r="Z331" i="6"/>
  <c r="Z341" i="6"/>
  <c r="AF327" i="6"/>
  <c r="AF352" i="6"/>
  <c r="AF61" i="6"/>
  <c r="AF86" i="6"/>
  <c r="AF91" i="6"/>
  <c r="AF96" i="6"/>
  <c r="AF116" i="6"/>
  <c r="AF121" i="6"/>
  <c r="AF181" i="6"/>
  <c r="AF191" i="6"/>
  <c r="AF196" i="6"/>
  <c r="AF296" i="6"/>
  <c r="AF301" i="6"/>
  <c r="AF321" i="6"/>
  <c r="AF341" i="6"/>
  <c r="AW282" i="6"/>
  <c r="Z89" i="6"/>
  <c r="Z94" i="6"/>
  <c r="Z159" i="6"/>
  <c r="Z243" i="6"/>
  <c r="AF184" i="6"/>
  <c r="AF224" i="6"/>
  <c r="AF234" i="6"/>
  <c r="AF244" i="6"/>
  <c r="AF274" i="6"/>
  <c r="AF279" i="6"/>
  <c r="AF284" i="6"/>
  <c r="AF354" i="6"/>
  <c r="Z98" i="6"/>
  <c r="Z24" i="6"/>
  <c r="AF226" i="6"/>
  <c r="AN26" i="6"/>
  <c r="AF221" i="6"/>
  <c r="Z224" i="6"/>
  <c r="Z259" i="6"/>
  <c r="AF220" i="6"/>
  <c r="AF240" i="6"/>
  <c r="AF245" i="6"/>
  <c r="AF250" i="6"/>
  <c r="AF285" i="6"/>
  <c r="Z294" i="6"/>
  <c r="Z354" i="6"/>
  <c r="Z118" i="6"/>
  <c r="Z128" i="6"/>
  <c r="Z199" i="6"/>
  <c r="AF295" i="6"/>
  <c r="AF39" i="6"/>
  <c r="AF44" i="6"/>
  <c r="AF104" i="6"/>
  <c r="Z168" i="6"/>
  <c r="Z188" i="6"/>
  <c r="Z10" i="6"/>
  <c r="Z138" i="6"/>
  <c r="Z16" i="6"/>
  <c r="AF178" i="6"/>
  <c r="Z202" i="6"/>
  <c r="AF208" i="6"/>
  <c r="Z312" i="6"/>
  <c r="Z116" i="6"/>
  <c r="Z131" i="6"/>
  <c r="Z136" i="6"/>
  <c r="Z276" i="6"/>
  <c r="AF119" i="6"/>
  <c r="AF77" i="6"/>
  <c r="AF132" i="6"/>
  <c r="AF137" i="6"/>
  <c r="Z156" i="6"/>
  <c r="AW259" i="6"/>
  <c r="AF42" i="6"/>
  <c r="Z86" i="6"/>
  <c r="AF185" i="6"/>
  <c r="AF204" i="6"/>
  <c r="AF100" i="6"/>
  <c r="Z76" i="6"/>
  <c r="Z291" i="6"/>
  <c r="Z71" i="6"/>
  <c r="AF287" i="6"/>
  <c r="AF347" i="6"/>
  <c r="AF358" i="6"/>
  <c r="Z152" i="6"/>
  <c r="AF210" i="6"/>
  <c r="AF35" i="6"/>
  <c r="Z141" i="6"/>
  <c r="Z274" i="6"/>
  <c r="AF336" i="6"/>
  <c r="Z309" i="6"/>
  <c r="AF310" i="6"/>
  <c r="Z329" i="6"/>
  <c r="AF12" i="6"/>
  <c r="AF17" i="6"/>
  <c r="Z69" i="6"/>
  <c r="Z114" i="6"/>
  <c r="AF177" i="6"/>
  <c r="Z298" i="6"/>
  <c r="AF335" i="6"/>
  <c r="AF345" i="6"/>
  <c r="AF6" i="6"/>
  <c r="Z73" i="6"/>
  <c r="AF105" i="6"/>
  <c r="AF110" i="6"/>
  <c r="Z119" i="6"/>
  <c r="Z124" i="6"/>
  <c r="AF136" i="6"/>
  <c r="AF141" i="6"/>
  <c r="Z227" i="6"/>
  <c r="Z45" i="6"/>
  <c r="Z151" i="6"/>
  <c r="Z42" i="6"/>
  <c r="AF69" i="6"/>
  <c r="Z221" i="6"/>
  <c r="Z272" i="6"/>
  <c r="Z282" i="6"/>
  <c r="AF294" i="6"/>
  <c r="AF304" i="6"/>
  <c r="Z328" i="6"/>
  <c r="Z31" i="6"/>
  <c r="Z63" i="6"/>
  <c r="Z139" i="6"/>
  <c r="AF167" i="6"/>
  <c r="AF182" i="6"/>
  <c r="Z190" i="6"/>
  <c r="AF273" i="6"/>
  <c r="AF41" i="6"/>
  <c r="AF72" i="6"/>
  <c r="AF179" i="6"/>
  <c r="AF275" i="6"/>
  <c r="AF26" i="6"/>
  <c r="Z134" i="6"/>
  <c r="Z342" i="6"/>
  <c r="Z9" i="6"/>
  <c r="AF103" i="6"/>
  <c r="Z184" i="6"/>
  <c r="AF206" i="6"/>
  <c r="AF339" i="6"/>
  <c r="AF82" i="6"/>
  <c r="AF219" i="6"/>
  <c r="Z305" i="6"/>
  <c r="AF68" i="6"/>
  <c r="Z102" i="6"/>
  <c r="AF201" i="6"/>
  <c r="AF211" i="6"/>
  <c r="Z261" i="6"/>
  <c r="Z35" i="6"/>
  <c r="Z112" i="6"/>
  <c r="AF129" i="6"/>
  <c r="Z133" i="6"/>
  <c r="AF190" i="6"/>
  <c r="Z210" i="6"/>
  <c r="AF338" i="6"/>
  <c r="Z61" i="6"/>
  <c r="Z275" i="6"/>
  <c r="Z311" i="6"/>
  <c r="AF322" i="6"/>
  <c r="AF92" i="6"/>
  <c r="AF200" i="6"/>
  <c r="Z23" i="6"/>
  <c r="Z245" i="6"/>
  <c r="Z7" i="6"/>
  <c r="Z315" i="6"/>
  <c r="Z340" i="6"/>
  <c r="AF27" i="6"/>
  <c r="AF150" i="6"/>
  <c r="AF10" i="6"/>
  <c r="AF4" i="6"/>
  <c r="AF36" i="6"/>
  <c r="Z81" i="6"/>
  <c r="Z179" i="6"/>
  <c r="Z296" i="6"/>
  <c r="AF297" i="6"/>
  <c r="AF298" i="6"/>
  <c r="AF302" i="6"/>
  <c r="AF328" i="6"/>
  <c r="Z154" i="6"/>
  <c r="AF156" i="6"/>
  <c r="AF166" i="6"/>
  <c r="Z3" i="6"/>
  <c r="Z318" i="6"/>
  <c r="AF145" i="6"/>
  <c r="Z143" i="6"/>
  <c r="AF133" i="6"/>
  <c r="AF56" i="6"/>
  <c r="Z60" i="6"/>
  <c r="AF62" i="6"/>
  <c r="Z220" i="6"/>
  <c r="Z126" i="6"/>
  <c r="AF292" i="6"/>
  <c r="Z109" i="6"/>
  <c r="AF209" i="6"/>
  <c r="AF286" i="6"/>
  <c r="Z137" i="6"/>
  <c r="Z191" i="6"/>
  <c r="Z43" i="6"/>
  <c r="AF99" i="6"/>
  <c r="AF235" i="6"/>
  <c r="Z271" i="6"/>
  <c r="AW346" i="6"/>
  <c r="AF193" i="6"/>
  <c r="AF303" i="6"/>
  <c r="AF51" i="6"/>
  <c r="Z44" i="6"/>
  <c r="Z49" i="6"/>
  <c r="Z356" i="6"/>
  <c r="Z103" i="6"/>
  <c r="AF263" i="6"/>
  <c r="Z108" i="6"/>
  <c r="Z355" i="6"/>
  <c r="Z48" i="6"/>
  <c r="Z120" i="6"/>
  <c r="Z246" i="6"/>
  <c r="Z289" i="6"/>
  <c r="Z19" i="6"/>
  <c r="Z80" i="6"/>
  <c r="Z196" i="6"/>
  <c r="AW253" i="6"/>
  <c r="Z266" i="6"/>
  <c r="AF323" i="6"/>
  <c r="AF14" i="6"/>
  <c r="Z74" i="6"/>
  <c r="Z75" i="6"/>
  <c r="Z157" i="6"/>
  <c r="AF241" i="6"/>
  <c r="AF247" i="6"/>
  <c r="AF267" i="6"/>
  <c r="AF329" i="6"/>
  <c r="Z349" i="6"/>
  <c r="AF350" i="6"/>
  <c r="AF355" i="6"/>
  <c r="Z6" i="6"/>
  <c r="AF19" i="6"/>
  <c r="AF20" i="6"/>
  <c r="Z30" i="6"/>
  <c r="AW33" i="6"/>
  <c r="AF97" i="6"/>
  <c r="Z113" i="6"/>
  <c r="Z146" i="6"/>
  <c r="AW181" i="6"/>
  <c r="Z189" i="6"/>
  <c r="AF25" i="6"/>
  <c r="AF32" i="6"/>
  <c r="Z68" i="6"/>
  <c r="AF76" i="6"/>
  <c r="AF81" i="6"/>
  <c r="AF87" i="6"/>
  <c r="Z205" i="6"/>
  <c r="AF230" i="6"/>
  <c r="Z234" i="6"/>
  <c r="Z239" i="6"/>
  <c r="Z255" i="6"/>
  <c r="AF272" i="6"/>
  <c r="AF334" i="6"/>
  <c r="AF344" i="6"/>
  <c r="AF34" i="6"/>
  <c r="Z85" i="6"/>
  <c r="AF251" i="6"/>
  <c r="Z11" i="6"/>
  <c r="Z215" i="6"/>
  <c r="AF229" i="6"/>
  <c r="AF316" i="6"/>
  <c r="AF343" i="6"/>
  <c r="AF162" i="6"/>
  <c r="AW218" i="6"/>
  <c r="Z244" i="6"/>
  <c r="AW300" i="6"/>
  <c r="Z325" i="6"/>
  <c r="Z39" i="6"/>
  <c r="AF140" i="6"/>
  <c r="Z50" i="6"/>
  <c r="AF57" i="6"/>
  <c r="Z66" i="6"/>
  <c r="AF106" i="6"/>
  <c r="Z132" i="6"/>
  <c r="Z144" i="6"/>
  <c r="AW147" i="6"/>
  <c r="Z155" i="6"/>
  <c r="AF172" i="6"/>
  <c r="Z232" i="6"/>
  <c r="AW294" i="6"/>
  <c r="AF5" i="6"/>
  <c r="AF308" i="6"/>
  <c r="Z17" i="6"/>
  <c r="AF169" i="6"/>
  <c r="Z183" i="6"/>
  <c r="AF24" i="6"/>
  <c r="Z167" i="6"/>
  <c r="Z216" i="6"/>
  <c r="AF246" i="6"/>
  <c r="Z29" i="6"/>
  <c r="AF31" i="6"/>
  <c r="AF74" i="6"/>
  <c r="AF168" i="6"/>
  <c r="AF151" i="6"/>
  <c r="Z209" i="6"/>
  <c r="AF315" i="6"/>
  <c r="AF332" i="6"/>
  <c r="AF128" i="6"/>
  <c r="AF134" i="6"/>
  <c r="Z176" i="6"/>
  <c r="AF205" i="6"/>
  <c r="AW212" i="6"/>
  <c r="AF228" i="6"/>
  <c r="Z336" i="6"/>
  <c r="AF11" i="6"/>
  <c r="Z4" i="6"/>
  <c r="Z15" i="6"/>
  <c r="AF40" i="6"/>
  <c r="AF139" i="6"/>
  <c r="Z149" i="6"/>
  <c r="Z166" i="6"/>
  <c r="Z171" i="6"/>
  <c r="Z208" i="6"/>
  <c r="Z226" i="6"/>
  <c r="AF314" i="6"/>
  <c r="Z34" i="6"/>
  <c r="Z78" i="6"/>
  <c r="AF360" i="6"/>
  <c r="AF9" i="6"/>
  <c r="AF16" i="6"/>
  <c r="Z28" i="6"/>
  <c r="AF30" i="6"/>
  <c r="Z47" i="6"/>
  <c r="AF55" i="6"/>
  <c r="AF67" i="6"/>
  <c r="AF90" i="6"/>
  <c r="Z101" i="6"/>
  <c r="AF113" i="6"/>
  <c r="AF120" i="6"/>
  <c r="AF131" i="6"/>
  <c r="AF144" i="6"/>
  <c r="Z148" i="6"/>
  <c r="AF171" i="6"/>
  <c r="Z182" i="6"/>
  <c r="AF266" i="6"/>
  <c r="AF283" i="6"/>
  <c r="AF318" i="6"/>
  <c r="AF353" i="6"/>
  <c r="Z130" i="6"/>
  <c r="Z207" i="6"/>
  <c r="Z254" i="6"/>
  <c r="AF2" i="6"/>
  <c r="AF22" i="6"/>
  <c r="AF29" i="6"/>
  <c r="Z40" i="6"/>
  <c r="Z41" i="6"/>
  <c r="AF66" i="6"/>
  <c r="AF79" i="6"/>
  <c r="Z83" i="6"/>
  <c r="AF95" i="6"/>
  <c r="AF143" i="6"/>
  <c r="AF154" i="6"/>
  <c r="Z175" i="6"/>
  <c r="AF176" i="6"/>
  <c r="AF207" i="6"/>
  <c r="Z212" i="6"/>
  <c r="Z213" i="6"/>
  <c r="AF227" i="6"/>
  <c r="AF233" i="6"/>
  <c r="AF249" i="6"/>
  <c r="AF319" i="6"/>
  <c r="AF331" i="6"/>
  <c r="Z21" i="6"/>
  <c r="Z27" i="6"/>
  <c r="Z147" i="6"/>
  <c r="AF160" i="6"/>
  <c r="AF165" i="6"/>
  <c r="AF213" i="6"/>
  <c r="AF260" i="6"/>
  <c r="AF277" i="6"/>
  <c r="AF324" i="6"/>
  <c r="AF326" i="6"/>
  <c r="Z351" i="6"/>
  <c r="AF54" i="6"/>
  <c r="Z59" i="6"/>
  <c r="AF60" i="6"/>
  <c r="Z64" i="6"/>
  <c r="Z93" i="6"/>
  <c r="AF125" i="6"/>
  <c r="AF130" i="6"/>
  <c r="Z142" i="6"/>
  <c r="AF148" i="6"/>
  <c r="Z164" i="6"/>
  <c r="AF170" i="6"/>
  <c r="AF195" i="6"/>
  <c r="AF271" i="6"/>
  <c r="Z299" i="6"/>
  <c r="AF300" i="6"/>
  <c r="Z316" i="6"/>
  <c r="Z322" i="6"/>
  <c r="Z334" i="6"/>
  <c r="AF8" i="6"/>
  <c r="AF21" i="6"/>
  <c r="Z26" i="6"/>
  <c r="AF59" i="6"/>
  <c r="AF83" i="6"/>
  <c r="Z88" i="6"/>
  <c r="Z105" i="6"/>
  <c r="AF124" i="6"/>
  <c r="Z135" i="6"/>
  <c r="AF164" i="6"/>
  <c r="AF189" i="6"/>
  <c r="AF225" i="6"/>
  <c r="Z236" i="6"/>
  <c r="AF237" i="6"/>
  <c r="AF270" i="6"/>
  <c r="AF317" i="6"/>
  <c r="AF325" i="6"/>
  <c r="AF330" i="6"/>
  <c r="Z339" i="6"/>
  <c r="Z346" i="6"/>
  <c r="AF359" i="6"/>
  <c r="AF47" i="6"/>
  <c r="Z52" i="6"/>
  <c r="Z70" i="6"/>
  <c r="AF89" i="6"/>
  <c r="Z158" i="6"/>
  <c r="AF159" i="6"/>
  <c r="AF175" i="6"/>
  <c r="Z187" i="6"/>
  <c r="Z193" i="6"/>
  <c r="AF194" i="6"/>
  <c r="Z198" i="6"/>
  <c r="Z222" i="6"/>
  <c r="Z229" i="6"/>
  <c r="AF254" i="6"/>
  <c r="AF259" i="6"/>
  <c r="AF282" i="6"/>
  <c r="AF346" i="6"/>
  <c r="AF7" i="6"/>
  <c r="Z13" i="6"/>
  <c r="Z32" i="6"/>
  <c r="Z104" i="6"/>
  <c r="AF123" i="6"/>
  <c r="AF135" i="6"/>
  <c r="Z162" i="6"/>
  <c r="Z173" i="6"/>
  <c r="AF187" i="6"/>
  <c r="AF199" i="6"/>
  <c r="Z217" i="6"/>
  <c r="AF223" i="6"/>
  <c r="AF276" i="6"/>
  <c r="AF281" i="6"/>
  <c r="Z285" i="6"/>
  <c r="Z338" i="6"/>
  <c r="Z12" i="6"/>
  <c r="Z18" i="6"/>
  <c r="AF52" i="6"/>
  <c r="AF58" i="6"/>
  <c r="AF64" i="6"/>
  <c r="AF70" i="6"/>
  <c r="AF93" i="6"/>
  <c r="Z115" i="6"/>
  <c r="Z185" i="6"/>
  <c r="AF217" i="6"/>
  <c r="AF236" i="6"/>
  <c r="Z241" i="6"/>
  <c r="AF248" i="6"/>
  <c r="AF258" i="6"/>
  <c r="Z262" i="6"/>
  <c r="Z273" i="6"/>
  <c r="Z321" i="6"/>
  <c r="AW20" i="6"/>
  <c r="AW64" i="6"/>
  <c r="AW99" i="6"/>
  <c r="AW111" i="6"/>
  <c r="AW239" i="6"/>
  <c r="AW261" i="6"/>
  <c r="AW81" i="6"/>
  <c r="AW140" i="6"/>
  <c r="AW186" i="6"/>
  <c r="AW235" i="6"/>
  <c r="AW57" i="6"/>
  <c r="AW25" i="6"/>
  <c r="AW163" i="6"/>
  <c r="AW258" i="6"/>
  <c r="AW105" i="6"/>
  <c r="AW247" i="6"/>
  <c r="AW6" i="6"/>
  <c r="AW87" i="6"/>
  <c r="AW211" i="6"/>
  <c r="AW252" i="6"/>
  <c r="AW154" i="6"/>
  <c r="AW284" i="6"/>
  <c r="AW337" i="6"/>
  <c r="AW343" i="6"/>
  <c r="AW208" i="6"/>
  <c r="AW191" i="6"/>
  <c r="AW85" i="6"/>
  <c r="AW137" i="6"/>
  <c r="AW97" i="6"/>
  <c r="AW90" i="6"/>
  <c r="AW131" i="6"/>
  <c r="AW143" i="6"/>
  <c r="AW29" i="6"/>
  <c r="AW206" i="6"/>
  <c r="AW219" i="6"/>
  <c r="AW58" i="6"/>
  <c r="AW141" i="6"/>
  <c r="AW135" i="6"/>
  <c r="AW230" i="6"/>
  <c r="AW330" i="6"/>
  <c r="AW223" i="6"/>
  <c r="AW286" i="6"/>
  <c r="AW133" i="6"/>
  <c r="AW328" i="6"/>
  <c r="AW4" i="6"/>
  <c r="AW23" i="6"/>
  <c r="AW50" i="6"/>
  <c r="AW86" i="6"/>
  <c r="AW309" i="6"/>
  <c r="AW315" i="6"/>
  <c r="AW333" i="6"/>
  <c r="AW10" i="6"/>
  <c r="AW56" i="6"/>
  <c r="AW216" i="6"/>
  <c r="AW268" i="6"/>
  <c r="AW298" i="6"/>
  <c r="AW103" i="6"/>
  <c r="AW126" i="6"/>
  <c r="AW144" i="6"/>
  <c r="AW192" i="6"/>
  <c r="AW240" i="6"/>
  <c r="AW275" i="6"/>
  <c r="AW297" i="6"/>
  <c r="AW314" i="6"/>
  <c r="AW148" i="6"/>
  <c r="AW207" i="6"/>
  <c r="AW325" i="6"/>
  <c r="AW76" i="6"/>
  <c r="AW142" i="6"/>
  <c r="AW236" i="6"/>
  <c r="AW293" i="6"/>
  <c r="AW267" i="6"/>
  <c r="AW285" i="6"/>
  <c r="AW349" i="6"/>
  <c r="AW79" i="6"/>
  <c r="AW84" i="6"/>
  <c r="AW155" i="6"/>
  <c r="AW355" i="6"/>
  <c r="AW95" i="6"/>
  <c r="AW220" i="6"/>
  <c r="AW283" i="6"/>
  <c r="AW195" i="6"/>
  <c r="AW201" i="6"/>
  <c r="AW165" i="6"/>
  <c r="AW170" i="6"/>
  <c r="AW182" i="6"/>
  <c r="AW226" i="6"/>
  <c r="AW271" i="6"/>
  <c r="AW40" i="6"/>
  <c r="AW48" i="6"/>
  <c r="AW100" i="6"/>
  <c r="AW106" i="6"/>
  <c r="AW164" i="6"/>
  <c r="AW175" i="6"/>
  <c r="AW200" i="6"/>
  <c r="AW213" i="6"/>
  <c r="AW277" i="6"/>
  <c r="AW318" i="6"/>
  <c r="AW47" i="6"/>
  <c r="AW248" i="6"/>
  <c r="AW322" i="6"/>
  <c r="AW72" i="6"/>
  <c r="AW96" i="6"/>
  <c r="AW265" i="6"/>
  <c r="AW358" i="6"/>
  <c r="AW39" i="6"/>
  <c r="AW59" i="6"/>
  <c r="AW77" i="6"/>
  <c r="AW94" i="6"/>
  <c r="AW101" i="6"/>
  <c r="AW108" i="6"/>
  <c r="AW152" i="6"/>
  <c r="AW158" i="6"/>
  <c r="AW214" i="6"/>
  <c r="AW221" i="6"/>
  <c r="AW234" i="6"/>
  <c r="AW241" i="6"/>
  <c r="AW289" i="6"/>
  <c r="AW308" i="6"/>
  <c r="AW334" i="6"/>
  <c r="AW5" i="6"/>
  <c r="AW12" i="6"/>
  <c r="AW45" i="6"/>
  <c r="AW102" i="6"/>
  <c r="AW146" i="6"/>
  <c r="AW199" i="6"/>
  <c r="AW345" i="6"/>
  <c r="AW18" i="6"/>
  <c r="AW32" i="6"/>
  <c r="AW52" i="6"/>
  <c r="AW70" i="6"/>
  <c r="AW71" i="6"/>
  <c r="AW83" i="6"/>
  <c r="AW88" i="6"/>
  <c r="AW157" i="6"/>
  <c r="AW180" i="6"/>
  <c r="AW270" i="6"/>
  <c r="AW288" i="6"/>
  <c r="AW302" i="6"/>
  <c r="AW41" i="6"/>
  <c r="AW60" i="6"/>
  <c r="AW116" i="6"/>
  <c r="AW359" i="6"/>
  <c r="AW139" i="6"/>
  <c r="AW233" i="6"/>
  <c r="AW17" i="6"/>
  <c r="AW320" i="6"/>
  <c r="AW11" i="6"/>
  <c r="AW24" i="6"/>
  <c r="AW113" i="6"/>
  <c r="AW227" i="6"/>
  <c r="AW3" i="6"/>
  <c r="AW22" i="6"/>
  <c r="AW43" i="6"/>
  <c r="AW62" i="6"/>
  <c r="AW130" i="6"/>
  <c r="AW245" i="6"/>
  <c r="AW274" i="6"/>
  <c r="AW281" i="6"/>
  <c r="AW306" i="6"/>
  <c r="AW312" i="6"/>
  <c r="AW78" i="6"/>
  <c r="AW31" i="6"/>
  <c r="AW168" i="6"/>
  <c r="AW251" i="6"/>
  <c r="AW295" i="6"/>
  <c r="AW36" i="6"/>
  <c r="AW44" i="6"/>
  <c r="AW74" i="6"/>
  <c r="AW75" i="6"/>
  <c r="AW80" i="6"/>
  <c r="AW118" i="6"/>
  <c r="AW149" i="6"/>
  <c r="AW150" i="6"/>
  <c r="AW197" i="6"/>
  <c r="AW198" i="6"/>
  <c r="AW204" i="6"/>
  <c r="AW244" i="6"/>
  <c r="AW9" i="6"/>
  <c r="AW178" i="6"/>
  <c r="AW280" i="6"/>
  <c r="AW287" i="6"/>
  <c r="AW317" i="6"/>
  <c r="AW336" i="6"/>
  <c r="AW342" i="6"/>
  <c r="AW42" i="6"/>
  <c r="AW55" i="6"/>
  <c r="AW67" i="6"/>
  <c r="AW104" i="6"/>
  <c r="AW117" i="6"/>
  <c r="AW124" i="6"/>
  <c r="AW171" i="6"/>
  <c r="AW210" i="6"/>
  <c r="AW217" i="6"/>
  <c r="AW243" i="6"/>
  <c r="AW305" i="6"/>
  <c r="AW49" i="6"/>
  <c r="AW54" i="6"/>
  <c r="AW68" i="6"/>
  <c r="AW172" i="6"/>
  <c r="AW177" i="6"/>
  <c r="AW196" i="6"/>
  <c r="AW250" i="6"/>
  <c r="AW311" i="6"/>
  <c r="AW323" i="6"/>
  <c r="AW115" i="6"/>
  <c r="AW153" i="6"/>
  <c r="AW66" i="6"/>
  <c r="AW228" i="6"/>
  <c r="AW35" i="6"/>
  <c r="AW129" i="6"/>
  <c r="AW166" i="6"/>
  <c r="AW190" i="6"/>
  <c r="AW255" i="6"/>
  <c r="AW299" i="6"/>
  <c r="AW324" i="6"/>
  <c r="AW360" i="6"/>
  <c r="AW13" i="6"/>
  <c r="AW114" i="6"/>
  <c r="AW51" i="6"/>
  <c r="AW151" i="6"/>
  <c r="AW7" i="6"/>
  <c r="AW8" i="6"/>
  <c r="AW21" i="6"/>
  <c r="AW109" i="6"/>
  <c r="AW128" i="6"/>
  <c r="AW249" i="6"/>
  <c r="AW254" i="6"/>
  <c r="AW266" i="6"/>
  <c r="AW272" i="6"/>
  <c r="AW316" i="6"/>
  <c r="AW341" i="6"/>
  <c r="AW347" i="6"/>
  <c r="AN23" i="6"/>
  <c r="AK38" i="6"/>
  <c r="AJ21" i="6"/>
  <c r="AK22" i="6"/>
  <c r="AL79" i="6"/>
  <c r="AM86" i="6"/>
  <c r="AK21" i="6"/>
  <c r="AM22" i="6"/>
  <c r="AJ78" i="6"/>
  <c r="AM79" i="6"/>
  <c r="AK293" i="6"/>
  <c r="AL7" i="6"/>
  <c r="AL21" i="6"/>
  <c r="AL78" i="6"/>
  <c r="AN79" i="6"/>
  <c r="AK172" i="6"/>
  <c r="AM21" i="6"/>
  <c r="AM78" i="6"/>
  <c r="AL152" i="6"/>
  <c r="AJ253" i="6"/>
  <c r="AL285" i="6"/>
  <c r="AJ292" i="6"/>
  <c r="AL77" i="6"/>
  <c r="AJ171" i="6"/>
  <c r="AK252" i="6"/>
  <c r="AK253" i="6"/>
  <c r="AK259" i="6"/>
  <c r="AM292" i="6"/>
  <c r="AK52" i="6"/>
  <c r="AM76" i="6"/>
  <c r="AK99" i="6"/>
  <c r="AN252" i="6"/>
  <c r="AN284" i="6"/>
  <c r="AJ51" i="6"/>
  <c r="AL52" i="6"/>
  <c r="AK75" i="6"/>
  <c r="AL98" i="6"/>
  <c r="AL99" i="6"/>
  <c r="AK100" i="6"/>
  <c r="AJ151" i="6"/>
  <c r="AK63" i="6"/>
  <c r="AM64" i="6"/>
  <c r="AN88" i="6"/>
  <c r="AM111" i="6"/>
  <c r="AL131" i="6"/>
  <c r="AM139" i="6"/>
  <c r="AL188" i="6"/>
  <c r="AK230" i="6"/>
  <c r="AN296" i="6"/>
  <c r="AL62" i="6"/>
  <c r="AL63" i="6"/>
  <c r="AL110" i="6"/>
  <c r="AN124" i="6"/>
  <c r="AM160" i="6"/>
  <c r="AJ87" i="6"/>
  <c r="AM123" i="6"/>
  <c r="AJ180" i="6"/>
  <c r="AL24" i="6"/>
  <c r="AJ38" i="6"/>
  <c r="AM229" i="6"/>
  <c r="AM52" i="6"/>
  <c r="AJ74" i="6"/>
  <c r="AL75" i="6"/>
  <c r="AK97" i="6"/>
  <c r="AM98" i="6"/>
  <c r="AM99" i="6"/>
  <c r="AL211" i="6"/>
  <c r="AL97" i="6"/>
  <c r="AM342" i="6"/>
  <c r="AK49" i="6"/>
  <c r="AM97" i="6"/>
  <c r="AJ169" i="6"/>
  <c r="AJ203" i="6"/>
  <c r="AN270" i="6"/>
  <c r="AM4" i="6"/>
  <c r="AM48" i="6"/>
  <c r="AM49" i="6"/>
  <c r="AL169" i="6"/>
  <c r="AL335" i="6"/>
  <c r="AK66" i="6"/>
  <c r="AJ132" i="6"/>
  <c r="AL141" i="6"/>
  <c r="AJ148" i="6"/>
  <c r="AL149" i="6"/>
  <c r="AN48" i="6"/>
  <c r="AL162" i="6"/>
  <c r="AM169" i="6"/>
  <c r="AK250" i="6"/>
  <c r="AJ64" i="6"/>
  <c r="AK65" i="6"/>
  <c r="AN66" i="6"/>
  <c r="AM112" i="6"/>
  <c r="AK132" i="6"/>
  <c r="AM140" i="6"/>
  <c r="AK148" i="6"/>
  <c r="AJ315" i="6"/>
  <c r="AN130" i="6"/>
  <c r="AM51" i="6"/>
  <c r="AJ5" i="6"/>
  <c r="AN50" i="6"/>
  <c r="AK74" i="6"/>
  <c r="AN98" i="6"/>
  <c r="AJ290" i="6"/>
  <c r="AJ250" i="6"/>
  <c r="AM142" i="6"/>
  <c r="AK149" i="6"/>
  <c r="AM202" i="6"/>
  <c r="AJ63" i="6"/>
  <c r="AK64" i="6"/>
  <c r="AJ111" i="6"/>
  <c r="AK131" i="6"/>
  <c r="AL139" i="6"/>
  <c r="AN140" i="6"/>
  <c r="AM161" i="6"/>
  <c r="AJ6" i="6"/>
  <c r="AM7" i="6"/>
  <c r="AL74" i="6"/>
  <c r="AM75" i="6"/>
  <c r="AM108" i="6"/>
  <c r="AK159" i="6"/>
  <c r="AL180" i="6"/>
  <c r="AM324" i="6"/>
  <c r="AM6" i="6"/>
  <c r="AN7" i="6"/>
  <c r="AK24" i="6"/>
  <c r="AJ66" i="6"/>
  <c r="AJ73" i="6"/>
  <c r="AJ99" i="6"/>
  <c r="AJ101" i="6"/>
  <c r="AN336" i="6"/>
  <c r="AK323" i="6"/>
  <c r="AL3" i="6"/>
  <c r="AN21" i="6"/>
  <c r="AK37" i="6"/>
  <c r="AK61" i="6"/>
  <c r="AM151" i="6"/>
  <c r="AK171" i="6"/>
  <c r="AK261" i="6"/>
  <c r="AJ314" i="6"/>
  <c r="AM3" i="6"/>
  <c r="AJ19" i="6"/>
  <c r="AM37" i="6"/>
  <c r="AM61" i="6"/>
  <c r="AK95" i="6"/>
  <c r="AL213" i="6"/>
  <c r="AM228" i="6"/>
  <c r="AM19" i="6"/>
  <c r="AN61" i="6"/>
  <c r="AL212" i="6"/>
  <c r="AN213" i="6"/>
  <c r="AK18" i="6"/>
  <c r="AN81" i="6"/>
  <c r="AM88" i="6"/>
  <c r="AJ293" i="6"/>
  <c r="AN294" i="6"/>
  <c r="AN307" i="6"/>
  <c r="AM16" i="6"/>
  <c r="AJ31" i="6"/>
  <c r="AJ32" i="6"/>
  <c r="AL93" i="6"/>
  <c r="AM235" i="6"/>
  <c r="AM31" i="6"/>
  <c r="AL118" i="6"/>
  <c r="AN166" i="6"/>
  <c r="AM333" i="6"/>
  <c r="AJ12" i="6"/>
  <c r="AL14" i="6"/>
  <c r="AK29" i="6"/>
  <c r="AN31" i="6"/>
  <c r="AJ43" i="6"/>
  <c r="AM70" i="6"/>
  <c r="AM117" i="6"/>
  <c r="AN175" i="6"/>
  <c r="AK265" i="6"/>
  <c r="AL13" i="6"/>
  <c r="AL29" i="6"/>
  <c r="AM223" i="6"/>
  <c r="AM264" i="6"/>
  <c r="AM348" i="6"/>
  <c r="AM10" i="6"/>
  <c r="AL11" i="6"/>
  <c r="AM12" i="6"/>
  <c r="AM13" i="6"/>
  <c r="AM41" i="6"/>
  <c r="AL42" i="6"/>
  <c r="AN43" i="6"/>
  <c r="AJ56" i="6"/>
  <c r="AJ91" i="6"/>
  <c r="AJ114" i="6"/>
  <c r="AM116" i="6"/>
  <c r="AM144" i="6"/>
  <c r="AN145" i="6"/>
  <c r="AK156" i="6"/>
  <c r="AL164" i="6"/>
  <c r="AN183" i="6"/>
  <c r="AM191" i="6"/>
  <c r="AM197" i="6"/>
  <c r="AK255" i="6"/>
  <c r="AK273" i="6"/>
  <c r="AK346" i="6"/>
  <c r="AL347" i="6"/>
  <c r="AN3" i="6"/>
  <c r="AK17" i="6"/>
  <c r="AN18" i="6"/>
  <c r="AN19" i="6"/>
  <c r="AK34" i="6"/>
  <c r="AL73" i="6"/>
  <c r="AN75" i="6"/>
  <c r="AL95" i="6"/>
  <c r="AJ107" i="6"/>
  <c r="AN148" i="6"/>
  <c r="AM159" i="6"/>
  <c r="AL168" i="6"/>
  <c r="AJ200" i="6"/>
  <c r="AK249" i="6"/>
  <c r="AL250" i="6"/>
  <c r="AN259" i="6"/>
  <c r="AJ267" i="6"/>
  <c r="AK290" i="6"/>
  <c r="AK291" i="6"/>
  <c r="AL17" i="6"/>
  <c r="AL34" i="6"/>
  <c r="AK107" i="6"/>
  <c r="AL290" i="6"/>
  <c r="AN106" i="6"/>
  <c r="AK45" i="6"/>
  <c r="AN9" i="6"/>
  <c r="AM11" i="6"/>
  <c r="AN41" i="6"/>
  <c r="AM42" i="6"/>
  <c r="AK55" i="6"/>
  <c r="AL56" i="6"/>
  <c r="AK57" i="6"/>
  <c r="AK91" i="6"/>
  <c r="AN114" i="6"/>
  <c r="AN144" i="6"/>
  <c r="AK154" i="6"/>
  <c r="AM156" i="6"/>
  <c r="AN164" i="6"/>
  <c r="AN197" i="6"/>
  <c r="AN207" i="6"/>
  <c r="AJ232" i="6"/>
  <c r="AL255" i="6"/>
  <c r="AJ280" i="6"/>
  <c r="AL346" i="6"/>
  <c r="AL94" i="6"/>
  <c r="AM95" i="6"/>
  <c r="AM120" i="6"/>
  <c r="AM147" i="6"/>
  <c r="AK200" i="6"/>
  <c r="AN249" i="6"/>
  <c r="AK258" i="6"/>
  <c r="AK267" i="6"/>
  <c r="AL16" i="6"/>
  <c r="AN33" i="6"/>
  <c r="AJ46" i="6"/>
  <c r="AL72" i="6"/>
  <c r="AM107" i="6"/>
  <c r="AJ128" i="6"/>
  <c r="AL158" i="6"/>
  <c r="AJ167" i="6"/>
  <c r="AM177" i="6"/>
  <c r="AJ235" i="6"/>
  <c r="AK257" i="6"/>
  <c r="AN290" i="6"/>
  <c r="AM71" i="6"/>
  <c r="AK118" i="6"/>
  <c r="AJ234" i="6"/>
  <c r="AN266" i="6"/>
  <c r="AK14" i="6"/>
  <c r="AL32" i="6"/>
  <c r="AJ116" i="6"/>
  <c r="AL119" i="6"/>
  <c r="AM127" i="6"/>
  <c r="AN234" i="6"/>
  <c r="AJ265" i="6"/>
  <c r="AJ319" i="6"/>
  <c r="AM30" i="6"/>
  <c r="AK116" i="6"/>
  <c r="AK318" i="6"/>
  <c r="AN30" i="6"/>
  <c r="AN44" i="6"/>
  <c r="AL145" i="6"/>
  <c r="AJ156" i="6"/>
  <c r="AJ174" i="6"/>
  <c r="AJ273" i="6"/>
  <c r="AJ54" i="6"/>
  <c r="AL55" i="6"/>
  <c r="AM56" i="6"/>
  <c r="AK68" i="6"/>
  <c r="AJ81" i="6"/>
  <c r="AM90" i="6"/>
  <c r="AM91" i="6"/>
  <c r="AN113" i="6"/>
  <c r="AN125" i="6"/>
  <c r="AM153" i="6"/>
  <c r="AL154" i="6"/>
  <c r="AN155" i="6"/>
  <c r="AM163" i="6"/>
  <c r="AJ173" i="6"/>
  <c r="AK182" i="6"/>
  <c r="AJ206" i="6"/>
  <c r="AK232" i="6"/>
  <c r="AN297" i="6"/>
  <c r="AN326" i="6"/>
  <c r="AN345" i="6"/>
  <c r="AL33" i="6"/>
  <c r="AL106" i="6"/>
  <c r="AJ13" i="6"/>
  <c r="AL115" i="6"/>
  <c r="AJ198" i="6"/>
  <c r="AK348" i="6"/>
  <c r="AK12" i="6"/>
  <c r="AK43" i="6"/>
  <c r="AK83" i="6"/>
  <c r="AL116" i="6"/>
  <c r="AN118" i="6"/>
  <c r="AJ216" i="6"/>
  <c r="AM265" i="6"/>
  <c r="AN274" i="6"/>
  <c r="AN54" i="6"/>
  <c r="AN56" i="6"/>
  <c r="AL68" i="6"/>
  <c r="AK81" i="6"/>
  <c r="AN153" i="6"/>
  <c r="AN154" i="6"/>
  <c r="AJ196" i="6"/>
  <c r="AL231" i="6"/>
  <c r="AK271" i="6"/>
  <c r="AK128" i="6"/>
  <c r="AK175" i="6"/>
  <c r="AN257" i="6"/>
  <c r="AL30" i="6"/>
  <c r="AN71" i="6"/>
  <c r="AL175" i="6"/>
  <c r="AJ348" i="6"/>
  <c r="AK44" i="6"/>
  <c r="AM118" i="6"/>
  <c r="AN256" i="6"/>
  <c r="AJ274" i="6"/>
  <c r="AK11" i="6"/>
  <c r="AJ41" i="6"/>
  <c r="AL92" i="6"/>
  <c r="AK165" i="6"/>
  <c r="AM241" i="6"/>
  <c r="AJ346" i="6"/>
  <c r="AJ26" i="6"/>
  <c r="AM27" i="6"/>
  <c r="AJ52" i="6"/>
  <c r="AL53" i="6"/>
  <c r="AM67" i="6"/>
  <c r="AL81" i="6"/>
  <c r="AM89" i="6"/>
  <c r="AJ112" i="6"/>
  <c r="AL123" i="6"/>
  <c r="AL124" i="6"/>
  <c r="AL142" i="6"/>
  <c r="AK152" i="6"/>
  <c r="AJ172" i="6"/>
  <c r="AM189" i="6"/>
  <c r="AJ205" i="6"/>
  <c r="AJ230" i="6"/>
  <c r="AN231" i="6"/>
  <c r="AN271" i="6"/>
  <c r="AN309" i="6"/>
  <c r="AD1" i="6"/>
  <c r="AH1" i="6"/>
  <c r="Z5" i="6"/>
  <c r="Z36" i="6"/>
  <c r="Z87" i="6"/>
  <c r="AW167" i="6"/>
  <c r="AB1" i="6"/>
  <c r="AE1" i="6"/>
  <c r="AC1" i="6"/>
  <c r="Z20" i="6"/>
  <c r="AF71" i="6"/>
  <c r="AW82" i="6"/>
  <c r="AW122" i="6"/>
  <c r="AW125" i="6"/>
  <c r="AF37" i="6"/>
  <c r="AW127" i="6"/>
  <c r="Z82" i="6"/>
  <c r="AF15" i="6"/>
  <c r="AF43" i="6"/>
  <c r="AW65" i="6"/>
  <c r="AF85" i="6"/>
  <c r="Z106" i="6"/>
  <c r="Z230" i="6"/>
  <c r="Z268" i="6"/>
  <c r="AF49" i="6"/>
  <c r="AF84" i="6"/>
  <c r="Z107" i="6"/>
  <c r="Z214" i="6"/>
  <c r="Z330" i="6"/>
  <c r="AW344" i="6"/>
  <c r="AL358" i="6"/>
  <c r="AL353" i="6"/>
  <c r="AL348" i="6"/>
  <c r="AL343" i="6"/>
  <c r="AL338" i="6"/>
  <c r="AL333" i="6"/>
  <c r="AL328" i="6"/>
  <c r="AL323" i="6"/>
  <c r="AL318" i="6"/>
  <c r="AL313" i="6"/>
  <c r="AL308" i="6"/>
  <c r="AL303" i="6"/>
  <c r="AL298" i="6"/>
  <c r="AL293" i="6"/>
  <c r="AL288" i="6"/>
  <c r="AL283" i="6"/>
  <c r="AL278" i="6"/>
  <c r="AL273" i="6"/>
  <c r="AL268" i="6"/>
  <c r="AL263" i="6"/>
  <c r="AL258" i="6"/>
  <c r="AL253" i="6"/>
  <c r="AL248" i="6"/>
  <c r="AL359" i="6"/>
  <c r="AL354" i="6"/>
  <c r="AL349" i="6"/>
  <c r="AL344" i="6"/>
  <c r="AL339" i="6"/>
  <c r="AL334" i="6"/>
  <c r="AL329" i="6"/>
  <c r="AL324" i="6"/>
  <c r="AL319" i="6"/>
  <c r="AL314" i="6"/>
  <c r="AL309" i="6"/>
  <c r="AL304" i="6"/>
  <c r="AL299" i="6"/>
  <c r="AL294" i="6"/>
  <c r="AL289" i="6"/>
  <c r="AL284" i="6"/>
  <c r="AL279" i="6"/>
  <c r="AL274" i="6"/>
  <c r="AL269" i="6"/>
  <c r="AL264" i="6"/>
  <c r="AL259" i="6"/>
  <c r="AL254" i="6"/>
  <c r="AL249" i="6"/>
  <c r="AL244" i="6"/>
  <c r="AL239" i="6"/>
  <c r="AL234" i="6"/>
  <c r="AL229" i="6"/>
  <c r="AL224" i="6"/>
  <c r="AL219" i="6"/>
  <c r="AJ347" i="6"/>
  <c r="AJ344" i="6"/>
  <c r="AJ341" i="6"/>
  <c r="AK338" i="6"/>
  <c r="AK335" i="6"/>
  <c r="AL332" i="6"/>
  <c r="AM329" i="6"/>
  <c r="AL326" i="6"/>
  <c r="AN323" i="6"/>
  <c r="AM320" i="6"/>
  <c r="AN317" i="6"/>
  <c r="AN311" i="6"/>
  <c r="AJ297" i="6"/>
  <c r="AJ294" i="6"/>
  <c r="AJ291" i="6"/>
  <c r="AK288" i="6"/>
  <c r="AK285" i="6"/>
  <c r="AL282" i="6"/>
  <c r="AM279" i="6"/>
  <c r="AL276" i="6"/>
  <c r="AN273" i="6"/>
  <c r="AM270" i="6"/>
  <c r="AN267" i="6"/>
  <c r="AN261" i="6"/>
  <c r="AJ247" i="6"/>
  <c r="AJ244" i="6"/>
  <c r="AL241" i="6"/>
  <c r="AL233" i="6"/>
  <c r="AN230" i="6"/>
  <c r="AK225" i="6"/>
  <c r="AM222" i="6"/>
  <c r="AK217" i="6"/>
  <c r="AN355" i="6"/>
  <c r="AJ338" i="6"/>
  <c r="AJ335" i="6"/>
  <c r="AK332" i="6"/>
  <c r="AK329" i="6"/>
  <c r="AK326" i="6"/>
  <c r="AM323" i="6"/>
  <c r="AL320" i="6"/>
  <c r="AM317" i="6"/>
  <c r="AN314" i="6"/>
  <c r="AM311" i="6"/>
  <c r="AN305" i="6"/>
  <c r="AJ288" i="6"/>
  <c r="AJ285" i="6"/>
  <c r="AK282" i="6"/>
  <c r="AK279" i="6"/>
  <c r="AK276" i="6"/>
  <c r="AM273" i="6"/>
  <c r="AL270" i="6"/>
  <c r="AM267" i="6"/>
  <c r="AN264" i="6"/>
  <c r="AM261" i="6"/>
  <c r="AN255" i="6"/>
  <c r="AK241" i="6"/>
  <c r="AN238" i="6"/>
  <c r="AK233" i="6"/>
  <c r="AM230" i="6"/>
  <c r="AK358" i="6"/>
  <c r="AJ351" i="6"/>
  <c r="AM344" i="6"/>
  <c r="AN337" i="6"/>
  <c r="AM334" i="6"/>
  <c r="AJ331" i="6"/>
  <c r="AK321" i="6"/>
  <c r="AL317" i="6"/>
  <c r="AK310" i="6"/>
  <c r="AN306" i="6"/>
  <c r="AM303" i="6"/>
  <c r="AM299" i="6"/>
  <c r="AN289" i="6"/>
  <c r="AK286" i="6"/>
  <c r="AJ283" i="6"/>
  <c r="AM276" i="6"/>
  <c r="AN269" i="6"/>
  <c r="AM262" i="6"/>
  <c r="AN258" i="6"/>
  <c r="AL251" i="6"/>
  <c r="AJ248" i="6"/>
  <c r="AN241" i="6"/>
  <c r="AK238" i="6"/>
  <c r="AN228" i="6"/>
  <c r="AM225" i="6"/>
  <c r="AL222" i="6"/>
  <c r="AM219" i="6"/>
  <c r="AJ214" i="6"/>
  <c r="AN211" i="6"/>
  <c r="AJ209" i="6"/>
  <c r="AN206" i="6"/>
  <c r="AJ204" i="6"/>
  <c r="AN201" i="6"/>
  <c r="AJ199" i="6"/>
  <c r="AN196" i="6"/>
  <c r="AJ194" i="6"/>
  <c r="AN191" i="6"/>
  <c r="AJ189" i="6"/>
  <c r="AN186" i="6"/>
  <c r="AK360" i="6"/>
  <c r="AN356" i="6"/>
  <c r="AM353" i="6"/>
  <c r="AM349" i="6"/>
  <c r="AN339" i="6"/>
  <c r="AK336" i="6"/>
  <c r="AJ333" i="6"/>
  <c r="AM326" i="6"/>
  <c r="AN319" i="6"/>
  <c r="AM312" i="6"/>
  <c r="AN308" i="6"/>
  <c r="AL301" i="6"/>
  <c r="AJ298" i="6"/>
  <c r="AL291" i="6"/>
  <c r="AL281" i="6"/>
  <c r="AK278" i="6"/>
  <c r="AM271" i="6"/>
  <c r="AJ268" i="6"/>
  <c r="AK264" i="6"/>
  <c r="AM260" i="6"/>
  <c r="AJ257" i="6"/>
  <c r="AK246" i="6"/>
  <c r="AK243" i="6"/>
  <c r="AK240" i="6"/>
  <c r="AN236" i="6"/>
  <c r="AL230" i="6"/>
  <c r="AJ224" i="6"/>
  <c r="AJ221" i="6"/>
  <c r="AK218" i="6"/>
  <c r="AN215" i="6"/>
  <c r="AM210" i="6"/>
  <c r="AM205" i="6"/>
  <c r="AM200" i="6"/>
  <c r="AM195" i="6"/>
  <c r="AM190" i="6"/>
  <c r="AM185" i="6"/>
  <c r="AM180" i="6"/>
  <c r="AM175" i="6"/>
  <c r="AJ354" i="6"/>
  <c r="AJ350" i="6"/>
  <c r="AK342" i="6"/>
  <c r="AK334" i="6"/>
  <c r="AL330" i="6"/>
  <c r="AJ326" i="6"/>
  <c r="AL322" i="6"/>
  <c r="AN318" i="6"/>
  <c r="AM314" i="6"/>
  <c r="AJ306" i="6"/>
  <c r="AJ302" i="6"/>
  <c r="AN301" i="6"/>
  <c r="AM282" i="6"/>
  <c r="AJ278" i="6"/>
  <c r="AM274" i="6"/>
  <c r="AK270" i="6"/>
  <c r="AK266" i="6"/>
  <c r="AJ262" i="6"/>
  <c r="AM257" i="6"/>
  <c r="AN253" i="6"/>
  <c r="AJ249" i="6"/>
  <c r="AK245" i="6"/>
  <c r="AK234" i="6"/>
  <c r="AL220" i="6"/>
  <c r="AJ217" i="6"/>
  <c r="AJ211" i="6"/>
  <c r="AK208" i="6"/>
  <c r="AK205" i="6"/>
  <c r="AL202" i="6"/>
  <c r="AL199" i="6"/>
  <c r="AL196" i="6"/>
  <c r="AM193" i="6"/>
  <c r="AN190" i="6"/>
  <c r="AN187" i="6"/>
  <c r="AN184" i="6"/>
  <c r="AK179" i="6"/>
  <c r="AN176" i="6"/>
  <c r="AL171" i="6"/>
  <c r="AL166" i="6"/>
  <c r="AL360" i="6"/>
  <c r="AL356" i="6"/>
  <c r="AL352" i="6"/>
  <c r="AN348" i="6"/>
  <c r="AL340" i="6"/>
  <c r="AM336" i="6"/>
  <c r="AN316" i="6"/>
  <c r="AN312" i="6"/>
  <c r="AK308" i="6"/>
  <c r="AM304" i="6"/>
  <c r="AK300" i="6"/>
  <c r="AJ296" i="6"/>
  <c r="AL292" i="6"/>
  <c r="AM288" i="6"/>
  <c r="AM284" i="6"/>
  <c r="AM280" i="6"/>
  <c r="AN276" i="6"/>
  <c r="AN272" i="6"/>
  <c r="AJ256" i="6"/>
  <c r="AM251" i="6"/>
  <c r="AL240" i="6"/>
  <c r="AL236" i="6"/>
  <c r="AK229" i="6"/>
  <c r="AK222" i="6"/>
  <c r="AJ360" i="6"/>
  <c r="AJ355" i="6"/>
  <c r="AL350" i="6"/>
  <c r="AL345" i="6"/>
  <c r="AK341" i="6"/>
  <c r="AN340" i="6"/>
  <c r="AN331" i="6"/>
  <c r="AL327" i="6"/>
  <c r="AN322" i="6"/>
  <c r="AM318" i="6"/>
  <c r="AM313" i="6"/>
  <c r="AJ308" i="6"/>
  <c r="AN303" i="6"/>
  <c r="AN298" i="6"/>
  <c r="AK294" i="6"/>
  <c r="AN283" i="6"/>
  <c r="AJ269" i="6"/>
  <c r="AJ264" i="6"/>
  <c r="AJ259" i="6"/>
  <c r="AM254" i="6"/>
  <c r="AM249" i="6"/>
  <c r="AN240" i="6"/>
  <c r="AN235" i="6"/>
  <c r="AM231" i="6"/>
  <c r="AJ227" i="6"/>
  <c r="AL223" i="6"/>
  <c r="AK219" i="6"/>
  <c r="AN209" i="6"/>
  <c r="AM206" i="6"/>
  <c r="AM203" i="6"/>
  <c r="AL200" i="6"/>
  <c r="AL197" i="6"/>
  <c r="AK194" i="6"/>
  <c r="AJ191" i="6"/>
  <c r="AK184" i="6"/>
  <c r="AM181" i="6"/>
  <c r="AN178" i="6"/>
  <c r="AK170" i="6"/>
  <c r="AM167" i="6"/>
  <c r="AM357" i="6"/>
  <c r="AJ353" i="6"/>
  <c r="AK352" i="6"/>
  <c r="AM347" i="6"/>
  <c r="AK343" i="6"/>
  <c r="AN338" i="6"/>
  <c r="AN329" i="6"/>
  <c r="AK320" i="6"/>
  <c r="AN315" i="6"/>
  <c r="AM310" i="6"/>
  <c r="AL305" i="6"/>
  <c r="AL300" i="6"/>
  <c r="AN295" i="6"/>
  <c r="AM290" i="6"/>
  <c r="AN285" i="6"/>
  <c r="AK280" i="6"/>
  <c r="AL275" i="6"/>
  <c r="AJ271" i="6"/>
  <c r="AL266" i="6"/>
  <c r="AJ261" i="6"/>
  <c r="AM256" i="6"/>
  <c r="AJ252" i="6"/>
  <c r="AK251" i="6"/>
  <c r="AK247" i="6"/>
  <c r="AM246" i="6"/>
  <c r="AN242" i="6"/>
  <c r="AL238" i="6"/>
  <c r="AN233" i="6"/>
  <c r="AM217" i="6"/>
  <c r="AK214" i="6"/>
  <c r="AN198" i="6"/>
  <c r="AN195" i="6"/>
  <c r="AM192" i="6"/>
  <c r="AK189" i="6"/>
  <c r="AK356" i="6"/>
  <c r="AK350" i="6"/>
  <c r="AK339" i="6"/>
  <c r="AJ334" i="6"/>
  <c r="AM328" i="6"/>
  <c r="AL312" i="6"/>
  <c r="AJ307" i="6"/>
  <c r="AN300" i="6"/>
  <c r="AJ295" i="6"/>
  <c r="AN288" i="6"/>
  <c r="AN287" i="6"/>
  <c r="AN282" i="6"/>
  <c r="AJ277" i="6"/>
  <c r="AJ276" i="6"/>
  <c r="AL271" i="6"/>
  <c r="AN265" i="6"/>
  <c r="AM259" i="6"/>
  <c r="AN247" i="6"/>
  <c r="AK242" i="6"/>
  <c r="AK236" i="6"/>
  <c r="AK231" i="6"/>
  <c r="AK226" i="6"/>
  <c r="AM221" i="6"/>
  <c r="AL217" i="6"/>
  <c r="AM213" i="6"/>
  <c r="AK206" i="6"/>
  <c r="AN202" i="6"/>
  <c r="AL191" i="6"/>
  <c r="AL187" i="6"/>
  <c r="AK177" i="6"/>
  <c r="AJ168" i="6"/>
  <c r="AL165" i="6"/>
  <c r="AN162" i="6"/>
  <c r="AJ160" i="6"/>
  <c r="AN157" i="6"/>
  <c r="AJ155" i="6"/>
  <c r="AN152" i="6"/>
  <c r="AJ150" i="6"/>
  <c r="AN147" i="6"/>
  <c r="AJ145" i="6"/>
  <c r="AN142" i="6"/>
  <c r="AJ140" i="6"/>
  <c r="AN137" i="6"/>
  <c r="AJ135" i="6"/>
  <c r="AN132" i="6"/>
  <c r="AJ130" i="6"/>
  <c r="AN127" i="6"/>
  <c r="AJ125" i="6"/>
  <c r="AN122" i="6"/>
  <c r="AJ120" i="6"/>
  <c r="AN117" i="6"/>
  <c r="AJ115" i="6"/>
  <c r="AN112" i="6"/>
  <c r="AJ110" i="6"/>
  <c r="AN107" i="6"/>
  <c r="AJ105" i="6"/>
  <c r="AN102" i="6"/>
  <c r="AJ100" i="6"/>
  <c r="AN97" i="6"/>
  <c r="AJ95" i="6"/>
  <c r="AN92" i="6"/>
  <c r="AJ90" i="6"/>
  <c r="AN87" i="6"/>
  <c r="AJ85" i="6"/>
  <c r="AN82" i="6"/>
  <c r="AJ80" i="6"/>
  <c r="AN77" i="6"/>
  <c r="AJ75" i="6"/>
  <c r="AN72" i="6"/>
  <c r="AJ70" i="6"/>
  <c r="AN67" i="6"/>
  <c r="AJ65" i="6"/>
  <c r="AN62" i="6"/>
  <c r="AJ60" i="6"/>
  <c r="AN57" i="6"/>
  <c r="AJ55" i="6"/>
  <c r="AN52" i="6"/>
  <c r="AJ50" i="6"/>
  <c r="AN47" i="6"/>
  <c r="AJ45" i="6"/>
  <c r="AN42" i="6"/>
  <c r="AJ40" i="6"/>
  <c r="AN37" i="6"/>
  <c r="AJ35" i="6"/>
  <c r="AN32" i="6"/>
  <c r="AJ30" i="6"/>
  <c r="AN27" i="6"/>
  <c r="AJ25" i="6"/>
  <c r="AN22" i="6"/>
  <c r="AJ20" i="6"/>
  <c r="AN17" i="6"/>
  <c r="AK354" i="6"/>
  <c r="AN347" i="6"/>
  <c r="AN342" i="6"/>
  <c r="AK337" i="6"/>
  <c r="AM332" i="6"/>
  <c r="AN321" i="6"/>
  <c r="AL316" i="6"/>
  <c r="AJ310" i="6"/>
  <c r="AK304" i="6"/>
  <c r="AM298" i="6"/>
  <c r="AK292" i="6"/>
  <c r="AJ286" i="6"/>
  <c r="AK269" i="6"/>
  <c r="AM263" i="6"/>
  <c r="AL257" i="6"/>
  <c r="AL245" i="6"/>
  <c r="AM234" i="6"/>
  <c r="AJ229" i="6"/>
  <c r="AM224" i="6"/>
  <c r="AK212" i="6"/>
  <c r="AM208" i="6"/>
  <c r="AM204" i="6"/>
  <c r="AK197" i="6"/>
  <c r="AL193" i="6"/>
  <c r="AN182" i="6"/>
  <c r="AL179" i="6"/>
  <c r="AN172" i="6"/>
  <c r="AK164" i="6"/>
  <c r="AN161" i="6"/>
  <c r="AJ159" i="6"/>
  <c r="AN156" i="6"/>
  <c r="AJ154" i="6"/>
  <c r="AN151" i="6"/>
  <c r="AJ149" i="6"/>
  <c r="AN146" i="6"/>
  <c r="AJ144" i="6"/>
  <c r="AN141" i="6"/>
  <c r="AJ139" i="6"/>
  <c r="AN136" i="6"/>
  <c r="AJ134" i="6"/>
  <c r="AN131" i="6"/>
  <c r="AJ129" i="6"/>
  <c r="AN126" i="6"/>
  <c r="AJ124" i="6"/>
  <c r="AN121" i="6"/>
  <c r="AJ119" i="6"/>
  <c r="AK355" i="6"/>
  <c r="AK347" i="6"/>
  <c r="AN346" i="6"/>
  <c r="AM341" i="6"/>
  <c r="AJ328" i="6"/>
  <c r="AJ316" i="6"/>
  <c r="AJ309" i="6"/>
  <c r="AM308" i="6"/>
  <c r="AK301" i="6"/>
  <c r="AK295" i="6"/>
  <c r="AJ287" i="6"/>
  <c r="AJ279" i="6"/>
  <c r="AM272" i="6"/>
  <c r="AM266" i="6"/>
  <c r="AM252" i="6"/>
  <c r="AN244" i="6"/>
  <c r="AL237" i="6"/>
  <c r="AN224" i="6"/>
  <c r="AJ219" i="6"/>
  <c r="AN214" i="6"/>
  <c r="AK210" i="6"/>
  <c r="AK201" i="6"/>
  <c r="AK192" i="6"/>
  <c r="AJ188" i="6"/>
  <c r="AM187" i="6"/>
  <c r="AL183" i="6"/>
  <c r="AJ175" i="6"/>
  <c r="AN171" i="6"/>
  <c r="AK168" i="6"/>
  <c r="AJ165" i="6"/>
  <c r="AK153" i="6"/>
  <c r="AK150" i="6"/>
  <c r="AK147" i="6"/>
  <c r="AL144" i="6"/>
  <c r="AK141" i="6"/>
  <c r="AM138" i="6"/>
  <c r="AM135" i="6"/>
  <c r="AM132" i="6"/>
  <c r="AN129" i="6"/>
  <c r="AM126" i="6"/>
  <c r="AK115" i="6"/>
  <c r="AL112" i="6"/>
  <c r="AL104" i="6"/>
  <c r="AN101" i="6"/>
  <c r="AK96" i="6"/>
  <c r="AN93" i="6"/>
  <c r="AK88" i="6"/>
  <c r="AM85" i="6"/>
  <c r="AK77" i="6"/>
  <c r="AN74" i="6"/>
  <c r="AK69" i="6"/>
  <c r="AM66" i="6"/>
  <c r="AJ61" i="6"/>
  <c r="AM58" i="6"/>
  <c r="AJ53" i="6"/>
  <c r="AL50" i="6"/>
  <c r="AM47" i="6"/>
  <c r="AJ42" i="6"/>
  <c r="AM39" i="6"/>
  <c r="AJ34" i="6"/>
  <c r="AL31" i="6"/>
  <c r="AL23" i="6"/>
  <c r="AN20" i="6"/>
  <c r="AK15" i="6"/>
  <c r="AK10" i="6"/>
  <c r="AK5" i="6"/>
  <c r="AM171" i="6"/>
  <c r="AJ153" i="6"/>
  <c r="AJ147" i="6"/>
  <c r="AK144" i="6"/>
  <c r="AJ141" i="6"/>
  <c r="AL138" i="6"/>
  <c r="AL135" i="6"/>
  <c r="AL126" i="6"/>
  <c r="AK112" i="6"/>
  <c r="AK104" i="6"/>
  <c r="AM101" i="6"/>
  <c r="AM93" i="6"/>
  <c r="AJ88" i="6"/>
  <c r="AL85" i="6"/>
  <c r="AM82" i="6"/>
  <c r="AJ77" i="6"/>
  <c r="AM74" i="6"/>
  <c r="AJ69" i="6"/>
  <c r="AL66" i="6"/>
  <c r="AK50" i="6"/>
  <c r="AL47" i="6"/>
  <c r="AL39" i="6"/>
  <c r="AN36" i="6"/>
  <c r="AK31" i="6"/>
  <c r="AN28" i="6"/>
  <c r="AM346" i="6"/>
  <c r="AL341" i="6"/>
  <c r="AM340" i="6"/>
  <c r="AN327" i="6"/>
  <c r="AM321" i="6"/>
  <c r="AM315" i="6"/>
  <c r="AJ301" i="6"/>
  <c r="AN286" i="6"/>
  <c r="AL272" i="6"/>
  <c r="AJ266" i="6"/>
  <c r="AM258" i="6"/>
  <c r="AL252" i="6"/>
  <c r="AN251" i="6"/>
  <c r="AM244" i="6"/>
  <c r="AK237" i="6"/>
  <c r="AM236" i="6"/>
  <c r="AN229" i="6"/>
  <c r="AK224" i="6"/>
  <c r="AM214" i="6"/>
  <c r="AJ210" i="6"/>
  <c r="AJ201" i="6"/>
  <c r="AM196" i="6"/>
  <c r="AJ192" i="6"/>
  <c r="AK187" i="6"/>
  <c r="AK183" i="6"/>
  <c r="AM178" i="6"/>
  <c r="AL132" i="6"/>
  <c r="AM129" i="6"/>
  <c r="AN123" i="6"/>
  <c r="AN120" i="6"/>
  <c r="AN109" i="6"/>
  <c r="AJ96" i="6"/>
  <c r="AL58" i="6"/>
  <c r="AN55" i="6"/>
  <c r="AK353" i="6"/>
  <c r="AJ352" i="6"/>
  <c r="AJ345" i="6"/>
  <c r="AK333" i="6"/>
  <c r="AN332" i="6"/>
  <c r="AM331" i="6"/>
  <c r="AL325" i="6"/>
  <c r="AK313" i="6"/>
  <c r="AL306" i="6"/>
  <c r="AM305" i="6"/>
  <c r="AN291" i="6"/>
  <c r="AJ284" i="6"/>
  <c r="AK277" i="6"/>
  <c r="AJ270" i="6"/>
  <c r="AN263" i="6"/>
  <c r="AL256" i="6"/>
  <c r="AJ242" i="6"/>
  <c r="AJ241" i="6"/>
  <c r="AM227" i="6"/>
  <c r="AN222" i="6"/>
  <c r="AN212" i="6"/>
  <c r="AL208" i="6"/>
  <c r="AJ195" i="6"/>
  <c r="AN194" i="6"/>
  <c r="AL190" i="6"/>
  <c r="AL185" i="6"/>
  <c r="AL177" i="6"/>
  <c r="AM173" i="6"/>
  <c r="AL170" i="6"/>
  <c r="AK143" i="6"/>
  <c r="AN359" i="6"/>
  <c r="AN351" i="6"/>
  <c r="AJ332" i="6"/>
  <c r="AL331" i="6"/>
  <c r="AK325" i="6"/>
  <c r="AM319" i="6"/>
  <c r="AJ313" i="6"/>
  <c r="AK312" i="6"/>
  <c r="AK306" i="6"/>
  <c r="AK305" i="6"/>
  <c r="AM291" i="6"/>
  <c r="AK263" i="6"/>
  <c r="AK256" i="6"/>
  <c r="AM255" i="6"/>
  <c r="AN248" i="6"/>
  <c r="AM233" i="6"/>
  <c r="AL227" i="6"/>
  <c r="AJ222" i="6"/>
  <c r="AM212" i="6"/>
  <c r="AJ208" i="6"/>
  <c r="AN199" i="6"/>
  <c r="AM194" i="6"/>
  <c r="AK190" i="6"/>
  <c r="AK185" i="6"/>
  <c r="AN181" i="6"/>
  <c r="AJ177" i="6"/>
  <c r="AL173" i="6"/>
  <c r="AJ170" i="6"/>
  <c r="AN163" i="6"/>
  <c r="AN160" i="6"/>
  <c r="AJ143" i="6"/>
  <c r="AJ137" i="6"/>
  <c r="AK134" i="6"/>
  <c r="AJ131" i="6"/>
  <c r="AL128" i="6"/>
  <c r="AL125" i="6"/>
  <c r="AL122" i="6"/>
  <c r="AM119" i="6"/>
  <c r="AN116" i="6"/>
  <c r="AK111" i="6"/>
  <c r="AN108" i="6"/>
  <c r="AK103" i="6"/>
  <c r="AM100" i="6"/>
  <c r="AK92" i="6"/>
  <c r="AN89" i="6"/>
  <c r="AK84" i="6"/>
  <c r="AM81" i="6"/>
  <c r="AJ76" i="6"/>
  <c r="AM73" i="6"/>
  <c r="AJ68" i="6"/>
  <c r="AL65" i="6"/>
  <c r="AM62" i="6"/>
  <c r="AJ57" i="6"/>
  <c r="AM54" i="6"/>
  <c r="AJ49" i="6"/>
  <c r="AL46" i="6"/>
  <c r="AL38" i="6"/>
  <c r="AN35" i="6"/>
  <c r="AK30" i="6"/>
  <c r="AL27" i="6"/>
  <c r="AL19" i="6"/>
  <c r="AN16" i="6"/>
  <c r="AJ14" i="6"/>
  <c r="AN11" i="6"/>
  <c r="AJ9" i="6"/>
  <c r="AN6" i="6"/>
  <c r="AJ4" i="6"/>
  <c r="AM359" i="6"/>
  <c r="AM351" i="6"/>
  <c r="AN344" i="6"/>
  <c r="AM338" i="6"/>
  <c r="AK331" i="6"/>
  <c r="AJ325" i="6"/>
  <c r="AK319" i="6"/>
  <c r="AJ359" i="6"/>
  <c r="AN358" i="6"/>
  <c r="AK344" i="6"/>
  <c r="AN330" i="6"/>
  <c r="AN320" i="6"/>
  <c r="AJ304" i="6"/>
  <c r="AM295" i="6"/>
  <c r="AM283" i="6"/>
  <c r="AK272" i="6"/>
  <c r="AL260" i="6"/>
  <c r="AM238" i="6"/>
  <c r="AN237" i="6"/>
  <c r="AJ236" i="6"/>
  <c r="AL235" i="6"/>
  <c r="AL226" i="6"/>
  <c r="AN219" i="6"/>
  <c r="AN218" i="6"/>
  <c r="AM199" i="6"/>
  <c r="AM358" i="6"/>
  <c r="AN357" i="6"/>
  <c r="AN333" i="6"/>
  <c r="AM330" i="6"/>
  <c r="AJ320" i="6"/>
  <c r="AL295" i="6"/>
  <c r="AK283" i="6"/>
  <c r="AJ272" i="6"/>
  <c r="AK260" i="6"/>
  <c r="AM248" i="6"/>
  <c r="AJ238" i="6"/>
  <c r="AM237" i="6"/>
  <c r="AK235" i="6"/>
  <c r="AJ226" i="6"/>
  <c r="AM218" i="6"/>
  <c r="AM211" i="6"/>
  <c r="AL206" i="6"/>
  <c r="AN205" i="6"/>
  <c r="AK199" i="6"/>
  <c r="AM184" i="6"/>
  <c r="AM179" i="6"/>
  <c r="AM174" i="6"/>
  <c r="AK169" i="6"/>
  <c r="AL156" i="6"/>
  <c r="AK145" i="6"/>
  <c r="AM141" i="6"/>
  <c r="AJ138" i="6"/>
  <c r="AN134" i="6"/>
  <c r="AK127" i="6"/>
  <c r="AK123" i="6"/>
  <c r="AM115" i="6"/>
  <c r="AJ349" i="6"/>
  <c r="AM337" i="6"/>
  <c r="AN324" i="6"/>
  <c r="AK314" i="6"/>
  <c r="AJ312" i="6"/>
  <c r="AJ299" i="6"/>
  <c r="AK289" i="6"/>
  <c r="AM277" i="6"/>
  <c r="AN275" i="6"/>
  <c r="AL265" i="6"/>
  <c r="AN254" i="6"/>
  <c r="AM243" i="6"/>
  <c r="AJ231" i="6"/>
  <c r="AK223" i="6"/>
  <c r="AN221" i="6"/>
  <c r="AJ215" i="6"/>
  <c r="AJ202" i="6"/>
  <c r="AL182" i="6"/>
  <c r="AL176" i="6"/>
  <c r="AL167" i="6"/>
  <c r="AL163" i="6"/>
  <c r="AN158" i="6"/>
  <c r="AM154" i="6"/>
  <c r="AM143" i="6"/>
  <c r="AK136" i="6"/>
  <c r="AJ133" i="6"/>
  <c r="AK129" i="6"/>
  <c r="AK125" i="6"/>
  <c r="AJ121" i="6"/>
  <c r="AM110" i="6"/>
  <c r="AM106" i="6"/>
  <c r="AM103" i="6"/>
  <c r="AL96" i="6"/>
  <c r="AJ343" i="6"/>
  <c r="AL342" i="6"/>
  <c r="AK340" i="6"/>
  <c r="AK322" i="6"/>
  <c r="AL321" i="6"/>
  <c r="AJ300" i="6"/>
  <c r="AJ289" i="6"/>
  <c r="AM287" i="6"/>
  <c r="AM268" i="6"/>
  <c r="AJ255" i="6"/>
  <c r="AK254" i="6"/>
  <c r="AN239" i="6"/>
  <c r="AJ233" i="6"/>
  <c r="AN232" i="6"/>
  <c r="AJ223" i="6"/>
  <c r="AM201" i="6"/>
  <c r="AJ193" i="6"/>
  <c r="AK186" i="6"/>
  <c r="AJ185" i="6"/>
  <c r="AL178" i="6"/>
  <c r="AM172" i="6"/>
  <c r="AN167" i="6"/>
  <c r="AJ163" i="6"/>
  <c r="AL157" i="6"/>
  <c r="AL153" i="6"/>
  <c r="AM148" i="6"/>
  <c r="AL127" i="6"/>
  <c r="AK122" i="6"/>
  <c r="AK117" i="6"/>
  <c r="AM113" i="6"/>
  <c r="AM109" i="6"/>
  <c r="AN105" i="6"/>
  <c r="AK102" i="6"/>
  <c r="AK98" i="6"/>
  <c r="AN94" i="6"/>
  <c r="AL87" i="6"/>
  <c r="AL84" i="6"/>
  <c r="AN80" i="6"/>
  <c r="AL70" i="6"/>
  <c r="AJ67" i="6"/>
  <c r="AN63" i="6"/>
  <c r="AL60" i="6"/>
  <c r="AN53" i="6"/>
  <c r="AM43" i="6"/>
  <c r="AL40" i="6"/>
  <c r="AM36" i="6"/>
  <c r="AK33" i="6"/>
  <c r="AM26" i="6"/>
  <c r="AM23" i="6"/>
  <c r="AK20" i="6"/>
  <c r="AJ11" i="6"/>
  <c r="AL8" i="6"/>
  <c r="AM5" i="6"/>
  <c r="AN2" i="6"/>
  <c r="AJ342" i="6"/>
  <c r="AN341" i="6"/>
  <c r="AJ340" i="6"/>
  <c r="AJ322" i="6"/>
  <c r="AJ321" i="6"/>
  <c r="AN299" i="6"/>
  <c r="AL287" i="6"/>
  <c r="AM286" i="6"/>
  <c r="AK268" i="6"/>
  <c r="AJ254" i="6"/>
  <c r="AM239" i="6"/>
  <c r="AJ237" i="6"/>
  <c r="AM232" i="6"/>
  <c r="AN220" i="6"/>
  <c r="AN210" i="6"/>
  <c r="AL201" i="6"/>
  <c r="AJ186" i="6"/>
  <c r="AK178" i="6"/>
  <c r="AL172" i="6"/>
  <c r="AK167" i="6"/>
  <c r="AK157" i="6"/>
  <c r="AM152" i="6"/>
  <c r="AL148" i="6"/>
  <c r="AN139" i="6"/>
  <c r="AM131" i="6"/>
  <c r="AJ127" i="6"/>
  <c r="AJ122" i="6"/>
  <c r="AJ117" i="6"/>
  <c r="AL113" i="6"/>
  <c r="AL109" i="6"/>
  <c r="AM105" i="6"/>
  <c r="AJ102" i="6"/>
  <c r="AJ98" i="6"/>
  <c r="AM94" i="6"/>
  <c r="AN90" i="6"/>
  <c r="AK87" i="6"/>
  <c r="AJ84" i="6"/>
  <c r="AM80" i="6"/>
  <c r="AN73" i="6"/>
  <c r="AK70" i="6"/>
  <c r="AM63" i="6"/>
  <c r="AK60" i="6"/>
  <c r="AM53" i="6"/>
  <c r="AN46" i="6"/>
  <c r="AL43" i="6"/>
  <c r="AK40" i="6"/>
  <c r="AL36" i="6"/>
  <c r="AJ33" i="6"/>
  <c r="AL26" i="6"/>
  <c r="AK23" i="6"/>
  <c r="AK8" i="6"/>
  <c r="AL5" i="6"/>
  <c r="AM2" i="6"/>
  <c r="AK299" i="6"/>
  <c r="AK287" i="6"/>
  <c r="AL286" i="6"/>
  <c r="AM285" i="6"/>
  <c r="AL355" i="6"/>
  <c r="AN354" i="6"/>
  <c r="AJ336" i="6"/>
  <c r="AK330" i="6"/>
  <c r="AJ317" i="6"/>
  <c r="AM316" i="6"/>
  <c r="AL311" i="6"/>
  <c r="AK297" i="6"/>
  <c r="AM296" i="6"/>
  <c r="AK281" i="6"/>
  <c r="AJ263" i="6"/>
  <c r="AK248" i="6"/>
  <c r="AM247" i="6"/>
  <c r="AN246" i="6"/>
  <c r="AL228" i="6"/>
  <c r="AN227" i="6"/>
  <c r="AN216" i="6"/>
  <c r="AM207" i="6"/>
  <c r="AM198" i="6"/>
  <c r="AJ183" i="6"/>
  <c r="AK176" i="6"/>
  <c r="AN170" i="6"/>
  <c r="AL160" i="6"/>
  <c r="AM155" i="6"/>
  <c r="AK142" i="6"/>
  <c r="AN138" i="6"/>
  <c r="AL134" i="6"/>
  <c r="AL130" i="6"/>
  <c r="AM125" i="6"/>
  <c r="AK120" i="6"/>
  <c r="AK108" i="6"/>
  <c r="AM104" i="6"/>
  <c r="AK93" i="6"/>
  <c r="AL89" i="6"/>
  <c r="AK86" i="6"/>
  <c r="AJ83" i="6"/>
  <c r="AJ79" i="6"/>
  <c r="AK72" i="6"/>
  <c r="AK62" i="6"/>
  <c r="AJ59" i="6"/>
  <c r="AM45" i="6"/>
  <c r="AK42" i="6"/>
  <c r="AK35" i="6"/>
  <c r="AM28" i="6"/>
  <c r="AK25" i="6"/>
  <c r="AJ22" i="6"/>
  <c r="AK7" i="6"/>
  <c r="AL4" i="6"/>
  <c r="AN352" i="6"/>
  <c r="AM335" i="6"/>
  <c r="AK328" i="6"/>
  <c r="AK327" i="6"/>
  <c r="AJ311" i="6"/>
  <c r="AL280" i="6"/>
  <c r="AM278" i="6"/>
  <c r="AJ228" i="6"/>
  <c r="AN226" i="6"/>
  <c r="AL216" i="6"/>
  <c r="AM215" i="6"/>
  <c r="AK207" i="6"/>
  <c r="AK198" i="6"/>
  <c r="AN189" i="6"/>
  <c r="AM182" i="6"/>
  <c r="AN169" i="6"/>
  <c r="AN165" i="6"/>
  <c r="AL146" i="6"/>
  <c r="AN115" i="6"/>
  <c r="AL100" i="6"/>
  <c r="AM96" i="6"/>
  <c r="AM92" i="6"/>
  <c r="AJ89" i="6"/>
  <c r="AM354" i="6"/>
  <c r="AN335" i="6"/>
  <c r="AJ330" i="6"/>
  <c r="AJ329" i="6"/>
  <c r="AN328" i="6"/>
  <c r="AM327" i="6"/>
  <c r="AK316" i="6"/>
  <c r="AL315" i="6"/>
  <c r="AK311" i="6"/>
  <c r="AL296" i="6"/>
  <c r="AJ281" i="6"/>
  <c r="AN280" i="6"/>
  <c r="AN279" i="6"/>
  <c r="AN278" i="6"/>
  <c r="AN262" i="6"/>
  <c r="AL247" i="6"/>
  <c r="AL246" i="6"/>
  <c r="AK228" i="6"/>
  <c r="AK227" i="6"/>
  <c r="AM216" i="6"/>
  <c r="AL207" i="6"/>
  <c r="AL198" i="6"/>
  <c r="AJ190" i="6"/>
  <c r="AJ176" i="6"/>
  <c r="AM170" i="6"/>
  <c r="AK160" i="6"/>
  <c r="AL155" i="6"/>
  <c r="AM146" i="6"/>
  <c r="AJ142" i="6"/>
  <c r="AK138" i="6"/>
  <c r="AK130" i="6"/>
  <c r="AJ108" i="6"/>
  <c r="AJ104" i="6"/>
  <c r="AN100" i="6"/>
  <c r="AN96" i="6"/>
  <c r="AJ93" i="6"/>
  <c r="AK89" i="6"/>
  <c r="AJ86" i="6"/>
  <c r="AL82" i="6"/>
  <c r="AJ72" i="6"/>
  <c r="AN65" i="6"/>
  <c r="AJ62" i="6"/>
  <c r="AM55" i="6"/>
  <c r="AL45" i="6"/>
  <c r="AL28" i="6"/>
  <c r="AN15" i="6"/>
  <c r="AJ7" i="6"/>
  <c r="AK4" i="6"/>
  <c r="AL351" i="6"/>
  <c r="AK315" i="6"/>
  <c r="AN313" i="6"/>
  <c r="AN310" i="6"/>
  <c r="AK296" i="6"/>
  <c r="AL262" i="6"/>
  <c r="AJ246" i="6"/>
  <c r="AK155" i="6"/>
  <c r="AN150" i="6"/>
  <c r="AJ339" i="6"/>
  <c r="AN334" i="6"/>
  <c r="AJ213" i="6"/>
  <c r="AK193" i="6"/>
  <c r="AM168" i="6"/>
  <c r="AJ162" i="6"/>
  <c r="AK161" i="6"/>
  <c r="AK146" i="6"/>
  <c r="AK140" i="6"/>
  <c r="AJ327" i="6"/>
  <c r="AM309" i="6"/>
  <c r="AL307" i="6"/>
  <c r="AM306" i="6"/>
  <c r="AJ303" i="6"/>
  <c r="AM302" i="6"/>
  <c r="AM275" i="6"/>
  <c r="AJ243" i="6"/>
  <c r="AM242" i="6"/>
  <c r="AM240" i="6"/>
  <c r="AN204" i="6"/>
  <c r="AK188" i="6"/>
  <c r="AN185" i="6"/>
  <c r="AL184" i="6"/>
  <c r="AN174" i="6"/>
  <c r="AJ166" i="6"/>
  <c r="AK158" i="6"/>
  <c r="AM150" i="6"/>
  <c r="AN143" i="6"/>
  <c r="AK137" i="6"/>
  <c r="AM130" i="6"/>
  <c r="AJ123" i="6"/>
  <c r="AM122" i="6"/>
  <c r="AM121" i="6"/>
  <c r="AM114" i="6"/>
  <c r="AJ109" i="6"/>
  <c r="AL103" i="6"/>
  <c r="AJ97" i="6"/>
  <c r="AL90" i="6"/>
  <c r="AK76" i="6"/>
  <c r="AK71" i="6"/>
  <c r="AL67" i="6"/>
  <c r="AN58" i="6"/>
  <c r="AL49" i="6"/>
  <c r="AL44" i="6"/>
  <c r="AM40" i="6"/>
  <c r="AL35" i="6"/>
  <c r="AK26" i="6"/>
  <c r="AL22" i="6"/>
  <c r="AM18" i="6"/>
  <c r="AN13" i="6"/>
  <c r="AN325" i="6"/>
  <c r="AK309" i="6"/>
  <c r="AK307" i="6"/>
  <c r="AL302" i="6"/>
  <c r="AM301" i="6"/>
  <c r="AK298" i="6"/>
  <c r="AN277" i="6"/>
  <c r="AK275" i="6"/>
  <c r="AL242" i="6"/>
  <c r="AJ240" i="6"/>
  <c r="AK239" i="6"/>
  <c r="AL221" i="6"/>
  <c r="AL204" i="6"/>
  <c r="AN203" i="6"/>
  <c r="AM186" i="6"/>
  <c r="AJ184" i="6"/>
  <c r="AL174" i="6"/>
  <c r="AN173" i="6"/>
  <c r="AJ158" i="6"/>
  <c r="AM157" i="6"/>
  <c r="AL150" i="6"/>
  <c r="AL143" i="6"/>
  <c r="AL121" i="6"/>
  <c r="AL114" i="6"/>
  <c r="AJ103" i="6"/>
  <c r="AK90" i="6"/>
  <c r="AN85" i="6"/>
  <c r="AL80" i="6"/>
  <c r="AJ71" i="6"/>
  <c r="AM325" i="6"/>
  <c r="AK302" i="6"/>
  <c r="AL277" i="6"/>
  <c r="AJ275" i="6"/>
  <c r="AJ239" i="6"/>
  <c r="AN223" i="6"/>
  <c r="AK221" i="6"/>
  <c r="AM220" i="6"/>
  <c r="AK204" i="6"/>
  <c r="AL203" i="6"/>
  <c r="AL186" i="6"/>
  <c r="AK174" i="6"/>
  <c r="AK173" i="6"/>
  <c r="AM165" i="6"/>
  <c r="AJ157" i="6"/>
  <c r="AN149" i="6"/>
  <c r="AM136" i="6"/>
  <c r="AL129" i="6"/>
  <c r="AK121" i="6"/>
  <c r="AK114" i="6"/>
  <c r="AK85" i="6"/>
  <c r="AK80" i="6"/>
  <c r="AJ58" i="6"/>
  <c r="AK53" i="6"/>
  <c r="AJ44" i="6"/>
  <c r="AN34" i="6"/>
  <c r="AM339" i="6"/>
  <c r="AM289" i="6"/>
  <c r="AJ258" i="6"/>
  <c r="AK213" i="6"/>
  <c r="AJ197" i="6"/>
  <c r="AK195" i="6"/>
  <c r="AN193" i="6"/>
  <c r="AJ179" i="6"/>
  <c r="AJ178" i="6"/>
  <c r="AN168" i="6"/>
  <c r="AK162" i="6"/>
  <c r="AL161" i="6"/>
  <c r="AL147" i="6"/>
  <c r="AL140" i="6"/>
  <c r="AM133" i="6"/>
  <c r="AK126" i="6"/>
  <c r="AJ118" i="6"/>
  <c r="AL117" i="6"/>
  <c r="AN111" i="6"/>
  <c r="AN99" i="6"/>
  <c r="AJ94" i="6"/>
  <c r="AM87" i="6"/>
  <c r="AM83" i="6"/>
  <c r="AK78" i="6"/>
  <c r="AK73" i="6"/>
  <c r="AL69" i="6"/>
  <c r="AM60" i="6"/>
  <c r="AK56" i="6"/>
  <c r="AK51" i="6"/>
  <c r="AK47" i="6"/>
  <c r="AL37" i="6"/>
  <c r="AM32" i="6"/>
  <c r="AK28" i="6"/>
  <c r="AJ24" i="6"/>
  <c r="AL20" i="6"/>
  <c r="AM15" i="6"/>
  <c r="AM8" i="6"/>
  <c r="AJ337" i="6"/>
  <c r="AJ324" i="6"/>
  <c r="AJ323" i="6"/>
  <c r="AM322" i="6"/>
  <c r="AJ318" i="6"/>
  <c r="AM297" i="6"/>
  <c r="AM294" i="6"/>
  <c r="AN293" i="6"/>
  <c r="AK284" i="6"/>
  <c r="AJ282" i="6"/>
  <c r="AN281" i="6"/>
  <c r="AM226" i="6"/>
  <c r="AK220" i="6"/>
  <c r="AL218" i="6"/>
  <c r="AM166" i="6"/>
  <c r="AJ152" i="6"/>
  <c r="AL151" i="6"/>
  <c r="AK139" i="6"/>
  <c r="AN128" i="6"/>
  <c r="AK113" i="6"/>
  <c r="AK105" i="6"/>
  <c r="AK79" i="6"/>
  <c r="AK67" i="6"/>
  <c r="AL54" i="6"/>
  <c r="AJ48" i="6"/>
  <c r="AL41" i="6"/>
  <c r="AM35" i="6"/>
  <c r="AN29" i="6"/>
  <c r="AN24" i="6"/>
  <c r="AN14" i="6"/>
  <c r="AL10" i="6"/>
  <c r="AL6" i="6"/>
  <c r="AI3" i="6"/>
  <c r="AI4" i="6" s="1"/>
  <c r="AI5" i="6" s="1"/>
  <c r="AI6" i="6" s="1"/>
  <c r="AI7" i="6" s="1"/>
  <c r="AI8" i="6" s="1"/>
  <c r="AI9" i="6" s="1"/>
  <c r="AI10" i="6" s="1"/>
  <c r="AI11" i="6" s="1"/>
  <c r="AI12" i="6" s="1"/>
  <c r="AI13" i="6" s="1"/>
  <c r="AI14" i="6" s="1"/>
  <c r="AI15" i="6" s="1"/>
  <c r="AI16" i="6" s="1"/>
  <c r="AI17" i="6" s="1"/>
  <c r="AI18" i="6" s="1"/>
  <c r="AI19" i="6" s="1"/>
  <c r="AI20" i="6" s="1"/>
  <c r="AI21" i="6" s="1"/>
  <c r="AI22" i="6" s="1"/>
  <c r="AI23" i="6" s="1"/>
  <c r="AI24" i="6" s="1"/>
  <c r="AI25" i="6" s="1"/>
  <c r="AI26" i="6" s="1"/>
  <c r="AI27" i="6" s="1"/>
  <c r="AI28" i="6" s="1"/>
  <c r="AI29" i="6" s="1"/>
  <c r="AI30" i="6" s="1"/>
  <c r="AI31" i="6" s="1"/>
  <c r="AI32" i="6" s="1"/>
  <c r="AI33" i="6" s="1"/>
  <c r="AI34" i="6" s="1"/>
  <c r="AI35" i="6" s="1"/>
  <c r="AI36" i="6" s="1"/>
  <c r="AI37" i="6" s="1"/>
  <c r="AI38" i="6" s="1"/>
  <c r="AI39" i="6" s="1"/>
  <c r="AI40" i="6" s="1"/>
  <c r="AI41" i="6" s="1"/>
  <c r="AI42" i="6" s="1"/>
  <c r="AI43" i="6" s="1"/>
  <c r="AI44" i="6" s="1"/>
  <c r="AI45" i="6" s="1"/>
  <c r="AI46" i="6" s="1"/>
  <c r="AI47" i="6" s="1"/>
  <c r="AI48" i="6" s="1"/>
  <c r="AI49" i="6" s="1"/>
  <c r="AI50" i="6" s="1"/>
  <c r="AI51" i="6" s="1"/>
  <c r="AI52" i="6" s="1"/>
  <c r="AI53" i="6" s="1"/>
  <c r="AI54" i="6" s="1"/>
  <c r="AI55" i="6" s="1"/>
  <c r="AI56" i="6" s="1"/>
  <c r="AI57" i="6" s="1"/>
  <c r="AI58" i="6" s="1"/>
  <c r="AI59" i="6" s="1"/>
  <c r="AI60" i="6" s="1"/>
  <c r="AI61" i="6" s="1"/>
  <c r="AI62" i="6" s="1"/>
  <c r="AI63" i="6" s="1"/>
  <c r="AI64" i="6" s="1"/>
  <c r="AI65" i="6" s="1"/>
  <c r="AI66" i="6" s="1"/>
  <c r="AI67" i="6" s="1"/>
  <c r="AI68" i="6" s="1"/>
  <c r="AI69" i="6" s="1"/>
  <c r="AI70" i="6" s="1"/>
  <c r="AI71" i="6" s="1"/>
  <c r="AI72" i="6" s="1"/>
  <c r="AI73" i="6" s="1"/>
  <c r="AI74" i="6" s="1"/>
  <c r="AI75" i="6" s="1"/>
  <c r="AI76" i="6" s="1"/>
  <c r="AI77" i="6" s="1"/>
  <c r="AI78" i="6" s="1"/>
  <c r="AI79" i="6" s="1"/>
  <c r="AI80" i="6" s="1"/>
  <c r="AI81" i="6" s="1"/>
  <c r="AI82" i="6" s="1"/>
  <c r="AI83" i="6" s="1"/>
  <c r="AI84" i="6" s="1"/>
  <c r="AI85" i="6" s="1"/>
  <c r="AI86" i="6" s="1"/>
  <c r="AI87" i="6" s="1"/>
  <c r="AI88" i="6" s="1"/>
  <c r="AI89" i="6" s="1"/>
  <c r="AI90" i="6" s="1"/>
  <c r="AI91" i="6" s="1"/>
  <c r="AI92" i="6" s="1"/>
  <c r="AI93" i="6" s="1"/>
  <c r="AI94" i="6" s="1"/>
  <c r="AI95" i="6" s="1"/>
  <c r="AI96" i="6" s="1"/>
  <c r="AI97" i="6" s="1"/>
  <c r="AI98" i="6" s="1"/>
  <c r="AI99" i="6" s="1"/>
  <c r="AI100" i="6" s="1"/>
  <c r="AI101" i="6" s="1"/>
  <c r="AI102" i="6" s="1"/>
  <c r="AI103" i="6" s="1"/>
  <c r="AI104" i="6" s="1"/>
  <c r="AI105" i="6" s="1"/>
  <c r="AI106" i="6" s="1"/>
  <c r="AI107" i="6" s="1"/>
  <c r="AI108" i="6" s="1"/>
  <c r="AI109" i="6" s="1"/>
  <c r="AI110" i="6" s="1"/>
  <c r="AI111" i="6" s="1"/>
  <c r="AI112" i="6" s="1"/>
  <c r="AI113" i="6" s="1"/>
  <c r="AI114" i="6" s="1"/>
  <c r="AI115" i="6" s="1"/>
  <c r="AI116" i="6" s="1"/>
  <c r="AI117" i="6" s="1"/>
  <c r="AI118" i="6" s="1"/>
  <c r="AI119" i="6" s="1"/>
  <c r="AI120" i="6" s="1"/>
  <c r="AI121" i="6" s="1"/>
  <c r="AI122" i="6" s="1"/>
  <c r="AI123" i="6" s="1"/>
  <c r="AI124" i="6" s="1"/>
  <c r="AI125" i="6" s="1"/>
  <c r="AI126" i="6" s="1"/>
  <c r="AI127" i="6" s="1"/>
  <c r="AI128" i="6" s="1"/>
  <c r="AI129" i="6" s="1"/>
  <c r="AI130" i="6" s="1"/>
  <c r="AI131" i="6" s="1"/>
  <c r="AI132" i="6" s="1"/>
  <c r="AI133" i="6" s="1"/>
  <c r="AI134" i="6" s="1"/>
  <c r="AI135" i="6" s="1"/>
  <c r="AI136" i="6" s="1"/>
  <c r="AI137" i="6" s="1"/>
  <c r="AI138" i="6" s="1"/>
  <c r="AI139" i="6" s="1"/>
  <c r="AI140" i="6" s="1"/>
  <c r="AI141" i="6" s="1"/>
  <c r="AI142" i="6" s="1"/>
  <c r="AI143" i="6" s="1"/>
  <c r="AI144" i="6" s="1"/>
  <c r="AI145" i="6" s="1"/>
  <c r="AI146" i="6" s="1"/>
  <c r="AI147" i="6" s="1"/>
  <c r="AI148" i="6" s="1"/>
  <c r="AI149" i="6" s="1"/>
  <c r="AI150" i="6" s="1"/>
  <c r="AI151" i="6" s="1"/>
  <c r="AI152" i="6" s="1"/>
  <c r="AI153" i="6" s="1"/>
  <c r="AI154" i="6" s="1"/>
  <c r="AI155" i="6" s="1"/>
  <c r="AI156" i="6" s="1"/>
  <c r="AI157" i="6" s="1"/>
  <c r="AI158" i="6" s="1"/>
  <c r="AI159" i="6" s="1"/>
  <c r="AI160" i="6" s="1"/>
  <c r="AI161" i="6" s="1"/>
  <c r="AI162" i="6" s="1"/>
  <c r="AI163" i="6" s="1"/>
  <c r="AI164" i="6" s="1"/>
  <c r="AI165" i="6" s="1"/>
  <c r="AI166" i="6" s="1"/>
  <c r="AI167" i="6" s="1"/>
  <c r="AI168" i="6" s="1"/>
  <c r="AI169" i="6" s="1"/>
  <c r="AI170" i="6" s="1"/>
  <c r="AI171" i="6" s="1"/>
  <c r="AI172" i="6" s="1"/>
  <c r="AI173" i="6" s="1"/>
  <c r="AI174" i="6" s="1"/>
  <c r="AI175" i="6" s="1"/>
  <c r="AI176" i="6" s="1"/>
  <c r="AI177" i="6" s="1"/>
  <c r="AI178" i="6" s="1"/>
  <c r="AI179" i="6" s="1"/>
  <c r="AI180" i="6" s="1"/>
  <c r="AI181" i="6" s="1"/>
  <c r="AI182" i="6" s="1"/>
  <c r="AI183" i="6" s="1"/>
  <c r="AI184" i="6" s="1"/>
  <c r="AI185" i="6" s="1"/>
  <c r="AI186" i="6" s="1"/>
  <c r="AI187" i="6" s="1"/>
  <c r="AI188" i="6" s="1"/>
  <c r="AI189" i="6" s="1"/>
  <c r="AI190" i="6" s="1"/>
  <c r="AI191" i="6" s="1"/>
  <c r="AI192" i="6" s="1"/>
  <c r="AI193" i="6" s="1"/>
  <c r="AI194" i="6" s="1"/>
  <c r="AI195" i="6" s="1"/>
  <c r="AI196" i="6" s="1"/>
  <c r="AI197" i="6" s="1"/>
  <c r="AI198" i="6" s="1"/>
  <c r="AI199" i="6" s="1"/>
  <c r="AI200" i="6" s="1"/>
  <c r="AI201" i="6" s="1"/>
  <c r="AI202" i="6" s="1"/>
  <c r="AI203" i="6" s="1"/>
  <c r="AI204" i="6" s="1"/>
  <c r="AI205" i="6" s="1"/>
  <c r="AI206" i="6" s="1"/>
  <c r="AI207" i="6" s="1"/>
  <c r="AI208" i="6" s="1"/>
  <c r="AI209" i="6" s="1"/>
  <c r="AI210" i="6" s="1"/>
  <c r="AI211" i="6" s="1"/>
  <c r="AI212" i="6" s="1"/>
  <c r="AI213" i="6" s="1"/>
  <c r="AI214" i="6" s="1"/>
  <c r="AI215" i="6" s="1"/>
  <c r="AI216" i="6" s="1"/>
  <c r="AI217" i="6" s="1"/>
  <c r="AI218" i="6" s="1"/>
  <c r="AI219" i="6" s="1"/>
  <c r="AI220" i="6" s="1"/>
  <c r="AI221" i="6" s="1"/>
  <c r="AI222" i="6" s="1"/>
  <c r="AI223" i="6" s="1"/>
  <c r="AI224" i="6" s="1"/>
  <c r="AI225" i="6" s="1"/>
  <c r="AI226" i="6" s="1"/>
  <c r="AI227" i="6" s="1"/>
  <c r="AI228" i="6" s="1"/>
  <c r="AI229" i="6" s="1"/>
  <c r="AI230" i="6" s="1"/>
  <c r="AI231" i="6" s="1"/>
  <c r="AI232" i="6" s="1"/>
  <c r="AI233" i="6" s="1"/>
  <c r="AI234" i="6" s="1"/>
  <c r="AI235" i="6" s="1"/>
  <c r="AI236" i="6" s="1"/>
  <c r="AI237" i="6" s="1"/>
  <c r="AI238" i="6" s="1"/>
  <c r="AI239" i="6" s="1"/>
  <c r="AI240" i="6" s="1"/>
  <c r="AI241" i="6" s="1"/>
  <c r="AI242" i="6" s="1"/>
  <c r="AI243" i="6" s="1"/>
  <c r="AI244" i="6" s="1"/>
  <c r="AI245" i="6" s="1"/>
  <c r="AI246" i="6" s="1"/>
  <c r="AI247" i="6" s="1"/>
  <c r="AI248" i="6" s="1"/>
  <c r="AI249" i="6" s="1"/>
  <c r="AI250" i="6" s="1"/>
  <c r="AI251" i="6" s="1"/>
  <c r="AI252" i="6" s="1"/>
  <c r="AI253" i="6" s="1"/>
  <c r="AI254" i="6" s="1"/>
  <c r="AI255" i="6" s="1"/>
  <c r="AI256" i="6" s="1"/>
  <c r="AI257" i="6" s="1"/>
  <c r="AI258" i="6" s="1"/>
  <c r="AI259" i="6" s="1"/>
  <c r="AI260" i="6" s="1"/>
  <c r="AI261" i="6" s="1"/>
  <c r="AI262" i="6" s="1"/>
  <c r="AI263" i="6" s="1"/>
  <c r="AI264" i="6" s="1"/>
  <c r="AI265" i="6" s="1"/>
  <c r="AI266" i="6" s="1"/>
  <c r="AI267" i="6" s="1"/>
  <c r="AI268" i="6" s="1"/>
  <c r="AI269" i="6" s="1"/>
  <c r="AI270" i="6" s="1"/>
  <c r="AI271" i="6" s="1"/>
  <c r="AI272" i="6" s="1"/>
  <c r="AI273" i="6" s="1"/>
  <c r="AI274" i="6" s="1"/>
  <c r="AI275" i="6" s="1"/>
  <c r="AI276" i="6" s="1"/>
  <c r="AI277" i="6" s="1"/>
  <c r="AI278" i="6" s="1"/>
  <c r="AI279" i="6" s="1"/>
  <c r="AI280" i="6" s="1"/>
  <c r="AI281" i="6" s="1"/>
  <c r="AI282" i="6" s="1"/>
  <c r="AI283" i="6" s="1"/>
  <c r="AI284" i="6" s="1"/>
  <c r="AI285" i="6" s="1"/>
  <c r="AI286" i="6" s="1"/>
  <c r="AI287" i="6" s="1"/>
  <c r="AI288" i="6" s="1"/>
  <c r="AI289" i="6" s="1"/>
  <c r="AI290" i="6" s="1"/>
  <c r="AI291" i="6" s="1"/>
  <c r="AI292" i="6" s="1"/>
  <c r="AI293" i="6" s="1"/>
  <c r="AI294" i="6" s="1"/>
  <c r="AI295" i="6" s="1"/>
  <c r="AI296" i="6" s="1"/>
  <c r="AI297" i="6" s="1"/>
  <c r="AI298" i="6" s="1"/>
  <c r="AI299" i="6" s="1"/>
  <c r="AI300" i="6" s="1"/>
  <c r="AI301" i="6" s="1"/>
  <c r="AI302" i="6" s="1"/>
  <c r="AI303" i="6" s="1"/>
  <c r="AI304" i="6" s="1"/>
  <c r="AI305" i="6" s="1"/>
  <c r="AI306" i="6" s="1"/>
  <c r="AI307" i="6" s="1"/>
  <c r="AI308" i="6" s="1"/>
  <c r="AI309" i="6" s="1"/>
  <c r="AI310" i="6" s="1"/>
  <c r="AI311" i="6" s="1"/>
  <c r="AI312" i="6" s="1"/>
  <c r="AI313" i="6" s="1"/>
  <c r="AI314" i="6" s="1"/>
  <c r="AI315" i="6" s="1"/>
  <c r="AI316" i="6" s="1"/>
  <c r="AI317" i="6" s="1"/>
  <c r="AI318" i="6" s="1"/>
  <c r="AI319" i="6" s="1"/>
  <c r="AI320" i="6" s="1"/>
  <c r="AI321" i="6" s="1"/>
  <c r="AI322" i="6" s="1"/>
  <c r="AI323" i="6" s="1"/>
  <c r="AI324" i="6" s="1"/>
  <c r="AI325" i="6" s="1"/>
  <c r="AI326" i="6" s="1"/>
  <c r="AI327" i="6" s="1"/>
  <c r="AI328" i="6" s="1"/>
  <c r="AI329" i="6" s="1"/>
  <c r="AI330" i="6" s="1"/>
  <c r="AI331" i="6" s="1"/>
  <c r="AI332" i="6" s="1"/>
  <c r="AI333" i="6" s="1"/>
  <c r="AI334" i="6" s="1"/>
  <c r="AI335" i="6" s="1"/>
  <c r="AI336" i="6" s="1"/>
  <c r="AI337" i="6" s="1"/>
  <c r="AI338" i="6" s="1"/>
  <c r="AI339" i="6" s="1"/>
  <c r="AI340" i="6" s="1"/>
  <c r="AI341" i="6" s="1"/>
  <c r="AI342" i="6" s="1"/>
  <c r="AI343" i="6" s="1"/>
  <c r="AI344" i="6" s="1"/>
  <c r="AI345" i="6" s="1"/>
  <c r="AI346" i="6" s="1"/>
  <c r="AI347" i="6" s="1"/>
  <c r="AI348" i="6" s="1"/>
  <c r="AI349" i="6" s="1"/>
  <c r="AI350" i="6" s="1"/>
  <c r="AI351" i="6" s="1"/>
  <c r="AI352" i="6" s="1"/>
  <c r="AI353" i="6" s="1"/>
  <c r="AI354" i="6" s="1"/>
  <c r="AI355" i="6" s="1"/>
  <c r="AI356" i="6" s="1"/>
  <c r="AI357" i="6" s="1"/>
  <c r="AI358" i="6" s="1"/>
  <c r="AI359" i="6" s="1"/>
  <c r="AI360" i="6" s="1"/>
  <c r="AN350" i="6"/>
  <c r="AN349" i="6"/>
  <c r="AK317" i="6"/>
  <c r="AL297" i="6"/>
  <c r="AM293" i="6"/>
  <c r="AN292" i="6"/>
  <c r="AM281" i="6"/>
  <c r="AL232" i="6"/>
  <c r="AN225" i="6"/>
  <c r="AJ220" i="6"/>
  <c r="AJ218" i="6"/>
  <c r="AK166" i="6"/>
  <c r="AK151" i="6"/>
  <c r="AM149" i="6"/>
  <c r="AM128" i="6"/>
  <c r="AJ113" i="6"/>
  <c r="AN95" i="6"/>
  <c r="AN86" i="6"/>
  <c r="AN78" i="6"/>
  <c r="AM72" i="6"/>
  <c r="AN60" i="6"/>
  <c r="AK54" i="6"/>
  <c r="AK41" i="6"/>
  <c r="AM29" i="6"/>
  <c r="AM24" i="6"/>
  <c r="AM20" i="6"/>
  <c r="AM14" i="6"/>
  <c r="AJ10" i="6"/>
  <c r="AK6" i="6"/>
  <c r="AL2" i="6"/>
  <c r="AK351" i="6"/>
  <c r="AM350" i="6"/>
  <c r="AK349" i="6"/>
  <c r="AM300" i="6"/>
  <c r="AN360" i="6"/>
  <c r="AK359" i="6"/>
  <c r="AM345" i="6"/>
  <c r="AN343" i="6"/>
  <c r="AJ212" i="6"/>
  <c r="AK211" i="6"/>
  <c r="AL210" i="6"/>
  <c r="AM183" i="6"/>
  <c r="AJ182" i="6"/>
  <c r="AL181" i="6"/>
  <c r="AM164" i="6"/>
  <c r="AK135" i="6"/>
  <c r="AJ126" i="6"/>
  <c r="AL111" i="6"/>
  <c r="AN103" i="6"/>
  <c r="AK94" i="6"/>
  <c r="AJ92" i="6"/>
  <c r="AM77" i="6"/>
  <c r="AN70" i="6"/>
  <c r="AM65" i="6"/>
  <c r="AK59" i="6"/>
  <c r="AN51" i="6"/>
  <c r="AN45" i="6"/>
  <c r="AJ28" i="6"/>
  <c r="AK13" i="6"/>
  <c r="AK9" i="6"/>
  <c r="AN5" i="6"/>
  <c r="AM360" i="6"/>
  <c r="AK345" i="6"/>
  <c r="AM343" i="6"/>
  <c r="AJ305" i="6"/>
  <c r="AN304" i="6"/>
  <c r="AK303" i="6"/>
  <c r="AN192" i="6"/>
  <c r="AK181" i="6"/>
  <c r="AM209" i="6"/>
  <c r="AK203" i="6"/>
  <c r="AL192" i="6"/>
  <c r="AJ181" i="6"/>
  <c r="AN180" i="6"/>
  <c r="AN177" i="6"/>
  <c r="AJ164" i="6"/>
  <c r="AM162" i="6"/>
  <c r="AJ161" i="6"/>
  <c r="AN159" i="6"/>
  <c r="AJ146" i="6"/>
  <c r="AM145" i="6"/>
  <c r="AM134" i="6"/>
  <c r="AM124" i="6"/>
  <c r="AL120" i="6"/>
  <c r="AN119" i="6"/>
  <c r="AN110" i="6"/>
  <c r="AM102" i="6"/>
  <c r="AN91" i="6"/>
  <c r="AN84" i="6"/>
  <c r="AN76" i="6"/>
  <c r="AN64" i="6"/>
  <c r="AK58" i="6"/>
  <c r="AL51" i="6"/>
  <c r="AN39" i="6"/>
  <c r="AM33" i="6"/>
  <c r="AK27" i="6"/>
  <c r="AJ23" i="6"/>
  <c r="AL18" i="6"/>
  <c r="AN12" i="6"/>
  <c r="AM307" i="6"/>
  <c r="AK274" i="6"/>
  <c r="AM269" i="6"/>
  <c r="AN268" i="6"/>
  <c r="AL267" i="6"/>
  <c r="AK262" i="6"/>
  <c r="AL261" i="6"/>
  <c r="AN260" i="6"/>
  <c r="AK209" i="6"/>
  <c r="AN208" i="6"/>
  <c r="AJ207" i="6"/>
  <c r="AL205" i="6"/>
  <c r="AK202" i="6"/>
  <c r="AN200" i="6"/>
  <c r="AK196" i="6"/>
  <c r="AL195" i="6"/>
  <c r="AK191" i="6"/>
  <c r="AL189" i="6"/>
  <c r="AM188" i="6"/>
  <c r="AJ187" i="6"/>
  <c r="AK180" i="6"/>
  <c r="AN179" i="6"/>
  <c r="AM176" i="6"/>
  <c r="AK163" i="6"/>
  <c r="AL159" i="6"/>
  <c r="AM158" i="6"/>
  <c r="AN133" i="6"/>
  <c r="AK124" i="6"/>
  <c r="AK119" i="6"/>
  <c r="AK110" i="6"/>
  <c r="AL101" i="6"/>
  <c r="AL91" i="6"/>
  <c r="AL76" i="6"/>
  <c r="AN69" i="6"/>
  <c r="AL64" i="6"/>
  <c r="AM57" i="6"/>
  <c r="AM44" i="6"/>
  <c r="AJ39" i="6"/>
  <c r="AN38" i="6"/>
  <c r="AK32" i="6"/>
  <c r="AJ18" i="6"/>
  <c r="AM17" i="6"/>
  <c r="AL12" i="6"/>
  <c r="AN8" i="6"/>
  <c r="AN4" i="6"/>
  <c r="AJ8" i="6"/>
  <c r="AL25" i="6"/>
  <c r="AK46" i="6"/>
  <c r="AJ2" i="6"/>
  <c r="AL15" i="6"/>
  <c r="AM25" i="6"/>
  <c r="AM46" i="6"/>
  <c r="AL59" i="6"/>
  <c r="AN68" i="6"/>
  <c r="Z77" i="6"/>
  <c r="AK82" i="6"/>
  <c r="AN83" i="6"/>
  <c r="AM84" i="6"/>
  <c r="Z96" i="6"/>
  <c r="AF109" i="6"/>
  <c r="Z125" i="6"/>
  <c r="AL133" i="6"/>
  <c r="Z165" i="6"/>
  <c r="AL225" i="6"/>
  <c r="AN243" i="6"/>
  <c r="AK244" i="6"/>
  <c r="AJ245" i="6"/>
  <c r="AN250" i="6"/>
  <c r="AN302" i="6"/>
  <c r="AW14" i="6"/>
  <c r="AJ15" i="6"/>
  <c r="AM34" i="6"/>
  <c r="AJ47" i="6"/>
  <c r="AL57" i="6"/>
  <c r="AM68" i="6"/>
  <c r="AJ82" i="6"/>
  <c r="AL83" i="6"/>
  <c r="AK101" i="6"/>
  <c r="AL102" i="6"/>
  <c r="Z123" i="6"/>
  <c r="AW132" i="6"/>
  <c r="AK133" i="6"/>
  <c r="AL194" i="6"/>
  <c r="AJ225" i="6"/>
  <c r="AL243" i="6"/>
  <c r="AM250" i="6"/>
  <c r="AJ251" i="6"/>
  <c r="AM253" i="6"/>
  <c r="AJ260" i="6"/>
  <c r="Z277" i="6"/>
  <c r="AK2" i="6"/>
  <c r="AJ3" i="6"/>
  <c r="AL9" i="6"/>
  <c r="AW15" i="6"/>
  <c r="AJ16" i="6"/>
  <c r="AN25" i="6"/>
  <c r="AJ36" i="6"/>
  <c r="AK48" i="6"/>
  <c r="Z53" i="6"/>
  <c r="Z55" i="6"/>
  <c r="AM59" i="6"/>
  <c r="AM69" i="6"/>
  <c r="AN104" i="6"/>
  <c r="AJ106" i="6"/>
  <c r="AN135" i="6"/>
  <c r="AJ136" i="6"/>
  <c r="AL137" i="6"/>
  <c r="AM245" i="6"/>
  <c r="Z270" i="6"/>
  <c r="AK3" i="6"/>
  <c r="AM9" i="6"/>
  <c r="AK16" i="6"/>
  <c r="AJ17" i="6"/>
  <c r="AK36" i="6"/>
  <c r="AJ37" i="6"/>
  <c r="AL48" i="6"/>
  <c r="AN59" i="6"/>
  <c r="Z67" i="6"/>
  <c r="AL71" i="6"/>
  <c r="Z79" i="6"/>
  <c r="AL86" i="6"/>
  <c r="AF94" i="6"/>
  <c r="AL105" i="6"/>
  <c r="AK106" i="6"/>
  <c r="AF112" i="6"/>
  <c r="Z129" i="6"/>
  <c r="AL136" i="6"/>
  <c r="AM137" i="6"/>
  <c r="Z161" i="6"/>
  <c r="AF186" i="6"/>
  <c r="Z200" i="6"/>
  <c r="AF238" i="6"/>
  <c r="AN245" i="6"/>
  <c r="Z347" i="6"/>
  <c r="Z8" i="6"/>
  <c r="AN10" i="6"/>
  <c r="AF13" i="6"/>
  <c r="AW16" i="6"/>
  <c r="AK19" i="6"/>
  <c r="AW26" i="6"/>
  <c r="AJ27" i="6"/>
  <c r="AW28" i="6"/>
  <c r="AJ29" i="6"/>
  <c r="AW37" i="6"/>
  <c r="AM38" i="6"/>
  <c r="AK39" i="6"/>
  <c r="AN40" i="6"/>
  <c r="Z46" i="6"/>
  <c r="AN49" i="6"/>
  <c r="AM50" i="6"/>
  <c r="AF53" i="6"/>
  <c r="Z57" i="6"/>
  <c r="AL61" i="6"/>
  <c r="AF65" i="6"/>
  <c r="AW73" i="6"/>
  <c r="AL88" i="6"/>
  <c r="AL107" i="6"/>
  <c r="AL108" i="6"/>
  <c r="AK109" i="6"/>
  <c r="AF115" i="6"/>
  <c r="AF146" i="6"/>
  <c r="AN188" i="6"/>
  <c r="AF203" i="6"/>
  <c r="AL209" i="6"/>
  <c r="AL214" i="6"/>
  <c r="AK215" i="6"/>
  <c r="AK216" i="6"/>
  <c r="AN217" i="6"/>
  <c r="Z283" i="6"/>
  <c r="AL337" i="6"/>
  <c r="AN353" i="6"/>
  <c r="AJ356" i="6"/>
  <c r="AJ357" i="6"/>
  <c r="AF180" i="6"/>
  <c r="AW187" i="6"/>
  <c r="AF198" i="6"/>
  <c r="AL215" i="6"/>
  <c r="AL310" i="6"/>
  <c r="AL336" i="6"/>
  <c r="AM355" i="6"/>
  <c r="AM356" i="6"/>
  <c r="AK357" i="6"/>
  <c r="AJ358" i="6"/>
  <c r="AM352" i="6"/>
  <c r="AL357" i="6"/>
  <c r="AW63" i="6"/>
  <c r="AW123" i="6"/>
  <c r="Z140" i="6"/>
  <c r="Z153" i="6"/>
  <c r="AW169" i="6"/>
  <c r="AW173" i="6"/>
  <c r="AW273" i="6"/>
  <c r="AW332" i="6"/>
  <c r="Z37" i="6"/>
  <c r="AF48" i="6"/>
  <c r="AW69" i="6"/>
  <c r="AF138" i="6"/>
  <c r="AW179" i="6"/>
  <c r="AW188" i="6"/>
  <c r="AF222" i="6"/>
  <c r="AF288" i="6"/>
  <c r="Z320" i="6"/>
  <c r="Z250" i="6"/>
  <c r="Z252" i="6"/>
  <c r="Z253" i="6"/>
  <c r="Z56" i="6"/>
  <c r="AW91" i="6"/>
  <c r="AW110" i="6"/>
  <c r="AF114" i="6"/>
  <c r="AW134" i="6"/>
  <c r="AW185" i="6"/>
  <c r="AW193" i="6"/>
  <c r="AW203" i="6"/>
  <c r="AF313" i="6"/>
  <c r="Z51" i="6"/>
  <c r="AW53" i="6"/>
  <c r="AF63" i="6"/>
  <c r="AW112" i="6"/>
  <c r="Z122" i="6"/>
  <c r="Z145" i="6"/>
  <c r="Z178" i="6"/>
  <c r="Z201" i="6"/>
  <c r="AW229" i="6"/>
  <c r="AW301" i="6"/>
  <c r="AF312" i="6"/>
  <c r="AF333" i="6"/>
  <c r="Z58" i="6"/>
  <c r="Z65" i="6"/>
  <c r="Z92" i="6"/>
  <c r="AF101" i="6"/>
  <c r="Z111" i="6"/>
  <c r="AF118" i="6"/>
  <c r="Z121" i="6"/>
  <c r="AW138" i="6"/>
  <c r="AF155" i="6"/>
  <c r="Z160" i="6"/>
  <c r="AF174" i="6"/>
  <c r="Z192" i="6"/>
  <c r="AW225" i="6"/>
  <c r="AF264" i="6"/>
  <c r="AF278" i="6"/>
  <c r="AW292" i="6"/>
  <c r="Z14" i="6"/>
  <c r="AW27" i="6"/>
  <c r="AW46" i="6"/>
  <c r="Z91" i="6"/>
  <c r="AW93" i="6"/>
  <c r="AW98" i="6"/>
  <c r="AF142" i="6"/>
  <c r="AF149" i="6"/>
  <c r="AW160" i="6"/>
  <c r="AW176" i="6"/>
  <c r="AF202" i="6"/>
  <c r="Z206" i="6"/>
  <c r="AW256" i="6"/>
  <c r="AW257" i="6"/>
  <c r="AF269" i="6"/>
  <c r="AF280" i="6"/>
  <c r="AW335" i="6"/>
  <c r="Z33" i="6"/>
  <c r="Z38" i="6"/>
  <c r="AW61" i="6"/>
  <c r="AF111" i="6"/>
  <c r="Z117" i="6"/>
  <c r="AW120" i="6"/>
  <c r="Z127" i="6"/>
  <c r="AW156" i="6"/>
  <c r="Z163" i="6"/>
  <c r="Z169" i="6"/>
  <c r="AW183" i="6"/>
  <c r="Z197" i="6"/>
  <c r="AW202" i="6"/>
  <c r="AW321" i="6"/>
  <c r="Z84" i="6"/>
  <c r="AW89" i="6"/>
  <c r="AW222" i="6"/>
  <c r="AW238" i="6"/>
  <c r="AW279" i="6"/>
  <c r="AW296" i="6"/>
  <c r="AF28" i="6"/>
  <c r="AW30" i="6"/>
  <c r="AF46" i="6"/>
  <c r="AF78" i="6"/>
  <c r="AF126" i="6"/>
  <c r="AW136" i="6"/>
  <c r="AF161" i="6"/>
  <c r="AF212" i="6"/>
  <c r="AF255" i="6"/>
  <c r="AF257" i="6"/>
  <c r="Z265" i="6"/>
  <c r="AF351" i="6"/>
  <c r="Z327" i="6"/>
  <c r="AW159" i="6"/>
  <c r="Z194" i="6"/>
  <c r="Z242" i="6"/>
  <c r="AF320" i="6"/>
  <c r="AW353" i="6"/>
  <c r="AW34" i="6"/>
  <c r="AF102" i="6"/>
  <c r="AW107" i="6"/>
  <c r="AW119" i="6"/>
  <c r="AF122" i="6"/>
  <c r="AF127" i="6"/>
  <c r="AW145" i="6"/>
  <c r="Z174" i="6"/>
  <c r="AW189" i="6"/>
  <c r="AF232" i="6"/>
  <c r="Z258" i="6"/>
  <c r="AW260" i="6"/>
  <c r="AF299" i="6"/>
  <c r="Z344" i="6"/>
  <c r="Z235" i="6"/>
  <c r="AF253" i="6"/>
  <c r="Z324" i="6"/>
  <c r="AF33" i="6"/>
  <c r="AW38" i="6"/>
  <c r="AW92" i="6"/>
  <c r="AF98" i="6"/>
  <c r="Z99" i="6"/>
  <c r="AF117" i="6"/>
  <c r="Z181" i="6"/>
  <c r="AW215" i="6"/>
  <c r="Z225" i="6"/>
  <c r="AW276" i="6"/>
  <c r="AF342" i="6"/>
  <c r="AF18" i="6"/>
  <c r="AW19" i="6"/>
  <c r="AF38" i="6"/>
  <c r="AF75" i="6"/>
  <c r="AW161" i="6"/>
  <c r="AF197" i="6"/>
  <c r="Z228" i="6"/>
  <c r="Z247" i="6"/>
  <c r="AF291" i="6"/>
  <c r="AW339" i="6"/>
  <c r="AF107" i="6"/>
  <c r="AW121" i="6"/>
  <c r="AW162" i="6"/>
  <c r="AW184" i="6"/>
  <c r="AF215" i="6"/>
  <c r="AW231" i="6"/>
  <c r="Z297" i="6"/>
  <c r="AF305" i="6"/>
  <c r="AF306" i="6"/>
  <c r="AF307" i="6"/>
  <c r="Z317" i="6"/>
  <c r="AF152" i="6"/>
  <c r="AF173" i="6"/>
  <c r="AW194" i="6"/>
  <c r="AF218" i="6"/>
  <c r="Z219" i="6"/>
  <c r="AW242" i="6"/>
  <c r="Z249" i="6"/>
  <c r="AW264" i="6"/>
  <c r="AW310" i="6"/>
  <c r="AW348" i="6"/>
  <c r="Z359" i="6"/>
  <c r="AF158" i="6"/>
  <c r="Z177" i="6"/>
  <c r="AF188" i="6"/>
  <c r="Z203" i="6"/>
  <c r="Z231" i="6"/>
  <c r="Z278" i="6"/>
  <c r="Z290" i="6"/>
  <c r="AW319" i="6"/>
  <c r="AW329" i="6"/>
  <c r="AW340" i="6"/>
  <c r="AF348" i="6"/>
  <c r="Z350" i="6"/>
  <c r="AF242" i="6"/>
  <c r="AF243" i="6"/>
  <c r="Z257" i="6"/>
  <c r="AF265" i="6"/>
  <c r="Z279" i="6"/>
  <c r="AF289" i="6"/>
  <c r="Z300" i="6"/>
  <c r="AW303" i="6"/>
  <c r="Z353" i="6"/>
  <c r="AW357" i="6"/>
  <c r="AF88" i="6"/>
  <c r="AF147" i="6"/>
  <c r="AF153" i="6"/>
  <c r="AF192" i="6"/>
  <c r="Z211" i="6"/>
  <c r="AW232" i="6"/>
  <c r="AW246" i="6"/>
  <c r="Z260" i="6"/>
  <c r="AW262" i="6"/>
  <c r="Z281" i="6"/>
  <c r="Z288" i="6"/>
  <c r="AW304" i="6"/>
  <c r="AW350" i="6"/>
  <c r="Z180" i="6"/>
  <c r="AF183" i="6"/>
  <c r="AF214" i="6"/>
  <c r="AF252" i="6"/>
  <c r="AW269" i="6"/>
  <c r="Z310" i="6"/>
  <c r="AW338" i="6"/>
  <c r="Z358" i="6"/>
  <c r="AF108" i="6"/>
  <c r="Z195" i="6"/>
  <c r="Z204" i="6"/>
  <c r="Z256" i="6"/>
  <c r="AF261" i="6"/>
  <c r="Z332" i="6"/>
  <c r="AF337" i="6"/>
  <c r="Z352" i="6"/>
  <c r="AW354" i="6"/>
  <c r="AF157" i="6"/>
  <c r="AF163" i="6"/>
  <c r="AW174" i="6"/>
  <c r="AF73" i="6"/>
  <c r="AW205" i="6"/>
  <c r="AF216" i="6"/>
  <c r="Z264" i="6"/>
  <c r="AW278" i="6"/>
  <c r="AF290" i="6"/>
  <c r="Z292" i="6"/>
  <c r="Z306" i="6"/>
  <c r="AF311" i="6"/>
  <c r="Z313" i="6"/>
  <c r="AW326" i="6"/>
  <c r="Z333" i="6"/>
  <c r="Z345" i="6"/>
  <c r="Z223" i="6"/>
  <c r="AF231" i="6"/>
  <c r="Z238" i="6"/>
  <c r="AW290" i="6"/>
  <c r="Z302" i="6"/>
  <c r="Z308" i="6"/>
  <c r="AW352" i="6"/>
  <c r="Z170" i="6"/>
  <c r="Z186" i="6"/>
  <c r="AW209" i="6"/>
  <c r="AF239" i="6"/>
  <c r="Z240" i="6"/>
  <c r="Z251" i="6"/>
  <c r="AF262" i="6"/>
  <c r="Z280" i="6"/>
  <c r="Z286" i="6"/>
  <c r="AF309" i="6"/>
  <c r="AW327" i="6"/>
  <c r="Z348" i="6"/>
  <c r="AW224" i="6"/>
  <c r="AW237" i="6"/>
  <c r="AF268" i="6"/>
  <c r="Z284" i="6"/>
  <c r="AF293" i="6"/>
  <c r="Z304" i="6"/>
  <c r="Z314" i="6"/>
  <c r="Z319" i="6"/>
  <c r="Z323" i="6"/>
  <c r="AF340" i="6"/>
  <c r="AF349" i="6"/>
  <c r="AW356" i="6"/>
  <c r="AF256" i="6"/>
  <c r="AW263" i="6"/>
  <c r="Z301" i="6"/>
  <c r="AW307" i="6"/>
  <c r="AF357" i="6"/>
  <c r="Z218" i="6"/>
  <c r="Z263" i="6"/>
  <c r="Z267" i="6"/>
  <c r="AW291" i="6"/>
  <c r="Z303" i="6"/>
  <c r="Z307" i="6"/>
  <c r="AW331" i="6"/>
  <c r="AW351" i="6"/>
  <c r="Z233" i="6"/>
  <c r="Z248" i="6"/>
  <c r="Z269" i="6"/>
  <c r="Z237" i="6"/>
  <c r="AW313" i="6"/>
  <c r="AF356" i="6"/>
  <c r="Z357" i="6"/>
  <c r="Z287" i="6"/>
  <c r="Z293" i="6"/>
  <c r="Z337" i="6"/>
  <c r="Z343" i="6"/>
  <c r="AU170" i="5"/>
  <c r="AU312" i="5"/>
  <c r="AU272" i="5"/>
  <c r="AU320" i="5"/>
  <c r="AU139" i="5"/>
  <c r="AU273" i="5"/>
  <c r="AU173" i="5"/>
  <c r="AU33" i="5"/>
  <c r="AU97" i="5"/>
  <c r="AU198" i="5"/>
  <c r="AU98" i="5"/>
  <c r="AU337" i="5"/>
  <c r="AU137" i="5"/>
  <c r="AU37" i="5"/>
  <c r="AU212" i="5"/>
  <c r="AU112" i="5"/>
  <c r="AU338" i="5"/>
  <c r="AU319" i="5"/>
  <c r="AU234" i="5"/>
  <c r="AU159" i="5"/>
  <c r="AU79" i="5"/>
  <c r="AU138" i="5"/>
  <c r="AU38" i="5"/>
  <c r="AU235" i="5"/>
  <c r="AU333" i="5"/>
  <c r="AU233" i="5"/>
  <c r="AU133" i="5"/>
  <c r="AU232" i="5"/>
  <c r="AU199" i="5"/>
  <c r="AU339" i="5"/>
  <c r="AU274" i="5"/>
  <c r="AU259" i="5"/>
  <c r="AU119" i="5"/>
  <c r="AU99" i="5"/>
  <c r="AU59" i="5"/>
  <c r="AU34" i="5"/>
  <c r="AU292" i="5"/>
  <c r="AU332" i="5"/>
  <c r="AU172" i="5"/>
  <c r="AU276" i="5"/>
  <c r="AU256" i="5"/>
  <c r="AU211" i="5"/>
  <c r="AU161" i="5"/>
  <c r="AU111" i="5"/>
  <c r="AU56" i="5"/>
  <c r="AU36" i="5"/>
  <c r="AU160" i="5"/>
  <c r="AU321" i="5"/>
  <c r="AU311" i="5"/>
  <c r="AU231" i="5"/>
  <c r="AU171" i="5"/>
  <c r="AU121" i="5"/>
  <c r="AU80" i="5"/>
  <c r="AU279" i="5"/>
  <c r="AU219" i="5"/>
  <c r="AU73" i="5"/>
  <c r="AU192" i="5"/>
  <c r="AU257" i="5"/>
  <c r="AU32" i="5"/>
  <c r="AU336" i="5"/>
  <c r="AU261" i="5"/>
  <c r="AU221" i="5"/>
  <c r="AU201" i="5"/>
  <c r="AU101" i="5"/>
  <c r="AU71" i="5"/>
  <c r="AU2" i="5"/>
  <c r="AU310" i="5"/>
  <c r="AU230" i="5"/>
  <c r="AU334" i="5"/>
  <c r="AU174" i="5"/>
  <c r="AU39" i="5"/>
  <c r="AU331" i="5"/>
  <c r="AU296" i="5"/>
  <c r="AU271" i="5"/>
  <c r="AU156" i="5"/>
  <c r="AU136" i="5"/>
  <c r="AU96" i="5"/>
  <c r="AU81" i="5"/>
  <c r="AU61" i="5"/>
  <c r="AU335" i="5"/>
  <c r="AU330" i="5"/>
  <c r="AU280" i="5"/>
  <c r="AU275" i="5"/>
  <c r="AU270" i="5"/>
  <c r="AU260" i="5"/>
  <c r="AU220" i="5"/>
  <c r="AU210" i="5"/>
  <c r="AU200" i="5"/>
  <c r="AU175" i="5"/>
  <c r="AU140" i="5"/>
  <c r="AU120" i="5"/>
  <c r="AU110" i="5"/>
  <c r="AU100" i="5"/>
  <c r="AU70" i="5"/>
  <c r="AU60" i="5"/>
  <c r="AU40" i="5"/>
  <c r="AU35" i="5"/>
  <c r="AU41" i="5"/>
  <c r="AU360" i="5"/>
  <c r="AU345" i="5"/>
  <c r="AU340" i="5"/>
  <c r="AU325" i="5"/>
  <c r="AU305" i="5"/>
  <c r="AU300" i="5"/>
  <c r="AU285" i="5"/>
  <c r="AU265" i="5"/>
  <c r="AU245" i="5"/>
  <c r="AU240" i="5"/>
  <c r="AU225" i="5"/>
  <c r="AU205" i="5"/>
  <c r="AU185" i="5"/>
  <c r="AU180" i="5"/>
  <c r="AU165" i="5"/>
  <c r="AU145" i="5"/>
  <c r="AU135" i="5"/>
  <c r="AU130" i="5"/>
  <c r="AU125" i="5"/>
  <c r="AU105" i="5"/>
  <c r="AU85" i="5"/>
  <c r="AU75" i="5"/>
  <c r="AU65" i="5"/>
  <c r="AU45" i="5"/>
  <c r="AU25" i="5"/>
  <c r="AU20" i="5"/>
  <c r="AU5" i="5"/>
  <c r="AU350" i="5"/>
  <c r="AU250" i="5"/>
  <c r="AU90" i="5"/>
  <c r="AU329" i="5"/>
  <c r="AU289" i="5"/>
  <c r="AU249" i="5"/>
  <c r="AU209" i="5"/>
  <c r="AU169" i="5"/>
  <c r="AU109" i="5"/>
  <c r="AU49" i="5"/>
  <c r="AU281" i="5"/>
  <c r="AU181" i="5"/>
  <c r="AU356" i="5"/>
  <c r="AU351" i="5"/>
  <c r="AU341" i="5"/>
  <c r="AU316" i="5"/>
  <c r="AU301" i="5"/>
  <c r="AU251" i="5"/>
  <c r="AU241" i="5"/>
  <c r="AU236" i="5"/>
  <c r="AU216" i="5"/>
  <c r="AU196" i="5"/>
  <c r="AU176" i="5"/>
  <c r="AU151" i="5"/>
  <c r="AU141" i="5"/>
  <c r="AU131" i="5"/>
  <c r="AU116" i="5"/>
  <c r="AU76" i="5"/>
  <c r="AU51" i="5"/>
  <c r="AU31" i="5"/>
  <c r="AU21" i="5"/>
  <c r="AU16" i="5"/>
  <c r="AU11" i="5"/>
  <c r="AU3" i="5"/>
  <c r="AU359" i="5"/>
  <c r="AU344" i="5"/>
  <c r="AU324" i="5"/>
  <c r="AU304" i="5"/>
  <c r="AU299" i="5"/>
  <c r="AU284" i="5"/>
  <c r="AU264" i="5"/>
  <c r="AU244" i="5"/>
  <c r="AU239" i="5"/>
  <c r="AU224" i="5"/>
  <c r="AU204" i="5"/>
  <c r="AU184" i="5"/>
  <c r="AU179" i="5"/>
  <c r="AU164" i="5"/>
  <c r="AU144" i="5"/>
  <c r="AU134" i="5"/>
  <c r="AU124" i="5"/>
  <c r="AU104" i="5"/>
  <c r="AU84" i="5"/>
  <c r="AU74" i="5"/>
  <c r="AU64" i="5"/>
  <c r="AU44" i="5"/>
  <c r="AU24" i="5"/>
  <c r="AU19" i="5"/>
  <c r="AU4" i="5"/>
  <c r="AU355" i="5"/>
  <c r="AU238" i="5"/>
  <c r="AU298" i="5"/>
  <c r="AU290" i="5"/>
  <c r="AU190" i="5"/>
  <c r="AU150" i="5"/>
  <c r="AU50" i="5"/>
  <c r="AU30" i="5"/>
  <c r="AU10" i="5"/>
  <c r="AU349" i="5"/>
  <c r="AU309" i="5"/>
  <c r="AU269" i="5"/>
  <c r="AU229" i="5"/>
  <c r="AU189" i="5"/>
  <c r="AU149" i="5"/>
  <c r="AU129" i="5"/>
  <c r="AU89" i="5"/>
  <c r="AU69" i="5"/>
  <c r="AU29" i="5"/>
  <c r="AU9" i="5"/>
  <c r="AU17" i="5"/>
  <c r="AU352" i="5"/>
  <c r="AU317" i="5"/>
  <c r="AU297" i="5"/>
  <c r="AU277" i="5"/>
  <c r="AU252" i="5"/>
  <c r="AU237" i="5"/>
  <c r="AU217" i="5"/>
  <c r="AU197" i="5"/>
  <c r="AU177" i="5"/>
  <c r="AU152" i="5"/>
  <c r="AU132" i="5"/>
  <c r="AU117" i="5"/>
  <c r="AU77" i="5"/>
  <c r="AU72" i="5"/>
  <c r="AU52" i="5"/>
  <c r="AU12" i="5"/>
  <c r="AU315" i="5"/>
  <c r="AU295" i="5"/>
  <c r="AU255" i="5"/>
  <c r="AU215" i="5"/>
  <c r="AU195" i="5"/>
  <c r="AU155" i="5"/>
  <c r="AU115" i="5"/>
  <c r="AU95" i="5"/>
  <c r="AU55" i="5"/>
  <c r="AU15" i="5"/>
  <c r="AU354" i="5"/>
  <c r="AU314" i="5"/>
  <c r="AU294" i="5"/>
  <c r="AU254" i="5"/>
  <c r="AU214" i="5"/>
  <c r="AU194" i="5"/>
  <c r="AU154" i="5"/>
  <c r="AU114" i="5"/>
  <c r="AU94" i="5"/>
  <c r="AU54" i="5"/>
  <c r="AU14" i="5"/>
  <c r="AU58" i="5"/>
  <c r="AU358" i="5"/>
  <c r="AU353" i="5"/>
  <c r="AU318" i="5"/>
  <c r="AU313" i="5"/>
  <c r="AU293" i="5"/>
  <c r="AU278" i="5"/>
  <c r="AU258" i="5"/>
  <c r="AU253" i="5"/>
  <c r="AU218" i="5"/>
  <c r="AU213" i="5"/>
  <c r="AU193" i="5"/>
  <c r="AU178" i="5"/>
  <c r="AU158" i="5"/>
  <c r="AU153" i="5"/>
  <c r="AU118" i="5"/>
  <c r="AU113" i="5"/>
  <c r="AU93" i="5"/>
  <c r="AU78" i="5"/>
  <c r="AU53" i="5"/>
  <c r="AU18" i="5"/>
  <c r="AU13" i="5"/>
  <c r="AU291" i="5"/>
  <c r="AU191" i="5"/>
  <c r="AU91" i="5"/>
  <c r="AU357" i="5"/>
  <c r="AU157" i="5"/>
  <c r="AU92" i="5"/>
  <c r="AU57" i="5"/>
  <c r="AU283" i="5"/>
  <c r="AU347" i="5"/>
  <c r="AU287" i="5"/>
  <c r="AU348" i="5"/>
  <c r="AU343" i="5"/>
  <c r="AU328" i="5"/>
  <c r="AU323" i="5"/>
  <c r="AU308" i="5"/>
  <c r="AU303" i="5"/>
  <c r="AU288" i="5"/>
  <c r="AU268" i="5"/>
  <c r="AU263" i="5"/>
  <c r="AU248" i="5"/>
  <c r="AU243" i="5"/>
  <c r="AU228" i="5"/>
  <c r="AU223" i="5"/>
  <c r="AU208" i="5"/>
  <c r="AU203" i="5"/>
  <c r="AU188" i="5"/>
  <c r="AU183" i="5"/>
  <c r="AU168" i="5"/>
  <c r="AU163" i="5"/>
  <c r="AU148" i="5"/>
  <c r="AU143" i="5"/>
  <c r="AU128" i="5"/>
  <c r="AU123" i="5"/>
  <c r="AU108" i="5"/>
  <c r="AU103" i="5"/>
  <c r="AU88" i="5"/>
  <c r="AU83" i="5"/>
  <c r="AU68" i="5"/>
  <c r="AU63" i="5"/>
  <c r="AU48" i="5"/>
  <c r="AU43" i="5"/>
  <c r="AU28" i="5"/>
  <c r="AU23" i="5"/>
  <c r="AU8" i="5"/>
  <c r="AU342" i="5"/>
  <c r="AU327" i="5"/>
  <c r="AU322" i="5"/>
  <c r="AU307" i="5"/>
  <c r="AU302" i="5"/>
  <c r="AU282" i="5"/>
  <c r="AU267" i="5"/>
  <c r="AU262" i="5"/>
  <c r="AU242" i="5"/>
  <c r="AU227" i="5"/>
  <c r="AU222" i="5"/>
  <c r="AU207" i="5"/>
  <c r="AU202" i="5"/>
  <c r="AU187" i="5"/>
  <c r="AU182" i="5"/>
  <c r="AU167" i="5"/>
  <c r="AU162" i="5"/>
  <c r="AU147" i="5"/>
  <c r="AU142" i="5"/>
  <c r="AU127" i="5"/>
  <c r="AU122" i="5"/>
  <c r="AU107" i="5"/>
  <c r="AU102" i="5"/>
  <c r="AU87" i="5"/>
  <c r="AU82" i="5"/>
  <c r="AU67" i="5"/>
  <c r="AU62" i="5"/>
  <c r="AU47" i="5"/>
  <c r="AU42" i="5"/>
  <c r="AU27" i="5"/>
  <c r="AU22" i="5"/>
  <c r="AU7" i="5"/>
  <c r="AU346" i="5"/>
  <c r="AU326" i="5"/>
  <c r="AU306" i="5"/>
  <c r="AU286" i="5"/>
  <c r="AU266" i="5"/>
  <c r="AU246" i="5"/>
  <c r="AU226" i="5"/>
  <c r="AU206" i="5"/>
  <c r="AU186" i="5"/>
  <c r="AU166" i="5"/>
  <c r="AU146" i="5"/>
  <c r="AU126" i="5"/>
  <c r="AU106" i="5"/>
  <c r="AU86" i="5"/>
  <c r="AU66" i="5"/>
  <c r="AU46" i="5"/>
  <c r="AU26" i="5"/>
  <c r="AU6" i="5"/>
  <c r="AU247" i="5"/>
  <c r="AH265" i="5"/>
  <c r="AL355" i="5"/>
  <c r="AJ137" i="5"/>
  <c r="AH347" i="5"/>
  <c r="AJ262" i="5"/>
  <c r="AI137" i="5"/>
  <c r="AL346" i="5"/>
  <c r="AL259" i="5"/>
  <c r="AJ136" i="5"/>
  <c r="AJ133" i="5"/>
  <c r="AK343" i="5"/>
  <c r="AI133" i="5"/>
  <c r="AI166" i="5"/>
  <c r="AK259" i="5"/>
  <c r="AL356" i="5"/>
  <c r="AH251" i="5"/>
  <c r="AI343" i="5"/>
  <c r="AK231" i="5"/>
  <c r="AI132" i="5"/>
  <c r="AJ342" i="5"/>
  <c r="AJ217" i="5"/>
  <c r="AI128" i="5"/>
  <c r="AJ358" i="5"/>
  <c r="AL330" i="5"/>
  <c r="AI217" i="5"/>
  <c r="AK120" i="5"/>
  <c r="AH284" i="5"/>
  <c r="AL276" i="5"/>
  <c r="AK315" i="5"/>
  <c r="AH217" i="5"/>
  <c r="AH184" i="5"/>
  <c r="AI182" i="5"/>
  <c r="AL266" i="5"/>
  <c r="AK119" i="5"/>
  <c r="AI315" i="5"/>
  <c r="AJ210" i="5"/>
  <c r="AH116" i="5"/>
  <c r="AI187" i="5"/>
  <c r="AL277" i="5"/>
  <c r="AK277" i="5"/>
  <c r="AL180" i="5"/>
  <c r="AL178" i="5"/>
  <c r="AI265" i="5"/>
  <c r="AK346" i="5"/>
  <c r="AJ314" i="5"/>
  <c r="AJ200" i="5"/>
  <c r="AI115" i="5"/>
  <c r="AJ311" i="5"/>
  <c r="AL98" i="5"/>
  <c r="AH296" i="5"/>
  <c r="AK193" i="5"/>
  <c r="AJ98" i="5"/>
  <c r="AL199" i="5"/>
  <c r="AL293" i="5"/>
  <c r="AJ193" i="5"/>
  <c r="AJ82" i="5"/>
  <c r="AI312" i="5"/>
  <c r="AI250" i="5"/>
  <c r="AI171" i="5"/>
  <c r="AH96" i="5"/>
  <c r="AK311" i="5"/>
  <c r="AJ245" i="5"/>
  <c r="AI170" i="5"/>
  <c r="AL84" i="5"/>
  <c r="AH311" i="5"/>
  <c r="AI231" i="5"/>
  <c r="AH166" i="5"/>
  <c r="AL79" i="5"/>
  <c r="AL310" i="5"/>
  <c r="AH229" i="5"/>
  <c r="AK161" i="5"/>
  <c r="AJ77" i="5"/>
  <c r="AH310" i="5"/>
  <c r="AJ227" i="5"/>
  <c r="AH147" i="5"/>
  <c r="AL76" i="5"/>
  <c r="AL360" i="5"/>
  <c r="AK309" i="5"/>
  <c r="AI227" i="5"/>
  <c r="AL144" i="5"/>
  <c r="AH67" i="5"/>
  <c r="AK353" i="5"/>
  <c r="AI296" i="5"/>
  <c r="AI229" i="5"/>
  <c r="AH171" i="5"/>
  <c r="AH99" i="5"/>
  <c r="AJ346" i="5"/>
  <c r="AJ279" i="5"/>
  <c r="AH221" i="5"/>
  <c r="AK165" i="5"/>
  <c r="AJ85" i="5"/>
  <c r="AI338" i="5"/>
  <c r="AH267" i="5"/>
  <c r="AJ212" i="5"/>
  <c r="AK137" i="5"/>
  <c r="AL77" i="5"/>
  <c r="AJ66" i="5"/>
  <c r="AL63" i="5"/>
  <c r="AJ338" i="5"/>
  <c r="AJ294" i="5"/>
  <c r="AJ250" i="5"/>
  <c r="AL200" i="5"/>
  <c r="AL165" i="5"/>
  <c r="AJ116" i="5"/>
  <c r="AL66" i="5"/>
  <c r="AH338" i="5"/>
  <c r="AK293" i="5"/>
  <c r="AL249" i="5"/>
  <c r="AI200" i="5"/>
  <c r="AL163" i="5"/>
  <c r="AL115" i="5"/>
  <c r="AH65" i="5"/>
  <c r="AJ331" i="5"/>
  <c r="AJ293" i="5"/>
  <c r="AK249" i="5"/>
  <c r="AH200" i="5"/>
  <c r="AL161" i="5"/>
  <c r="AJ115" i="5"/>
  <c r="AL64" i="5"/>
  <c r="AH327" i="5"/>
  <c r="AL283" i="5"/>
  <c r="AL237" i="5"/>
  <c r="AK199" i="5"/>
  <c r="AL153" i="5"/>
  <c r="AH115" i="5"/>
  <c r="AH46" i="5"/>
  <c r="AI322" i="5"/>
  <c r="AK283" i="5"/>
  <c r="AK237" i="5"/>
  <c r="AI199" i="5"/>
  <c r="AI153" i="5"/>
  <c r="AJ104" i="5"/>
  <c r="AJ45" i="5"/>
  <c r="AH322" i="5"/>
  <c r="AL281" i="5"/>
  <c r="AH234" i="5"/>
  <c r="AI195" i="5"/>
  <c r="AH149" i="5"/>
  <c r="AL103" i="5"/>
  <c r="AI45" i="5"/>
  <c r="AI41" i="5"/>
  <c r="AK341" i="5"/>
  <c r="AL300" i="5"/>
  <c r="AL264" i="5"/>
  <c r="AH227" i="5"/>
  <c r="AI183" i="5"/>
  <c r="AK144" i="5"/>
  <c r="AJ103" i="5"/>
  <c r="AL57" i="5"/>
  <c r="AJ102" i="5"/>
  <c r="AI46" i="5"/>
  <c r="AH45" i="5"/>
  <c r="AI2" i="5"/>
  <c r="AJ326" i="5"/>
  <c r="AI284" i="5"/>
  <c r="AH250" i="5"/>
  <c r="AI210" i="5"/>
  <c r="AL166" i="5"/>
  <c r="AH133" i="5"/>
  <c r="AI85" i="5"/>
  <c r="AJ40" i="5"/>
  <c r="AJ84" i="5"/>
  <c r="AH38" i="5"/>
  <c r="AL35" i="5"/>
  <c r="AL28" i="5"/>
  <c r="AJ28" i="5"/>
  <c r="AJ27" i="5"/>
  <c r="AJ22" i="5"/>
  <c r="AK357" i="5"/>
  <c r="AI331" i="5"/>
  <c r="AI306" i="5"/>
  <c r="AI277" i="5"/>
  <c r="AJ248" i="5"/>
  <c r="AL216" i="5"/>
  <c r="AK183" i="5"/>
  <c r="AI154" i="5"/>
  <c r="AH128" i="5"/>
  <c r="AI98" i="5"/>
  <c r="AJ64" i="5"/>
  <c r="AH25" i="5"/>
  <c r="AH357" i="5"/>
  <c r="AH331" i="5"/>
  <c r="AH301" i="5"/>
  <c r="AH277" i="5"/>
  <c r="AL245" i="5"/>
  <c r="AJ214" i="5"/>
  <c r="AJ183" i="5"/>
  <c r="AH154" i="5"/>
  <c r="AL127" i="5"/>
  <c r="AL97" i="5"/>
  <c r="AH64" i="5"/>
  <c r="AH23" i="5"/>
  <c r="AK356" i="5"/>
  <c r="AL327" i="5"/>
  <c r="AJ300" i="5"/>
  <c r="AJ267" i="5"/>
  <c r="AL243" i="5"/>
  <c r="AI212" i="5"/>
  <c r="AH183" i="5"/>
  <c r="AK153" i="5"/>
  <c r="AI120" i="5"/>
  <c r="AL95" i="5"/>
  <c r="AH59" i="5"/>
  <c r="AH22" i="5"/>
  <c r="AJ356" i="5"/>
  <c r="AI327" i="5"/>
  <c r="AK296" i="5"/>
  <c r="AI267" i="5"/>
  <c r="AL239" i="5"/>
  <c r="AL211" i="5"/>
  <c r="AL182" i="5"/>
  <c r="AJ153" i="5"/>
  <c r="AH120" i="5"/>
  <c r="AK85" i="5"/>
  <c r="AJ58" i="5"/>
  <c r="AK20" i="5"/>
  <c r="AH20" i="5"/>
  <c r="AH47" i="5"/>
  <c r="AL19" i="5"/>
  <c r="AK352" i="5"/>
  <c r="AJ322" i="5"/>
  <c r="AL294" i="5"/>
  <c r="AJ266" i="5"/>
  <c r="AJ234" i="5"/>
  <c r="AL203" i="5"/>
  <c r="AK180" i="5"/>
  <c r="AK148" i="5"/>
  <c r="AI116" i="5"/>
  <c r="AH85" i="5"/>
  <c r="AJ46" i="5"/>
  <c r="AJ19" i="5"/>
  <c r="AI356" i="5"/>
  <c r="AL338" i="5"/>
  <c r="AK325" i="5"/>
  <c r="AJ310" i="5"/>
  <c r="AI294" i="5"/>
  <c r="AJ277" i="5"/>
  <c r="AH263" i="5"/>
  <c r="AK245" i="5"/>
  <c r="AK228" i="5"/>
  <c r="AH212" i="5"/>
  <c r="AK197" i="5"/>
  <c r="AH181" i="5"/>
  <c r="AJ165" i="5"/>
  <c r="AI147" i="5"/>
  <c r="AI130" i="5"/>
  <c r="AK115" i="5"/>
  <c r="AH98" i="5"/>
  <c r="AH78" i="5"/>
  <c r="AL59" i="5"/>
  <c r="AL40" i="5"/>
  <c r="AJ20" i="5"/>
  <c r="AH352" i="5"/>
  <c r="AL336" i="5"/>
  <c r="AL321" i="5"/>
  <c r="AL305" i="5"/>
  <c r="AI293" i="5"/>
  <c r="AK276" i="5"/>
  <c r="AK256" i="5"/>
  <c r="AK239" i="5"/>
  <c r="AL226" i="5"/>
  <c r="AL209" i="5"/>
  <c r="AH193" i="5"/>
  <c r="AH176" i="5"/>
  <c r="AJ161" i="5"/>
  <c r="AI143" i="5"/>
  <c r="AK127" i="5"/>
  <c r="AJ113" i="5"/>
  <c r="AK95" i="5"/>
  <c r="AK76" i="5"/>
  <c r="AJ54" i="5"/>
  <c r="AK35" i="5"/>
  <c r="AJ15" i="5"/>
  <c r="AI351" i="5"/>
  <c r="AK336" i="5"/>
  <c r="AK321" i="5"/>
  <c r="AK305" i="5"/>
  <c r="AI290" i="5"/>
  <c r="AI273" i="5"/>
  <c r="AJ256" i="5"/>
  <c r="AJ239" i="5"/>
  <c r="AJ226" i="5"/>
  <c r="AK209" i="5"/>
  <c r="AL192" i="5"/>
  <c r="AL175" i="5"/>
  <c r="AK159" i="5"/>
  <c r="AH143" i="5"/>
  <c r="AI126" i="5"/>
  <c r="AH111" i="5"/>
  <c r="AJ95" i="5"/>
  <c r="AI73" i="5"/>
  <c r="AI54" i="5"/>
  <c r="AL33" i="5"/>
  <c r="AH15" i="5"/>
  <c r="AJ348" i="5"/>
  <c r="AJ336" i="5"/>
  <c r="AI321" i="5"/>
  <c r="AI305" i="5"/>
  <c r="AL289" i="5"/>
  <c r="AH273" i="5"/>
  <c r="AL255" i="5"/>
  <c r="AI239" i="5"/>
  <c r="AH226" i="5"/>
  <c r="AJ209" i="5"/>
  <c r="AK192" i="5"/>
  <c r="AK175" i="5"/>
  <c r="AL158" i="5"/>
  <c r="AL142" i="5"/>
  <c r="AH126" i="5"/>
  <c r="AJ109" i="5"/>
  <c r="AJ90" i="5"/>
  <c r="AH73" i="5"/>
  <c r="AL53" i="5"/>
  <c r="AK33" i="5"/>
  <c r="AL14" i="5"/>
  <c r="AH348" i="5"/>
  <c r="AI336" i="5"/>
  <c r="AK320" i="5"/>
  <c r="AH305" i="5"/>
  <c r="AH289" i="5"/>
  <c r="AK272" i="5"/>
  <c r="AK255" i="5"/>
  <c r="AH239" i="5"/>
  <c r="AJ222" i="5"/>
  <c r="AI209" i="5"/>
  <c r="AI189" i="5"/>
  <c r="AJ175" i="5"/>
  <c r="AK155" i="5"/>
  <c r="AJ142" i="5"/>
  <c r="AL125" i="5"/>
  <c r="AH109" i="5"/>
  <c r="AH90" i="5"/>
  <c r="AK72" i="5"/>
  <c r="AK53" i="5"/>
  <c r="AJ33" i="5"/>
  <c r="AJ14" i="5"/>
  <c r="AL347" i="5"/>
  <c r="AL335" i="5"/>
  <c r="AH320" i="5"/>
  <c r="AL304" i="5"/>
  <c r="AI288" i="5"/>
  <c r="AI272" i="5"/>
  <c r="AJ255" i="5"/>
  <c r="AL238" i="5"/>
  <c r="AH222" i="5"/>
  <c r="AH209" i="5"/>
  <c r="AH189" i="5"/>
  <c r="AI172" i="5"/>
  <c r="AJ155" i="5"/>
  <c r="AI142" i="5"/>
  <c r="AK125" i="5"/>
  <c r="AL108" i="5"/>
  <c r="AL89" i="5"/>
  <c r="AJ72" i="5"/>
  <c r="AJ53" i="5"/>
  <c r="AI33" i="5"/>
  <c r="AL13" i="5"/>
  <c r="AH2" i="5"/>
  <c r="AK347" i="5"/>
  <c r="AJ332" i="5"/>
  <c r="AL319" i="5"/>
  <c r="AK304" i="5"/>
  <c r="AH288" i="5"/>
  <c r="AI268" i="5"/>
  <c r="AI255" i="5"/>
  <c r="AJ238" i="5"/>
  <c r="AK221" i="5"/>
  <c r="AK205" i="5"/>
  <c r="AL188" i="5"/>
  <c r="AL171" i="5"/>
  <c r="AH155" i="5"/>
  <c r="AL141" i="5"/>
  <c r="AJ125" i="5"/>
  <c r="AI108" i="5"/>
  <c r="AK89" i="5"/>
  <c r="AL71" i="5"/>
  <c r="AI53" i="5"/>
  <c r="AH33" i="5"/>
  <c r="AJ13" i="5"/>
  <c r="AK2" i="5"/>
  <c r="AJ347" i="5"/>
  <c r="AH332" i="5"/>
  <c r="AK319" i="5"/>
  <c r="AJ304" i="5"/>
  <c r="AH285" i="5"/>
  <c r="AH268" i="5"/>
  <c r="AH255" i="5"/>
  <c r="AI238" i="5"/>
  <c r="AJ221" i="5"/>
  <c r="AI204" i="5"/>
  <c r="AK188" i="5"/>
  <c r="AK171" i="5"/>
  <c r="AL154" i="5"/>
  <c r="AI138" i="5"/>
  <c r="AI125" i="5"/>
  <c r="AL104" i="5"/>
  <c r="AH86" i="5"/>
  <c r="AH71" i="5"/>
  <c r="AK51" i="5"/>
  <c r="AL32" i="5"/>
  <c r="AH10" i="5"/>
  <c r="AJ2" i="5"/>
  <c r="AI347" i="5"/>
  <c r="AK331" i="5"/>
  <c r="AI317" i="5"/>
  <c r="AI301" i="5"/>
  <c r="AL284" i="5"/>
  <c r="AK267" i="5"/>
  <c r="AJ254" i="5"/>
  <c r="AH238" i="5"/>
  <c r="AI221" i="5"/>
  <c r="AH204" i="5"/>
  <c r="AH188" i="5"/>
  <c r="AJ171" i="5"/>
  <c r="AJ154" i="5"/>
  <c r="AL137" i="5"/>
  <c r="AH125" i="5"/>
  <c r="AK104" i="5"/>
  <c r="AL85" i="5"/>
  <c r="AJ67" i="5"/>
  <c r="AH51" i="5"/>
  <c r="AK32" i="5"/>
  <c r="AJ9" i="5"/>
  <c r="AH353" i="5"/>
  <c r="AH341" i="5"/>
  <c r="AK327" i="5"/>
  <c r="AH315" i="5"/>
  <c r="AK301" i="5"/>
  <c r="AK288" i="5"/>
  <c r="AJ276" i="5"/>
  <c r="AK260" i="5"/>
  <c r="AH248" i="5"/>
  <c r="AI233" i="5"/>
  <c r="AL220" i="5"/>
  <c r="AL204" i="5"/>
  <c r="AJ192" i="5"/>
  <c r="AI178" i="5"/>
  <c r="AI164" i="5"/>
  <c r="AI150" i="5"/>
  <c r="AH137" i="5"/>
  <c r="AL121" i="5"/>
  <c r="AK108" i="5"/>
  <c r="AI95" i="5"/>
  <c r="AI77" i="5"/>
  <c r="AK63" i="5"/>
  <c r="AL45" i="5"/>
  <c r="AJ32" i="5"/>
  <c r="AI14" i="5"/>
  <c r="AL352" i="5"/>
  <c r="AK340" i="5"/>
  <c r="AJ327" i="5"/>
  <c r="AL314" i="5"/>
  <c r="AJ301" i="5"/>
  <c r="AJ288" i="5"/>
  <c r="AJ273" i="5"/>
  <c r="AI260" i="5"/>
  <c r="AH246" i="5"/>
  <c r="AL232" i="5"/>
  <c r="AK217" i="5"/>
  <c r="AJ204" i="5"/>
  <c r="AI192" i="5"/>
  <c r="AJ176" i="5"/>
  <c r="AH164" i="5"/>
  <c r="AL149" i="5"/>
  <c r="AL136" i="5"/>
  <c r="AJ121" i="5"/>
  <c r="AJ108" i="5"/>
  <c r="AJ91" i="5"/>
  <c r="AH77" i="5"/>
  <c r="AJ60" i="5"/>
  <c r="AK45" i="5"/>
  <c r="AH32" i="5"/>
  <c r="AH14" i="5"/>
  <c r="AI58" i="5"/>
  <c r="AK41" i="5"/>
  <c r="AH27" i="5"/>
  <c r="AL9" i="5"/>
  <c r="AL2" i="5"/>
  <c r="AI348" i="5"/>
  <c r="AJ337" i="5"/>
  <c r="AL322" i="5"/>
  <c r="AI311" i="5"/>
  <c r="AL298" i="5"/>
  <c r="AJ284" i="5"/>
  <c r="AJ271" i="5"/>
  <c r="AI256" i="5"/>
  <c r="AH243" i="5"/>
  <c r="AL228" i="5"/>
  <c r="AJ216" i="5"/>
  <c r="AK200" i="5"/>
  <c r="AJ188" i="5"/>
  <c r="AJ172" i="5"/>
  <c r="AH160" i="5"/>
  <c r="AH145" i="5"/>
  <c r="AL132" i="5"/>
  <c r="AK116" i="5"/>
  <c r="AH104" i="5"/>
  <c r="AJ89" i="5"/>
  <c r="AL72" i="5"/>
  <c r="AH58" i="5"/>
  <c r="AJ41" i="5"/>
  <c r="AJ26" i="5"/>
  <c r="AK9" i="5"/>
  <c r="AL22" i="5"/>
  <c r="AL8" i="5"/>
  <c r="AH356" i="5"/>
  <c r="AI346" i="5"/>
  <c r="AL331" i="5"/>
  <c r="AJ321" i="5"/>
  <c r="AI310" i="5"/>
  <c r="AJ296" i="5"/>
  <c r="AK284" i="5"/>
  <c r="AL272" i="5"/>
  <c r="AH260" i="5"/>
  <c r="AI248" i="5"/>
  <c r="AJ237" i="5"/>
  <c r="AL221" i="5"/>
  <c r="AH210" i="5"/>
  <c r="AJ199" i="5"/>
  <c r="AL183" i="5"/>
  <c r="AH172" i="5"/>
  <c r="AI161" i="5"/>
  <c r="AJ147" i="5"/>
  <c r="AK136" i="5"/>
  <c r="AL124" i="5"/>
  <c r="AI109" i="5"/>
  <c r="AK97" i="5"/>
  <c r="AK84" i="5"/>
  <c r="AI67" i="5"/>
  <c r="AH54" i="5"/>
  <c r="AH41" i="5"/>
  <c r="AL26" i="5"/>
  <c r="AK13" i="5"/>
  <c r="AJ352" i="5"/>
  <c r="AL340" i="5"/>
  <c r="AJ330" i="5"/>
  <c r="AK317" i="5"/>
  <c r="AJ305" i="5"/>
  <c r="AH294" i="5"/>
  <c r="AJ283" i="5"/>
  <c r="AL267" i="5"/>
  <c r="AH256" i="5"/>
  <c r="AI244" i="5"/>
  <c r="AJ231" i="5"/>
  <c r="AK220" i="5"/>
  <c r="AH206" i="5"/>
  <c r="AI193" i="5"/>
  <c r="AJ182" i="5"/>
  <c r="AL170" i="5"/>
  <c r="AI155" i="5"/>
  <c r="AJ144" i="5"/>
  <c r="AK132" i="5"/>
  <c r="AL119" i="5"/>
  <c r="AH108" i="5"/>
  <c r="AI93" i="5"/>
  <c r="AK77" i="5"/>
  <c r="AK64" i="5"/>
  <c r="AJ51" i="5"/>
  <c r="AJ35" i="5"/>
  <c r="AI22" i="5"/>
  <c r="AI9" i="5"/>
  <c r="AJ6" i="5"/>
  <c r="AI352" i="5"/>
  <c r="AJ343" i="5"/>
  <c r="AH336" i="5"/>
  <c r="AL326" i="5"/>
  <c r="AJ317" i="5"/>
  <c r="AL309" i="5"/>
  <c r="AK300" i="5"/>
  <c r="AH290" i="5"/>
  <c r="AH282" i="5"/>
  <c r="AJ272" i="5"/>
  <c r="AL262" i="5"/>
  <c r="AL254" i="5"/>
  <c r="AH244" i="5"/>
  <c r="AI234" i="5"/>
  <c r="AI226" i="5"/>
  <c r="AK216" i="5"/>
  <c r="AL205" i="5"/>
  <c r="AL197" i="5"/>
  <c r="AI188" i="5"/>
  <c r="AJ178" i="5"/>
  <c r="AJ170" i="5"/>
  <c r="AL159" i="5"/>
  <c r="AH150" i="5"/>
  <c r="AH142" i="5"/>
  <c r="AJ132" i="5"/>
  <c r="AK121" i="5"/>
  <c r="AK113" i="5"/>
  <c r="AK103" i="5"/>
  <c r="AK91" i="5"/>
  <c r="AL82" i="5"/>
  <c r="AH72" i="5"/>
  <c r="AH60" i="5"/>
  <c r="AI51" i="5"/>
  <c r="AK40" i="5"/>
  <c r="AK28" i="5"/>
  <c r="AK19" i="5"/>
  <c r="AH9" i="5"/>
  <c r="AK360" i="5"/>
  <c r="AL351" i="5"/>
  <c r="AH343" i="5"/>
  <c r="AK335" i="5"/>
  <c r="AI326" i="5"/>
  <c r="AH317" i="5"/>
  <c r="AJ309" i="5"/>
  <c r="AI300" i="5"/>
  <c r="AK289" i="5"/>
  <c r="AK281" i="5"/>
  <c r="AH272" i="5"/>
  <c r="AI262" i="5"/>
  <c r="AI254" i="5"/>
  <c r="AK243" i="5"/>
  <c r="AL233" i="5"/>
  <c r="AL225" i="5"/>
  <c r="AI216" i="5"/>
  <c r="AJ205" i="5"/>
  <c r="AJ197" i="5"/>
  <c r="AL187" i="5"/>
  <c r="AH178" i="5"/>
  <c r="AH170" i="5"/>
  <c r="AJ159" i="5"/>
  <c r="AK149" i="5"/>
  <c r="AK141" i="5"/>
  <c r="AH132" i="5"/>
  <c r="AI121" i="5"/>
  <c r="AI113" i="5"/>
  <c r="AI103" i="5"/>
  <c r="AI91" i="5"/>
  <c r="AI82" i="5"/>
  <c r="AK71" i="5"/>
  <c r="AK59" i="5"/>
  <c r="AL50" i="5"/>
  <c r="AH40" i="5"/>
  <c r="AH28" i="5"/>
  <c r="AI19" i="5"/>
  <c r="AI7" i="5"/>
  <c r="AL358" i="5"/>
  <c r="AK351" i="5"/>
  <c r="AL342" i="5"/>
  <c r="AI333" i="5"/>
  <c r="AH326" i="5"/>
  <c r="AJ316" i="5"/>
  <c r="AL306" i="5"/>
  <c r="AK299" i="5"/>
  <c r="AJ289" i="5"/>
  <c r="AL279" i="5"/>
  <c r="AL271" i="5"/>
  <c r="AH261" i="5"/>
  <c r="AJ251" i="5"/>
  <c r="AJ243" i="5"/>
  <c r="AK233" i="5"/>
  <c r="AH223" i="5"/>
  <c r="AH216" i="5"/>
  <c r="AI205" i="5"/>
  <c r="AK195" i="5"/>
  <c r="AK187" i="5"/>
  <c r="AL176" i="5"/>
  <c r="AI167" i="5"/>
  <c r="AI159" i="5"/>
  <c r="AJ149" i="5"/>
  <c r="AL138" i="5"/>
  <c r="AL131" i="5"/>
  <c r="AH121" i="5"/>
  <c r="AJ111" i="5"/>
  <c r="AH103" i="5"/>
  <c r="AH91" i="5"/>
  <c r="AJ80" i="5"/>
  <c r="AJ71" i="5"/>
  <c r="AJ59" i="5"/>
  <c r="AL48" i="5"/>
  <c r="AL39" i="5"/>
  <c r="AL27" i="5"/>
  <c r="AL15" i="5"/>
  <c r="AH7" i="5"/>
  <c r="AK358" i="5"/>
  <c r="AJ351" i="5"/>
  <c r="AK342" i="5"/>
  <c r="AK332" i="5"/>
  <c r="AL325" i="5"/>
  <c r="AL315" i="5"/>
  <c r="AJ306" i="5"/>
  <c r="AH299" i="5"/>
  <c r="AI289" i="5"/>
  <c r="AK279" i="5"/>
  <c r="AK271" i="5"/>
  <c r="AL260" i="5"/>
  <c r="AI251" i="5"/>
  <c r="AI243" i="5"/>
  <c r="AJ233" i="5"/>
  <c r="AL222" i="5"/>
  <c r="AL214" i="5"/>
  <c r="AH205" i="5"/>
  <c r="AJ195" i="5"/>
  <c r="AJ187" i="5"/>
  <c r="AK176" i="5"/>
  <c r="AH167" i="5"/>
  <c r="AH159" i="5"/>
  <c r="AI149" i="5"/>
  <c r="AJ138" i="5"/>
  <c r="AJ130" i="5"/>
  <c r="AL120" i="5"/>
  <c r="AI111" i="5"/>
  <c r="AL102" i="5"/>
  <c r="AL90" i="5"/>
  <c r="AH80" i="5"/>
  <c r="AI71" i="5"/>
  <c r="AI59" i="5"/>
  <c r="AI47" i="5"/>
  <c r="AI38" i="5"/>
  <c r="AK27" i="5"/>
  <c r="AK15" i="5"/>
  <c r="AL6" i="5"/>
  <c r="AI358" i="5"/>
  <c r="AH351" i="5"/>
  <c r="AI342" i="5"/>
  <c r="AI332" i="5"/>
  <c r="AJ325" i="5"/>
  <c r="AJ315" i="5"/>
  <c r="AH306" i="5"/>
  <c r="AJ298" i="5"/>
  <c r="AL288" i="5"/>
  <c r="AI279" i="5"/>
  <c r="AI271" i="5"/>
  <c r="AJ260" i="5"/>
  <c r="AL250" i="5"/>
  <c r="AL242" i="5"/>
  <c r="AH233" i="5"/>
  <c r="AI222" i="5"/>
  <c r="AI214" i="5"/>
  <c r="AK204" i="5"/>
  <c r="AH195" i="5"/>
  <c r="AH187" i="5"/>
  <c r="AI176" i="5"/>
  <c r="AJ166" i="5"/>
  <c r="AJ158" i="5"/>
  <c r="AL148" i="5"/>
  <c r="AH138" i="5"/>
  <c r="AH130" i="5"/>
  <c r="AJ120" i="5"/>
  <c r="AL110" i="5"/>
  <c r="AI102" i="5"/>
  <c r="AI90" i="5"/>
  <c r="AI78" i="5"/>
  <c r="AJ69" i="5"/>
  <c r="AL58" i="5"/>
  <c r="AL46" i="5"/>
  <c r="AL37" i="5"/>
  <c r="AI27" i="5"/>
  <c r="AI15" i="5"/>
  <c r="AI6" i="5"/>
  <c r="AJ360" i="5"/>
  <c r="AK355" i="5"/>
  <c r="AL350" i="5"/>
  <c r="AK345" i="5"/>
  <c r="AJ340" i="5"/>
  <c r="AJ335" i="5"/>
  <c r="AI330" i="5"/>
  <c r="AL324" i="5"/>
  <c r="AJ319" i="5"/>
  <c r="AI314" i="5"/>
  <c r="AI309" i="5"/>
  <c r="AL303" i="5"/>
  <c r="AI298" i="5"/>
  <c r="AH293" i="5"/>
  <c r="AL287" i="5"/>
  <c r="AJ281" i="5"/>
  <c r="AI276" i="5"/>
  <c r="AH271" i="5"/>
  <c r="AK264" i="5"/>
  <c r="AJ259" i="5"/>
  <c r="AH254" i="5"/>
  <c r="AL247" i="5"/>
  <c r="AJ242" i="5"/>
  <c r="AI237" i="5"/>
  <c r="AH231" i="5"/>
  <c r="AK225" i="5"/>
  <c r="AJ220" i="5"/>
  <c r="AH214" i="5"/>
  <c r="AL208" i="5"/>
  <c r="AK203" i="5"/>
  <c r="AI197" i="5"/>
  <c r="AH192" i="5"/>
  <c r="AL186" i="5"/>
  <c r="AJ180" i="5"/>
  <c r="AI175" i="5"/>
  <c r="AL169" i="5"/>
  <c r="AK163" i="5"/>
  <c r="AI158" i="5"/>
  <c r="AH153" i="5"/>
  <c r="AL146" i="5"/>
  <c r="AJ141" i="5"/>
  <c r="AI136" i="5"/>
  <c r="AL129" i="5"/>
  <c r="AK124" i="5"/>
  <c r="AJ119" i="5"/>
  <c r="AH113" i="5"/>
  <c r="AL107" i="5"/>
  <c r="AH102" i="5"/>
  <c r="AH95" i="5"/>
  <c r="AI89" i="5"/>
  <c r="AH82" i="5"/>
  <c r="AJ76" i="5"/>
  <c r="AI69" i="5"/>
  <c r="AJ63" i="5"/>
  <c r="AK57" i="5"/>
  <c r="AJ50" i="5"/>
  <c r="AL44" i="5"/>
  <c r="AK37" i="5"/>
  <c r="AL31" i="5"/>
  <c r="AL24" i="5"/>
  <c r="AH19" i="5"/>
  <c r="AI13" i="5"/>
  <c r="AH6" i="5"/>
  <c r="AI360" i="5"/>
  <c r="AJ355" i="5"/>
  <c r="AK350" i="5"/>
  <c r="AH345" i="5"/>
  <c r="AI340" i="5"/>
  <c r="AI335" i="5"/>
  <c r="AH330" i="5"/>
  <c r="AI324" i="5"/>
  <c r="AI319" i="5"/>
  <c r="AH314" i="5"/>
  <c r="AH309" i="5"/>
  <c r="AI303" i="5"/>
  <c r="AH298" i="5"/>
  <c r="AL292" i="5"/>
  <c r="AK287" i="5"/>
  <c r="AI281" i="5"/>
  <c r="AH276" i="5"/>
  <c r="AL270" i="5"/>
  <c r="AJ264" i="5"/>
  <c r="AI259" i="5"/>
  <c r="AL253" i="5"/>
  <c r="AK247" i="5"/>
  <c r="AI242" i="5"/>
  <c r="AH237" i="5"/>
  <c r="AL230" i="5"/>
  <c r="AJ225" i="5"/>
  <c r="AI220" i="5"/>
  <c r="AL213" i="5"/>
  <c r="AK208" i="5"/>
  <c r="AJ203" i="5"/>
  <c r="AH197" i="5"/>
  <c r="AL191" i="5"/>
  <c r="AJ186" i="5"/>
  <c r="AI180" i="5"/>
  <c r="AH175" i="5"/>
  <c r="AK169" i="5"/>
  <c r="AJ163" i="5"/>
  <c r="AH158" i="5"/>
  <c r="AL152" i="5"/>
  <c r="AJ146" i="5"/>
  <c r="AI141" i="5"/>
  <c r="AH136" i="5"/>
  <c r="AK129" i="5"/>
  <c r="AJ124" i="5"/>
  <c r="AI119" i="5"/>
  <c r="AL112" i="5"/>
  <c r="AK107" i="5"/>
  <c r="AK100" i="5"/>
  <c r="AL94" i="5"/>
  <c r="AH89" i="5"/>
  <c r="AL81" i="5"/>
  <c r="AH76" i="5"/>
  <c r="AH69" i="5"/>
  <c r="AI63" i="5"/>
  <c r="AH56" i="5"/>
  <c r="AI50" i="5"/>
  <c r="AK44" i="5"/>
  <c r="AJ37" i="5"/>
  <c r="AK31" i="5"/>
  <c r="AK24" i="5"/>
  <c r="AL18" i="5"/>
  <c r="AK11" i="5"/>
  <c r="AL5" i="5"/>
  <c r="AH360" i="5"/>
  <c r="AI355" i="5"/>
  <c r="AJ350" i="5"/>
  <c r="AL344" i="5"/>
  <c r="AH340" i="5"/>
  <c r="AH335" i="5"/>
  <c r="AL329" i="5"/>
  <c r="AH324" i="5"/>
  <c r="AH319" i="5"/>
  <c r="AL313" i="5"/>
  <c r="AL308" i="5"/>
  <c r="AH303" i="5"/>
  <c r="AL297" i="5"/>
  <c r="AK292" i="5"/>
  <c r="AI286" i="5"/>
  <c r="AH281" i="5"/>
  <c r="AL275" i="5"/>
  <c r="AJ269" i="5"/>
  <c r="AI264" i="5"/>
  <c r="AH259" i="5"/>
  <c r="AK252" i="5"/>
  <c r="AJ247" i="5"/>
  <c r="AH242" i="5"/>
  <c r="AL235" i="5"/>
  <c r="AJ230" i="5"/>
  <c r="AI225" i="5"/>
  <c r="AH219" i="5"/>
  <c r="AK213" i="5"/>
  <c r="AJ208" i="5"/>
  <c r="AH202" i="5"/>
  <c r="AL196" i="5"/>
  <c r="AK191" i="5"/>
  <c r="AI185" i="5"/>
  <c r="AH180" i="5"/>
  <c r="AL174" i="5"/>
  <c r="AJ168" i="5"/>
  <c r="AI163" i="5"/>
  <c r="AL157" i="5"/>
  <c r="AK151" i="5"/>
  <c r="AI146" i="5"/>
  <c r="AH141" i="5"/>
  <c r="AL134" i="5"/>
  <c r="AJ129" i="5"/>
  <c r="AI124" i="5"/>
  <c r="AL117" i="5"/>
  <c r="AK112" i="5"/>
  <c r="AJ107" i="5"/>
  <c r="AJ100" i="5"/>
  <c r="AJ94" i="5"/>
  <c r="AL88" i="5"/>
  <c r="AK81" i="5"/>
  <c r="AL75" i="5"/>
  <c r="AL68" i="5"/>
  <c r="AH63" i="5"/>
  <c r="AL55" i="5"/>
  <c r="AH50" i="5"/>
  <c r="AJ44" i="5"/>
  <c r="AI37" i="5"/>
  <c r="AJ31" i="5"/>
  <c r="AJ24" i="5"/>
  <c r="AJ18" i="5"/>
  <c r="AJ11" i="5"/>
  <c r="AK5" i="5"/>
  <c r="AL359" i="5"/>
  <c r="AH355" i="5"/>
  <c r="AI350" i="5"/>
  <c r="AK344" i="5"/>
  <c r="AL339" i="5"/>
  <c r="AL334" i="5"/>
  <c r="AK329" i="5"/>
  <c r="AL323" i="5"/>
  <c r="AL318" i="5"/>
  <c r="AK313" i="5"/>
  <c r="AK308" i="5"/>
  <c r="AL302" i="5"/>
  <c r="AK297" i="5"/>
  <c r="AJ292" i="5"/>
  <c r="AH286" i="5"/>
  <c r="AL280" i="5"/>
  <c r="AK275" i="5"/>
  <c r="AI269" i="5"/>
  <c r="AH264" i="5"/>
  <c r="AL258" i="5"/>
  <c r="AJ252" i="5"/>
  <c r="AI247" i="5"/>
  <c r="AL241" i="5"/>
  <c r="AK235" i="5"/>
  <c r="AI230" i="5"/>
  <c r="AH225" i="5"/>
  <c r="AL218" i="5"/>
  <c r="AJ213" i="5"/>
  <c r="AI208" i="5"/>
  <c r="AL201" i="5"/>
  <c r="AK196" i="5"/>
  <c r="AJ191" i="5"/>
  <c r="AH185" i="5"/>
  <c r="AL179" i="5"/>
  <c r="AJ174" i="5"/>
  <c r="AI168" i="5"/>
  <c r="AH163" i="5"/>
  <c r="AK157" i="5"/>
  <c r="AJ151" i="5"/>
  <c r="AH146" i="5"/>
  <c r="AL140" i="5"/>
  <c r="AJ134" i="5"/>
  <c r="AI129" i="5"/>
  <c r="AH124" i="5"/>
  <c r="AK117" i="5"/>
  <c r="AJ112" i="5"/>
  <c r="AI107" i="5"/>
  <c r="AH100" i="5"/>
  <c r="AI94" i="5"/>
  <c r="AI87" i="5"/>
  <c r="AJ81" i="5"/>
  <c r="AK75" i="5"/>
  <c r="AK68" i="5"/>
  <c r="AL62" i="5"/>
  <c r="AK55" i="5"/>
  <c r="AL49" i="5"/>
  <c r="AL42" i="5"/>
  <c r="AH37" i="5"/>
  <c r="AI31" i="5"/>
  <c r="AH24" i="5"/>
  <c r="AI18" i="5"/>
  <c r="AI11" i="5"/>
  <c r="AJ5" i="5"/>
  <c r="AK359" i="5"/>
  <c r="AL354" i="5"/>
  <c r="AK349" i="5"/>
  <c r="AJ344" i="5"/>
  <c r="AK339" i="5"/>
  <c r="AJ334" i="5"/>
  <c r="AH329" i="5"/>
  <c r="AK323" i="5"/>
  <c r="AJ318" i="5"/>
  <c r="AJ313" i="5"/>
  <c r="AH308" i="5"/>
  <c r="AJ302" i="5"/>
  <c r="AJ297" i="5"/>
  <c r="AI292" i="5"/>
  <c r="AL285" i="5"/>
  <c r="AK280" i="5"/>
  <c r="AJ275" i="5"/>
  <c r="AH269" i="5"/>
  <c r="AL263" i="5"/>
  <c r="AJ258" i="5"/>
  <c r="AI252" i="5"/>
  <c r="AH247" i="5"/>
  <c r="AK241" i="5"/>
  <c r="AJ235" i="5"/>
  <c r="AH230" i="5"/>
  <c r="AL224" i="5"/>
  <c r="AJ218" i="5"/>
  <c r="AI213" i="5"/>
  <c r="AH208" i="5"/>
  <c r="AK201" i="5"/>
  <c r="AJ196" i="5"/>
  <c r="AI191" i="5"/>
  <c r="AL184" i="5"/>
  <c r="AK179" i="5"/>
  <c r="AI174" i="5"/>
  <c r="AH168" i="5"/>
  <c r="AL162" i="5"/>
  <c r="AJ157" i="5"/>
  <c r="AI151" i="5"/>
  <c r="AL145" i="5"/>
  <c r="AK140" i="5"/>
  <c r="AI134" i="5"/>
  <c r="AH129" i="5"/>
  <c r="AL123" i="5"/>
  <c r="AJ117" i="5"/>
  <c r="AI112" i="5"/>
  <c r="AH107" i="5"/>
  <c r="AL99" i="5"/>
  <c r="AH94" i="5"/>
  <c r="AH87" i="5"/>
  <c r="AI81" i="5"/>
  <c r="AJ75" i="5"/>
  <c r="AJ68" i="5"/>
  <c r="AJ62" i="5"/>
  <c r="AJ55" i="5"/>
  <c r="AK49" i="5"/>
  <c r="AJ42" i="5"/>
  <c r="AL36" i="5"/>
  <c r="AH31" i="5"/>
  <c r="AL23" i="5"/>
  <c r="AH18" i="5"/>
  <c r="AH11" i="5"/>
  <c r="AI5" i="5"/>
  <c r="AJ359" i="5"/>
  <c r="AK354" i="5"/>
  <c r="AH349" i="5"/>
  <c r="AI344" i="5"/>
  <c r="AJ339" i="5"/>
  <c r="AI334" i="5"/>
  <c r="AJ328" i="5"/>
  <c r="AJ323" i="5"/>
  <c r="AI318" i="5"/>
  <c r="AI313" i="5"/>
  <c r="AJ307" i="5"/>
  <c r="AI302" i="5"/>
  <c r="AI297" i="5"/>
  <c r="AH292" i="5"/>
  <c r="AK285" i="5"/>
  <c r="AJ280" i="5"/>
  <c r="AI275" i="5"/>
  <c r="AL268" i="5"/>
  <c r="AK263" i="5"/>
  <c r="AI258" i="5"/>
  <c r="AH252" i="5"/>
  <c r="AL246" i="5"/>
  <c r="AJ241" i="5"/>
  <c r="AI235" i="5"/>
  <c r="AL229" i="5"/>
  <c r="AK224" i="5"/>
  <c r="AI218" i="5"/>
  <c r="AH213" i="5"/>
  <c r="AL207" i="5"/>
  <c r="AJ201" i="5"/>
  <c r="AI196" i="5"/>
  <c r="AH191" i="5"/>
  <c r="AK184" i="5"/>
  <c r="AJ179" i="5"/>
  <c r="AH174" i="5"/>
  <c r="AL167" i="5"/>
  <c r="AJ162" i="5"/>
  <c r="AI157" i="5"/>
  <c r="AH151" i="5"/>
  <c r="AK145" i="5"/>
  <c r="AJ140" i="5"/>
  <c r="AH134" i="5"/>
  <c r="AL128" i="5"/>
  <c r="AK123" i="5"/>
  <c r="AI117" i="5"/>
  <c r="AH112" i="5"/>
  <c r="AL106" i="5"/>
  <c r="AK99" i="5"/>
  <c r="AL93" i="5"/>
  <c r="AL86" i="5"/>
  <c r="AH81" i="5"/>
  <c r="AL73" i="5"/>
  <c r="AH68" i="5"/>
  <c r="AI62" i="5"/>
  <c r="AI55" i="5"/>
  <c r="AJ49" i="5"/>
  <c r="AI42" i="5"/>
  <c r="AK36" i="5"/>
  <c r="AJ29" i="5"/>
  <c r="AK23" i="5"/>
  <c r="AL17" i="5"/>
  <c r="AL10" i="5"/>
  <c r="AH5" i="5"/>
  <c r="AI359" i="5"/>
  <c r="AJ354" i="5"/>
  <c r="AL348" i="5"/>
  <c r="AH344" i="5"/>
  <c r="AI339" i="5"/>
  <c r="AH334" i="5"/>
  <c r="AI328" i="5"/>
  <c r="AI323" i="5"/>
  <c r="AH318" i="5"/>
  <c r="AH313" i="5"/>
  <c r="AI307" i="5"/>
  <c r="AH302" i="5"/>
  <c r="AH297" i="5"/>
  <c r="AL291" i="5"/>
  <c r="AJ285" i="5"/>
  <c r="AI280" i="5"/>
  <c r="AH275" i="5"/>
  <c r="AK268" i="5"/>
  <c r="AJ263" i="5"/>
  <c r="AH258" i="5"/>
  <c r="AL251" i="5"/>
  <c r="AJ246" i="5"/>
  <c r="AI241" i="5"/>
  <c r="AH235" i="5"/>
  <c r="AK229" i="5"/>
  <c r="AJ224" i="5"/>
  <c r="AH218" i="5"/>
  <c r="AL212" i="5"/>
  <c r="AK207" i="5"/>
  <c r="AI201" i="5"/>
  <c r="AH196" i="5"/>
  <c r="AL190" i="5"/>
  <c r="AJ184" i="5"/>
  <c r="AI179" i="5"/>
  <c r="AL173" i="5"/>
  <c r="AK167" i="5"/>
  <c r="AI162" i="5"/>
  <c r="AH157" i="5"/>
  <c r="AL150" i="5"/>
  <c r="AJ145" i="5"/>
  <c r="AI140" i="5"/>
  <c r="AL133" i="5"/>
  <c r="AK128" i="5"/>
  <c r="AJ123" i="5"/>
  <c r="AH117" i="5"/>
  <c r="AL111" i="5"/>
  <c r="AJ106" i="5"/>
  <c r="AJ99" i="5"/>
  <c r="AK93" i="5"/>
  <c r="AJ86" i="5"/>
  <c r="AL80" i="5"/>
  <c r="AK73" i="5"/>
  <c r="AL67" i="5"/>
  <c r="AH62" i="5"/>
  <c r="AH55" i="5"/>
  <c r="AI49" i="5"/>
  <c r="AH42" i="5"/>
  <c r="AJ36" i="5"/>
  <c r="AI29" i="5"/>
  <c r="AJ23" i="5"/>
  <c r="AK17" i="5"/>
  <c r="AJ10" i="5"/>
  <c r="AK4" i="5"/>
  <c r="AH359" i="5"/>
  <c r="AI354" i="5"/>
  <c r="AK348" i="5"/>
  <c r="AL343" i="5"/>
  <c r="AH339" i="5"/>
  <c r="AL333" i="5"/>
  <c r="AH328" i="5"/>
  <c r="AH323" i="5"/>
  <c r="AL317" i="5"/>
  <c r="AL312" i="5"/>
  <c r="AH307" i="5"/>
  <c r="AL301" i="5"/>
  <c r="AL296" i="5"/>
  <c r="AJ290" i="5"/>
  <c r="AI285" i="5"/>
  <c r="AH280" i="5"/>
  <c r="AK273" i="5"/>
  <c r="AJ268" i="5"/>
  <c r="AI263" i="5"/>
  <c r="AL256" i="5"/>
  <c r="AK251" i="5"/>
  <c r="AI246" i="5"/>
  <c r="AH240" i="5"/>
  <c r="AL234" i="5"/>
  <c r="AJ229" i="5"/>
  <c r="AI223" i="5"/>
  <c r="AL217" i="5"/>
  <c r="AK212" i="5"/>
  <c r="AI206" i="5"/>
  <c r="AH201" i="5"/>
  <c r="AL195" i="5"/>
  <c r="AJ189" i="5"/>
  <c r="AI184" i="5"/>
  <c r="AH179" i="5"/>
  <c r="AK172" i="5"/>
  <c r="AJ167" i="5"/>
  <c r="AH162" i="5"/>
  <c r="AL155" i="5"/>
  <c r="AJ150" i="5"/>
  <c r="AI145" i="5"/>
  <c r="AH139" i="5"/>
  <c r="AK133" i="5"/>
  <c r="AJ128" i="5"/>
  <c r="AH122" i="5"/>
  <c r="AL116" i="5"/>
  <c r="AK111" i="5"/>
  <c r="AH105" i="5"/>
  <c r="AI99" i="5"/>
  <c r="AJ93" i="5"/>
  <c r="AI86" i="5"/>
  <c r="AK80" i="5"/>
  <c r="AJ73" i="5"/>
  <c r="AK67" i="5"/>
  <c r="AK60" i="5"/>
  <c r="AL54" i="5"/>
  <c r="AH49" i="5"/>
  <c r="AL41" i="5"/>
  <c r="AH36" i="5"/>
  <c r="AH29" i="5"/>
  <c r="AI23" i="5"/>
  <c r="AH16" i="5"/>
  <c r="AI10" i="5"/>
  <c r="AG3" i="5"/>
  <c r="AG4" i="5" s="1"/>
  <c r="AG5" i="5" s="1"/>
  <c r="AG6" i="5" s="1"/>
  <c r="AG7" i="5" s="1"/>
  <c r="AG8" i="5" s="1"/>
  <c r="AG9" i="5" s="1"/>
  <c r="AG10" i="5" s="1"/>
  <c r="AG11" i="5" s="1"/>
  <c r="AG12" i="5" s="1"/>
  <c r="AG13" i="5" s="1"/>
  <c r="AG14" i="5" s="1"/>
  <c r="AG15" i="5" s="1"/>
  <c r="AG16" i="5" s="1"/>
  <c r="AG17" i="5" s="1"/>
  <c r="AG18" i="5" s="1"/>
  <c r="AG19" i="5" s="1"/>
  <c r="AG20" i="5" s="1"/>
  <c r="AG21" i="5" s="1"/>
  <c r="AG22" i="5" s="1"/>
  <c r="AG23" i="5" s="1"/>
  <c r="AG24" i="5" s="1"/>
  <c r="AG25" i="5" s="1"/>
  <c r="AG26" i="5" s="1"/>
  <c r="AG27" i="5" s="1"/>
  <c r="AG28" i="5" s="1"/>
  <c r="AG29" i="5" s="1"/>
  <c r="AG30" i="5" s="1"/>
  <c r="AG31" i="5" s="1"/>
  <c r="AG32" i="5" s="1"/>
  <c r="AG33" i="5" s="1"/>
  <c r="AG34" i="5" s="1"/>
  <c r="AG35" i="5" s="1"/>
  <c r="AG36" i="5" s="1"/>
  <c r="AG37" i="5" s="1"/>
  <c r="AG38" i="5" s="1"/>
  <c r="AG39" i="5" s="1"/>
  <c r="AG40" i="5" s="1"/>
  <c r="AG41" i="5" s="1"/>
  <c r="AG42" i="5" s="1"/>
  <c r="AG43" i="5" s="1"/>
  <c r="AG44" i="5" s="1"/>
  <c r="AG45" i="5" s="1"/>
  <c r="AG46" i="5" s="1"/>
  <c r="AG47" i="5" s="1"/>
  <c r="AG48" i="5" s="1"/>
  <c r="AG49" i="5" s="1"/>
  <c r="AG50" i="5" s="1"/>
  <c r="AG51" i="5" s="1"/>
  <c r="AG52" i="5" s="1"/>
  <c r="AG53" i="5" s="1"/>
  <c r="AG54" i="5" s="1"/>
  <c r="AG55" i="5" s="1"/>
  <c r="AG56" i="5" s="1"/>
  <c r="AG57" i="5" s="1"/>
  <c r="AG58" i="5" s="1"/>
  <c r="AG59" i="5" s="1"/>
  <c r="AG60" i="5" s="1"/>
  <c r="AG61" i="5" s="1"/>
  <c r="AG62" i="5" s="1"/>
  <c r="AG63" i="5" s="1"/>
  <c r="AG64" i="5" s="1"/>
  <c r="AG65" i="5" s="1"/>
  <c r="AG66" i="5" s="1"/>
  <c r="AG67" i="5" s="1"/>
  <c r="AG68" i="5" s="1"/>
  <c r="AG69" i="5" s="1"/>
  <c r="AG70" i="5" s="1"/>
  <c r="AG71" i="5" s="1"/>
  <c r="AG72" i="5" s="1"/>
  <c r="AG73" i="5" s="1"/>
  <c r="AG74" i="5" s="1"/>
  <c r="AG75" i="5" s="1"/>
  <c r="AG76" i="5" s="1"/>
  <c r="AG77" i="5" s="1"/>
  <c r="AG78" i="5" s="1"/>
  <c r="AG79" i="5" s="1"/>
  <c r="AG80" i="5" s="1"/>
  <c r="AG81" i="5" s="1"/>
  <c r="AG82" i="5" s="1"/>
  <c r="AG83" i="5" s="1"/>
  <c r="AG84" i="5" s="1"/>
  <c r="AG85" i="5" s="1"/>
  <c r="AG86" i="5" s="1"/>
  <c r="AG87" i="5" s="1"/>
  <c r="AG88" i="5" s="1"/>
  <c r="AG89" i="5" s="1"/>
  <c r="AG90" i="5" s="1"/>
  <c r="AG91" i="5" s="1"/>
  <c r="AG92" i="5" s="1"/>
  <c r="AG93" i="5" s="1"/>
  <c r="AG94" i="5" s="1"/>
  <c r="AG95" i="5" s="1"/>
  <c r="AG96" i="5" s="1"/>
  <c r="AG97" i="5" s="1"/>
  <c r="AG98" i="5" s="1"/>
  <c r="AG99" i="5" s="1"/>
  <c r="AG100" i="5" s="1"/>
  <c r="AG101" i="5" s="1"/>
  <c r="AG102" i="5" s="1"/>
  <c r="AG103" i="5" s="1"/>
  <c r="AG104" i="5" s="1"/>
  <c r="AG105" i="5" s="1"/>
  <c r="AG106" i="5" s="1"/>
  <c r="AG107" i="5" s="1"/>
  <c r="AG108" i="5" s="1"/>
  <c r="AG109" i="5" s="1"/>
  <c r="AG110" i="5" s="1"/>
  <c r="AG111" i="5" s="1"/>
  <c r="AG112" i="5" s="1"/>
  <c r="AG113" i="5" s="1"/>
  <c r="AG114" i="5" s="1"/>
  <c r="AG115" i="5" s="1"/>
  <c r="AG116" i="5" s="1"/>
  <c r="AG117" i="5" s="1"/>
  <c r="AG118" i="5" s="1"/>
  <c r="AG119" i="5" s="1"/>
  <c r="AG120" i="5" s="1"/>
  <c r="AG121" i="5" s="1"/>
  <c r="AG122" i="5" s="1"/>
  <c r="AG123" i="5" s="1"/>
  <c r="AG124" i="5" s="1"/>
  <c r="AG125" i="5" s="1"/>
  <c r="AG126" i="5" s="1"/>
  <c r="AG127" i="5" s="1"/>
  <c r="AG128" i="5" s="1"/>
  <c r="AG129" i="5" s="1"/>
  <c r="AG130" i="5" s="1"/>
  <c r="AG131" i="5" s="1"/>
  <c r="AG132" i="5" s="1"/>
  <c r="AG133" i="5" s="1"/>
  <c r="AG134" i="5" s="1"/>
  <c r="AG135" i="5" s="1"/>
  <c r="AG136" i="5" s="1"/>
  <c r="AG137" i="5" s="1"/>
  <c r="AG138" i="5" s="1"/>
  <c r="AG139" i="5" s="1"/>
  <c r="AG140" i="5" s="1"/>
  <c r="AG141" i="5" s="1"/>
  <c r="AG142" i="5" s="1"/>
  <c r="AG143" i="5" s="1"/>
  <c r="AG144" i="5" s="1"/>
  <c r="AG145" i="5" s="1"/>
  <c r="AG146" i="5" s="1"/>
  <c r="AG147" i="5" s="1"/>
  <c r="AG148" i="5" s="1"/>
  <c r="AG149" i="5" s="1"/>
  <c r="AG150" i="5" s="1"/>
  <c r="AG151" i="5" s="1"/>
  <c r="AG152" i="5" s="1"/>
  <c r="AG153" i="5" s="1"/>
  <c r="AG154" i="5" s="1"/>
  <c r="AG155" i="5" s="1"/>
  <c r="AG156" i="5" s="1"/>
  <c r="AG157" i="5" s="1"/>
  <c r="AG158" i="5" s="1"/>
  <c r="AG159" i="5" s="1"/>
  <c r="AG160" i="5" s="1"/>
  <c r="AG161" i="5" s="1"/>
  <c r="AG162" i="5" s="1"/>
  <c r="AG163" i="5" s="1"/>
  <c r="AG164" i="5" s="1"/>
  <c r="AG165" i="5" s="1"/>
  <c r="AG166" i="5" s="1"/>
  <c r="AG167" i="5" s="1"/>
  <c r="AG168" i="5" s="1"/>
  <c r="AG169" i="5" s="1"/>
  <c r="AG170" i="5" s="1"/>
  <c r="AG171" i="5" s="1"/>
  <c r="AG172" i="5" s="1"/>
  <c r="AG173" i="5" s="1"/>
  <c r="AG174" i="5" s="1"/>
  <c r="AG175" i="5" s="1"/>
  <c r="AG176" i="5" s="1"/>
  <c r="AG177" i="5" s="1"/>
  <c r="AG178" i="5" s="1"/>
  <c r="AG179" i="5" s="1"/>
  <c r="AG180" i="5" s="1"/>
  <c r="AG181" i="5" s="1"/>
  <c r="AG182" i="5" s="1"/>
  <c r="AG183" i="5" s="1"/>
  <c r="AG184" i="5" s="1"/>
  <c r="AG185" i="5" s="1"/>
  <c r="AG186" i="5" s="1"/>
  <c r="AG187" i="5" s="1"/>
  <c r="AG188" i="5" s="1"/>
  <c r="AG189" i="5" s="1"/>
  <c r="AG190" i="5" s="1"/>
  <c r="AG191" i="5" s="1"/>
  <c r="AG192" i="5" s="1"/>
  <c r="AG193" i="5" s="1"/>
  <c r="AG194" i="5" s="1"/>
  <c r="AG195" i="5" s="1"/>
  <c r="AG196" i="5" s="1"/>
  <c r="AG197" i="5" s="1"/>
  <c r="AG198" i="5" s="1"/>
  <c r="AG199" i="5" s="1"/>
  <c r="AG200" i="5" s="1"/>
  <c r="AG201" i="5" s="1"/>
  <c r="AG202" i="5" s="1"/>
  <c r="AG203" i="5" s="1"/>
  <c r="AG204" i="5" s="1"/>
  <c r="AG205" i="5" s="1"/>
  <c r="AG206" i="5" s="1"/>
  <c r="AG207" i="5" s="1"/>
  <c r="AG208" i="5" s="1"/>
  <c r="AG209" i="5" s="1"/>
  <c r="AG210" i="5" s="1"/>
  <c r="AG211" i="5" s="1"/>
  <c r="AG212" i="5" s="1"/>
  <c r="AG213" i="5" s="1"/>
  <c r="AG214" i="5" s="1"/>
  <c r="AG215" i="5" s="1"/>
  <c r="AG216" i="5" s="1"/>
  <c r="AG217" i="5" s="1"/>
  <c r="AG218" i="5" s="1"/>
  <c r="AG219" i="5" s="1"/>
  <c r="AG220" i="5" s="1"/>
  <c r="AG221" i="5" s="1"/>
  <c r="AG222" i="5" s="1"/>
  <c r="AG223" i="5" s="1"/>
  <c r="AG224" i="5" s="1"/>
  <c r="AG225" i="5" s="1"/>
  <c r="AG226" i="5" s="1"/>
  <c r="AG227" i="5" s="1"/>
  <c r="AG228" i="5" s="1"/>
  <c r="AG229" i="5" s="1"/>
  <c r="AG230" i="5" s="1"/>
  <c r="AG231" i="5" s="1"/>
  <c r="AG232" i="5" s="1"/>
  <c r="AG233" i="5" s="1"/>
  <c r="AG234" i="5" s="1"/>
  <c r="AG235" i="5" s="1"/>
  <c r="AG236" i="5" s="1"/>
  <c r="AG237" i="5" s="1"/>
  <c r="AG238" i="5" s="1"/>
  <c r="AG239" i="5" s="1"/>
  <c r="AG240" i="5" s="1"/>
  <c r="AG241" i="5" s="1"/>
  <c r="AG242" i="5" s="1"/>
  <c r="AG243" i="5" s="1"/>
  <c r="AG244" i="5" s="1"/>
  <c r="AG245" i="5" s="1"/>
  <c r="AG246" i="5" s="1"/>
  <c r="AG247" i="5" s="1"/>
  <c r="AG248" i="5" s="1"/>
  <c r="AG249" i="5" s="1"/>
  <c r="AG250" i="5" s="1"/>
  <c r="AG251" i="5" s="1"/>
  <c r="AG252" i="5" s="1"/>
  <c r="AG253" i="5" s="1"/>
  <c r="AG254" i="5" s="1"/>
  <c r="AG255" i="5" s="1"/>
  <c r="AG256" i="5" s="1"/>
  <c r="AG257" i="5" s="1"/>
  <c r="AG258" i="5" s="1"/>
  <c r="AG259" i="5" s="1"/>
  <c r="AG260" i="5" s="1"/>
  <c r="AG261" i="5" s="1"/>
  <c r="AG262" i="5" s="1"/>
  <c r="AG263" i="5" s="1"/>
  <c r="AG264" i="5" s="1"/>
  <c r="AG265" i="5" s="1"/>
  <c r="AG266" i="5" s="1"/>
  <c r="AG267" i="5" s="1"/>
  <c r="AG268" i="5" s="1"/>
  <c r="AG269" i="5" s="1"/>
  <c r="AG270" i="5" s="1"/>
  <c r="AG271" i="5" s="1"/>
  <c r="AG272" i="5" s="1"/>
  <c r="AG273" i="5" s="1"/>
  <c r="AG274" i="5" s="1"/>
  <c r="AG275" i="5" s="1"/>
  <c r="AG276" i="5" s="1"/>
  <c r="AG277" i="5" s="1"/>
  <c r="AG278" i="5" s="1"/>
  <c r="AG279" i="5" s="1"/>
  <c r="AG280" i="5" s="1"/>
  <c r="AG281" i="5" s="1"/>
  <c r="AG282" i="5" s="1"/>
  <c r="AG283" i="5" s="1"/>
  <c r="AG284" i="5" s="1"/>
  <c r="AG285" i="5" s="1"/>
  <c r="AG286" i="5" s="1"/>
  <c r="AG287" i="5" s="1"/>
  <c r="AG288" i="5" s="1"/>
  <c r="AG289" i="5" s="1"/>
  <c r="AG290" i="5" s="1"/>
  <c r="AG291" i="5" s="1"/>
  <c r="AG292" i="5" s="1"/>
  <c r="AG293" i="5" s="1"/>
  <c r="AG294" i="5" s="1"/>
  <c r="AG295" i="5" s="1"/>
  <c r="AG296" i="5" s="1"/>
  <c r="AG297" i="5" s="1"/>
  <c r="AG298" i="5" s="1"/>
  <c r="AG299" i="5" s="1"/>
  <c r="AG300" i="5" s="1"/>
  <c r="AG301" i="5" s="1"/>
  <c r="AG302" i="5" s="1"/>
  <c r="AG303" i="5" s="1"/>
  <c r="AG304" i="5" s="1"/>
  <c r="AG305" i="5" s="1"/>
  <c r="AG306" i="5" s="1"/>
  <c r="AG307" i="5" s="1"/>
  <c r="AG308" i="5" s="1"/>
  <c r="AG309" i="5" s="1"/>
  <c r="AG310" i="5" s="1"/>
  <c r="AG311" i="5" s="1"/>
  <c r="AG312" i="5" s="1"/>
  <c r="AG313" i="5" s="1"/>
  <c r="AG314" i="5" s="1"/>
  <c r="AG315" i="5" s="1"/>
  <c r="AG316" i="5" s="1"/>
  <c r="AG317" i="5" s="1"/>
  <c r="AG318" i="5" s="1"/>
  <c r="AG319" i="5" s="1"/>
  <c r="AG320" i="5" s="1"/>
  <c r="AG321" i="5" s="1"/>
  <c r="AG322" i="5" s="1"/>
  <c r="AG323" i="5" s="1"/>
  <c r="AG324" i="5" s="1"/>
  <c r="AG325" i="5" s="1"/>
  <c r="AG326" i="5" s="1"/>
  <c r="AG327" i="5" s="1"/>
  <c r="AG328" i="5" s="1"/>
  <c r="AG329" i="5" s="1"/>
  <c r="AG330" i="5" s="1"/>
  <c r="AG331" i="5" s="1"/>
  <c r="AG332" i="5" s="1"/>
  <c r="AG333" i="5" s="1"/>
  <c r="AG334" i="5" s="1"/>
  <c r="AG335" i="5" s="1"/>
  <c r="AG336" i="5" s="1"/>
  <c r="AG337" i="5" s="1"/>
  <c r="AG338" i="5" s="1"/>
  <c r="AG339" i="5" s="1"/>
  <c r="AG340" i="5" s="1"/>
  <c r="AG341" i="5" s="1"/>
  <c r="AG342" i="5" s="1"/>
  <c r="AG343" i="5" s="1"/>
  <c r="AG344" i="5" s="1"/>
  <c r="AG345" i="5" s="1"/>
  <c r="AG346" i="5" s="1"/>
  <c r="AG347" i="5" s="1"/>
  <c r="AG348" i="5" s="1"/>
  <c r="AG349" i="5" s="1"/>
  <c r="AG350" i="5" s="1"/>
  <c r="AG351" i="5" s="1"/>
  <c r="AG352" i="5" s="1"/>
  <c r="AG353" i="5" s="1"/>
  <c r="AG354" i="5" s="1"/>
  <c r="AG355" i="5" s="1"/>
  <c r="AG356" i="5" s="1"/>
  <c r="AG357" i="5" s="1"/>
  <c r="AG358" i="5" s="1"/>
  <c r="AG359" i="5" s="1"/>
  <c r="AG360" i="5" s="1"/>
  <c r="AK6" i="5"/>
  <c r="AK10" i="5"/>
  <c r="AK14" i="5"/>
  <c r="AK18" i="5"/>
  <c r="AK22" i="5"/>
  <c r="AK26" i="5"/>
  <c r="AK30" i="5"/>
  <c r="AK34" i="5"/>
  <c r="AK38" i="5"/>
  <c r="AK42" i="5"/>
  <c r="AK46" i="5"/>
  <c r="AK50" i="5"/>
  <c r="AK54" i="5"/>
  <c r="AK58" i="5"/>
  <c r="AK62" i="5"/>
  <c r="AK66" i="5"/>
  <c r="AK70" i="5"/>
  <c r="AK74" i="5"/>
  <c r="AK78" i="5"/>
  <c r="AK82" i="5"/>
  <c r="AK86" i="5"/>
  <c r="AK90" i="5"/>
  <c r="AK94" i="5"/>
  <c r="AK98" i="5"/>
  <c r="AK102" i="5"/>
  <c r="AK106" i="5"/>
  <c r="AK110" i="5"/>
  <c r="AK114" i="5"/>
  <c r="AK118" i="5"/>
  <c r="AK122" i="5"/>
  <c r="AK126" i="5"/>
  <c r="AK130" i="5"/>
  <c r="AK134" i="5"/>
  <c r="AK138" i="5"/>
  <c r="AK142" i="5"/>
  <c r="AK146" i="5"/>
  <c r="AK150" i="5"/>
  <c r="AK154" i="5"/>
  <c r="AK158" i="5"/>
  <c r="AK162" i="5"/>
  <c r="AK166" i="5"/>
  <c r="AK170" i="5"/>
  <c r="AK174" i="5"/>
  <c r="AK178" i="5"/>
  <c r="AK182" i="5"/>
  <c r="AK186" i="5"/>
  <c r="AK190" i="5"/>
  <c r="AK194" i="5"/>
  <c r="AK198" i="5"/>
  <c r="AK202" i="5"/>
  <c r="AK206" i="5"/>
  <c r="AK210" i="5"/>
  <c r="AK214" i="5"/>
  <c r="AK218" i="5"/>
  <c r="AK222" i="5"/>
  <c r="AK226" i="5"/>
  <c r="AK230" i="5"/>
  <c r="AK234" i="5"/>
  <c r="AK238" i="5"/>
  <c r="AK242" i="5"/>
  <c r="AK246" i="5"/>
  <c r="AK250" i="5"/>
  <c r="AK254" i="5"/>
  <c r="AK258" i="5"/>
  <c r="AK262" i="5"/>
  <c r="AK266" i="5"/>
  <c r="AK270" i="5"/>
  <c r="AK274" i="5"/>
  <c r="AK278" i="5"/>
  <c r="AK282" i="5"/>
  <c r="AK286" i="5"/>
  <c r="AK290" i="5"/>
  <c r="AK294" i="5"/>
  <c r="AK298" i="5"/>
  <c r="AK302" i="5"/>
  <c r="AK306" i="5"/>
  <c r="AK310" i="5"/>
  <c r="AK314" i="5"/>
  <c r="AK318" i="5"/>
  <c r="AK322" i="5"/>
  <c r="AK326" i="5"/>
  <c r="AK330" i="5"/>
  <c r="AK334" i="5"/>
  <c r="AK338" i="5"/>
  <c r="AI4" i="5"/>
  <c r="AI8" i="5"/>
  <c r="AI12" i="5"/>
  <c r="AI16" i="5"/>
  <c r="AI20" i="5"/>
  <c r="AI24" i="5"/>
  <c r="AI28" i="5"/>
  <c r="AI32" i="5"/>
  <c r="AI36" i="5"/>
  <c r="AI40" i="5"/>
  <c r="AI44" i="5"/>
  <c r="AI48" i="5"/>
  <c r="AI52" i="5"/>
  <c r="AI56" i="5"/>
  <c r="AI60" i="5"/>
  <c r="AI64" i="5"/>
  <c r="AI68" i="5"/>
  <c r="AI72" i="5"/>
  <c r="AI76" i="5"/>
  <c r="AI80" i="5"/>
  <c r="AI84" i="5"/>
  <c r="AI88" i="5"/>
  <c r="AI92" i="5"/>
  <c r="AI96" i="5"/>
  <c r="AI100" i="5"/>
  <c r="AI104" i="5"/>
  <c r="AH3" i="5"/>
  <c r="AJ7" i="5"/>
  <c r="AL11" i="5"/>
  <c r="AJ16" i="5"/>
  <c r="AL20" i="5"/>
  <c r="AI25" i="5"/>
  <c r="AK29" i="5"/>
  <c r="AH34" i="5"/>
  <c r="AJ38" i="5"/>
  <c r="AH43" i="5"/>
  <c r="AJ47" i="5"/>
  <c r="AL51" i="5"/>
  <c r="AJ56" i="5"/>
  <c r="AL60" i="5"/>
  <c r="AI65" i="5"/>
  <c r="AK69" i="5"/>
  <c r="AH74" i="5"/>
  <c r="AJ78" i="5"/>
  <c r="AH83" i="5"/>
  <c r="AJ87" i="5"/>
  <c r="AL91" i="5"/>
  <c r="AJ96" i="5"/>
  <c r="AL100" i="5"/>
  <c r="AI105" i="5"/>
  <c r="AI3" i="5"/>
  <c r="AK7" i="5"/>
  <c r="AH12" i="5"/>
  <c r="AK16" i="5"/>
  <c r="AH21" i="5"/>
  <c r="AJ25" i="5"/>
  <c r="AL29" i="5"/>
  <c r="AI34" i="5"/>
  <c r="AL38" i="5"/>
  <c r="AI43" i="5"/>
  <c r="AK47" i="5"/>
  <c r="AH52" i="5"/>
  <c r="AK56" i="5"/>
  <c r="AH61" i="5"/>
  <c r="AJ65" i="5"/>
  <c r="AL69" i="5"/>
  <c r="AI74" i="5"/>
  <c r="AL78" i="5"/>
  <c r="AI83" i="5"/>
  <c r="AK87" i="5"/>
  <c r="AH92" i="5"/>
  <c r="AK96" i="5"/>
  <c r="AH101" i="5"/>
  <c r="AJ105" i="5"/>
  <c r="AK109" i="5"/>
  <c r="AL113" i="5"/>
  <c r="AH118" i="5"/>
  <c r="AI122" i="5"/>
  <c r="AJ126" i="5"/>
  <c r="AL130" i="5"/>
  <c r="AH135" i="5"/>
  <c r="AI139" i="5"/>
  <c r="AJ143" i="5"/>
  <c r="AK147" i="5"/>
  <c r="AL151" i="5"/>
  <c r="AH156" i="5"/>
  <c r="AI160" i="5"/>
  <c r="AJ164" i="5"/>
  <c r="AK168" i="5"/>
  <c r="AL172" i="5"/>
  <c r="AH177" i="5"/>
  <c r="AI181" i="5"/>
  <c r="AJ185" i="5"/>
  <c r="AK189" i="5"/>
  <c r="AL193" i="5"/>
  <c r="AH198" i="5"/>
  <c r="AI202" i="5"/>
  <c r="AJ206" i="5"/>
  <c r="AL210" i="5"/>
  <c r="AH215" i="5"/>
  <c r="AI219" i="5"/>
  <c r="AJ223" i="5"/>
  <c r="AK227" i="5"/>
  <c r="AL231" i="5"/>
  <c r="AH236" i="5"/>
  <c r="AI240" i="5"/>
  <c r="AJ244" i="5"/>
  <c r="AK248" i="5"/>
  <c r="AL252" i="5"/>
  <c r="AH257" i="5"/>
  <c r="AI261" i="5"/>
  <c r="AJ265" i="5"/>
  <c r="AK269" i="5"/>
  <c r="AL273" i="5"/>
  <c r="AH278" i="5"/>
  <c r="AI282" i="5"/>
  <c r="AJ286" i="5"/>
  <c r="AL290" i="5"/>
  <c r="AH295" i="5"/>
  <c r="AI299" i="5"/>
  <c r="AJ303" i="5"/>
  <c r="AK307" i="5"/>
  <c r="AL311" i="5"/>
  <c r="AH316" i="5"/>
  <c r="AI320" i="5"/>
  <c r="AJ324" i="5"/>
  <c r="AK328" i="5"/>
  <c r="AL332" i="5"/>
  <c r="AH337" i="5"/>
  <c r="AI341" i="5"/>
  <c r="AI345" i="5"/>
  <c r="AI349" i="5"/>
  <c r="AI353" i="5"/>
  <c r="AI357" i="5"/>
  <c r="AJ3" i="5"/>
  <c r="AL7" i="5"/>
  <c r="AJ12" i="5"/>
  <c r="AL16" i="5"/>
  <c r="AI21" i="5"/>
  <c r="AK25" i="5"/>
  <c r="AH30" i="5"/>
  <c r="AJ34" i="5"/>
  <c r="AH39" i="5"/>
  <c r="AJ43" i="5"/>
  <c r="AL47" i="5"/>
  <c r="AJ52" i="5"/>
  <c r="AL56" i="5"/>
  <c r="AI61" i="5"/>
  <c r="AK65" i="5"/>
  <c r="AH70" i="5"/>
  <c r="AJ74" i="5"/>
  <c r="AH79" i="5"/>
  <c r="AJ83" i="5"/>
  <c r="AL87" i="5"/>
  <c r="AJ92" i="5"/>
  <c r="AL96" i="5"/>
  <c r="AI101" i="5"/>
  <c r="AK105" i="5"/>
  <c r="AL109" i="5"/>
  <c r="AH114" i="5"/>
  <c r="AI118" i="5"/>
  <c r="AJ122" i="5"/>
  <c r="AL126" i="5"/>
  <c r="AH131" i="5"/>
  <c r="AI135" i="5"/>
  <c r="AJ139" i="5"/>
  <c r="AK143" i="5"/>
  <c r="AL147" i="5"/>
  <c r="AH152" i="5"/>
  <c r="AI156" i="5"/>
  <c r="AJ160" i="5"/>
  <c r="AK164" i="5"/>
  <c r="AL168" i="5"/>
  <c r="AH173" i="5"/>
  <c r="AI177" i="5"/>
  <c r="AJ181" i="5"/>
  <c r="AK185" i="5"/>
  <c r="AL189" i="5"/>
  <c r="AH194" i="5"/>
  <c r="AI198" i="5"/>
  <c r="AJ202" i="5"/>
  <c r="AL206" i="5"/>
  <c r="AH211" i="5"/>
  <c r="AI215" i="5"/>
  <c r="AJ219" i="5"/>
  <c r="AK223" i="5"/>
  <c r="AL227" i="5"/>
  <c r="AH232" i="5"/>
  <c r="AI236" i="5"/>
  <c r="AJ240" i="5"/>
  <c r="AK244" i="5"/>
  <c r="AL248" i="5"/>
  <c r="AH253" i="5"/>
  <c r="AI257" i="5"/>
  <c r="AJ261" i="5"/>
  <c r="AK265" i="5"/>
  <c r="AL269" i="5"/>
  <c r="AH274" i="5"/>
  <c r="AI278" i="5"/>
  <c r="AJ282" i="5"/>
  <c r="AL286" i="5"/>
  <c r="AH291" i="5"/>
  <c r="AI295" i="5"/>
  <c r="AJ299" i="5"/>
  <c r="AK303" i="5"/>
  <c r="AL307" i="5"/>
  <c r="AH312" i="5"/>
  <c r="AI316" i="5"/>
  <c r="AJ320" i="5"/>
  <c r="AK324" i="5"/>
  <c r="AL328" i="5"/>
  <c r="AH333" i="5"/>
  <c r="AI337" i="5"/>
  <c r="AJ341" i="5"/>
  <c r="AJ345" i="5"/>
  <c r="AJ349" i="5"/>
  <c r="AJ353" i="5"/>
  <c r="AJ357" i="5"/>
  <c r="AK3" i="5"/>
  <c r="AH8" i="5"/>
  <c r="AK12" i="5"/>
  <c r="AH17" i="5"/>
  <c r="AJ21" i="5"/>
  <c r="AL25" i="5"/>
  <c r="AI30" i="5"/>
  <c r="AL34" i="5"/>
  <c r="AI39" i="5"/>
  <c r="AK43" i="5"/>
  <c r="AH48" i="5"/>
  <c r="AK52" i="5"/>
  <c r="AH57" i="5"/>
  <c r="AJ61" i="5"/>
  <c r="AL65" i="5"/>
  <c r="AI70" i="5"/>
  <c r="AL74" i="5"/>
  <c r="AI79" i="5"/>
  <c r="AK83" i="5"/>
  <c r="AH88" i="5"/>
  <c r="AK92" i="5"/>
  <c r="AH97" i="5"/>
  <c r="AJ101" i="5"/>
  <c r="AL105" i="5"/>
  <c r="AH110" i="5"/>
  <c r="AI114" i="5"/>
  <c r="AJ118" i="5"/>
  <c r="AL122" i="5"/>
  <c r="AH127" i="5"/>
  <c r="AI131" i="5"/>
  <c r="AJ135" i="5"/>
  <c r="AK139" i="5"/>
  <c r="AL143" i="5"/>
  <c r="AH148" i="5"/>
  <c r="AI152" i="5"/>
  <c r="AJ156" i="5"/>
  <c r="AK160" i="5"/>
  <c r="AL164" i="5"/>
  <c r="AH169" i="5"/>
  <c r="AI173" i="5"/>
  <c r="AJ177" i="5"/>
  <c r="AK181" i="5"/>
  <c r="AL185" i="5"/>
  <c r="AH190" i="5"/>
  <c r="AI194" i="5"/>
  <c r="AJ198" i="5"/>
  <c r="AL202" i="5"/>
  <c r="AH207" i="5"/>
  <c r="AI211" i="5"/>
  <c r="AJ215" i="5"/>
  <c r="AK219" i="5"/>
  <c r="AL223" i="5"/>
  <c r="AH228" i="5"/>
  <c r="AI232" i="5"/>
  <c r="AJ236" i="5"/>
  <c r="AK240" i="5"/>
  <c r="AL244" i="5"/>
  <c r="AH249" i="5"/>
  <c r="AI253" i="5"/>
  <c r="AJ257" i="5"/>
  <c r="AK261" i="5"/>
  <c r="AL265" i="5"/>
  <c r="AH270" i="5"/>
  <c r="AI274" i="5"/>
  <c r="AJ278" i="5"/>
  <c r="AL282" i="5"/>
  <c r="AH287" i="5"/>
  <c r="AI291" i="5"/>
  <c r="AJ295" i="5"/>
  <c r="AL3" i="5"/>
  <c r="AJ8" i="5"/>
  <c r="AL12" i="5"/>
  <c r="AI17" i="5"/>
  <c r="AK21" i="5"/>
  <c r="AH26" i="5"/>
  <c r="AJ30" i="5"/>
  <c r="AH35" i="5"/>
  <c r="AJ39" i="5"/>
  <c r="AL43" i="5"/>
  <c r="AJ48" i="5"/>
  <c r="AL52" i="5"/>
  <c r="AI57" i="5"/>
  <c r="AK61" i="5"/>
  <c r="AH66" i="5"/>
  <c r="AJ70" i="5"/>
  <c r="AH75" i="5"/>
  <c r="AJ79" i="5"/>
  <c r="AL83" i="5"/>
  <c r="AJ88" i="5"/>
  <c r="AL92" i="5"/>
  <c r="AI97" i="5"/>
  <c r="AK101" i="5"/>
  <c r="AH106" i="5"/>
  <c r="AI110" i="5"/>
  <c r="AJ114" i="5"/>
  <c r="AL118" i="5"/>
  <c r="AH123" i="5"/>
  <c r="AI127" i="5"/>
  <c r="AJ131" i="5"/>
  <c r="AK135" i="5"/>
  <c r="AL139" i="5"/>
  <c r="AH144" i="5"/>
  <c r="AI148" i="5"/>
  <c r="AJ152" i="5"/>
  <c r="AK156" i="5"/>
  <c r="AL160" i="5"/>
  <c r="AH165" i="5"/>
  <c r="AI169" i="5"/>
  <c r="AJ173" i="5"/>
  <c r="AK177" i="5"/>
  <c r="AL181" i="5"/>
  <c r="AH186" i="5"/>
  <c r="AI190" i="5"/>
  <c r="AJ194" i="5"/>
  <c r="AL198" i="5"/>
  <c r="AH203" i="5"/>
  <c r="AI207" i="5"/>
  <c r="AJ211" i="5"/>
  <c r="AK215" i="5"/>
  <c r="AL219" i="5"/>
  <c r="AH224" i="5"/>
  <c r="AI228" i="5"/>
  <c r="AJ232" i="5"/>
  <c r="AK236" i="5"/>
  <c r="AL240" i="5"/>
  <c r="AH245" i="5"/>
  <c r="AI249" i="5"/>
  <c r="AJ253" i="5"/>
  <c r="AK257" i="5"/>
  <c r="AL261" i="5"/>
  <c r="AH266" i="5"/>
  <c r="AI270" i="5"/>
  <c r="AJ274" i="5"/>
  <c r="AL278" i="5"/>
  <c r="AH283" i="5"/>
  <c r="AI287" i="5"/>
  <c r="AJ291" i="5"/>
  <c r="AK295" i="5"/>
  <c r="AL299" i="5"/>
  <c r="AH304" i="5"/>
  <c r="AI308" i="5"/>
  <c r="AJ312" i="5"/>
  <c r="AK316" i="5"/>
  <c r="AL320" i="5"/>
  <c r="AH325" i="5"/>
  <c r="AI329" i="5"/>
  <c r="AJ333" i="5"/>
  <c r="AK337" i="5"/>
  <c r="AL341" i="5"/>
  <c r="AL345" i="5"/>
  <c r="AL349" i="5"/>
  <c r="AL353" i="5"/>
  <c r="AL357" i="5"/>
  <c r="AH4" i="5"/>
  <c r="AK8" i="5"/>
  <c r="AH13" i="5"/>
  <c r="AJ17" i="5"/>
  <c r="AL21" i="5"/>
  <c r="AI26" i="5"/>
  <c r="AL30" i="5"/>
  <c r="AI35" i="5"/>
  <c r="AK39" i="5"/>
  <c r="AH44" i="5"/>
  <c r="AK48" i="5"/>
  <c r="AH53" i="5"/>
  <c r="AJ57" i="5"/>
  <c r="AL61" i="5"/>
  <c r="AI66" i="5"/>
  <c r="AL70" i="5"/>
  <c r="AI75" i="5"/>
  <c r="AK79" i="5"/>
  <c r="AH84" i="5"/>
  <c r="AK88" i="5"/>
  <c r="AH93" i="5"/>
  <c r="AJ97" i="5"/>
  <c r="AL101" i="5"/>
  <c r="AI106" i="5"/>
  <c r="AJ110" i="5"/>
  <c r="AL114" i="5"/>
  <c r="AH119" i="5"/>
  <c r="AI123" i="5"/>
  <c r="AJ127" i="5"/>
  <c r="AK131" i="5"/>
  <c r="AL135" i="5"/>
  <c r="AH140" i="5"/>
  <c r="AI144" i="5"/>
  <c r="AJ148" i="5"/>
  <c r="AK152" i="5"/>
  <c r="AL156" i="5"/>
  <c r="AH161" i="5"/>
  <c r="AI165" i="5"/>
  <c r="AJ169" i="5"/>
  <c r="AK173" i="5"/>
  <c r="AL177" i="5"/>
  <c r="AH182" i="5"/>
  <c r="AI186" i="5"/>
  <c r="AJ190" i="5"/>
  <c r="AL194" i="5"/>
  <c r="AH199" i="5"/>
  <c r="AI203" i="5"/>
  <c r="AJ207" i="5"/>
  <c r="AK211" i="5"/>
  <c r="AL215" i="5"/>
  <c r="AH220" i="5"/>
  <c r="AI224" i="5"/>
  <c r="AJ228" i="5"/>
  <c r="AK232" i="5"/>
  <c r="AL236" i="5"/>
  <c r="AH241" i="5"/>
  <c r="AI245" i="5"/>
  <c r="AJ249" i="5"/>
  <c r="AK253" i="5"/>
  <c r="AL257" i="5"/>
  <c r="AH262" i="5"/>
  <c r="AI266" i="5"/>
  <c r="AJ270" i="5"/>
  <c r="AL274" i="5"/>
  <c r="AH279" i="5"/>
  <c r="AI283" i="5"/>
  <c r="AJ287" i="5"/>
  <c r="AK291" i="5"/>
  <c r="AL295" i="5"/>
  <c r="AH300" i="5"/>
  <c r="AI304" i="5"/>
  <c r="AJ308" i="5"/>
  <c r="AK312" i="5"/>
  <c r="AL316" i="5"/>
  <c r="AH321" i="5"/>
  <c r="AI325" i="5"/>
  <c r="AJ329" i="5"/>
  <c r="AK333" i="5"/>
  <c r="AL337" i="5"/>
  <c r="AH342" i="5"/>
  <c r="AH346" i="5"/>
  <c r="AH350" i="5"/>
  <c r="AH354" i="5"/>
  <c r="AH358" i="5"/>
  <c r="AL4" i="5"/>
  <c r="AD1" i="5"/>
  <c r="AF1" i="5"/>
  <c r="AC1" i="5"/>
  <c r="X197" i="5"/>
  <c r="X137" i="5"/>
  <c r="X328" i="5"/>
  <c r="X268" i="5"/>
  <c r="X208" i="5"/>
  <c r="X168" i="5"/>
  <c r="X128" i="5"/>
  <c r="X16" i="5"/>
  <c r="X344" i="5"/>
  <c r="X324" i="5"/>
  <c r="X304" i="5"/>
  <c r="X284" i="5"/>
  <c r="X260" i="5"/>
  <c r="X124" i="5"/>
  <c r="X104" i="5"/>
  <c r="X80" i="5"/>
  <c r="X56" i="5"/>
  <c r="X52" i="5"/>
  <c r="X323" i="5"/>
  <c r="X223" i="5"/>
  <c r="X103" i="5"/>
  <c r="X158" i="5"/>
  <c r="X114" i="5"/>
  <c r="X66" i="5"/>
  <c r="X62" i="5"/>
  <c r="X58" i="5"/>
  <c r="X54" i="5"/>
  <c r="X50" i="5"/>
  <c r="X46" i="5"/>
  <c r="X42" i="5"/>
  <c r="X38" i="5"/>
  <c r="X333" i="5"/>
  <c r="X97" i="5"/>
  <c r="X288" i="5"/>
  <c r="X248" i="5"/>
  <c r="X148" i="5"/>
  <c r="X88" i="5"/>
  <c r="X20" i="5"/>
  <c r="X12" i="5"/>
  <c r="X8" i="5"/>
  <c r="X244" i="5"/>
  <c r="X224" i="5"/>
  <c r="X204" i="5"/>
  <c r="X180" i="5"/>
  <c r="X164" i="5"/>
  <c r="X140" i="5"/>
  <c r="X84" i="5"/>
  <c r="X60" i="5"/>
  <c r="X48" i="5"/>
  <c r="X343" i="5"/>
  <c r="X243" i="5"/>
  <c r="X163" i="5"/>
  <c r="X143" i="5"/>
  <c r="X83" i="5"/>
  <c r="X7" i="5"/>
  <c r="X359" i="5"/>
  <c r="X339" i="5"/>
  <c r="X319" i="5"/>
  <c r="X299" i="5"/>
  <c r="X279" i="5"/>
  <c r="X259" i="5"/>
  <c r="X239" i="5"/>
  <c r="X199" i="5"/>
  <c r="X179" i="5"/>
  <c r="X139" i="5"/>
  <c r="X55" i="5"/>
  <c r="X214" i="5"/>
  <c r="X337" i="5"/>
  <c r="X277" i="5"/>
  <c r="X237" i="5"/>
  <c r="X93" i="5"/>
  <c r="X348" i="5"/>
  <c r="X308" i="5"/>
  <c r="X228" i="5"/>
  <c r="X188" i="5"/>
  <c r="X108" i="5"/>
  <c r="X68" i="5"/>
  <c r="X360" i="5"/>
  <c r="X340" i="5"/>
  <c r="X320" i="5"/>
  <c r="X300" i="5"/>
  <c r="X280" i="5"/>
  <c r="X264" i="5"/>
  <c r="X240" i="5"/>
  <c r="X220" i="5"/>
  <c r="X200" i="5"/>
  <c r="X184" i="5"/>
  <c r="X160" i="5"/>
  <c r="X144" i="5"/>
  <c r="X120" i="5"/>
  <c r="X100" i="5"/>
  <c r="X15" i="5"/>
  <c r="X303" i="5"/>
  <c r="X283" i="5"/>
  <c r="X263" i="5"/>
  <c r="X203" i="5"/>
  <c r="X183" i="5"/>
  <c r="X123" i="5"/>
  <c r="X219" i="5"/>
  <c r="X159" i="5"/>
  <c r="X119" i="5"/>
  <c r="X99" i="5"/>
  <c r="X79" i="5"/>
  <c r="X258" i="5"/>
  <c r="X354" i="5"/>
  <c r="X29" i="5"/>
  <c r="X346" i="5"/>
  <c r="X326" i="5"/>
  <c r="X306" i="5"/>
  <c r="X290" i="5"/>
  <c r="X270" i="5"/>
  <c r="X246" i="5"/>
  <c r="X226" i="5"/>
  <c r="X206" i="5"/>
  <c r="X186" i="5"/>
  <c r="X166" i="5"/>
  <c r="X150" i="5"/>
  <c r="X21" i="5"/>
  <c r="X345" i="5"/>
  <c r="X341" i="5"/>
  <c r="X329" i="5"/>
  <c r="X325" i="5"/>
  <c r="X321" i="5"/>
  <c r="X309" i="5"/>
  <c r="X301" i="5"/>
  <c r="X289" i="5"/>
  <c r="X285" i="5"/>
  <c r="X281" i="5"/>
  <c r="X269" i="5"/>
  <c r="X261" i="5"/>
  <c r="X249" i="5"/>
  <c r="X245" i="5"/>
  <c r="X241" i="5"/>
  <c r="X229" i="5"/>
  <c r="X225" i="5"/>
  <c r="X221" i="5"/>
  <c r="X209" i="5"/>
  <c r="X205" i="5"/>
  <c r="X201" i="5"/>
  <c r="X189" i="5"/>
  <c r="X185" i="5"/>
  <c r="X181" i="5"/>
  <c r="X169" i="5"/>
  <c r="X165" i="5"/>
  <c r="X161" i="5"/>
  <c r="X149" i="5"/>
  <c r="X145" i="5"/>
  <c r="X141" i="5"/>
  <c r="X129" i="5"/>
  <c r="X125" i="5"/>
  <c r="X121" i="5"/>
  <c r="X109" i="5"/>
  <c r="X105" i="5"/>
  <c r="X101" i="5"/>
  <c r="X89" i="5"/>
  <c r="X85" i="5"/>
  <c r="X81" i="5"/>
  <c r="X69" i="5"/>
  <c r="X61" i="5"/>
  <c r="X57" i="5"/>
  <c r="X342" i="5"/>
  <c r="X322" i="5"/>
  <c r="X302" i="5"/>
  <c r="X286" i="5"/>
  <c r="X242" i="5"/>
  <c r="X230" i="5"/>
  <c r="X182" i="5"/>
  <c r="X170" i="5"/>
  <c r="X122" i="5"/>
  <c r="X102" i="5"/>
  <c r="X82" i="5"/>
  <c r="X70" i="5"/>
  <c r="X25" i="5"/>
  <c r="X233" i="5"/>
  <c r="X193" i="5"/>
  <c r="X133" i="5"/>
  <c r="X45" i="5"/>
  <c r="X17" i="5"/>
  <c r="X349" i="5"/>
  <c r="X305" i="5"/>
  <c r="X350" i="5"/>
  <c r="X330" i="5"/>
  <c r="X310" i="5"/>
  <c r="X282" i="5"/>
  <c r="X266" i="5"/>
  <c r="X222" i="5"/>
  <c r="X210" i="5"/>
  <c r="X162" i="5"/>
  <c r="X146" i="5"/>
  <c r="X130" i="5"/>
  <c r="X106" i="5"/>
  <c r="X90" i="5"/>
  <c r="X33" i="5"/>
  <c r="X293" i="5"/>
  <c r="X253" i="5"/>
  <c r="X153" i="5"/>
  <c r="X65" i="5"/>
  <c r="X49" i="5"/>
  <c r="X265" i="5"/>
  <c r="X262" i="5"/>
  <c r="X250" i="5"/>
  <c r="X202" i="5"/>
  <c r="X190" i="5"/>
  <c r="X142" i="5"/>
  <c r="X126" i="5"/>
  <c r="X110" i="5"/>
  <c r="X86" i="5"/>
  <c r="X13" i="5"/>
  <c r="X9" i="5"/>
  <c r="X5" i="5"/>
  <c r="X313" i="5"/>
  <c r="X213" i="5"/>
  <c r="X173" i="5"/>
  <c r="X73" i="5"/>
  <c r="X53" i="5"/>
  <c r="X24" i="5"/>
  <c r="X64" i="5"/>
  <c r="X43" i="5"/>
  <c r="X23" i="5"/>
  <c r="X11" i="5"/>
  <c r="X3" i="5"/>
  <c r="X34" i="5"/>
  <c r="X30" i="5"/>
  <c r="X26" i="5"/>
  <c r="X22" i="5"/>
  <c r="X18" i="5"/>
  <c r="X14" i="5"/>
  <c r="X10" i="5"/>
  <c r="X6" i="5"/>
  <c r="X4" i="5"/>
  <c r="X44" i="5"/>
  <c r="X31" i="5"/>
  <c r="X63" i="5"/>
  <c r="X51" i="5"/>
  <c r="X37" i="5"/>
  <c r="AO215" i="6" l="1"/>
  <c r="AO120" i="6"/>
  <c r="AO163" i="6"/>
  <c r="AO20" i="6"/>
  <c r="AO114" i="6"/>
  <c r="AO15" i="6"/>
  <c r="AO207" i="6"/>
  <c r="AO311" i="6"/>
  <c r="AO254" i="6"/>
  <c r="AO53" i="6"/>
  <c r="AO324" i="6"/>
  <c r="AO10" i="6"/>
  <c r="AO72" i="6"/>
  <c r="AO211" i="6"/>
  <c r="AO65" i="6"/>
  <c r="AO44" i="6"/>
  <c r="AO52" i="6"/>
  <c r="AO229" i="6"/>
  <c r="AO355" i="6"/>
  <c r="AO323" i="6"/>
  <c r="AO275" i="6"/>
  <c r="AO263" i="6"/>
  <c r="AO13" i="6"/>
  <c r="AO118" i="6"/>
  <c r="AO201" i="6"/>
  <c r="AO210" i="6"/>
  <c r="AO176" i="6"/>
  <c r="AO279" i="6"/>
  <c r="AO234" i="6"/>
  <c r="AO307" i="6"/>
  <c r="AO237" i="6"/>
  <c r="AO115" i="6"/>
  <c r="AO264" i="6"/>
  <c r="AO47" i="6"/>
  <c r="AO272" i="6"/>
  <c r="AO107" i="6"/>
  <c r="AO33" i="6"/>
  <c r="AO208" i="6"/>
  <c r="AO227" i="6"/>
  <c r="AO78" i="6"/>
  <c r="AO357" i="6"/>
  <c r="AO17" i="6"/>
  <c r="AO48" i="6"/>
  <c r="AO318" i="6"/>
  <c r="AO329" i="6"/>
  <c r="AO102" i="6"/>
  <c r="AO284" i="6"/>
  <c r="AO60" i="6"/>
  <c r="AO110" i="6"/>
  <c r="AO160" i="6"/>
  <c r="AO276" i="6"/>
  <c r="AO306" i="6"/>
  <c r="AO221" i="6"/>
  <c r="AO285" i="6"/>
  <c r="AO244" i="6"/>
  <c r="AO203" i="6"/>
  <c r="AO356" i="6"/>
  <c r="AO3" i="6"/>
  <c r="AO92" i="6"/>
  <c r="AO218" i="6"/>
  <c r="AO94" i="6"/>
  <c r="AO184" i="6"/>
  <c r="AO162" i="6"/>
  <c r="AO190" i="6"/>
  <c r="AO330" i="6"/>
  <c r="AO129" i="6"/>
  <c r="AO277" i="6"/>
  <c r="AO224" i="6"/>
  <c r="AO333" i="6"/>
  <c r="AO288" i="6"/>
  <c r="AO247" i="6"/>
  <c r="AO116" i="6"/>
  <c r="AO169" i="6"/>
  <c r="AO290" i="6"/>
  <c r="AO146" i="6"/>
  <c r="AO37" i="6"/>
  <c r="AO155" i="6"/>
  <c r="AO300" i="6"/>
  <c r="AO98" i="6"/>
  <c r="AO138" i="6"/>
  <c r="AO192" i="6"/>
  <c r="AO134" i="6"/>
  <c r="AO168" i="6"/>
  <c r="AO341" i="6"/>
  <c r="AO43" i="6"/>
  <c r="AO111" i="6"/>
  <c r="AO343" i="6"/>
  <c r="AO320" i="6"/>
  <c r="AO139" i="6"/>
  <c r="AO217" i="6"/>
  <c r="AO351" i="6"/>
  <c r="AO347" i="6"/>
  <c r="AO91" i="6"/>
  <c r="AO99" i="6"/>
  <c r="AO63" i="6"/>
  <c r="AO251" i="6"/>
  <c r="AO245" i="6"/>
  <c r="AO339" i="6"/>
  <c r="AO86" i="6"/>
  <c r="AO127" i="6"/>
  <c r="AO67" i="6"/>
  <c r="AO231" i="6"/>
  <c r="AO141" i="6"/>
  <c r="AO287" i="6"/>
  <c r="AO25" i="6"/>
  <c r="AO75" i="6"/>
  <c r="AO125" i="6"/>
  <c r="AO252" i="6"/>
  <c r="AO353" i="6"/>
  <c r="AO360" i="6"/>
  <c r="AO248" i="6"/>
  <c r="AO26" i="6"/>
  <c r="AO196" i="6"/>
  <c r="AO54" i="6"/>
  <c r="AO56" i="6"/>
  <c r="AO73" i="6"/>
  <c r="AO239" i="6"/>
  <c r="AO185" i="6"/>
  <c r="AO346" i="6"/>
  <c r="AO273" i="6"/>
  <c r="AO66" i="6"/>
  <c r="AO24" i="6"/>
  <c r="AO71" i="6"/>
  <c r="AO93" i="6"/>
  <c r="AO322" i="6"/>
  <c r="AO131" i="6"/>
  <c r="AO147" i="6"/>
  <c r="AO30" i="6"/>
  <c r="AO80" i="6"/>
  <c r="AO130" i="6"/>
  <c r="AO261" i="6"/>
  <c r="AO259" i="6"/>
  <c r="AO350" i="6"/>
  <c r="AO174" i="6"/>
  <c r="AO331" i="6"/>
  <c r="AO117" i="6"/>
  <c r="AO295" i="6"/>
  <c r="AO136" i="6"/>
  <c r="AO8" i="6"/>
  <c r="AO305" i="6"/>
  <c r="AO49" i="6"/>
  <c r="AO165" i="6"/>
  <c r="AO144" i="6"/>
  <c r="AO257" i="6"/>
  <c r="AO12" i="6"/>
  <c r="AO106" i="6"/>
  <c r="AO225" i="6"/>
  <c r="AO182" i="6"/>
  <c r="AO152" i="6"/>
  <c r="AO246" i="6"/>
  <c r="AO22" i="6"/>
  <c r="AO340" i="6"/>
  <c r="AO193" i="6"/>
  <c r="AO325" i="6"/>
  <c r="AO57" i="6"/>
  <c r="AO195" i="6"/>
  <c r="AO345" i="6"/>
  <c r="AO153" i="6"/>
  <c r="AO149" i="6"/>
  <c r="AO249" i="6"/>
  <c r="AO354" i="6"/>
  <c r="AO189" i="6"/>
  <c r="AO156" i="6"/>
  <c r="AO280" i="6"/>
  <c r="AO250" i="6"/>
  <c r="AO171" i="6"/>
  <c r="AO166" i="6"/>
  <c r="AO304" i="6"/>
  <c r="AO260" i="6"/>
  <c r="AO213" i="6"/>
  <c r="AO101" i="6"/>
  <c r="AO64" i="6"/>
  <c r="AO358" i="6"/>
  <c r="AO29" i="6"/>
  <c r="AO97" i="6"/>
  <c r="AO243" i="6"/>
  <c r="AO317" i="6"/>
  <c r="AO121" i="6"/>
  <c r="AO137" i="6"/>
  <c r="AO352" i="6"/>
  <c r="AO175" i="6"/>
  <c r="AO309" i="6"/>
  <c r="AO35" i="6"/>
  <c r="AO85" i="6"/>
  <c r="AO135" i="6"/>
  <c r="AO334" i="6"/>
  <c r="AO271" i="6"/>
  <c r="AO269" i="6"/>
  <c r="AO268" i="6"/>
  <c r="AO235" i="6"/>
  <c r="AO148" i="6"/>
  <c r="AO21" i="6"/>
  <c r="AO202" i="6"/>
  <c r="AO81" i="6"/>
  <c r="AO89" i="6"/>
  <c r="AO61" i="6"/>
  <c r="AO359" i="6"/>
  <c r="AO104" i="6"/>
  <c r="AO342" i="6"/>
  <c r="AO223" i="6"/>
  <c r="AO143" i="6"/>
  <c r="AO316" i="6"/>
  <c r="AO154" i="6"/>
  <c r="AO286" i="6"/>
  <c r="AO194" i="6"/>
  <c r="AO335" i="6"/>
  <c r="AO291" i="6"/>
  <c r="AO230" i="6"/>
  <c r="AO41" i="6"/>
  <c r="AO206" i="6"/>
  <c r="AO232" i="6"/>
  <c r="AO74" i="6"/>
  <c r="AO292" i="6"/>
  <c r="AO2" i="6"/>
  <c r="AO103" i="6"/>
  <c r="AO109" i="6"/>
  <c r="AO108" i="6"/>
  <c r="AO336" i="6"/>
  <c r="AO68" i="6"/>
  <c r="AO328" i="6"/>
  <c r="AO40" i="6"/>
  <c r="AO90" i="6"/>
  <c r="AO140" i="6"/>
  <c r="AO256" i="6"/>
  <c r="AO262" i="6"/>
  <c r="AO283" i="6"/>
  <c r="AO338" i="6"/>
  <c r="AO294" i="6"/>
  <c r="AO205" i="6"/>
  <c r="AO167" i="6"/>
  <c r="AO19" i="6"/>
  <c r="AO132" i="6"/>
  <c r="AO198" i="6"/>
  <c r="AO321" i="6"/>
  <c r="AO27" i="6"/>
  <c r="AO18" i="6"/>
  <c r="AO187" i="6"/>
  <c r="AO212" i="6"/>
  <c r="AO178" i="6"/>
  <c r="AO157" i="6"/>
  <c r="AO303" i="6"/>
  <c r="AO281" i="6"/>
  <c r="AO233" i="6"/>
  <c r="AO133" i="6"/>
  <c r="AO299" i="6"/>
  <c r="AO69" i="6"/>
  <c r="AO188" i="6"/>
  <c r="AO159" i="6"/>
  <c r="AO191" i="6"/>
  <c r="AO199" i="6"/>
  <c r="AO297" i="6"/>
  <c r="AO274" i="6"/>
  <c r="AO173" i="6"/>
  <c r="AO151" i="6"/>
  <c r="AO253" i="6"/>
  <c r="AO240" i="6"/>
  <c r="AO161" i="6"/>
  <c r="AO28" i="6"/>
  <c r="AO179" i="6"/>
  <c r="AO312" i="6"/>
  <c r="AO76" i="6"/>
  <c r="AO170" i="6"/>
  <c r="AO241" i="6"/>
  <c r="AO96" i="6"/>
  <c r="AO45" i="6"/>
  <c r="AO95" i="6"/>
  <c r="AO145" i="6"/>
  <c r="AO172" i="6"/>
  <c r="AO128" i="6"/>
  <c r="AO32" i="6"/>
  <c r="AO314" i="6"/>
  <c r="AO5" i="6"/>
  <c r="AO38" i="6"/>
  <c r="AO39" i="6"/>
  <c r="AO23" i="6"/>
  <c r="AO282" i="6"/>
  <c r="AO142" i="6"/>
  <c r="AO59" i="6"/>
  <c r="AO183" i="6"/>
  <c r="AO84" i="6"/>
  <c r="AO186" i="6"/>
  <c r="AO11" i="6"/>
  <c r="AO236" i="6"/>
  <c r="AO4" i="6"/>
  <c r="AO313" i="6"/>
  <c r="AO242" i="6"/>
  <c r="AO77" i="6"/>
  <c r="AO310" i="6"/>
  <c r="AO308" i="6"/>
  <c r="AO298" i="6"/>
  <c r="AO204" i="6"/>
  <c r="AO216" i="6"/>
  <c r="AO267" i="6"/>
  <c r="AO31" i="6"/>
  <c r="AO220" i="6"/>
  <c r="AO36" i="6"/>
  <c r="AO164" i="6"/>
  <c r="AO113" i="6"/>
  <c r="AO123" i="6"/>
  <c r="AO255" i="6"/>
  <c r="AO226" i="6"/>
  <c r="AO177" i="6"/>
  <c r="AO266" i="6"/>
  <c r="AO50" i="6"/>
  <c r="AO100" i="6"/>
  <c r="AO150" i="6"/>
  <c r="AO278" i="6"/>
  <c r="AO319" i="6"/>
  <c r="AO180" i="6"/>
  <c r="AO82" i="6"/>
  <c r="AO197" i="6"/>
  <c r="AO327" i="6"/>
  <c r="AO7" i="6"/>
  <c r="AO9" i="6"/>
  <c r="AO34" i="6"/>
  <c r="AO119" i="6"/>
  <c r="AO209" i="6"/>
  <c r="AO348" i="6"/>
  <c r="AO265" i="6"/>
  <c r="AO46" i="6"/>
  <c r="AO315" i="6"/>
  <c r="AO62" i="6"/>
  <c r="AO337" i="6"/>
  <c r="AO16" i="6"/>
  <c r="AO158" i="6"/>
  <c r="AO79" i="6"/>
  <c r="AO349" i="6"/>
  <c r="AO270" i="6"/>
  <c r="AO88" i="6"/>
  <c r="AO219" i="6"/>
  <c r="AO55" i="6"/>
  <c r="AO105" i="6"/>
  <c r="AO6" i="6"/>
  <c r="AO87" i="6"/>
  <c r="AO222" i="6"/>
  <c r="AO70" i="6"/>
  <c r="AO326" i="6"/>
  <c r="AO344" i="6"/>
  <c r="AO126" i="6"/>
  <c r="AO58" i="6"/>
  <c r="AO122" i="6"/>
  <c r="AO181" i="6"/>
  <c r="AO258" i="6"/>
  <c r="AO228" i="6"/>
  <c r="AO83" i="6"/>
  <c r="AO289" i="6"/>
  <c r="AO238" i="6"/>
  <c r="AO14" i="6"/>
  <c r="AO332" i="6"/>
  <c r="AO301" i="6"/>
  <c r="AO42" i="6"/>
  <c r="AO124" i="6"/>
  <c r="AO296" i="6"/>
  <c r="AO302" i="6"/>
  <c r="AO214" i="6"/>
  <c r="AO112" i="6"/>
  <c r="AO200" i="6"/>
  <c r="AO293" i="6"/>
  <c r="AO51" i="6"/>
  <c r="AF1" i="6"/>
  <c r="AW1" i="6"/>
  <c r="AU1" i="5"/>
  <c r="AM217" i="5"/>
  <c r="AM311" i="5"/>
  <c r="AM137" i="5"/>
  <c r="AM250" i="5"/>
  <c r="AM338" i="5"/>
  <c r="AM115" i="5"/>
  <c r="AM227" i="5"/>
  <c r="AM200" i="5"/>
  <c r="AM45" i="5"/>
  <c r="AM133" i="5"/>
  <c r="AM347" i="5"/>
  <c r="AM239" i="5"/>
  <c r="AM53" i="5"/>
  <c r="AM2" i="5"/>
  <c r="AM33" i="5"/>
  <c r="AM104" i="5"/>
  <c r="AM293" i="5"/>
  <c r="AM336" i="5"/>
  <c r="AM20" i="5"/>
  <c r="AM331" i="5"/>
  <c r="AM85" i="5"/>
  <c r="AM267" i="5"/>
  <c r="AM46" i="5"/>
  <c r="AM356" i="5"/>
  <c r="AM209" i="5"/>
  <c r="AM171" i="5"/>
  <c r="AM193" i="5"/>
  <c r="AM255" i="5"/>
  <c r="AM212" i="5"/>
  <c r="AM183" i="5"/>
  <c r="AM305" i="5"/>
  <c r="AM322" i="5"/>
  <c r="AM277" i="5"/>
  <c r="AM116" i="5"/>
  <c r="AM120" i="5"/>
  <c r="AM153" i="5"/>
  <c r="AM296" i="5"/>
  <c r="AM327" i="5"/>
  <c r="AM221" i="5"/>
  <c r="AM125" i="5"/>
  <c r="AM288" i="5"/>
  <c r="AM301" i="5"/>
  <c r="AM154" i="5"/>
  <c r="AM155" i="5"/>
  <c r="AM188" i="5"/>
  <c r="AM256" i="5"/>
  <c r="AM32" i="5"/>
  <c r="AM40" i="5"/>
  <c r="AM243" i="5"/>
  <c r="AM109" i="5"/>
  <c r="AM77" i="5"/>
  <c r="AM238" i="5"/>
  <c r="AM272" i="5"/>
  <c r="AM98" i="5"/>
  <c r="AM284" i="5"/>
  <c r="AM14" i="5"/>
  <c r="AM108" i="5"/>
  <c r="AM192" i="5"/>
  <c r="AM348" i="5"/>
  <c r="AM41" i="5"/>
  <c r="AM95" i="5"/>
  <c r="AM204" i="5"/>
  <c r="AM58" i="5"/>
  <c r="AM273" i="5"/>
  <c r="AM315" i="5"/>
  <c r="AM28" i="5"/>
  <c r="AM201" i="5"/>
  <c r="AM326" i="5"/>
  <c r="AM196" i="5"/>
  <c r="AM292" i="5"/>
  <c r="AM132" i="5"/>
  <c r="AM346" i="5"/>
  <c r="AM142" i="5"/>
  <c r="AM321" i="5"/>
  <c r="AM9" i="5"/>
  <c r="AM22" i="5"/>
  <c r="AM199" i="5"/>
  <c r="AM248" i="5"/>
  <c r="AM64" i="5"/>
  <c r="AM332" i="5"/>
  <c r="AM352" i="5"/>
  <c r="AM334" i="5"/>
  <c r="AM276" i="5"/>
  <c r="AM26" i="5"/>
  <c r="AM310" i="5"/>
  <c r="AM313" i="5"/>
  <c r="AM176" i="5"/>
  <c r="AM354" i="5"/>
  <c r="AM191" i="5"/>
  <c r="AM103" i="5"/>
  <c r="AM342" i="5"/>
  <c r="AM268" i="5"/>
  <c r="AM81" i="5"/>
  <c r="AM294" i="5"/>
  <c r="AM54" i="5"/>
  <c r="AM260" i="5"/>
  <c r="AM174" i="5"/>
  <c r="AM51" i="5"/>
  <c r="AM231" i="5"/>
  <c r="AM126" i="5"/>
  <c r="AM161" i="5"/>
  <c r="AM130" i="5"/>
  <c r="AM67" i="5"/>
  <c r="AM178" i="5"/>
  <c r="AM172" i="5"/>
  <c r="AM136" i="5"/>
  <c r="AM118" i="5"/>
  <c r="AM210" i="5"/>
  <c r="AM147" i="5"/>
  <c r="AM150" i="5"/>
  <c r="AM122" i="5"/>
  <c r="AM234" i="5"/>
  <c r="AM318" i="5"/>
  <c r="AM165" i="5"/>
  <c r="AM320" i="5"/>
  <c r="AM189" i="5"/>
  <c r="AM78" i="5"/>
  <c r="AM185" i="5"/>
  <c r="AM38" i="5"/>
  <c r="AM128" i="5"/>
  <c r="AM358" i="5"/>
  <c r="AM13" i="5"/>
  <c r="AM270" i="5"/>
  <c r="AM341" i="5"/>
  <c r="AM167" i="5"/>
  <c r="AM265" i="5"/>
  <c r="AM216" i="5"/>
  <c r="AM298" i="5"/>
  <c r="AM181" i="5"/>
  <c r="AM337" i="5"/>
  <c r="AM205" i="5"/>
  <c r="AM290" i="5"/>
  <c r="AM27" i="5"/>
  <c r="AM330" i="5"/>
  <c r="AM91" i="5"/>
  <c r="AM113" i="5"/>
  <c r="AM121" i="5"/>
  <c r="AM23" i="5"/>
  <c r="AM145" i="5"/>
  <c r="AM258" i="5"/>
  <c r="AM5" i="5"/>
  <c r="AM241" i="5"/>
  <c r="AM225" i="5"/>
  <c r="AM94" i="5"/>
  <c r="AM319" i="5"/>
  <c r="AM149" i="5"/>
  <c r="AM187" i="5"/>
  <c r="AM49" i="5"/>
  <c r="AM195" i="5"/>
  <c r="AM244" i="5"/>
  <c r="AM173" i="5"/>
  <c r="AM253" i="5"/>
  <c r="AM300" i="5"/>
  <c r="AM6" i="5"/>
  <c r="AM229" i="5"/>
  <c r="AM281" i="5"/>
  <c r="AM306" i="5"/>
  <c r="AM279" i="5"/>
  <c r="AM246" i="5"/>
  <c r="AM213" i="5"/>
  <c r="AM55" i="5"/>
  <c r="AM18" i="5"/>
  <c r="AM344" i="5"/>
  <c r="AM219" i="5"/>
  <c r="AM226" i="5"/>
  <c r="AM280" i="5"/>
  <c r="AM15" i="5"/>
  <c r="AM218" i="5"/>
  <c r="AM222" i="5"/>
  <c r="AM233" i="5"/>
  <c r="AM71" i="5"/>
  <c r="AM289" i="5"/>
  <c r="AM37" i="5"/>
  <c r="AM90" i="5"/>
  <c r="AM175" i="5"/>
  <c r="AM138" i="5"/>
  <c r="AM343" i="5"/>
  <c r="AM151" i="5"/>
  <c r="AM134" i="5"/>
  <c r="AM324" i="5"/>
  <c r="AM271" i="5"/>
  <c r="AM42" i="5"/>
  <c r="AM275" i="5"/>
  <c r="AM350" i="5"/>
  <c r="AM197" i="5"/>
  <c r="AM140" i="5"/>
  <c r="AM325" i="5"/>
  <c r="AM110" i="5"/>
  <c r="AM295" i="5"/>
  <c r="AM211" i="5"/>
  <c r="AM39" i="5"/>
  <c r="AM143" i="5"/>
  <c r="AM74" i="5"/>
  <c r="AM86" i="5"/>
  <c r="AM220" i="5"/>
  <c r="AM66" i="5"/>
  <c r="AM291" i="5"/>
  <c r="AM34" i="5"/>
  <c r="AM52" i="5"/>
  <c r="AM266" i="5"/>
  <c r="AM93" i="5"/>
  <c r="AM206" i="5"/>
  <c r="AM235" i="5"/>
  <c r="AM215" i="5"/>
  <c r="AM146" i="5"/>
  <c r="AM50" i="5"/>
  <c r="AM245" i="5"/>
  <c r="AM135" i="5"/>
  <c r="AM65" i="5"/>
  <c r="AM262" i="5"/>
  <c r="AM114" i="5"/>
  <c r="AM299" i="5"/>
  <c r="AM105" i="5"/>
  <c r="AM89" i="5"/>
  <c r="AM35" i="5"/>
  <c r="AM308" i="5"/>
  <c r="AM261" i="5"/>
  <c r="AM177" i="5"/>
  <c r="AM194" i="5"/>
  <c r="AM21" i="5"/>
  <c r="AM254" i="5"/>
  <c r="AM111" i="5"/>
  <c r="AM223" i="5"/>
  <c r="AM317" i="5"/>
  <c r="AM99" i="5"/>
  <c r="AM80" i="5"/>
  <c r="AM257" i="5"/>
  <c r="AM88" i="5"/>
  <c r="AM357" i="5"/>
  <c r="AM274" i="5"/>
  <c r="AM72" i="5"/>
  <c r="AM170" i="5"/>
  <c r="AM10" i="5"/>
  <c r="AM57" i="5"/>
  <c r="AM61" i="5"/>
  <c r="AM44" i="5"/>
  <c r="AM30" i="5"/>
  <c r="AM101" i="5"/>
  <c r="AM286" i="5"/>
  <c r="AM202" i="5"/>
  <c r="AM47" i="5"/>
  <c r="AM166" i="5"/>
  <c r="AM62" i="5"/>
  <c r="AM333" i="5"/>
  <c r="AM164" i="5"/>
  <c r="AM263" i="5"/>
  <c r="AM247" i="5"/>
  <c r="AM302" i="5"/>
  <c r="AM158" i="5"/>
  <c r="AM160" i="5"/>
  <c r="AM184" i="5"/>
  <c r="AM131" i="5"/>
  <c r="AM96" i="5"/>
  <c r="AM59" i="5"/>
  <c r="AM106" i="5"/>
  <c r="AM351" i="5"/>
  <c r="AM285" i="5"/>
  <c r="AM31" i="5"/>
  <c r="AM355" i="5"/>
  <c r="AM19" i="5"/>
  <c r="AM73" i="5"/>
  <c r="AM75" i="5"/>
  <c r="AM141" i="5"/>
  <c r="AM249" i="5"/>
  <c r="AM198" i="5"/>
  <c r="AM11" i="5"/>
  <c r="AM162" i="5"/>
  <c r="AM335" i="5"/>
  <c r="AM7" i="5"/>
  <c r="AM340" i="5"/>
  <c r="AM168" i="5"/>
  <c r="AM316" i="5"/>
  <c r="AM282" i="5"/>
  <c r="AM25" i="5"/>
  <c r="AM82" i="5"/>
  <c r="AM278" i="5"/>
  <c r="AM60" i="5"/>
  <c r="AM186" i="5"/>
  <c r="AM70" i="5"/>
  <c r="AM314" i="5"/>
  <c r="AM251" i="5"/>
  <c r="AM230" i="5"/>
  <c r="AM237" i="5"/>
  <c r="AM345" i="5"/>
  <c r="AM159" i="5"/>
  <c r="AM182" i="5"/>
  <c r="AM353" i="5"/>
  <c r="AM242" i="5"/>
  <c r="AM102" i="5"/>
  <c r="AM214" i="5"/>
  <c r="AM119" i="5"/>
  <c r="AM203" i="5"/>
  <c r="AM297" i="5"/>
  <c r="AM283" i="5"/>
  <c r="AM339" i="5"/>
  <c r="AM69" i="5"/>
  <c r="AM68" i="5"/>
  <c r="AM264" i="5"/>
  <c r="AM259" i="5"/>
  <c r="AM97" i="5"/>
  <c r="AM4" i="5"/>
  <c r="AM148" i="5"/>
  <c r="AM79" i="5"/>
  <c r="AM76" i="5"/>
  <c r="AM43" i="5"/>
  <c r="AM12" i="5"/>
  <c r="AM190" i="5"/>
  <c r="AM228" i="5"/>
  <c r="AM92" i="5"/>
  <c r="AM240" i="5"/>
  <c r="AM87" i="5"/>
  <c r="AM309" i="5"/>
  <c r="AM123" i="5"/>
  <c r="AM163" i="5"/>
  <c r="AM169" i="5"/>
  <c r="AM84" i="5"/>
  <c r="AM112" i="5"/>
  <c r="AM208" i="5"/>
  <c r="AM179" i="5"/>
  <c r="AM124" i="5"/>
  <c r="AM8" i="5"/>
  <c r="AM307" i="5"/>
  <c r="AM304" i="5"/>
  <c r="AM129" i="5"/>
  <c r="AM323" i="5"/>
  <c r="AM328" i="5"/>
  <c r="AM48" i="5"/>
  <c r="AM152" i="5"/>
  <c r="AM16" i="5"/>
  <c r="AM359" i="5"/>
  <c r="AM63" i="5"/>
  <c r="AM180" i="5"/>
  <c r="AM232" i="5"/>
  <c r="AM107" i="5"/>
  <c r="AM329" i="5"/>
  <c r="AM127" i="5"/>
  <c r="AM312" i="5"/>
  <c r="AM3" i="5"/>
  <c r="AM29" i="5"/>
  <c r="AM349" i="5"/>
  <c r="AM303" i="5"/>
  <c r="AM24" i="5"/>
  <c r="AM144" i="5"/>
  <c r="AM224" i="5"/>
  <c r="AM157" i="5"/>
  <c r="AM269" i="5"/>
  <c r="AM360" i="5"/>
  <c r="AM17" i="5"/>
  <c r="AM56" i="5"/>
  <c r="AM139" i="5"/>
  <c r="AM207" i="5"/>
  <c r="AM156" i="5"/>
  <c r="AM36" i="5"/>
  <c r="AM117" i="5"/>
  <c r="AM100" i="5"/>
  <c r="AM287" i="5"/>
  <c r="AM236" i="5"/>
  <c r="AM83" i="5"/>
  <c r="AM252" i="5"/>
  <c r="X1" i="5"/>
  <c r="AO1" i="6" l="1"/>
  <c r="AM1" i="5"/>
</calcChain>
</file>

<file path=xl/sharedStrings.xml><?xml version="1.0" encoding="utf-8"?>
<sst xmlns="http://schemas.openxmlformats.org/spreadsheetml/2006/main" count="5412" uniqueCount="416">
  <si>
    <t>Date</t>
  </si>
  <si>
    <t>Word</t>
  </si>
  <si>
    <t>Contest number</t>
  </si>
  <si>
    <t>aphid</t>
  </si>
  <si>
    <t>trite</t>
  </si>
  <si>
    <t>angry</t>
  </si>
  <si>
    <t>flock</t>
  </si>
  <si>
    <t>wacky</t>
  </si>
  <si>
    <t>roomy</t>
  </si>
  <si>
    <t>wedge</t>
  </si>
  <si>
    <t>tryst</t>
  </si>
  <si>
    <t>midge</t>
  </si>
  <si>
    <t>power</t>
  </si>
  <si>
    <t>elope</t>
  </si>
  <si>
    <t>cinch</t>
  </si>
  <si>
    <t>liver</t>
  </si>
  <si>
    <t>bland</t>
  </si>
  <si>
    <t>night</t>
  </si>
  <si>
    <t>madam</t>
  </si>
  <si>
    <t>berth</t>
  </si>
  <si>
    <t>stead</t>
  </si>
  <si>
    <t>voice</t>
  </si>
  <si>
    <t>agape</t>
  </si>
  <si>
    <t>fluff</t>
  </si>
  <si>
    <t>field</t>
  </si>
  <si>
    <t>sever</t>
  </si>
  <si>
    <t>lilac</t>
  </si>
  <si>
    <t>egret</t>
  </si>
  <si>
    <t>pinto</t>
  </si>
  <si>
    <t>hutch</t>
  </si>
  <si>
    <t>gawky</t>
  </si>
  <si>
    <t>droll</t>
  </si>
  <si>
    <t>retro</t>
  </si>
  <si>
    <t>rusty</t>
  </si>
  <si>
    <t>beady</t>
  </si>
  <si>
    <t>smite</t>
  </si>
  <si>
    <t>brink</t>
  </si>
  <si>
    <t>awful</t>
  </si>
  <si>
    <t>gloat</t>
  </si>
  <si>
    <t>input</t>
  </si>
  <si>
    <t>loser</t>
  </si>
  <si>
    <t>apron</t>
  </si>
  <si>
    <t>primo</t>
  </si>
  <si>
    <t>atone</t>
  </si>
  <si>
    <t>cacao</t>
  </si>
  <si>
    <t>blown</t>
  </si>
  <si>
    <t>donor</t>
  </si>
  <si>
    <t>float</t>
  </si>
  <si>
    <t>goose</t>
  </si>
  <si>
    <t>piety</t>
  </si>
  <si>
    <t>girth</t>
  </si>
  <si>
    <t>trait</t>
  </si>
  <si>
    <t>flood</t>
  </si>
  <si>
    <t>gloom</t>
  </si>
  <si>
    <t>depth</t>
  </si>
  <si>
    <t>froth</t>
  </si>
  <si>
    <t>creak</t>
  </si>
  <si>
    <t>peach</t>
  </si>
  <si>
    <t>showy</t>
  </si>
  <si>
    <t>manor</t>
  </si>
  <si>
    <t>atoll</t>
  </si>
  <si>
    <t>bayou</t>
  </si>
  <si>
    <t>asset</t>
  </si>
  <si>
    <t>vouch</t>
  </si>
  <si>
    <t>album</t>
  </si>
  <si>
    <t>hinge</t>
  </si>
  <si>
    <t>money</t>
  </si>
  <si>
    <t>scrap</t>
  </si>
  <si>
    <t>crept</t>
  </si>
  <si>
    <t>tiara</t>
  </si>
  <si>
    <t>gamer</t>
  </si>
  <si>
    <t>glass</t>
  </si>
  <si>
    <t>scour</t>
  </si>
  <si>
    <t>being</t>
  </si>
  <si>
    <t>delve</t>
  </si>
  <si>
    <t>yield</t>
  </si>
  <si>
    <t>metal</t>
  </si>
  <si>
    <t>tipsy</t>
  </si>
  <si>
    <t>slung</t>
  </si>
  <si>
    <t>farce</t>
  </si>
  <si>
    <t>gecko</t>
  </si>
  <si>
    <t>shine</t>
  </si>
  <si>
    <t>canny</t>
  </si>
  <si>
    <t>midst</t>
  </si>
  <si>
    <t>badge</t>
  </si>
  <si>
    <t>homer</t>
  </si>
  <si>
    <t>train</t>
  </si>
  <si>
    <t>hairy</t>
  </si>
  <si>
    <t>story</t>
  </si>
  <si>
    <t>forgo</t>
  </si>
  <si>
    <t>larva</t>
  </si>
  <si>
    <t>tash</t>
  </si>
  <si>
    <t>zesty</t>
  </si>
  <si>
    <t>shown</t>
  </si>
  <si>
    <t>heist</t>
  </si>
  <si>
    <t>askew</t>
  </si>
  <si>
    <t>inert</t>
  </si>
  <si>
    <t>olive</t>
  </si>
  <si>
    <t>plant</t>
  </si>
  <si>
    <t>oxide</t>
  </si>
  <si>
    <t>cargo</t>
  </si>
  <si>
    <t>foyer</t>
  </si>
  <si>
    <t>flair</t>
  </si>
  <si>
    <t>ample</t>
  </si>
  <si>
    <t>cheek</t>
  </si>
  <si>
    <t>shame</t>
  </si>
  <si>
    <t>mince</t>
  </si>
  <si>
    <t>chunk</t>
  </si>
  <si>
    <t>royal</t>
  </si>
  <si>
    <t>squad</t>
  </si>
  <si>
    <t>black</t>
  </si>
  <si>
    <t>stair</t>
  </si>
  <si>
    <t>scare</t>
  </si>
  <si>
    <t>foray</t>
  </si>
  <si>
    <t>comma</t>
  </si>
  <si>
    <t>natal</t>
  </si>
  <si>
    <t>shawl</t>
  </si>
  <si>
    <t>fewer</t>
  </si>
  <si>
    <t>trope</t>
  </si>
  <si>
    <t>snout</t>
  </si>
  <si>
    <t>lowly</t>
  </si>
  <si>
    <t>stove</t>
  </si>
  <si>
    <t>shall</t>
  </si>
  <si>
    <t>found</t>
  </si>
  <si>
    <t>nymph</t>
  </si>
  <si>
    <t>epoxy</t>
  </si>
  <si>
    <t>depot</t>
  </si>
  <si>
    <t>chest</t>
  </si>
  <si>
    <t>purge</t>
  </si>
  <si>
    <t>slosh</t>
  </si>
  <si>
    <t>their</t>
  </si>
  <si>
    <t>renew</t>
  </si>
  <si>
    <t>allow</t>
  </si>
  <si>
    <t>saute</t>
  </si>
  <si>
    <t>movie</t>
  </si>
  <si>
    <t>cater</t>
  </si>
  <si>
    <t>tease</t>
  </si>
  <si>
    <t>smelt</t>
  </si>
  <si>
    <t>focus</t>
  </si>
  <si>
    <t>today</t>
  </si>
  <si>
    <t>watch</t>
  </si>
  <si>
    <t>lapse</t>
  </si>
  <si>
    <t>month</t>
  </si>
  <si>
    <t>sweet</t>
  </si>
  <si>
    <t>hoard</t>
  </si>
  <si>
    <t>cloth</t>
  </si>
  <si>
    <t>brine</t>
  </si>
  <si>
    <t>ahead</t>
  </si>
  <si>
    <t>mourn</t>
  </si>
  <si>
    <t>nasty</t>
  </si>
  <si>
    <t>rupee</t>
  </si>
  <si>
    <t>choke</t>
  </si>
  <si>
    <t>spill</t>
  </si>
  <si>
    <t>vivid</t>
  </si>
  <si>
    <t>bloke</t>
  </si>
  <si>
    <t>trove</t>
  </si>
  <si>
    <t>chant</t>
  </si>
  <si>
    <t>thorn</t>
  </si>
  <si>
    <t>other</t>
  </si>
  <si>
    <t>tacit</t>
  </si>
  <si>
    <t>swill</t>
  </si>
  <si>
    <t>dodge</t>
  </si>
  <si>
    <t>shake</t>
  </si>
  <si>
    <t>caulk</t>
  </si>
  <si>
    <t>aroma</t>
  </si>
  <si>
    <t>cynic</t>
  </si>
  <si>
    <t>ultra</t>
  </si>
  <si>
    <t>ulcer</t>
  </si>
  <si>
    <t>pause</t>
  </si>
  <si>
    <t>humor</t>
  </si>
  <si>
    <t>frame</t>
  </si>
  <si>
    <t>elder</t>
  </si>
  <si>
    <t>skill</t>
  </si>
  <si>
    <t>aloft</t>
  </si>
  <si>
    <t>pleat</t>
  </si>
  <si>
    <t>shard</t>
  </si>
  <si>
    <t>moist</t>
  </si>
  <si>
    <t>those</t>
  </si>
  <si>
    <t>light</t>
  </si>
  <si>
    <t>wrung</t>
  </si>
  <si>
    <t>could</t>
  </si>
  <si>
    <t>perky</t>
  </si>
  <si>
    <t>mount</t>
  </si>
  <si>
    <t>whack</t>
  </si>
  <si>
    <t>sugar</t>
  </si>
  <si>
    <t>knoll</t>
  </si>
  <si>
    <t>crimp</t>
  </si>
  <si>
    <t>wince</t>
  </si>
  <si>
    <t>prick</t>
  </si>
  <si>
    <t>robot</t>
  </si>
  <si>
    <t>point</t>
  </si>
  <si>
    <t>proxy</t>
  </si>
  <si>
    <t>shire</t>
  </si>
  <si>
    <t>solar</t>
  </si>
  <si>
    <t>panic</t>
  </si>
  <si>
    <t>tangy</t>
  </si>
  <si>
    <t>abbey</t>
  </si>
  <si>
    <t xml:space="preserve">favor </t>
  </si>
  <si>
    <t>drink</t>
  </si>
  <si>
    <t>query</t>
  </si>
  <si>
    <t>gorge</t>
  </si>
  <si>
    <t>crank</t>
  </si>
  <si>
    <t>slump</t>
  </si>
  <si>
    <t>quart</t>
  </si>
  <si>
    <t>cramp</t>
  </si>
  <si>
    <t>bluff</t>
  </si>
  <si>
    <t>upset</t>
  </si>
  <si>
    <t>stomp</t>
  </si>
  <si>
    <t>motto</t>
  </si>
  <si>
    <t>coyly</t>
  </si>
  <si>
    <t>twice</t>
  </si>
  <si>
    <t>gruel</t>
  </si>
  <si>
    <t>poker</t>
  </si>
  <si>
    <t>khaki</t>
  </si>
  <si>
    <t>hunky</t>
  </si>
  <si>
    <t>label</t>
  </si>
  <si>
    <t>glean</t>
  </si>
  <si>
    <t>twang</t>
  </si>
  <si>
    <t>cling</t>
  </si>
  <si>
    <t>patty</t>
  </si>
  <si>
    <t>unfit</t>
  </si>
  <si>
    <t>smear</t>
  </si>
  <si>
    <t>alien</t>
  </si>
  <si>
    <t>buggy</t>
  </si>
  <si>
    <t>rhyme</t>
  </si>
  <si>
    <t>youth</t>
  </si>
  <si>
    <t>robin</t>
  </si>
  <si>
    <t>charm</t>
  </si>
  <si>
    <t>fungi</t>
  </si>
  <si>
    <t>prize</t>
  </si>
  <si>
    <t>onset</t>
  </si>
  <si>
    <t>chief</t>
  </si>
  <si>
    <t>gauze</t>
  </si>
  <si>
    <t>ruder</t>
  </si>
  <si>
    <t>irony</t>
  </si>
  <si>
    <t>clown</t>
  </si>
  <si>
    <t>needy</t>
  </si>
  <si>
    <t>woven</t>
  </si>
  <si>
    <t>merit</t>
  </si>
  <si>
    <t>waste</t>
  </si>
  <si>
    <t>treat</t>
  </si>
  <si>
    <t>shrug</t>
  </si>
  <si>
    <t>soggy</t>
  </si>
  <si>
    <t>brisk</t>
  </si>
  <si>
    <t>admit</t>
  </si>
  <si>
    <t>grate</t>
  </si>
  <si>
    <t>glory</t>
  </si>
  <si>
    <t>saint</t>
  </si>
  <si>
    <t>recap</t>
  </si>
  <si>
    <t>alike</t>
  </si>
  <si>
    <t>trice</t>
  </si>
  <si>
    <t>stick</t>
  </si>
  <si>
    <t>chute</t>
  </si>
  <si>
    <t>parer</t>
  </si>
  <si>
    <t>doubt</t>
  </si>
  <si>
    <t>thyme</t>
  </si>
  <si>
    <t>alpha</t>
  </si>
  <si>
    <t>booze</t>
  </si>
  <si>
    <t>tibia</t>
  </si>
  <si>
    <t>lofty</t>
  </si>
  <si>
    <t>theme</t>
  </si>
  <si>
    <t>class</t>
  </si>
  <si>
    <t>leery</t>
  </si>
  <si>
    <t>taunt</t>
  </si>
  <si>
    <t>whoop</t>
  </si>
  <si>
    <t>inter</t>
  </si>
  <si>
    <t>gully</t>
  </si>
  <si>
    <t>sting</t>
  </si>
  <si>
    <t>twine</t>
  </si>
  <si>
    <t>leave</t>
  </si>
  <si>
    <t>scorn</t>
  </si>
  <si>
    <t>scald</t>
  </si>
  <si>
    <t>usurp</t>
  </si>
  <si>
    <t>sneak</t>
  </si>
  <si>
    <t>carry</t>
  </si>
  <si>
    <t>flout</t>
  </si>
  <si>
    <t>foggy</t>
  </si>
  <si>
    <t>fault</t>
  </si>
  <si>
    <t>mummy</t>
  </si>
  <si>
    <t>spiel</t>
  </si>
  <si>
    <t>grove</t>
  </si>
  <si>
    <t>denim</t>
  </si>
  <si>
    <t>quirk</t>
  </si>
  <si>
    <t>exist</t>
  </si>
  <si>
    <t>stein</t>
  </si>
  <si>
    <t>spade</t>
  </si>
  <si>
    <t>catch</t>
  </si>
  <si>
    <t>floor</t>
  </si>
  <si>
    <t>equal</t>
  </si>
  <si>
    <t>ionic</t>
  </si>
  <si>
    <t>valid</t>
  </si>
  <si>
    <t>enjoy</t>
  </si>
  <si>
    <t>howdy</t>
  </si>
  <si>
    <t>vigor</t>
  </si>
  <si>
    <t>dandy</t>
  </si>
  <si>
    <t>sloth</t>
  </si>
  <si>
    <t>marxh</t>
  </si>
  <si>
    <t>bough</t>
  </si>
  <si>
    <t>eject</t>
  </si>
  <si>
    <t>study</t>
  </si>
  <si>
    <t>undue</t>
  </si>
  <si>
    <t>tepid</t>
  </si>
  <si>
    <t>happy</t>
  </si>
  <si>
    <t>clen</t>
  </si>
  <si>
    <t>itchy</t>
  </si>
  <si>
    <t>feast</t>
  </si>
  <si>
    <t>drive</t>
  </si>
  <si>
    <t>prime</t>
  </si>
  <si>
    <t>axiom</t>
  </si>
  <si>
    <t>brave</t>
  </si>
  <si>
    <t>avert</t>
  </si>
  <si>
    <t>glyph</t>
  </si>
  <si>
    <t>there</t>
  </si>
  <si>
    <t>baker</t>
  </si>
  <si>
    <t>snarl</t>
  </si>
  <si>
    <t>maple</t>
  </si>
  <si>
    <t>inane</t>
  </si>
  <si>
    <t>valet</t>
  </si>
  <si>
    <t>medal</t>
  </si>
  <si>
    <t>unite</t>
  </si>
  <si>
    <t>rainy</t>
  </si>
  <si>
    <t>begin</t>
  </si>
  <si>
    <t>stale</t>
  </si>
  <si>
    <t>dream</t>
  </si>
  <si>
    <t>photo</t>
  </si>
  <si>
    <t>aloud</t>
  </si>
  <si>
    <t>inept</t>
  </si>
  <si>
    <t>piney</t>
  </si>
  <si>
    <t>aptly</t>
  </si>
  <si>
    <t>waltz</t>
  </si>
  <si>
    <t>libel</t>
  </si>
  <si>
    <t>spell</t>
  </si>
  <si>
    <t>slate</t>
  </si>
  <si>
    <t>taper</t>
  </si>
  <si>
    <t>chord</t>
  </si>
  <si>
    <t>rival</t>
  </si>
  <si>
    <t>usual</t>
  </si>
  <si>
    <t>spoke</t>
  </si>
  <si>
    <t>apply</t>
  </si>
  <si>
    <t>naïve</t>
  </si>
  <si>
    <t>knock</t>
  </si>
  <si>
    <t>braid</t>
  </si>
  <si>
    <t>infer</t>
  </si>
  <si>
    <t>joust</t>
  </si>
  <si>
    <t>amber</t>
  </si>
  <si>
    <t>woken</t>
  </si>
  <si>
    <t>adore</t>
  </si>
  <si>
    <t>torso</t>
  </si>
  <si>
    <t>chafe</t>
  </si>
  <si>
    <t>third</t>
  </si>
  <si>
    <t>havoc</t>
  </si>
  <si>
    <t>impel</t>
  </si>
  <si>
    <t>condo</t>
  </si>
  <si>
    <t>judge</t>
  </si>
  <si>
    <t>extra</t>
  </si>
  <si>
    <t>poise</t>
  </si>
  <si>
    <t>aorta</t>
  </si>
  <si>
    <t>excel</t>
  </si>
  <si>
    <t>lunar</t>
  </si>
  <si>
    <t>molar</t>
  </si>
  <si>
    <t>manly</t>
  </si>
  <si>
    <t>Number_of_reported_results</t>
    <phoneticPr fontId="1" type="noConversion"/>
  </si>
  <si>
    <t>Number_in_hard_mode</t>
    <phoneticPr fontId="1" type="noConversion"/>
  </si>
  <si>
    <t>1_try</t>
    <phoneticPr fontId="1" type="noConversion"/>
  </si>
  <si>
    <t>2_tries</t>
    <phoneticPr fontId="1" type="noConversion"/>
  </si>
  <si>
    <t>3_tries</t>
    <phoneticPr fontId="1" type="noConversion"/>
  </si>
  <si>
    <t>4_tries</t>
    <phoneticPr fontId="1" type="noConversion"/>
  </si>
  <si>
    <t>5_tries</t>
    <phoneticPr fontId="1" type="noConversion"/>
  </si>
  <si>
    <t>6_tries</t>
    <phoneticPr fontId="1" type="noConversion"/>
  </si>
  <si>
    <t>more</t>
    <phoneticPr fontId="1" type="noConversion"/>
  </si>
  <si>
    <t>probe</t>
    <phoneticPr fontId="1" type="noConversion"/>
  </si>
  <si>
    <t>a</t>
  </si>
  <si>
    <t>b</t>
  </si>
  <si>
    <t>c</t>
  </si>
  <si>
    <t>k</t>
  </si>
  <si>
    <t>s</t>
  </si>
  <si>
    <t>e</t>
  </si>
  <si>
    <t>t</t>
  </si>
  <si>
    <t>y</t>
  </si>
  <si>
    <t>o</t>
  </si>
  <si>
    <t>h</t>
  </si>
  <si>
    <t>r</t>
  </si>
  <si>
    <t>i</t>
  </si>
  <si>
    <t>d</t>
  </si>
  <si>
    <t>l</t>
  </si>
  <si>
    <t>u</t>
  </si>
  <si>
    <t>v</t>
  </si>
  <si>
    <t>n</t>
  </si>
  <si>
    <t>g</t>
  </si>
  <si>
    <t>p</t>
  </si>
  <si>
    <t>m</t>
  </si>
  <si>
    <t>f</t>
  </si>
  <si>
    <t>x</t>
  </si>
  <si>
    <t>w</t>
  </si>
  <si>
    <t>z</t>
  </si>
  <si>
    <t>j</t>
  </si>
  <si>
    <t>q</t>
  </si>
  <si>
    <t>ï</t>
  </si>
  <si>
    <t>clean</t>
    <phoneticPr fontId="2" type="noConversion"/>
  </si>
  <si>
    <t>a</t>
    <phoneticPr fontId="2" type="noConversion"/>
  </si>
  <si>
    <t>e</t>
    <phoneticPr fontId="2" type="noConversion"/>
  </si>
  <si>
    <t>l</t>
    <phoneticPr fontId="2" type="noConversion"/>
  </si>
  <si>
    <t>m</t>
    <phoneticPr fontId="2" type="noConversion"/>
  </si>
  <si>
    <t>w</t>
    <phoneticPr fontId="2" type="noConversion"/>
  </si>
  <si>
    <t>r</t>
    <phoneticPr fontId="2" type="noConversion"/>
  </si>
  <si>
    <t>t</t>
    <phoneticPr fontId="2" type="noConversion"/>
  </si>
  <si>
    <t>o</t>
    <phoneticPr fontId="2" type="noConversion"/>
  </si>
  <si>
    <t>p</t>
    <phoneticPr fontId="2" type="noConversion"/>
  </si>
  <si>
    <t>s</t>
    <phoneticPr fontId="2" type="noConversion"/>
  </si>
  <si>
    <t>g</t>
    <phoneticPr fontId="2" type="noConversion"/>
  </si>
  <si>
    <t>h</t>
    <phoneticPr fontId="2" type="noConversion"/>
  </si>
  <si>
    <t>j</t>
    <phoneticPr fontId="2" type="noConversion"/>
  </si>
  <si>
    <t>k</t>
    <phoneticPr fontId="2" type="noConversion"/>
  </si>
  <si>
    <t>clean</t>
    <phoneticPr fontId="1" type="noConversion"/>
  </si>
  <si>
    <t>y</t>
    <phoneticPr fontId="2" type="noConversion"/>
  </si>
  <si>
    <t>c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</si>
</sst>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等线"/>
      <family val="2"/>
      <scheme val="minor"/>
    </font>
    <font>
      <sz val="8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14" fontId="0" fillId="0" borderId="0" xfId="0" applyNumberFormat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2" borderId="0" xfId="0" applyFill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污染最小的数据!$G$2:$G$360</c:f>
              <c:numCache>
                <c:formatCode>General</c:formatCode>
                <c:ptCount val="359"/>
                <c:pt idx="0">
                  <c:v>20380</c:v>
                </c:pt>
                <c:pt idx="1">
                  <c:v>21204</c:v>
                </c:pt>
                <c:pt idx="2">
                  <c:v>20001</c:v>
                </c:pt>
                <c:pt idx="3">
                  <c:v>20160</c:v>
                </c:pt>
                <c:pt idx="4">
                  <c:v>20879</c:v>
                </c:pt>
                <c:pt idx="5">
                  <c:v>20011</c:v>
                </c:pt>
                <c:pt idx="6">
                  <c:v>15554</c:v>
                </c:pt>
                <c:pt idx="7">
                  <c:v>20281</c:v>
                </c:pt>
                <c:pt idx="8">
                  <c:v>21937</c:v>
                </c:pt>
                <c:pt idx="9">
                  <c:v>20490</c:v>
                </c:pt>
                <c:pt idx="10">
                  <c:v>22180</c:v>
                </c:pt>
                <c:pt idx="11">
                  <c:v>24137</c:v>
                </c:pt>
                <c:pt idx="12">
                  <c:v>26010</c:v>
                </c:pt>
                <c:pt idx="13">
                  <c:v>22166</c:v>
                </c:pt>
                <c:pt idx="14">
                  <c:v>22336</c:v>
                </c:pt>
                <c:pt idx="15">
                  <c:v>22853</c:v>
                </c:pt>
                <c:pt idx="16">
                  <c:v>22176</c:v>
                </c:pt>
                <c:pt idx="17">
                  <c:v>20824</c:v>
                </c:pt>
                <c:pt idx="18">
                  <c:v>24101</c:v>
                </c:pt>
                <c:pt idx="19">
                  <c:v>22873</c:v>
                </c:pt>
                <c:pt idx="20">
                  <c:v>21947</c:v>
                </c:pt>
                <c:pt idx="21">
                  <c:v>21157</c:v>
                </c:pt>
                <c:pt idx="22">
                  <c:v>23640</c:v>
                </c:pt>
                <c:pt idx="23">
                  <c:v>21199</c:v>
                </c:pt>
                <c:pt idx="24">
                  <c:v>24899</c:v>
                </c:pt>
                <c:pt idx="25">
                  <c:v>23509</c:v>
                </c:pt>
                <c:pt idx="26">
                  <c:v>23153</c:v>
                </c:pt>
                <c:pt idx="27">
                  <c:v>25577</c:v>
                </c:pt>
                <c:pt idx="28">
                  <c:v>23873</c:v>
                </c:pt>
                <c:pt idx="29">
                  <c:v>24646</c:v>
                </c:pt>
                <c:pt idx="30">
                  <c:v>22628</c:v>
                </c:pt>
                <c:pt idx="31">
                  <c:v>2569</c:v>
                </c:pt>
                <c:pt idx="32">
                  <c:v>23739</c:v>
                </c:pt>
                <c:pt idx="33">
                  <c:v>26051</c:v>
                </c:pt>
                <c:pt idx="34">
                  <c:v>25206</c:v>
                </c:pt>
                <c:pt idx="35">
                  <c:v>26381</c:v>
                </c:pt>
                <c:pt idx="36">
                  <c:v>24197</c:v>
                </c:pt>
                <c:pt idx="37">
                  <c:v>27705</c:v>
                </c:pt>
                <c:pt idx="38">
                  <c:v>26663</c:v>
                </c:pt>
                <c:pt idx="39">
                  <c:v>27437</c:v>
                </c:pt>
                <c:pt idx="40">
                  <c:v>24288</c:v>
                </c:pt>
                <c:pt idx="41">
                  <c:v>24991</c:v>
                </c:pt>
                <c:pt idx="42">
                  <c:v>24749</c:v>
                </c:pt>
                <c:pt idx="43">
                  <c:v>29208</c:v>
                </c:pt>
                <c:pt idx="44">
                  <c:v>27465</c:v>
                </c:pt>
                <c:pt idx="45">
                  <c:v>25576</c:v>
                </c:pt>
                <c:pt idx="46">
                  <c:v>27475</c:v>
                </c:pt>
                <c:pt idx="47">
                  <c:v>26536</c:v>
                </c:pt>
                <c:pt idx="48">
                  <c:v>25085</c:v>
                </c:pt>
                <c:pt idx="49">
                  <c:v>24660</c:v>
                </c:pt>
                <c:pt idx="50">
                  <c:v>25993</c:v>
                </c:pt>
                <c:pt idx="51">
                  <c:v>27467</c:v>
                </c:pt>
                <c:pt idx="52">
                  <c:v>28984</c:v>
                </c:pt>
                <c:pt idx="53">
                  <c:v>27213</c:v>
                </c:pt>
                <c:pt idx="54">
                  <c:v>26096</c:v>
                </c:pt>
                <c:pt idx="55">
                  <c:v>31068</c:v>
                </c:pt>
                <c:pt idx="56">
                  <c:v>29743</c:v>
                </c:pt>
                <c:pt idx="57">
                  <c:v>27330</c:v>
                </c:pt>
                <c:pt idx="58">
                  <c:v>29554</c:v>
                </c:pt>
                <c:pt idx="59">
                  <c:v>27670</c:v>
                </c:pt>
                <c:pt idx="60">
                  <c:v>27502</c:v>
                </c:pt>
                <c:pt idx="61">
                  <c:v>26498</c:v>
                </c:pt>
                <c:pt idx="62">
                  <c:v>24672</c:v>
                </c:pt>
                <c:pt idx="63">
                  <c:v>25156</c:v>
                </c:pt>
                <c:pt idx="64">
                  <c:v>27905</c:v>
                </c:pt>
                <c:pt idx="65">
                  <c:v>27609</c:v>
                </c:pt>
                <c:pt idx="66">
                  <c:v>30063</c:v>
                </c:pt>
                <c:pt idx="67">
                  <c:v>28953</c:v>
                </c:pt>
                <c:pt idx="68">
                  <c:v>28947</c:v>
                </c:pt>
                <c:pt idx="69">
                  <c:v>29279</c:v>
                </c:pt>
                <c:pt idx="70">
                  <c:v>29084</c:v>
                </c:pt>
                <c:pt idx="71">
                  <c:v>28637</c:v>
                </c:pt>
                <c:pt idx="72">
                  <c:v>28741</c:v>
                </c:pt>
                <c:pt idx="73">
                  <c:v>28322</c:v>
                </c:pt>
                <c:pt idx="74">
                  <c:v>28612</c:v>
                </c:pt>
                <c:pt idx="75">
                  <c:v>31269</c:v>
                </c:pt>
                <c:pt idx="76">
                  <c:v>30459</c:v>
                </c:pt>
                <c:pt idx="77">
                  <c:v>30403</c:v>
                </c:pt>
                <c:pt idx="78">
                  <c:v>28906</c:v>
                </c:pt>
                <c:pt idx="79">
                  <c:v>27197</c:v>
                </c:pt>
                <c:pt idx="80">
                  <c:v>29151</c:v>
                </c:pt>
                <c:pt idx="81">
                  <c:v>28575</c:v>
                </c:pt>
                <c:pt idx="82">
                  <c:v>26878</c:v>
                </c:pt>
                <c:pt idx="83">
                  <c:v>28408</c:v>
                </c:pt>
                <c:pt idx="84">
                  <c:v>26905</c:v>
                </c:pt>
                <c:pt idx="85">
                  <c:v>29026</c:v>
                </c:pt>
                <c:pt idx="86">
                  <c:v>32522</c:v>
                </c:pt>
                <c:pt idx="87">
                  <c:v>30935</c:v>
                </c:pt>
                <c:pt idx="88">
                  <c:v>32014</c:v>
                </c:pt>
                <c:pt idx="89">
                  <c:v>32288</c:v>
                </c:pt>
                <c:pt idx="90">
                  <c:v>30088</c:v>
                </c:pt>
                <c:pt idx="91">
                  <c:v>28202</c:v>
                </c:pt>
                <c:pt idx="92">
                  <c:v>31223</c:v>
                </c:pt>
                <c:pt idx="93">
                  <c:v>30477</c:v>
                </c:pt>
                <c:pt idx="94">
                  <c:v>31355</c:v>
                </c:pt>
                <c:pt idx="95">
                  <c:v>30985</c:v>
                </c:pt>
                <c:pt idx="96">
                  <c:v>31706</c:v>
                </c:pt>
                <c:pt idx="97">
                  <c:v>28994</c:v>
                </c:pt>
                <c:pt idx="98">
                  <c:v>32777</c:v>
                </c:pt>
                <c:pt idx="99">
                  <c:v>31509</c:v>
                </c:pt>
                <c:pt idx="100">
                  <c:v>34455</c:v>
                </c:pt>
                <c:pt idx="101">
                  <c:v>31976</c:v>
                </c:pt>
                <c:pt idx="102">
                  <c:v>31277</c:v>
                </c:pt>
                <c:pt idx="103">
                  <c:v>35050</c:v>
                </c:pt>
                <c:pt idx="104">
                  <c:v>33102</c:v>
                </c:pt>
                <c:pt idx="105">
                  <c:v>33418</c:v>
                </c:pt>
                <c:pt idx="106">
                  <c:v>37309</c:v>
                </c:pt>
                <c:pt idx="107">
                  <c:v>33344</c:v>
                </c:pt>
                <c:pt idx="108">
                  <c:v>32142</c:v>
                </c:pt>
                <c:pt idx="109">
                  <c:v>29497</c:v>
                </c:pt>
                <c:pt idx="110">
                  <c:v>29147</c:v>
                </c:pt>
                <c:pt idx="111">
                  <c:v>27887</c:v>
                </c:pt>
                <c:pt idx="112">
                  <c:v>29237</c:v>
                </c:pt>
                <c:pt idx="113">
                  <c:v>32172</c:v>
                </c:pt>
                <c:pt idx="114">
                  <c:v>31962</c:v>
                </c:pt>
                <c:pt idx="115">
                  <c:v>30992</c:v>
                </c:pt>
                <c:pt idx="116">
                  <c:v>32734</c:v>
                </c:pt>
                <c:pt idx="117">
                  <c:v>32733</c:v>
                </c:pt>
                <c:pt idx="118">
                  <c:v>32018</c:v>
                </c:pt>
                <c:pt idx="119">
                  <c:v>31191</c:v>
                </c:pt>
                <c:pt idx="120">
                  <c:v>35724</c:v>
                </c:pt>
                <c:pt idx="121">
                  <c:v>31903</c:v>
                </c:pt>
                <c:pt idx="122">
                  <c:v>35343</c:v>
                </c:pt>
                <c:pt idx="123">
                  <c:v>33660</c:v>
                </c:pt>
                <c:pt idx="124">
                  <c:v>34281</c:v>
                </c:pt>
                <c:pt idx="125">
                  <c:v>30214</c:v>
                </c:pt>
                <c:pt idx="126">
                  <c:v>31241</c:v>
                </c:pt>
                <c:pt idx="127">
                  <c:v>34716</c:v>
                </c:pt>
                <c:pt idx="128">
                  <c:v>36737</c:v>
                </c:pt>
                <c:pt idx="129">
                  <c:v>33700</c:v>
                </c:pt>
                <c:pt idx="130">
                  <c:v>33549</c:v>
                </c:pt>
                <c:pt idx="131">
                  <c:v>35888</c:v>
                </c:pt>
                <c:pt idx="132">
                  <c:v>35617</c:v>
                </c:pt>
                <c:pt idx="133">
                  <c:v>38245</c:v>
                </c:pt>
                <c:pt idx="134">
                  <c:v>33965</c:v>
                </c:pt>
                <c:pt idx="135">
                  <c:v>34938</c:v>
                </c:pt>
                <c:pt idx="136">
                  <c:v>35815</c:v>
                </c:pt>
                <c:pt idx="137">
                  <c:v>35105</c:v>
                </c:pt>
                <c:pt idx="138">
                  <c:v>35376</c:v>
                </c:pt>
                <c:pt idx="139">
                  <c:v>31652</c:v>
                </c:pt>
                <c:pt idx="140">
                  <c:v>35276</c:v>
                </c:pt>
                <c:pt idx="141">
                  <c:v>34198</c:v>
                </c:pt>
                <c:pt idx="142">
                  <c:v>37301</c:v>
                </c:pt>
                <c:pt idx="143">
                  <c:v>37654</c:v>
                </c:pt>
                <c:pt idx="144">
                  <c:v>36223</c:v>
                </c:pt>
                <c:pt idx="145">
                  <c:v>35516</c:v>
                </c:pt>
                <c:pt idx="146">
                  <c:v>36223</c:v>
                </c:pt>
                <c:pt idx="147">
                  <c:v>38841</c:v>
                </c:pt>
                <c:pt idx="148">
                  <c:v>37350</c:v>
                </c:pt>
                <c:pt idx="149">
                  <c:v>37229</c:v>
                </c:pt>
                <c:pt idx="150">
                  <c:v>38381</c:v>
                </c:pt>
                <c:pt idx="151">
                  <c:v>34909</c:v>
                </c:pt>
                <c:pt idx="152">
                  <c:v>36662</c:v>
                </c:pt>
                <c:pt idx="153">
                  <c:v>39250</c:v>
                </c:pt>
                <c:pt idx="154">
                  <c:v>37353</c:v>
                </c:pt>
                <c:pt idx="155">
                  <c:v>37791</c:v>
                </c:pt>
                <c:pt idx="156">
                  <c:v>40650</c:v>
                </c:pt>
                <c:pt idx="157">
                  <c:v>38384</c:v>
                </c:pt>
                <c:pt idx="158">
                  <c:v>39171</c:v>
                </c:pt>
                <c:pt idx="159">
                  <c:v>39228</c:v>
                </c:pt>
                <c:pt idx="160">
                  <c:v>39813</c:v>
                </c:pt>
                <c:pt idx="161">
                  <c:v>36769</c:v>
                </c:pt>
                <c:pt idx="162">
                  <c:v>43099</c:v>
                </c:pt>
                <c:pt idx="163">
                  <c:v>39086</c:v>
                </c:pt>
                <c:pt idx="164">
                  <c:v>42237</c:v>
                </c:pt>
                <c:pt idx="165">
                  <c:v>39667</c:v>
                </c:pt>
                <c:pt idx="166">
                  <c:v>42574</c:v>
                </c:pt>
                <c:pt idx="167">
                  <c:v>39611</c:v>
                </c:pt>
                <c:pt idx="168">
                  <c:v>38769</c:v>
                </c:pt>
                <c:pt idx="169">
                  <c:v>39234</c:v>
                </c:pt>
                <c:pt idx="170">
                  <c:v>40549</c:v>
                </c:pt>
                <c:pt idx="171">
                  <c:v>46246</c:v>
                </c:pt>
                <c:pt idx="172">
                  <c:v>46910</c:v>
                </c:pt>
                <c:pt idx="173">
                  <c:v>40545</c:v>
                </c:pt>
                <c:pt idx="174">
                  <c:v>41785</c:v>
                </c:pt>
                <c:pt idx="175">
                  <c:v>47094</c:v>
                </c:pt>
                <c:pt idx="176">
                  <c:v>42806</c:v>
                </c:pt>
                <c:pt idx="177">
                  <c:v>43407</c:v>
                </c:pt>
                <c:pt idx="178">
                  <c:v>47344</c:v>
                </c:pt>
                <c:pt idx="179">
                  <c:v>44578</c:v>
                </c:pt>
                <c:pt idx="180">
                  <c:v>42645</c:v>
                </c:pt>
                <c:pt idx="181">
                  <c:v>40486</c:v>
                </c:pt>
                <c:pt idx="182">
                  <c:v>41765</c:v>
                </c:pt>
                <c:pt idx="183">
                  <c:v>47248</c:v>
                </c:pt>
                <c:pt idx="184">
                  <c:v>44212</c:v>
                </c:pt>
                <c:pt idx="185">
                  <c:v>45645</c:v>
                </c:pt>
                <c:pt idx="186">
                  <c:v>47312</c:v>
                </c:pt>
                <c:pt idx="187">
                  <c:v>47986</c:v>
                </c:pt>
                <c:pt idx="188">
                  <c:v>50450</c:v>
                </c:pt>
                <c:pt idx="189">
                  <c:v>46089</c:v>
                </c:pt>
                <c:pt idx="190">
                  <c:v>50617</c:v>
                </c:pt>
                <c:pt idx="191">
                  <c:v>53111</c:v>
                </c:pt>
                <c:pt idx="192">
                  <c:v>47645</c:v>
                </c:pt>
                <c:pt idx="193">
                  <c:v>53342</c:v>
                </c:pt>
                <c:pt idx="194">
                  <c:v>50484</c:v>
                </c:pt>
                <c:pt idx="195">
                  <c:v>55359</c:v>
                </c:pt>
                <c:pt idx="196">
                  <c:v>47205</c:v>
                </c:pt>
                <c:pt idx="197">
                  <c:v>54665</c:v>
                </c:pt>
                <c:pt idx="198">
                  <c:v>53430</c:v>
                </c:pt>
                <c:pt idx="199">
                  <c:v>55989</c:v>
                </c:pt>
                <c:pt idx="200">
                  <c:v>59968</c:v>
                </c:pt>
                <c:pt idx="201">
                  <c:v>53802</c:v>
                </c:pt>
                <c:pt idx="202">
                  <c:v>56684</c:v>
                </c:pt>
                <c:pt idx="203">
                  <c:v>51958</c:v>
                </c:pt>
                <c:pt idx="204">
                  <c:v>55376</c:v>
                </c:pt>
                <c:pt idx="205">
                  <c:v>60020</c:v>
                </c:pt>
                <c:pt idx="206">
                  <c:v>61026</c:v>
                </c:pt>
                <c:pt idx="207">
                  <c:v>58991</c:v>
                </c:pt>
                <c:pt idx="208">
                  <c:v>58478</c:v>
                </c:pt>
                <c:pt idx="209">
                  <c:v>56738</c:v>
                </c:pt>
                <c:pt idx="210">
                  <c:v>58263</c:v>
                </c:pt>
                <c:pt idx="211">
                  <c:v>65431</c:v>
                </c:pt>
                <c:pt idx="212">
                  <c:v>61278</c:v>
                </c:pt>
                <c:pt idx="213">
                  <c:v>63241</c:v>
                </c:pt>
                <c:pt idx="214">
                  <c:v>62768</c:v>
                </c:pt>
                <c:pt idx="215">
                  <c:v>60969</c:v>
                </c:pt>
                <c:pt idx="216">
                  <c:v>56839</c:v>
                </c:pt>
                <c:pt idx="217">
                  <c:v>60069</c:v>
                </c:pt>
                <c:pt idx="218">
                  <c:v>63846</c:v>
                </c:pt>
                <c:pt idx="219">
                  <c:v>63188</c:v>
                </c:pt>
                <c:pt idx="220">
                  <c:v>62723</c:v>
                </c:pt>
                <c:pt idx="221">
                  <c:v>63380</c:v>
                </c:pt>
                <c:pt idx="222">
                  <c:v>66431</c:v>
                </c:pt>
                <c:pt idx="223">
                  <c:v>67909</c:v>
                </c:pt>
                <c:pt idx="224">
                  <c:v>66814</c:v>
                </c:pt>
                <c:pt idx="225">
                  <c:v>69884</c:v>
                </c:pt>
                <c:pt idx="226">
                  <c:v>70920</c:v>
                </c:pt>
                <c:pt idx="227">
                  <c:v>73933</c:v>
                </c:pt>
                <c:pt idx="228">
                  <c:v>70722</c:v>
                </c:pt>
                <c:pt idx="229">
                  <c:v>68349</c:v>
                </c:pt>
                <c:pt idx="230">
                  <c:v>67115</c:v>
                </c:pt>
                <c:pt idx="231">
                  <c:v>73225</c:v>
                </c:pt>
                <c:pt idx="232">
                  <c:v>77585</c:v>
                </c:pt>
                <c:pt idx="233">
                  <c:v>75673</c:v>
                </c:pt>
                <c:pt idx="234">
                  <c:v>79446</c:v>
                </c:pt>
                <c:pt idx="235">
                  <c:v>74412</c:v>
                </c:pt>
                <c:pt idx="236">
                  <c:v>88932</c:v>
                </c:pt>
                <c:pt idx="237">
                  <c:v>72518</c:v>
                </c:pt>
                <c:pt idx="238">
                  <c:v>74458</c:v>
                </c:pt>
                <c:pt idx="239">
                  <c:v>76292</c:v>
                </c:pt>
                <c:pt idx="240">
                  <c:v>85979</c:v>
                </c:pt>
                <c:pt idx="241">
                  <c:v>107750</c:v>
                </c:pt>
                <c:pt idx="242">
                  <c:v>85817</c:v>
                </c:pt>
                <c:pt idx="243">
                  <c:v>95643</c:v>
                </c:pt>
                <c:pt idx="244">
                  <c:v>77658</c:v>
                </c:pt>
                <c:pt idx="245">
                  <c:v>77991</c:v>
                </c:pt>
                <c:pt idx="246">
                  <c:v>106652</c:v>
                </c:pt>
                <c:pt idx="247">
                  <c:v>88974</c:v>
                </c:pt>
                <c:pt idx="248">
                  <c:v>98967</c:v>
                </c:pt>
                <c:pt idx="249">
                  <c:v>103153</c:v>
                </c:pt>
                <c:pt idx="250">
                  <c:v>91548</c:v>
                </c:pt>
                <c:pt idx="251">
                  <c:v>97452</c:v>
                </c:pt>
                <c:pt idx="252">
                  <c:v>95562</c:v>
                </c:pt>
                <c:pt idx="253">
                  <c:v>119232</c:v>
                </c:pt>
                <c:pt idx="254">
                  <c:v>97955</c:v>
                </c:pt>
                <c:pt idx="255">
                  <c:v>102007</c:v>
                </c:pt>
                <c:pt idx="256">
                  <c:v>108899</c:v>
                </c:pt>
                <c:pt idx="257">
                  <c:v>112383</c:v>
                </c:pt>
                <c:pt idx="258">
                  <c:v>106681</c:v>
                </c:pt>
                <c:pt idx="259">
                  <c:v>107987</c:v>
                </c:pt>
                <c:pt idx="260">
                  <c:v>129991</c:v>
                </c:pt>
                <c:pt idx="261">
                  <c:v>113448</c:v>
                </c:pt>
                <c:pt idx="262">
                  <c:v>123255</c:v>
                </c:pt>
                <c:pt idx="263">
                  <c:v>114907</c:v>
                </c:pt>
                <c:pt idx="264">
                  <c:v>109828</c:v>
                </c:pt>
                <c:pt idx="265">
                  <c:v>126241</c:v>
                </c:pt>
                <c:pt idx="266">
                  <c:v>134210</c:v>
                </c:pt>
                <c:pt idx="267">
                  <c:v>141158</c:v>
                </c:pt>
                <c:pt idx="268">
                  <c:v>117761</c:v>
                </c:pt>
                <c:pt idx="269">
                  <c:v>117856</c:v>
                </c:pt>
                <c:pt idx="270">
                  <c:v>121356</c:v>
                </c:pt>
                <c:pt idx="271">
                  <c:v>129651</c:v>
                </c:pt>
                <c:pt idx="272">
                  <c:v>124532</c:v>
                </c:pt>
                <c:pt idx="273">
                  <c:v>155079</c:v>
                </c:pt>
                <c:pt idx="274">
                  <c:v>144648</c:v>
                </c:pt>
                <c:pt idx="275">
                  <c:v>135219</c:v>
                </c:pt>
                <c:pt idx="276">
                  <c:v>158139</c:v>
                </c:pt>
                <c:pt idx="277">
                  <c:v>149070</c:v>
                </c:pt>
                <c:pt idx="278">
                  <c:v>173696</c:v>
                </c:pt>
                <c:pt idx="279">
                  <c:v>165468</c:v>
                </c:pt>
                <c:pt idx="280">
                  <c:v>149507</c:v>
                </c:pt>
                <c:pt idx="281">
                  <c:v>150197</c:v>
                </c:pt>
                <c:pt idx="282">
                  <c:v>169066</c:v>
                </c:pt>
                <c:pt idx="283">
                  <c:v>156785</c:v>
                </c:pt>
                <c:pt idx="284">
                  <c:v>160161</c:v>
                </c:pt>
                <c:pt idx="285">
                  <c:v>173636</c:v>
                </c:pt>
                <c:pt idx="286">
                  <c:v>154987</c:v>
                </c:pt>
                <c:pt idx="287">
                  <c:v>156311</c:v>
                </c:pt>
                <c:pt idx="288">
                  <c:v>179830</c:v>
                </c:pt>
                <c:pt idx="289">
                  <c:v>169071</c:v>
                </c:pt>
                <c:pt idx="290">
                  <c:v>217856</c:v>
                </c:pt>
                <c:pt idx="291">
                  <c:v>202855</c:v>
                </c:pt>
                <c:pt idx="292">
                  <c:v>185406</c:v>
                </c:pt>
                <c:pt idx="293">
                  <c:v>179436</c:v>
                </c:pt>
                <c:pt idx="294">
                  <c:v>192049</c:v>
                </c:pt>
                <c:pt idx="295">
                  <c:v>226349</c:v>
                </c:pt>
                <c:pt idx="296">
                  <c:v>208884</c:v>
                </c:pt>
                <c:pt idx="297">
                  <c:v>201799</c:v>
                </c:pt>
                <c:pt idx="298">
                  <c:v>207473</c:v>
                </c:pt>
                <c:pt idx="299">
                  <c:v>218595</c:v>
                </c:pt>
                <c:pt idx="300">
                  <c:v>218595</c:v>
                </c:pt>
                <c:pt idx="301">
                  <c:v>229895</c:v>
                </c:pt>
                <c:pt idx="302">
                  <c:v>203730</c:v>
                </c:pt>
                <c:pt idx="303">
                  <c:v>240018</c:v>
                </c:pt>
                <c:pt idx="304">
                  <c:v>257304</c:v>
                </c:pt>
                <c:pt idx="305">
                  <c:v>240137</c:v>
                </c:pt>
                <c:pt idx="306">
                  <c:v>251094</c:v>
                </c:pt>
                <c:pt idx="307">
                  <c:v>250413</c:v>
                </c:pt>
                <c:pt idx="308">
                  <c:v>248363</c:v>
                </c:pt>
                <c:pt idx="309">
                  <c:v>255907</c:v>
                </c:pt>
                <c:pt idx="310">
                  <c:v>250674</c:v>
                </c:pt>
                <c:pt idx="311">
                  <c:v>277576</c:v>
                </c:pt>
                <c:pt idx="312">
                  <c:v>306356</c:v>
                </c:pt>
                <c:pt idx="313">
                  <c:v>278731</c:v>
                </c:pt>
                <c:pt idx="314">
                  <c:v>273306</c:v>
                </c:pt>
                <c:pt idx="315">
                  <c:v>282327</c:v>
                </c:pt>
                <c:pt idx="316">
                  <c:v>265238</c:v>
                </c:pt>
                <c:pt idx="317">
                  <c:v>342003</c:v>
                </c:pt>
                <c:pt idx="318">
                  <c:v>289721</c:v>
                </c:pt>
                <c:pt idx="319">
                  <c:v>287836</c:v>
                </c:pt>
                <c:pt idx="320">
                  <c:v>261521</c:v>
                </c:pt>
                <c:pt idx="321">
                  <c:v>277471</c:v>
                </c:pt>
                <c:pt idx="322">
                  <c:v>269885</c:v>
                </c:pt>
                <c:pt idx="323">
                  <c:v>278826</c:v>
                </c:pt>
                <c:pt idx="324">
                  <c:v>304830</c:v>
                </c:pt>
                <c:pt idx="325">
                  <c:v>305372</c:v>
                </c:pt>
                <c:pt idx="326">
                  <c:v>336236</c:v>
                </c:pt>
                <c:pt idx="327">
                  <c:v>288228</c:v>
                </c:pt>
                <c:pt idx="328">
                  <c:v>311018</c:v>
                </c:pt>
                <c:pt idx="329">
                  <c:v>319698</c:v>
                </c:pt>
                <c:pt idx="330">
                  <c:v>359679</c:v>
                </c:pt>
                <c:pt idx="331">
                  <c:v>358176</c:v>
                </c:pt>
                <c:pt idx="332">
                  <c:v>361908</c:v>
                </c:pt>
                <c:pt idx="333">
                  <c:v>351663</c:v>
                </c:pt>
                <c:pt idx="334">
                  <c:v>341314</c:v>
                </c:pt>
                <c:pt idx="335">
                  <c:v>294687</c:v>
                </c:pt>
                <c:pt idx="336">
                  <c:v>313220</c:v>
                </c:pt>
                <c:pt idx="337">
                  <c:v>296968</c:v>
                </c:pt>
                <c:pt idx="338">
                  <c:v>331844</c:v>
                </c:pt>
                <c:pt idx="339">
                  <c:v>302348</c:v>
                </c:pt>
                <c:pt idx="340">
                  <c:v>276404</c:v>
                </c:pt>
                <c:pt idx="341">
                  <c:v>258038</c:v>
                </c:pt>
                <c:pt idx="342">
                  <c:v>269929</c:v>
                </c:pt>
                <c:pt idx="343">
                  <c:v>241489</c:v>
                </c:pt>
                <c:pt idx="344">
                  <c:v>273727</c:v>
                </c:pt>
                <c:pt idx="345">
                  <c:v>243964</c:v>
                </c:pt>
                <c:pt idx="346">
                  <c:v>280622</c:v>
                </c:pt>
                <c:pt idx="347">
                  <c:v>220950</c:v>
                </c:pt>
                <c:pt idx="348">
                  <c:v>222197</c:v>
                </c:pt>
                <c:pt idx="349">
                  <c:v>209609</c:v>
                </c:pt>
                <c:pt idx="350">
                  <c:v>205880</c:v>
                </c:pt>
                <c:pt idx="351">
                  <c:v>169484</c:v>
                </c:pt>
                <c:pt idx="352">
                  <c:v>132726</c:v>
                </c:pt>
                <c:pt idx="353">
                  <c:v>137586</c:v>
                </c:pt>
                <c:pt idx="354">
                  <c:v>153880</c:v>
                </c:pt>
                <c:pt idx="355">
                  <c:v>107134</c:v>
                </c:pt>
                <c:pt idx="356">
                  <c:v>91477</c:v>
                </c:pt>
                <c:pt idx="357">
                  <c:v>101503</c:v>
                </c:pt>
                <c:pt idx="358">
                  <c:v>80630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30-44FB-BCA5-E61C62385E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7540447"/>
        <c:axId val="687538463"/>
      </c:lineChart>
      <c:catAx>
        <c:axId val="6875404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7538463"/>
        <c:crosses val="autoZero"/>
        <c:auto val="1"/>
        <c:lblAlgn val="ctr"/>
        <c:lblOffset val="100"/>
        <c:noMultiLvlLbl val="0"/>
      </c:catAx>
      <c:valAx>
        <c:axId val="687538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7540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污染最小的数据!$F$2:$F$360</c:f>
              <c:numCache>
                <c:formatCode>General</c:formatCode>
                <c:ptCount val="359"/>
                <c:pt idx="0">
                  <c:v>824</c:v>
                </c:pt>
                <c:pt idx="1">
                  <c:v>-1203</c:v>
                </c:pt>
                <c:pt idx="2">
                  <c:v>159</c:v>
                </c:pt>
                <c:pt idx="3">
                  <c:v>719</c:v>
                </c:pt>
                <c:pt idx="4">
                  <c:v>-868</c:v>
                </c:pt>
                <c:pt idx="5">
                  <c:v>-4457</c:v>
                </c:pt>
                <c:pt idx="6">
                  <c:v>4727</c:v>
                </c:pt>
                <c:pt idx="7">
                  <c:v>1656</c:v>
                </c:pt>
                <c:pt idx="8">
                  <c:v>-1447</c:v>
                </c:pt>
                <c:pt idx="9">
                  <c:v>1690</c:v>
                </c:pt>
                <c:pt idx="10">
                  <c:v>1957</c:v>
                </c:pt>
                <c:pt idx="11">
                  <c:v>1873</c:v>
                </c:pt>
                <c:pt idx="12">
                  <c:v>-3844</c:v>
                </c:pt>
                <c:pt idx="13">
                  <c:v>170</c:v>
                </c:pt>
                <c:pt idx="14">
                  <c:v>517</c:v>
                </c:pt>
                <c:pt idx="15">
                  <c:v>-677</c:v>
                </c:pt>
                <c:pt idx="16">
                  <c:v>-1352</c:v>
                </c:pt>
                <c:pt idx="17">
                  <c:v>3277</c:v>
                </c:pt>
                <c:pt idx="18">
                  <c:v>-1228</c:v>
                </c:pt>
                <c:pt idx="19">
                  <c:v>-926</c:v>
                </c:pt>
                <c:pt idx="20">
                  <c:v>-790</c:v>
                </c:pt>
                <c:pt idx="21">
                  <c:v>2483</c:v>
                </c:pt>
                <c:pt idx="22">
                  <c:v>-2441</c:v>
                </c:pt>
                <c:pt idx="23">
                  <c:v>3700</c:v>
                </c:pt>
                <c:pt idx="24">
                  <c:v>-1390</c:v>
                </c:pt>
                <c:pt idx="25">
                  <c:v>-356</c:v>
                </c:pt>
                <c:pt idx="26">
                  <c:v>2424</c:v>
                </c:pt>
                <c:pt idx="27">
                  <c:v>-1704</c:v>
                </c:pt>
                <c:pt idx="28">
                  <c:v>773</c:v>
                </c:pt>
                <c:pt idx="29">
                  <c:v>-2018</c:v>
                </c:pt>
                <c:pt idx="30">
                  <c:v>-20059</c:v>
                </c:pt>
                <c:pt idx="31">
                  <c:v>21170</c:v>
                </c:pt>
                <c:pt idx="32">
                  <c:v>2312</c:v>
                </c:pt>
                <c:pt idx="33">
                  <c:v>-845</c:v>
                </c:pt>
                <c:pt idx="34">
                  <c:v>1175</c:v>
                </c:pt>
                <c:pt idx="35">
                  <c:v>-2184</c:v>
                </c:pt>
                <c:pt idx="36">
                  <c:v>3508</c:v>
                </c:pt>
                <c:pt idx="37">
                  <c:v>-1042</c:v>
                </c:pt>
                <c:pt idx="38">
                  <c:v>774</c:v>
                </c:pt>
                <c:pt idx="39">
                  <c:v>-3149</c:v>
                </c:pt>
                <c:pt idx="40">
                  <c:v>703</c:v>
                </c:pt>
                <c:pt idx="41">
                  <c:v>-242</c:v>
                </c:pt>
                <c:pt idx="42">
                  <c:v>4459</c:v>
                </c:pt>
                <c:pt idx="43">
                  <c:v>-1743</c:v>
                </c:pt>
                <c:pt idx="44">
                  <c:v>-1889</c:v>
                </c:pt>
                <c:pt idx="45">
                  <c:v>1899</c:v>
                </c:pt>
                <c:pt idx="46">
                  <c:v>-939</c:v>
                </c:pt>
                <c:pt idx="47">
                  <c:v>-1451</c:v>
                </c:pt>
                <c:pt idx="48">
                  <c:v>-425</c:v>
                </c:pt>
                <c:pt idx="49">
                  <c:v>1333</c:v>
                </c:pt>
                <c:pt idx="50">
                  <c:v>1474</c:v>
                </c:pt>
                <c:pt idx="51">
                  <c:v>1517</c:v>
                </c:pt>
                <c:pt idx="52">
                  <c:v>-1771</c:v>
                </c:pt>
                <c:pt idx="53">
                  <c:v>-1117</c:v>
                </c:pt>
                <c:pt idx="54">
                  <c:v>4972</c:v>
                </c:pt>
                <c:pt idx="55">
                  <c:v>-1325</c:v>
                </c:pt>
                <c:pt idx="56">
                  <c:v>-2413</c:v>
                </c:pt>
                <c:pt idx="57">
                  <c:v>2224</c:v>
                </c:pt>
                <c:pt idx="58">
                  <c:v>-1884</c:v>
                </c:pt>
                <c:pt idx="59">
                  <c:v>-168</c:v>
                </c:pt>
                <c:pt idx="60">
                  <c:v>-1004</c:v>
                </c:pt>
                <c:pt idx="61">
                  <c:v>-1826</c:v>
                </c:pt>
                <c:pt idx="62">
                  <c:v>484</c:v>
                </c:pt>
                <c:pt idx="63">
                  <c:v>2749</c:v>
                </c:pt>
                <c:pt idx="64">
                  <c:v>-296</c:v>
                </c:pt>
                <c:pt idx="65">
                  <c:v>2454</c:v>
                </c:pt>
                <c:pt idx="66">
                  <c:v>-1110</c:v>
                </c:pt>
                <c:pt idx="67">
                  <c:v>-6</c:v>
                </c:pt>
                <c:pt idx="68">
                  <c:v>332</c:v>
                </c:pt>
                <c:pt idx="69">
                  <c:v>-195</c:v>
                </c:pt>
                <c:pt idx="70">
                  <c:v>-447</c:v>
                </c:pt>
                <c:pt idx="71">
                  <c:v>104</c:v>
                </c:pt>
                <c:pt idx="72">
                  <c:v>-419</c:v>
                </c:pt>
                <c:pt idx="73">
                  <c:v>290</c:v>
                </c:pt>
                <c:pt idx="74">
                  <c:v>2657</c:v>
                </c:pt>
                <c:pt idx="75">
                  <c:v>-810</c:v>
                </c:pt>
                <c:pt idx="76">
                  <c:v>-56</c:v>
                </c:pt>
                <c:pt idx="77">
                  <c:v>-1497</c:v>
                </c:pt>
                <c:pt idx="78">
                  <c:v>-1709</c:v>
                </c:pt>
                <c:pt idx="79">
                  <c:v>1954</c:v>
                </c:pt>
                <c:pt idx="80">
                  <c:v>-576</c:v>
                </c:pt>
                <c:pt idx="81">
                  <c:v>-1697</c:v>
                </c:pt>
                <c:pt idx="82">
                  <c:v>1530</c:v>
                </c:pt>
                <c:pt idx="83">
                  <c:v>-1503</c:v>
                </c:pt>
                <c:pt idx="84">
                  <c:v>2121</c:v>
                </c:pt>
                <c:pt idx="85">
                  <c:v>3496</c:v>
                </c:pt>
                <c:pt idx="86">
                  <c:v>-1587</c:v>
                </c:pt>
                <c:pt idx="87">
                  <c:v>1079</c:v>
                </c:pt>
                <c:pt idx="88">
                  <c:v>274</c:v>
                </c:pt>
                <c:pt idx="89">
                  <c:v>-2200</c:v>
                </c:pt>
                <c:pt idx="90">
                  <c:v>-1886</c:v>
                </c:pt>
                <c:pt idx="91">
                  <c:v>3021</c:v>
                </c:pt>
                <c:pt idx="92">
                  <c:v>-746</c:v>
                </c:pt>
                <c:pt idx="93">
                  <c:v>878</c:v>
                </c:pt>
                <c:pt idx="94">
                  <c:v>-370</c:v>
                </c:pt>
                <c:pt idx="95">
                  <c:v>721</c:v>
                </c:pt>
                <c:pt idx="96">
                  <c:v>-2712</c:v>
                </c:pt>
                <c:pt idx="97">
                  <c:v>3783</c:v>
                </c:pt>
                <c:pt idx="98">
                  <c:v>-1268</c:v>
                </c:pt>
                <c:pt idx="99">
                  <c:v>2946</c:v>
                </c:pt>
                <c:pt idx="100">
                  <c:v>-2479</c:v>
                </c:pt>
                <c:pt idx="101">
                  <c:v>-699</c:v>
                </c:pt>
                <c:pt idx="102">
                  <c:v>3773</c:v>
                </c:pt>
                <c:pt idx="103">
                  <c:v>-1948</c:v>
                </c:pt>
                <c:pt idx="104">
                  <c:v>316</c:v>
                </c:pt>
                <c:pt idx="105">
                  <c:v>3891</c:v>
                </c:pt>
                <c:pt idx="106">
                  <c:v>-3965</c:v>
                </c:pt>
                <c:pt idx="107">
                  <c:v>-1202</c:v>
                </c:pt>
                <c:pt idx="108">
                  <c:v>-2645</c:v>
                </c:pt>
                <c:pt idx="109">
                  <c:v>-350</c:v>
                </c:pt>
                <c:pt idx="110">
                  <c:v>-1260</c:v>
                </c:pt>
                <c:pt idx="111">
                  <c:v>1350</c:v>
                </c:pt>
                <c:pt idx="112">
                  <c:v>2935</c:v>
                </c:pt>
                <c:pt idx="113">
                  <c:v>-210</c:v>
                </c:pt>
                <c:pt idx="114">
                  <c:v>-970</c:v>
                </c:pt>
                <c:pt idx="115">
                  <c:v>1742</c:v>
                </c:pt>
                <c:pt idx="116">
                  <c:v>-1</c:v>
                </c:pt>
                <c:pt idx="117">
                  <c:v>-715</c:v>
                </c:pt>
                <c:pt idx="118">
                  <c:v>-827</c:v>
                </c:pt>
                <c:pt idx="119">
                  <c:v>4533</c:v>
                </c:pt>
                <c:pt idx="120">
                  <c:v>-3821</c:v>
                </c:pt>
                <c:pt idx="121">
                  <c:v>3440</c:v>
                </c:pt>
                <c:pt idx="122">
                  <c:v>-1683</c:v>
                </c:pt>
                <c:pt idx="123">
                  <c:v>621</c:v>
                </c:pt>
                <c:pt idx="124">
                  <c:v>-4067</c:v>
                </c:pt>
                <c:pt idx="125">
                  <c:v>1027</c:v>
                </c:pt>
                <c:pt idx="126">
                  <c:v>3475</c:v>
                </c:pt>
                <c:pt idx="127">
                  <c:v>2021</c:v>
                </c:pt>
                <c:pt idx="128">
                  <c:v>-3037</c:v>
                </c:pt>
                <c:pt idx="129">
                  <c:v>-151</c:v>
                </c:pt>
                <c:pt idx="130">
                  <c:v>2339</c:v>
                </c:pt>
                <c:pt idx="131">
                  <c:v>-271</c:v>
                </c:pt>
                <c:pt idx="132">
                  <c:v>2628</c:v>
                </c:pt>
                <c:pt idx="133">
                  <c:v>-4280</c:v>
                </c:pt>
                <c:pt idx="134">
                  <c:v>973</c:v>
                </c:pt>
                <c:pt idx="135">
                  <c:v>877</c:v>
                </c:pt>
                <c:pt idx="136">
                  <c:v>-710</c:v>
                </c:pt>
                <c:pt idx="137">
                  <c:v>271</c:v>
                </c:pt>
                <c:pt idx="138">
                  <c:v>-3724</c:v>
                </c:pt>
                <c:pt idx="139">
                  <c:v>3624</c:v>
                </c:pt>
                <c:pt idx="140">
                  <c:v>-1078</c:v>
                </c:pt>
                <c:pt idx="141">
                  <c:v>3103</c:v>
                </c:pt>
                <c:pt idx="142">
                  <c:v>353</c:v>
                </c:pt>
                <c:pt idx="143">
                  <c:v>-1431</c:v>
                </c:pt>
                <c:pt idx="144">
                  <c:v>-707</c:v>
                </c:pt>
                <c:pt idx="145">
                  <c:v>707</c:v>
                </c:pt>
                <c:pt idx="146">
                  <c:v>2618</c:v>
                </c:pt>
                <c:pt idx="147">
                  <c:v>-1491</c:v>
                </c:pt>
                <c:pt idx="148">
                  <c:v>-121</c:v>
                </c:pt>
                <c:pt idx="149">
                  <c:v>1152</c:v>
                </c:pt>
                <c:pt idx="150">
                  <c:v>-3472</c:v>
                </c:pt>
                <c:pt idx="151">
                  <c:v>1753</c:v>
                </c:pt>
                <c:pt idx="152">
                  <c:v>2588</c:v>
                </c:pt>
                <c:pt idx="153">
                  <c:v>-1897</c:v>
                </c:pt>
                <c:pt idx="154">
                  <c:v>438</c:v>
                </c:pt>
                <c:pt idx="155">
                  <c:v>2859</c:v>
                </c:pt>
                <c:pt idx="156">
                  <c:v>-2266</c:v>
                </c:pt>
                <c:pt idx="157">
                  <c:v>787</c:v>
                </c:pt>
                <c:pt idx="158">
                  <c:v>57</c:v>
                </c:pt>
                <c:pt idx="159">
                  <c:v>585</c:v>
                </c:pt>
                <c:pt idx="160">
                  <c:v>-3044</c:v>
                </c:pt>
                <c:pt idx="161">
                  <c:v>6330</c:v>
                </c:pt>
                <c:pt idx="162">
                  <c:v>-4013</c:v>
                </c:pt>
                <c:pt idx="163">
                  <c:v>3151</c:v>
                </c:pt>
                <c:pt idx="164">
                  <c:v>-2570</c:v>
                </c:pt>
                <c:pt idx="165">
                  <c:v>2907</c:v>
                </c:pt>
                <c:pt idx="166">
                  <c:v>-2963</c:v>
                </c:pt>
                <c:pt idx="167">
                  <c:v>-842</c:v>
                </c:pt>
                <c:pt idx="168">
                  <c:v>465</c:v>
                </c:pt>
                <c:pt idx="169">
                  <c:v>1315</c:v>
                </c:pt>
                <c:pt idx="170">
                  <c:v>5697</c:v>
                </c:pt>
                <c:pt idx="171">
                  <c:v>664</c:v>
                </c:pt>
                <c:pt idx="172">
                  <c:v>-6365</c:v>
                </c:pt>
                <c:pt idx="173">
                  <c:v>1240</c:v>
                </c:pt>
                <c:pt idx="174">
                  <c:v>5309</c:v>
                </c:pt>
                <c:pt idx="175">
                  <c:v>-4288</c:v>
                </c:pt>
                <c:pt idx="176">
                  <c:v>601</c:v>
                </c:pt>
                <c:pt idx="177">
                  <c:v>3937</c:v>
                </c:pt>
                <c:pt idx="178">
                  <c:v>-2766</c:v>
                </c:pt>
                <c:pt idx="179">
                  <c:v>-1933</c:v>
                </c:pt>
                <c:pt idx="180">
                  <c:v>-2159</c:v>
                </c:pt>
                <c:pt idx="181">
                  <c:v>1279</c:v>
                </c:pt>
                <c:pt idx="182">
                  <c:v>5483</c:v>
                </c:pt>
                <c:pt idx="183">
                  <c:v>-3036</c:v>
                </c:pt>
                <c:pt idx="184">
                  <c:v>1433</c:v>
                </c:pt>
                <c:pt idx="185">
                  <c:v>1667</c:v>
                </c:pt>
                <c:pt idx="186">
                  <c:v>674</c:v>
                </c:pt>
                <c:pt idx="187">
                  <c:v>2464</c:v>
                </c:pt>
                <c:pt idx="188">
                  <c:v>-4361</c:v>
                </c:pt>
                <c:pt idx="189">
                  <c:v>4528</c:v>
                </c:pt>
                <c:pt idx="190">
                  <c:v>2494</c:v>
                </c:pt>
                <c:pt idx="191">
                  <c:v>-5466</c:v>
                </c:pt>
                <c:pt idx="192">
                  <c:v>5697</c:v>
                </c:pt>
                <c:pt idx="193">
                  <c:v>-2858</c:v>
                </c:pt>
                <c:pt idx="194">
                  <c:v>4875</c:v>
                </c:pt>
                <c:pt idx="195">
                  <c:v>-8154</c:v>
                </c:pt>
                <c:pt idx="196">
                  <c:v>7460</c:v>
                </c:pt>
                <c:pt idx="197">
                  <c:v>-1235</c:v>
                </c:pt>
                <c:pt idx="198">
                  <c:v>2559</c:v>
                </c:pt>
                <c:pt idx="199">
                  <c:v>3979</c:v>
                </c:pt>
                <c:pt idx="200">
                  <c:v>-6166</c:v>
                </c:pt>
                <c:pt idx="201">
                  <c:v>2882</c:v>
                </c:pt>
                <c:pt idx="202">
                  <c:v>-4726</c:v>
                </c:pt>
                <c:pt idx="203">
                  <c:v>3418</c:v>
                </c:pt>
                <c:pt idx="204">
                  <c:v>4644</c:v>
                </c:pt>
                <c:pt idx="205">
                  <c:v>1006</c:v>
                </c:pt>
                <c:pt idx="206">
                  <c:v>-2035</c:v>
                </c:pt>
                <c:pt idx="207">
                  <c:v>-513</c:v>
                </c:pt>
                <c:pt idx="208">
                  <c:v>-1740</c:v>
                </c:pt>
                <c:pt idx="209">
                  <c:v>1525</c:v>
                </c:pt>
                <c:pt idx="210">
                  <c:v>7168</c:v>
                </c:pt>
                <c:pt idx="211">
                  <c:v>-4153</c:v>
                </c:pt>
                <c:pt idx="212">
                  <c:v>1963</c:v>
                </c:pt>
                <c:pt idx="213">
                  <c:v>-473</c:v>
                </c:pt>
                <c:pt idx="214">
                  <c:v>-1799</c:v>
                </c:pt>
                <c:pt idx="215">
                  <c:v>-4130</c:v>
                </c:pt>
                <c:pt idx="216">
                  <c:v>3230</c:v>
                </c:pt>
                <c:pt idx="217">
                  <c:v>3777</c:v>
                </c:pt>
                <c:pt idx="218">
                  <c:v>-658</c:v>
                </c:pt>
                <c:pt idx="219">
                  <c:v>-465</c:v>
                </c:pt>
                <c:pt idx="220">
                  <c:v>657</c:v>
                </c:pt>
                <c:pt idx="221">
                  <c:v>3051</c:v>
                </c:pt>
                <c:pt idx="222">
                  <c:v>1478</c:v>
                </c:pt>
                <c:pt idx="223">
                  <c:v>-1095</c:v>
                </c:pt>
                <c:pt idx="224">
                  <c:v>3070</c:v>
                </c:pt>
                <c:pt idx="225">
                  <c:v>1036</c:v>
                </c:pt>
                <c:pt idx="226">
                  <c:v>3013</c:v>
                </c:pt>
                <c:pt idx="227">
                  <c:v>-3211</c:v>
                </c:pt>
                <c:pt idx="228">
                  <c:v>-2373</c:v>
                </c:pt>
                <c:pt idx="229">
                  <c:v>-1234</c:v>
                </c:pt>
                <c:pt idx="230">
                  <c:v>6110</c:v>
                </c:pt>
                <c:pt idx="231">
                  <c:v>4360</c:v>
                </c:pt>
                <c:pt idx="232">
                  <c:v>-1912</c:v>
                </c:pt>
                <c:pt idx="233">
                  <c:v>3773</c:v>
                </c:pt>
                <c:pt idx="234">
                  <c:v>-5034</c:v>
                </c:pt>
                <c:pt idx="235">
                  <c:v>14520</c:v>
                </c:pt>
                <c:pt idx="236">
                  <c:v>-16414</c:v>
                </c:pt>
                <c:pt idx="237">
                  <c:v>1940</c:v>
                </c:pt>
                <c:pt idx="238">
                  <c:v>1834</c:v>
                </c:pt>
                <c:pt idx="239">
                  <c:v>9687</c:v>
                </c:pt>
                <c:pt idx="240">
                  <c:v>21771</c:v>
                </c:pt>
                <c:pt idx="241">
                  <c:v>-21933</c:v>
                </c:pt>
                <c:pt idx="242">
                  <c:v>9826</c:v>
                </c:pt>
                <c:pt idx="243">
                  <c:v>-17985</c:v>
                </c:pt>
                <c:pt idx="244">
                  <c:v>333</c:v>
                </c:pt>
                <c:pt idx="245">
                  <c:v>28661</c:v>
                </c:pt>
                <c:pt idx="246">
                  <c:v>-17678</c:v>
                </c:pt>
                <c:pt idx="247">
                  <c:v>9993</c:v>
                </c:pt>
                <c:pt idx="248">
                  <c:v>4186</c:v>
                </c:pt>
                <c:pt idx="249">
                  <c:v>-11605</c:v>
                </c:pt>
                <c:pt idx="250">
                  <c:v>5904</c:v>
                </c:pt>
                <c:pt idx="251">
                  <c:v>-1890</c:v>
                </c:pt>
                <c:pt idx="252">
                  <c:v>23670</c:v>
                </c:pt>
                <c:pt idx="253">
                  <c:v>-21277</c:v>
                </c:pt>
                <c:pt idx="254">
                  <c:v>4052</c:v>
                </c:pt>
                <c:pt idx="255">
                  <c:v>6892</c:v>
                </c:pt>
                <c:pt idx="256">
                  <c:v>3484</c:v>
                </c:pt>
                <c:pt idx="257">
                  <c:v>-5702</c:v>
                </c:pt>
                <c:pt idx="258">
                  <c:v>1306</c:v>
                </c:pt>
                <c:pt idx="259">
                  <c:v>22004</c:v>
                </c:pt>
                <c:pt idx="260">
                  <c:v>-16543</c:v>
                </c:pt>
                <c:pt idx="261">
                  <c:v>9807</c:v>
                </c:pt>
                <c:pt idx="262">
                  <c:v>-8348</c:v>
                </c:pt>
                <c:pt idx="263">
                  <c:v>-5079</c:v>
                </c:pt>
                <c:pt idx="264">
                  <c:v>16413</c:v>
                </c:pt>
                <c:pt idx="265">
                  <c:v>7969</c:v>
                </c:pt>
                <c:pt idx="266">
                  <c:v>6948</c:v>
                </c:pt>
                <c:pt idx="267">
                  <c:v>-23397</c:v>
                </c:pt>
                <c:pt idx="268">
                  <c:v>95</c:v>
                </c:pt>
                <c:pt idx="269">
                  <c:v>3500</c:v>
                </c:pt>
                <c:pt idx="270">
                  <c:v>8295</c:v>
                </c:pt>
                <c:pt idx="271">
                  <c:v>-5119</c:v>
                </c:pt>
                <c:pt idx="272">
                  <c:v>30547</c:v>
                </c:pt>
                <c:pt idx="273">
                  <c:v>-10431</c:v>
                </c:pt>
                <c:pt idx="274">
                  <c:v>-9429</c:v>
                </c:pt>
                <c:pt idx="275">
                  <c:v>22920</c:v>
                </c:pt>
                <c:pt idx="276">
                  <c:v>-9069</c:v>
                </c:pt>
                <c:pt idx="277">
                  <c:v>24626</c:v>
                </c:pt>
                <c:pt idx="278">
                  <c:v>-8228</c:v>
                </c:pt>
                <c:pt idx="279">
                  <c:v>-15961</c:v>
                </c:pt>
                <c:pt idx="280">
                  <c:v>690</c:v>
                </c:pt>
                <c:pt idx="281">
                  <c:v>18869</c:v>
                </c:pt>
                <c:pt idx="282">
                  <c:v>-12281</c:v>
                </c:pt>
                <c:pt idx="283">
                  <c:v>3376</c:v>
                </c:pt>
                <c:pt idx="284">
                  <c:v>13475</c:v>
                </c:pt>
                <c:pt idx="285">
                  <c:v>-18649</c:v>
                </c:pt>
                <c:pt idx="286">
                  <c:v>1324</c:v>
                </c:pt>
                <c:pt idx="287">
                  <c:v>23519</c:v>
                </c:pt>
                <c:pt idx="288">
                  <c:v>-10759</c:v>
                </c:pt>
                <c:pt idx="289">
                  <c:v>48785</c:v>
                </c:pt>
                <c:pt idx="290">
                  <c:v>-15001</c:v>
                </c:pt>
                <c:pt idx="291">
                  <c:v>-17449</c:v>
                </c:pt>
                <c:pt idx="292">
                  <c:v>-5970</c:v>
                </c:pt>
                <c:pt idx="293">
                  <c:v>12613</c:v>
                </c:pt>
                <c:pt idx="294">
                  <c:v>34300</c:v>
                </c:pt>
                <c:pt idx="295">
                  <c:v>-17465</c:v>
                </c:pt>
                <c:pt idx="296">
                  <c:v>-7085</c:v>
                </c:pt>
                <c:pt idx="297">
                  <c:v>5674</c:v>
                </c:pt>
                <c:pt idx="298">
                  <c:v>11122</c:v>
                </c:pt>
                <c:pt idx="299">
                  <c:v>0</c:v>
                </c:pt>
                <c:pt idx="300">
                  <c:v>11300</c:v>
                </c:pt>
                <c:pt idx="301">
                  <c:v>-26165</c:v>
                </c:pt>
                <c:pt idx="302">
                  <c:v>36288</c:v>
                </c:pt>
                <c:pt idx="303">
                  <c:v>17286</c:v>
                </c:pt>
                <c:pt idx="304">
                  <c:v>-17167</c:v>
                </c:pt>
                <c:pt idx="305">
                  <c:v>10957</c:v>
                </c:pt>
                <c:pt idx="306">
                  <c:v>-681</c:v>
                </c:pt>
                <c:pt idx="307">
                  <c:v>-2050</c:v>
                </c:pt>
                <c:pt idx="308">
                  <c:v>7544</c:v>
                </c:pt>
                <c:pt idx="309">
                  <c:v>-5233</c:v>
                </c:pt>
                <c:pt idx="310">
                  <c:v>26902</c:v>
                </c:pt>
                <c:pt idx="311">
                  <c:v>28780</c:v>
                </c:pt>
                <c:pt idx="312">
                  <c:v>-27625</c:v>
                </c:pt>
                <c:pt idx="313">
                  <c:v>-5425</c:v>
                </c:pt>
                <c:pt idx="314">
                  <c:v>9021</c:v>
                </c:pt>
                <c:pt idx="315">
                  <c:v>-17089</c:v>
                </c:pt>
                <c:pt idx="316">
                  <c:v>76765</c:v>
                </c:pt>
                <c:pt idx="317">
                  <c:v>-52282</c:v>
                </c:pt>
                <c:pt idx="318">
                  <c:v>-1885</c:v>
                </c:pt>
                <c:pt idx="319">
                  <c:v>-26315</c:v>
                </c:pt>
                <c:pt idx="320">
                  <c:v>15950</c:v>
                </c:pt>
                <c:pt idx="321">
                  <c:v>-7586</c:v>
                </c:pt>
                <c:pt idx="322">
                  <c:v>8941</c:v>
                </c:pt>
                <c:pt idx="323">
                  <c:v>26004</c:v>
                </c:pt>
                <c:pt idx="324">
                  <c:v>542</c:v>
                </c:pt>
                <c:pt idx="325">
                  <c:v>30864</c:v>
                </c:pt>
                <c:pt idx="326">
                  <c:v>-48008</c:v>
                </c:pt>
                <c:pt idx="327">
                  <c:v>22790</c:v>
                </c:pt>
                <c:pt idx="328">
                  <c:v>8680</c:v>
                </c:pt>
                <c:pt idx="329">
                  <c:v>39981</c:v>
                </c:pt>
                <c:pt idx="330">
                  <c:v>-1503</c:v>
                </c:pt>
                <c:pt idx="331">
                  <c:v>3732</c:v>
                </c:pt>
                <c:pt idx="332">
                  <c:v>-10245</c:v>
                </c:pt>
                <c:pt idx="333">
                  <c:v>-10349</c:v>
                </c:pt>
                <c:pt idx="334">
                  <c:v>-46627</c:v>
                </c:pt>
                <c:pt idx="335">
                  <c:v>18533</c:v>
                </c:pt>
                <c:pt idx="336">
                  <c:v>-16252</c:v>
                </c:pt>
                <c:pt idx="337">
                  <c:v>34876</c:v>
                </c:pt>
                <c:pt idx="338">
                  <c:v>-29496</c:v>
                </c:pt>
                <c:pt idx="339">
                  <c:v>-25944</c:v>
                </c:pt>
                <c:pt idx="340">
                  <c:v>-18366</c:v>
                </c:pt>
                <c:pt idx="341">
                  <c:v>11891</c:v>
                </c:pt>
                <c:pt idx="342">
                  <c:v>-28440</c:v>
                </c:pt>
                <c:pt idx="343">
                  <c:v>32238</c:v>
                </c:pt>
                <c:pt idx="344">
                  <c:v>-29763</c:v>
                </c:pt>
                <c:pt idx="345">
                  <c:v>36658</c:v>
                </c:pt>
                <c:pt idx="346">
                  <c:v>-59672</c:v>
                </c:pt>
                <c:pt idx="347">
                  <c:v>1247</c:v>
                </c:pt>
                <c:pt idx="348">
                  <c:v>-12588</c:v>
                </c:pt>
                <c:pt idx="349">
                  <c:v>-3729</c:v>
                </c:pt>
                <c:pt idx="350">
                  <c:v>-36396</c:v>
                </c:pt>
                <c:pt idx="351">
                  <c:v>-36758</c:v>
                </c:pt>
                <c:pt idx="352">
                  <c:v>4860</c:v>
                </c:pt>
                <c:pt idx="353">
                  <c:v>16294</c:v>
                </c:pt>
                <c:pt idx="354">
                  <c:v>-46746</c:v>
                </c:pt>
                <c:pt idx="355">
                  <c:v>-15657</c:v>
                </c:pt>
                <c:pt idx="356">
                  <c:v>10026</c:v>
                </c:pt>
                <c:pt idx="357">
                  <c:v>-20873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63-4603-92E6-BEF3C69D4E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5094319"/>
        <c:axId val="945107711"/>
      </c:lineChart>
      <c:catAx>
        <c:axId val="9450943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45107711"/>
        <c:crosses val="autoZero"/>
        <c:auto val="1"/>
        <c:lblAlgn val="ctr"/>
        <c:lblOffset val="100"/>
        <c:noMultiLvlLbl val="0"/>
      </c:catAx>
      <c:valAx>
        <c:axId val="945107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450943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污染最小的数据!$E$2:$E$360</c:f>
              <c:numCache>
                <c:formatCode>General</c:formatCode>
                <c:ptCount val="359"/>
                <c:pt idx="0">
                  <c:v>4.0431795878312068E-2</c:v>
                </c:pt>
                <c:pt idx="1">
                  <c:v>-5.6734578381437466E-2</c:v>
                </c:pt>
                <c:pt idx="2">
                  <c:v>7.9496025198740067E-3</c:v>
                </c:pt>
                <c:pt idx="3">
                  <c:v>3.5664682539682538E-2</c:v>
                </c:pt>
                <c:pt idx="4">
                  <c:v>-4.1572872263997321E-2</c:v>
                </c:pt>
                <c:pt idx="5">
                  <c:v>-0.22272749987506871</c:v>
                </c:pt>
                <c:pt idx="6">
                  <c:v>0.30390896232480391</c:v>
                </c:pt>
                <c:pt idx="7">
                  <c:v>8.1652778462600467E-2</c:v>
                </c:pt>
                <c:pt idx="8">
                  <c:v>-6.5961617358800198E-2</c:v>
                </c:pt>
                <c:pt idx="9">
                  <c:v>8.2479258174719378E-2</c:v>
                </c:pt>
                <c:pt idx="10">
                  <c:v>8.8232642019837687E-2</c:v>
                </c:pt>
                <c:pt idx="11">
                  <c:v>7.7598707378713175E-2</c:v>
                </c:pt>
                <c:pt idx="12">
                  <c:v>-0.14778931180315263</c:v>
                </c:pt>
                <c:pt idx="13">
                  <c:v>7.6694035910854462E-3</c:v>
                </c:pt>
                <c:pt idx="14">
                  <c:v>2.3146489971346704E-2</c:v>
                </c:pt>
                <c:pt idx="15">
                  <c:v>-2.9624119371636108E-2</c:v>
                </c:pt>
                <c:pt idx="16">
                  <c:v>-6.0966810966810968E-2</c:v>
                </c:pt>
                <c:pt idx="17">
                  <c:v>0.15736650019208606</c:v>
                </c:pt>
                <c:pt idx="18">
                  <c:v>-5.0952242645533379E-2</c:v>
                </c:pt>
                <c:pt idx="19">
                  <c:v>-4.0484413937830629E-2</c:v>
                </c:pt>
                <c:pt idx="20">
                  <c:v>-3.5995808083109308E-2</c:v>
                </c:pt>
                <c:pt idx="21">
                  <c:v>0.11736068440705204</c:v>
                </c:pt>
                <c:pt idx="22">
                  <c:v>-0.10325719120135364</c:v>
                </c:pt>
                <c:pt idx="23">
                  <c:v>0.17453653474220482</c:v>
                </c:pt>
                <c:pt idx="24">
                  <c:v>-5.5825535162054699E-2</c:v>
                </c:pt>
                <c:pt idx="25">
                  <c:v>-1.5143136671062147E-2</c:v>
                </c:pt>
                <c:pt idx="26">
                  <c:v>0.10469485595819117</c:v>
                </c:pt>
                <c:pt idx="27">
                  <c:v>-6.662235602298941E-2</c:v>
                </c:pt>
                <c:pt idx="28">
                  <c:v>3.2379675784358901E-2</c:v>
                </c:pt>
                <c:pt idx="29">
                  <c:v>-8.1879412480727096E-2</c:v>
                </c:pt>
                <c:pt idx="30">
                  <c:v>-0.88646809262860171</c:v>
                </c:pt>
                <c:pt idx="31">
                  <c:v>8.2405605293888673</c:v>
                </c:pt>
                <c:pt idx="32">
                  <c:v>9.7392476515438725E-2</c:v>
                </c:pt>
                <c:pt idx="33">
                  <c:v>-3.243637480327051E-2</c:v>
                </c:pt>
                <c:pt idx="34">
                  <c:v>4.6615885106720621E-2</c:v>
                </c:pt>
                <c:pt idx="35">
                  <c:v>-8.2786854175353475E-2</c:v>
                </c:pt>
                <c:pt idx="36">
                  <c:v>0.14497664999793364</c:v>
                </c:pt>
                <c:pt idx="37">
                  <c:v>-3.7610539613788123E-2</c:v>
                </c:pt>
                <c:pt idx="38">
                  <c:v>2.902899148632937E-2</c:v>
                </c:pt>
                <c:pt idx="39">
                  <c:v>-0.11477202318037687</c:v>
                </c:pt>
                <c:pt idx="40">
                  <c:v>2.8944334650856388E-2</c:v>
                </c:pt>
                <c:pt idx="41">
                  <c:v>-9.6834860549797931E-3</c:v>
                </c:pt>
                <c:pt idx="42">
                  <c:v>0.1801688957129581</c:v>
                </c:pt>
                <c:pt idx="43">
                  <c:v>-5.9675431388660639E-2</c:v>
                </c:pt>
                <c:pt idx="44">
                  <c:v>-6.877844529401056E-2</c:v>
                </c:pt>
                <c:pt idx="45">
                  <c:v>7.4249296215201752E-2</c:v>
                </c:pt>
                <c:pt idx="46">
                  <c:v>-3.4176524112829842E-2</c:v>
                </c:pt>
                <c:pt idx="47">
                  <c:v>-5.4680434127223392E-2</c:v>
                </c:pt>
                <c:pt idx="48">
                  <c:v>-1.6942395854096074E-2</c:v>
                </c:pt>
                <c:pt idx="49">
                  <c:v>5.4055150040551503E-2</c:v>
                </c:pt>
                <c:pt idx="50">
                  <c:v>5.6707575116377487E-2</c:v>
                </c:pt>
                <c:pt idx="51">
                  <c:v>5.5229912258346378E-2</c:v>
                </c:pt>
                <c:pt idx="52">
                  <c:v>-6.1102677339221638E-2</c:v>
                </c:pt>
                <c:pt idx="53">
                  <c:v>-4.104655863006651E-2</c:v>
                </c:pt>
                <c:pt idx="54">
                  <c:v>0.19052728387492335</c:v>
                </c:pt>
                <c:pt idx="55">
                  <c:v>-4.2648384189519765E-2</c:v>
                </c:pt>
                <c:pt idx="56">
                  <c:v>-8.1128332716941795E-2</c:v>
                </c:pt>
                <c:pt idx="57">
                  <c:v>8.1375777533845589E-2</c:v>
                </c:pt>
                <c:pt idx="58">
                  <c:v>-6.3747716045205391E-2</c:v>
                </c:pt>
                <c:pt idx="59">
                  <c:v>-6.0715576436573904E-3</c:v>
                </c:pt>
                <c:pt idx="60">
                  <c:v>-3.6506435895571232E-2</c:v>
                </c:pt>
                <c:pt idx="61">
                  <c:v>-6.8910861197071474E-2</c:v>
                </c:pt>
                <c:pt idx="62">
                  <c:v>1.9617380025940337E-2</c:v>
                </c:pt>
                <c:pt idx="63">
                  <c:v>0.10927810462712673</c:v>
                </c:pt>
                <c:pt idx="64">
                  <c:v>-1.0607418025443469E-2</c:v>
                </c:pt>
                <c:pt idx="65">
                  <c:v>8.8884059545800281E-2</c:v>
                </c:pt>
                <c:pt idx="66">
                  <c:v>-3.6922462828061074E-2</c:v>
                </c:pt>
                <c:pt idx="67">
                  <c:v>-2.0723241114910373E-4</c:v>
                </c:pt>
                <c:pt idx="68">
                  <c:v>1.146923688119667E-2</c:v>
                </c:pt>
                <c:pt idx="69">
                  <c:v>-6.6600635267597937E-3</c:v>
                </c:pt>
                <c:pt idx="70">
                  <c:v>-1.536927520286068E-2</c:v>
                </c:pt>
                <c:pt idx="71">
                  <c:v>3.6316653280720748E-3</c:v>
                </c:pt>
                <c:pt idx="72">
                  <c:v>-1.4578476740544867E-2</c:v>
                </c:pt>
                <c:pt idx="73">
                  <c:v>1.0239389873596497E-2</c:v>
                </c:pt>
                <c:pt idx="74">
                  <c:v>9.2863134349224108E-2</c:v>
                </c:pt>
                <c:pt idx="75">
                  <c:v>-2.590425021586875E-2</c:v>
                </c:pt>
                <c:pt idx="76">
                  <c:v>-1.8385370498046555E-3</c:v>
                </c:pt>
                <c:pt idx="77">
                  <c:v>-4.9238561984014738E-2</c:v>
                </c:pt>
                <c:pt idx="78">
                  <c:v>-5.9122673493392376E-2</c:v>
                </c:pt>
                <c:pt idx="79">
                  <c:v>7.184615950288635E-2</c:v>
                </c:pt>
                <c:pt idx="80">
                  <c:v>-1.9759184933621488E-2</c:v>
                </c:pt>
                <c:pt idx="81">
                  <c:v>-5.9387576552930886E-2</c:v>
                </c:pt>
                <c:pt idx="82">
                  <c:v>5.6923878264751843E-2</c:v>
                </c:pt>
                <c:pt idx="83">
                  <c:v>-5.2907631653055474E-2</c:v>
                </c:pt>
                <c:pt idx="84">
                  <c:v>7.8832930682029359E-2</c:v>
                </c:pt>
                <c:pt idx="85">
                  <c:v>0.12044374009508717</c:v>
                </c:pt>
                <c:pt idx="86">
                  <c:v>-4.8797736916548796E-2</c:v>
                </c:pt>
                <c:pt idx="87">
                  <c:v>3.487958622919024E-2</c:v>
                </c:pt>
                <c:pt idx="88">
                  <c:v>8.5587555444493028E-3</c:v>
                </c:pt>
                <c:pt idx="89">
                  <c:v>-6.8136769078295342E-2</c:v>
                </c:pt>
                <c:pt idx="90">
                  <c:v>-6.2682797128423298E-2</c:v>
                </c:pt>
                <c:pt idx="91">
                  <c:v>0.1071200624069215</c:v>
                </c:pt>
                <c:pt idx="92">
                  <c:v>-2.3892643243762612E-2</c:v>
                </c:pt>
                <c:pt idx="93">
                  <c:v>2.8808609771302951E-2</c:v>
                </c:pt>
                <c:pt idx="94">
                  <c:v>-1.1800350821240632E-2</c:v>
                </c:pt>
                <c:pt idx="95">
                  <c:v>2.326932386638696E-2</c:v>
                </c:pt>
                <c:pt idx="96">
                  <c:v>-8.5535860720368381E-2</c:v>
                </c:pt>
                <c:pt idx="97">
                  <c:v>0.13047527074567153</c:v>
                </c:pt>
                <c:pt idx="98">
                  <c:v>-3.8685663727613874E-2</c:v>
                </c:pt>
                <c:pt idx="99">
                  <c:v>9.349709606779015E-2</c:v>
                </c:pt>
                <c:pt idx="100">
                  <c:v>-7.1948918879698162E-2</c:v>
                </c:pt>
                <c:pt idx="101">
                  <c:v>-2.1860145108831625E-2</c:v>
                </c:pt>
                <c:pt idx="102">
                  <c:v>0.12063177414713687</c:v>
                </c:pt>
                <c:pt idx="103">
                  <c:v>-5.5577746077032808E-2</c:v>
                </c:pt>
                <c:pt idx="104">
                  <c:v>9.5462509818137874E-3</c:v>
                </c:pt>
                <c:pt idx="105">
                  <c:v>0.11643425698725238</c:v>
                </c:pt>
                <c:pt idx="106">
                  <c:v>-0.10627462542550055</c:v>
                </c:pt>
                <c:pt idx="107">
                  <c:v>-3.6048464491362765E-2</c:v>
                </c:pt>
                <c:pt idx="108">
                  <c:v>-8.2291083317777361E-2</c:v>
                </c:pt>
                <c:pt idx="109">
                  <c:v>-1.1865613452215479E-2</c:v>
                </c:pt>
                <c:pt idx="110">
                  <c:v>-4.3229148797474866E-2</c:v>
                </c:pt>
                <c:pt idx="111">
                  <c:v>4.8409653243446767E-2</c:v>
                </c:pt>
                <c:pt idx="112">
                  <c:v>0.10038649656257483</c:v>
                </c:pt>
                <c:pt idx="113">
                  <c:v>-6.5274151436031328E-3</c:v>
                </c:pt>
                <c:pt idx="114">
                  <c:v>-3.0348538889931793E-2</c:v>
                </c:pt>
                <c:pt idx="115">
                  <c:v>5.620805369127517E-2</c:v>
                </c:pt>
                <c:pt idx="116">
                  <c:v>-3.054927598215922E-5</c:v>
                </c:pt>
                <c:pt idx="117">
                  <c:v>-2.1843399627287447E-2</c:v>
                </c:pt>
                <c:pt idx="118">
                  <c:v>-2.5829221063151976E-2</c:v>
                </c:pt>
                <c:pt idx="119">
                  <c:v>0.14533038376454746</c:v>
                </c:pt>
                <c:pt idx="120">
                  <c:v>-0.10695890717724779</c:v>
                </c:pt>
                <c:pt idx="121">
                  <c:v>0.10782685013948531</c:v>
                </c:pt>
                <c:pt idx="122">
                  <c:v>-4.7619047619047616E-2</c:v>
                </c:pt>
                <c:pt idx="123">
                  <c:v>1.8449197860962566E-2</c:v>
                </c:pt>
                <c:pt idx="124">
                  <c:v>-0.1186371459409002</c:v>
                </c:pt>
                <c:pt idx="125">
                  <c:v>3.3990865161845504E-2</c:v>
                </c:pt>
                <c:pt idx="126">
                  <c:v>0.11123203482602989</c:v>
                </c:pt>
                <c:pt idx="127">
                  <c:v>5.8215232169604794E-2</c:v>
                </c:pt>
                <c:pt idx="128">
                  <c:v>-8.2668699131665621E-2</c:v>
                </c:pt>
                <c:pt idx="129">
                  <c:v>-4.4807121661721069E-3</c:v>
                </c:pt>
                <c:pt idx="130">
                  <c:v>6.9718918596679488E-2</c:v>
                </c:pt>
                <c:pt idx="131">
                  <c:v>-7.5512706197057508E-3</c:v>
                </c:pt>
                <c:pt idx="132">
                  <c:v>7.3784990313614282E-2</c:v>
                </c:pt>
                <c:pt idx="133">
                  <c:v>-0.11191005360177801</c:v>
                </c:pt>
                <c:pt idx="134">
                  <c:v>2.8647136758427793E-2</c:v>
                </c:pt>
                <c:pt idx="135">
                  <c:v>2.5101608563741485E-2</c:v>
                </c:pt>
                <c:pt idx="136">
                  <c:v>-1.9824096049141419E-2</c:v>
                </c:pt>
                <c:pt idx="137">
                  <c:v>7.7196980487110097E-3</c:v>
                </c:pt>
                <c:pt idx="138">
                  <c:v>-0.10526910900045229</c:v>
                </c:pt>
                <c:pt idx="139">
                  <c:v>0.11449513458865158</c:v>
                </c:pt>
                <c:pt idx="140">
                  <c:v>-3.0559020297085838E-2</c:v>
                </c:pt>
                <c:pt idx="141">
                  <c:v>9.0736300368442602E-2</c:v>
                </c:pt>
                <c:pt idx="142">
                  <c:v>9.4635532559448812E-3</c:v>
                </c:pt>
                <c:pt idx="143">
                  <c:v>-3.8003930525309398E-2</c:v>
                </c:pt>
                <c:pt idx="144">
                  <c:v>-1.9517985810120642E-2</c:v>
                </c:pt>
                <c:pt idx="145">
                  <c:v>1.9906521004617636E-2</c:v>
                </c:pt>
                <c:pt idx="146">
                  <c:v>7.2274521712723958E-2</c:v>
                </c:pt>
                <c:pt idx="147">
                  <c:v>-3.8387271182513324E-2</c:v>
                </c:pt>
                <c:pt idx="148">
                  <c:v>-3.2396251673360108E-3</c:v>
                </c:pt>
                <c:pt idx="149">
                  <c:v>3.094361922157458E-2</c:v>
                </c:pt>
                <c:pt idx="150">
                  <c:v>-9.0461426226518329E-2</c:v>
                </c:pt>
                <c:pt idx="151">
                  <c:v>5.0216276604886992E-2</c:v>
                </c:pt>
                <c:pt idx="152">
                  <c:v>7.0590802465768376E-2</c:v>
                </c:pt>
                <c:pt idx="153">
                  <c:v>-4.8331210191082802E-2</c:v>
                </c:pt>
                <c:pt idx="154">
                  <c:v>1.1725965785880652E-2</c:v>
                </c:pt>
                <c:pt idx="155">
                  <c:v>7.5652933238072553E-2</c:v>
                </c:pt>
                <c:pt idx="156">
                  <c:v>-5.5744157441574418E-2</c:v>
                </c:pt>
                <c:pt idx="157">
                  <c:v>2.0503334722801168E-2</c:v>
                </c:pt>
                <c:pt idx="158">
                  <c:v>1.4551581527150188E-3</c:v>
                </c:pt>
                <c:pt idx="159">
                  <c:v>1.4912817375344141E-2</c:v>
                </c:pt>
                <c:pt idx="160">
                  <c:v>-7.6457438525104865E-2</c:v>
                </c:pt>
                <c:pt idx="161">
                  <c:v>0.172155892191792</c:v>
                </c:pt>
                <c:pt idx="162">
                  <c:v>-9.3111209076776724E-2</c:v>
                </c:pt>
                <c:pt idx="163">
                  <c:v>8.061710075218749E-2</c:v>
                </c:pt>
                <c:pt idx="164">
                  <c:v>-6.0847124559035917E-2</c:v>
                </c:pt>
                <c:pt idx="165">
                  <c:v>7.3285098444550889E-2</c:v>
                </c:pt>
                <c:pt idx="166">
                  <c:v>-6.959646732747686E-2</c:v>
                </c:pt>
                <c:pt idx="167">
                  <c:v>-2.1256721617732448E-2</c:v>
                </c:pt>
                <c:pt idx="168">
                  <c:v>1.199411901261317E-2</c:v>
                </c:pt>
                <c:pt idx="169">
                  <c:v>3.3516847632155782E-2</c:v>
                </c:pt>
                <c:pt idx="170">
                  <c:v>0.14049668302547536</c:v>
                </c:pt>
                <c:pt idx="171">
                  <c:v>1.435799852960256E-2</c:v>
                </c:pt>
                <c:pt idx="172">
                  <c:v>-0.13568535493498188</c:v>
                </c:pt>
                <c:pt idx="173">
                  <c:v>3.0583302503391294E-2</c:v>
                </c:pt>
                <c:pt idx="174">
                  <c:v>0.1270551633361254</c:v>
                </c:pt>
                <c:pt idx="175">
                  <c:v>-9.1051938675839814E-2</c:v>
                </c:pt>
                <c:pt idx="176">
                  <c:v>1.4040087838153531E-2</c:v>
                </c:pt>
                <c:pt idx="177">
                  <c:v>9.0699656737392581E-2</c:v>
                </c:pt>
                <c:pt idx="178">
                  <c:v>-5.8423453869550522E-2</c:v>
                </c:pt>
                <c:pt idx="179">
                  <c:v>-4.3362196599219346E-2</c:v>
                </c:pt>
                <c:pt idx="180">
                  <c:v>-5.0627271661390548E-2</c:v>
                </c:pt>
                <c:pt idx="181">
                  <c:v>3.1591167317097268E-2</c:v>
                </c:pt>
                <c:pt idx="182">
                  <c:v>0.13128217406919671</c:v>
                </c:pt>
                <c:pt idx="183">
                  <c:v>-6.4256688113782601E-2</c:v>
                </c:pt>
                <c:pt idx="184">
                  <c:v>3.2412014837600651E-2</c:v>
                </c:pt>
                <c:pt idx="185">
                  <c:v>3.6520977105926167E-2</c:v>
                </c:pt>
                <c:pt idx="186">
                  <c:v>1.424585728779168E-2</c:v>
                </c:pt>
                <c:pt idx="187">
                  <c:v>5.1348309923727756E-2</c:v>
                </c:pt>
                <c:pt idx="188">
                  <c:v>-8.6442021803766103E-2</c:v>
                </c:pt>
                <c:pt idx="189">
                  <c:v>9.8244700470828186E-2</c:v>
                </c:pt>
                <c:pt idx="190">
                  <c:v>4.9271983720884288E-2</c:v>
                </c:pt>
                <c:pt idx="191">
                  <c:v>-0.10291653329818681</c:v>
                </c:pt>
                <c:pt idx="192">
                  <c:v>0.1195718333508238</c:v>
                </c:pt>
                <c:pt idx="193">
                  <c:v>-5.3578793446065018E-2</c:v>
                </c:pt>
                <c:pt idx="194">
                  <c:v>9.6565248395531253E-2</c:v>
                </c:pt>
                <c:pt idx="195">
                  <c:v>-0.14729312306941961</c:v>
                </c:pt>
                <c:pt idx="196">
                  <c:v>0.15803410655650885</c:v>
                </c:pt>
                <c:pt idx="197">
                  <c:v>-2.2592152199762187E-2</c:v>
                </c:pt>
                <c:pt idx="198">
                  <c:v>4.7894441325098257E-2</c:v>
                </c:pt>
                <c:pt idx="199">
                  <c:v>7.106753112218471E-2</c:v>
                </c:pt>
                <c:pt idx="200">
                  <c:v>-0.10282150480256137</c:v>
                </c:pt>
                <c:pt idx="201">
                  <c:v>5.3566781904018437E-2</c:v>
                </c:pt>
                <c:pt idx="202">
                  <c:v>-8.3374497212617318E-2</c:v>
                </c:pt>
                <c:pt idx="203">
                  <c:v>6.5783902382693715E-2</c:v>
                </c:pt>
                <c:pt idx="204">
                  <c:v>8.3863045362611965E-2</c:v>
                </c:pt>
                <c:pt idx="205">
                  <c:v>1.6761079640119959E-2</c:v>
                </c:pt>
                <c:pt idx="206">
                  <c:v>-3.3346442499918069E-2</c:v>
                </c:pt>
                <c:pt idx="207">
                  <c:v>-8.6962417995965491E-3</c:v>
                </c:pt>
                <c:pt idx="208">
                  <c:v>-2.975477957522487E-2</c:v>
                </c:pt>
                <c:pt idx="209">
                  <c:v>2.6877930135006521E-2</c:v>
                </c:pt>
                <c:pt idx="210">
                  <c:v>0.1230283370234969</c:v>
                </c:pt>
                <c:pt idx="211">
                  <c:v>-6.3471443199706559E-2</c:v>
                </c:pt>
                <c:pt idx="212">
                  <c:v>3.2034335324259929E-2</c:v>
                </c:pt>
                <c:pt idx="213">
                  <c:v>-7.4793251213611427E-3</c:v>
                </c:pt>
                <c:pt idx="214">
                  <c:v>-2.8661101198062706E-2</c:v>
                </c:pt>
                <c:pt idx="215">
                  <c:v>-6.773934294477521E-2</c:v>
                </c:pt>
                <c:pt idx="216">
                  <c:v>5.6827178521789617E-2</c:v>
                </c:pt>
                <c:pt idx="217">
                  <c:v>6.2877690655745888E-2</c:v>
                </c:pt>
                <c:pt idx="218">
                  <c:v>-1.0306048930238386E-2</c:v>
                </c:pt>
                <c:pt idx="219">
                  <c:v>-7.3589922137114643E-3</c:v>
                </c:pt>
                <c:pt idx="220">
                  <c:v>1.0474626532531926E-2</c:v>
                </c:pt>
                <c:pt idx="221">
                  <c:v>4.8138213947617546E-2</c:v>
                </c:pt>
                <c:pt idx="222">
                  <c:v>2.2248648974123528E-2</c:v>
                </c:pt>
                <c:pt idx="223">
                  <c:v>-1.6124519577670117E-2</c:v>
                </c:pt>
                <c:pt idx="224">
                  <c:v>4.5948453916843775E-2</c:v>
                </c:pt>
                <c:pt idx="225">
                  <c:v>1.4824566424360369E-2</c:v>
                </c:pt>
                <c:pt idx="226">
                  <c:v>4.2484489565707842E-2</c:v>
                </c:pt>
                <c:pt idx="227">
                  <c:v>-4.3431214748488496E-2</c:v>
                </c:pt>
                <c:pt idx="228">
                  <c:v>-3.3553915330448797E-2</c:v>
                </c:pt>
                <c:pt idx="229">
                  <c:v>-1.8054397284525011E-2</c:v>
                </c:pt>
                <c:pt idx="230">
                  <c:v>9.1037770990091638E-2</c:v>
                </c:pt>
                <c:pt idx="231">
                  <c:v>5.9542505974735406E-2</c:v>
                </c:pt>
                <c:pt idx="232">
                  <c:v>-2.4643938905716312E-2</c:v>
                </c:pt>
                <c:pt idx="233">
                  <c:v>4.9859262881080439E-2</c:v>
                </c:pt>
                <c:pt idx="234">
                  <c:v>-6.3363794275356849E-2</c:v>
                </c:pt>
                <c:pt idx="235">
                  <c:v>0.19512981777132721</c:v>
                </c:pt>
                <c:pt idx="236">
                  <c:v>-0.18456798452750417</c:v>
                </c:pt>
                <c:pt idx="237">
                  <c:v>2.6751978819051822E-2</c:v>
                </c:pt>
                <c:pt idx="238">
                  <c:v>2.4631335786617959E-2</c:v>
                </c:pt>
                <c:pt idx="239">
                  <c:v>0.12697268389870497</c:v>
                </c:pt>
                <c:pt idx="240">
                  <c:v>0.25321299387059631</c:v>
                </c:pt>
                <c:pt idx="241">
                  <c:v>-0.20355452436194896</c:v>
                </c:pt>
                <c:pt idx="242">
                  <c:v>0.11449945814931774</c:v>
                </c:pt>
                <c:pt idx="243">
                  <c:v>-0.18804303503654213</c:v>
                </c:pt>
                <c:pt idx="244">
                  <c:v>4.2880321409255965E-3</c:v>
                </c:pt>
                <c:pt idx="245">
                  <c:v>0.36749112077034529</c:v>
                </c:pt>
                <c:pt idx="246">
                  <c:v>-0.16575404118066234</c:v>
                </c:pt>
                <c:pt idx="247">
                  <c:v>0.11231370962303594</c:v>
                </c:pt>
                <c:pt idx="248">
                  <c:v>4.2296927258581141E-2</c:v>
                </c:pt>
                <c:pt idx="249">
                  <c:v>-0.11250278712204201</c:v>
                </c:pt>
                <c:pt idx="250">
                  <c:v>6.4490758946126617E-2</c:v>
                </c:pt>
                <c:pt idx="251">
                  <c:v>-1.9394163280384191E-2</c:v>
                </c:pt>
                <c:pt idx="252">
                  <c:v>0.24769259747598418</c:v>
                </c:pt>
                <c:pt idx="253">
                  <c:v>-0.17845041599570585</c:v>
                </c:pt>
                <c:pt idx="254">
                  <c:v>4.1365933336736257E-2</c:v>
                </c:pt>
                <c:pt idx="255">
                  <c:v>6.7563990706520138E-2</c:v>
                </c:pt>
                <c:pt idx="256">
                  <c:v>3.1992947593641817E-2</c:v>
                </c:pt>
                <c:pt idx="257">
                  <c:v>-5.073721114403424E-2</c:v>
                </c:pt>
                <c:pt idx="258">
                  <c:v>1.224210496714504E-2</c:v>
                </c:pt>
                <c:pt idx="259">
                  <c:v>0.20376526804152351</c:v>
                </c:pt>
                <c:pt idx="260">
                  <c:v>-0.12726265664546008</c:v>
                </c:pt>
                <c:pt idx="261">
                  <c:v>8.6444891051406805E-2</c:v>
                </c:pt>
                <c:pt idx="262">
                  <c:v>-6.7729503874082192E-2</c:v>
                </c:pt>
                <c:pt idx="263">
                  <c:v>-4.4200962517514167E-2</c:v>
                </c:pt>
                <c:pt idx="264">
                  <c:v>0.14944276505080673</c:v>
                </c:pt>
                <c:pt idx="265">
                  <c:v>6.31252921000309E-2</c:v>
                </c:pt>
                <c:pt idx="266">
                  <c:v>5.1769614782803071E-2</c:v>
                </c:pt>
                <c:pt idx="267">
                  <c:v>-0.16575043568200173</c:v>
                </c:pt>
                <c:pt idx="268">
                  <c:v>8.0671869294588188E-4</c:v>
                </c:pt>
                <c:pt idx="269">
                  <c:v>2.9697257670377411E-2</c:v>
                </c:pt>
                <c:pt idx="270">
                  <c:v>6.8352615445466225E-2</c:v>
                </c:pt>
                <c:pt idx="271">
                  <c:v>-3.948291953012318E-2</c:v>
                </c:pt>
                <c:pt idx="272">
                  <c:v>0.24529438216683261</c:v>
                </c:pt>
                <c:pt idx="273">
                  <c:v>-6.7262492020196157E-2</c:v>
                </c:pt>
                <c:pt idx="274">
                  <c:v>-6.5185830429732874E-2</c:v>
                </c:pt>
                <c:pt idx="275">
                  <c:v>0.16950280655824995</c:v>
                </c:pt>
                <c:pt idx="276">
                  <c:v>-5.7348282207425112E-2</c:v>
                </c:pt>
                <c:pt idx="277">
                  <c:v>0.16519755819413698</c:v>
                </c:pt>
                <c:pt idx="278">
                  <c:v>-4.7370117907148124E-2</c:v>
                </c:pt>
                <c:pt idx="279">
                  <c:v>-9.6459738438852222E-2</c:v>
                </c:pt>
                <c:pt idx="280">
                  <c:v>4.6151685205374996E-3</c:v>
                </c:pt>
                <c:pt idx="281">
                  <c:v>0.12562834144490237</c:v>
                </c:pt>
                <c:pt idx="282">
                  <c:v>-7.2640270663527851E-2</c:v>
                </c:pt>
                <c:pt idx="283">
                  <c:v>2.1532672130624739E-2</c:v>
                </c:pt>
                <c:pt idx="284">
                  <c:v>8.4134090071865189E-2</c:v>
                </c:pt>
                <c:pt idx="285">
                  <c:v>-0.10740284272846645</c:v>
                </c:pt>
                <c:pt idx="286">
                  <c:v>8.5426519643583016E-3</c:v>
                </c:pt>
                <c:pt idx="287">
                  <c:v>0.15046285929972938</c:v>
                </c:pt>
                <c:pt idx="288">
                  <c:v>-5.9828727131179447E-2</c:v>
                </c:pt>
                <c:pt idx="289">
                  <c:v>0.28854741499133502</c:v>
                </c:pt>
                <c:pt idx="290">
                  <c:v>-6.8857410399529959E-2</c:v>
                </c:pt>
                <c:pt idx="291">
                  <c:v>-8.6017105814498035E-2</c:v>
                </c:pt>
                <c:pt idx="292">
                  <c:v>-3.2199605190770524E-2</c:v>
                </c:pt>
                <c:pt idx="293">
                  <c:v>7.0292471967721079E-2</c:v>
                </c:pt>
                <c:pt idx="294">
                  <c:v>0.17860025306041688</c:v>
                </c:pt>
                <c:pt idx="295">
                  <c:v>-7.7159607508758596E-2</c:v>
                </c:pt>
                <c:pt idx="296">
                  <c:v>-3.3918347025143139E-2</c:v>
                </c:pt>
                <c:pt idx="297">
                  <c:v>2.8117086804196254E-2</c:v>
                </c:pt>
                <c:pt idx="298">
                  <c:v>5.3606975365469239E-2</c:v>
                </c:pt>
                <c:pt idx="299">
                  <c:v>0</c:v>
                </c:pt>
                <c:pt idx="300">
                  <c:v>5.1693771586724307E-2</c:v>
                </c:pt>
                <c:pt idx="301">
                  <c:v>-0.1138128275952065</c:v>
                </c:pt>
                <c:pt idx="302">
                  <c:v>0.17811809748196142</c:v>
                </c:pt>
                <c:pt idx="303">
                  <c:v>7.2019598530110238E-2</c:v>
                </c:pt>
                <c:pt idx="304">
                  <c:v>-6.6718745141933281E-2</c:v>
                </c:pt>
                <c:pt idx="305">
                  <c:v>4.5628120614482563E-2</c:v>
                </c:pt>
                <c:pt idx="306">
                  <c:v>-2.7121317116299073E-3</c:v>
                </c:pt>
                <c:pt idx="307">
                  <c:v>-8.1864759417442385E-3</c:v>
                </c:pt>
                <c:pt idx="308">
                  <c:v>3.0374894811223893E-2</c:v>
                </c:pt>
                <c:pt idx="309">
                  <c:v>-2.04488349283138E-2</c:v>
                </c:pt>
                <c:pt idx="310">
                  <c:v>0.1073186688687299</c:v>
                </c:pt>
                <c:pt idx="311">
                  <c:v>0.10368331556042309</c:v>
                </c:pt>
                <c:pt idx="312">
                  <c:v>-9.0172870777787933E-2</c:v>
                </c:pt>
                <c:pt idx="313">
                  <c:v>-1.9463210048397919E-2</c:v>
                </c:pt>
                <c:pt idx="314">
                  <c:v>3.3006959232508619E-2</c:v>
                </c:pt>
                <c:pt idx="315">
                  <c:v>-6.0529102777984393E-2</c:v>
                </c:pt>
                <c:pt idx="316">
                  <c:v>0.28941931397461901</c:v>
                </c:pt>
                <c:pt idx="317">
                  <c:v>-0.15287000406429183</c:v>
                </c:pt>
                <c:pt idx="318">
                  <c:v>-6.5062594703179958E-3</c:v>
                </c:pt>
                <c:pt idx="319">
                  <c:v>-9.1423588432301722E-2</c:v>
                </c:pt>
                <c:pt idx="320">
                  <c:v>6.0989366054733651E-2</c:v>
                </c:pt>
                <c:pt idx="321">
                  <c:v>-2.7339794068569328E-2</c:v>
                </c:pt>
                <c:pt idx="322">
                  <c:v>3.3128925282990905E-2</c:v>
                </c:pt>
                <c:pt idx="323">
                  <c:v>9.3262464762970454E-2</c:v>
                </c:pt>
                <c:pt idx="324">
                  <c:v>1.7780402191385361E-3</c:v>
                </c:pt>
                <c:pt idx="325">
                  <c:v>0.10107017015312471</c:v>
                </c:pt>
                <c:pt idx="326">
                  <c:v>-0.14278066596081324</c:v>
                </c:pt>
                <c:pt idx="327">
                  <c:v>7.9069347877374851E-2</c:v>
                </c:pt>
                <c:pt idx="328">
                  <c:v>2.7908352571233818E-2</c:v>
                </c:pt>
                <c:pt idx="329">
                  <c:v>0.12505864910008821</c:v>
                </c:pt>
                <c:pt idx="330">
                  <c:v>-4.1787260307107168E-3</c:v>
                </c:pt>
                <c:pt idx="331">
                  <c:v>1.0419458590190297E-2</c:v>
                </c:pt>
                <c:pt idx="332">
                  <c:v>-2.8308299346795317E-2</c:v>
                </c:pt>
                <c:pt idx="333">
                  <c:v>-2.9428742858930282E-2</c:v>
                </c:pt>
                <c:pt idx="334">
                  <c:v>-0.13661027675395676</c:v>
                </c:pt>
                <c:pt idx="335">
                  <c:v>6.2890456654009164E-2</c:v>
                </c:pt>
                <c:pt idx="336">
                  <c:v>-5.1886852691399019E-2</c:v>
                </c:pt>
                <c:pt idx="337">
                  <c:v>0.11744026292395141</c:v>
                </c:pt>
                <c:pt idx="338">
                  <c:v>-8.8885138800159108E-2</c:v>
                </c:pt>
                <c:pt idx="339">
                  <c:v>-8.5808406207416615E-2</c:v>
                </c:pt>
                <c:pt idx="340">
                  <c:v>-6.6446216407866743E-2</c:v>
                </c:pt>
                <c:pt idx="341">
                  <c:v>4.6082359962486143E-2</c:v>
                </c:pt>
                <c:pt idx="342">
                  <c:v>-0.10536103938443073</c:v>
                </c:pt>
                <c:pt idx="343">
                  <c:v>0.133496763827752</c:v>
                </c:pt>
                <c:pt idx="344">
                  <c:v>-0.10873242318076039</c:v>
                </c:pt>
                <c:pt idx="345">
                  <c:v>0.1502598744076995</c:v>
                </c:pt>
                <c:pt idx="346">
                  <c:v>-0.21264191688463485</c:v>
                </c:pt>
                <c:pt idx="347">
                  <c:v>5.6438108169269063E-3</c:v>
                </c:pt>
                <c:pt idx="348">
                  <c:v>-5.6652430050810769E-2</c:v>
                </c:pt>
                <c:pt idx="349">
                  <c:v>-1.7790266639314153E-2</c:v>
                </c:pt>
                <c:pt idx="350">
                  <c:v>-0.17678259180104916</c:v>
                </c:pt>
                <c:pt idx="351">
                  <c:v>-0.21688182955323215</c:v>
                </c:pt>
                <c:pt idx="352">
                  <c:v>3.661678947606347E-2</c:v>
                </c:pt>
                <c:pt idx="353">
                  <c:v>0.11842774700914337</c:v>
                </c:pt>
                <c:pt idx="354">
                  <c:v>-0.3037821679230569</c:v>
                </c:pt>
                <c:pt idx="355">
                  <c:v>-0.14614408124404951</c:v>
                </c:pt>
                <c:pt idx="356">
                  <c:v>0.10960132055052089</c:v>
                </c:pt>
                <c:pt idx="357">
                  <c:v>-0.20563924218988602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6E-417F-9CDC-5762720AD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7547391"/>
        <c:axId val="687531023"/>
      </c:lineChart>
      <c:catAx>
        <c:axId val="6875473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7531023"/>
        <c:crosses val="autoZero"/>
        <c:auto val="1"/>
        <c:lblAlgn val="ctr"/>
        <c:lblOffset val="100"/>
        <c:noMultiLvlLbl val="0"/>
      </c:catAx>
      <c:valAx>
        <c:axId val="687531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7547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科学一些的难度估计因素分析!$N$2:$N$360</c:f>
              <c:numCache>
                <c:formatCode>General</c:formatCode>
                <c:ptCount val="357"/>
                <c:pt idx="0">
                  <c:v>0.23956228956228959</c:v>
                </c:pt>
                <c:pt idx="1">
                  <c:v>0.25454545454545452</c:v>
                </c:pt>
                <c:pt idx="2">
                  <c:v>0.23833333333333331</c:v>
                </c:pt>
                <c:pt idx="3">
                  <c:v>0.25252525252525254</c:v>
                </c:pt>
                <c:pt idx="4">
                  <c:v>0.23550000000000001</c:v>
                </c:pt>
                <c:pt idx="5">
                  <c:v>0.18552188552188553</c:v>
                </c:pt>
                <c:pt idx="6">
                  <c:v>0.26183333333333336</c:v>
                </c:pt>
                <c:pt idx="7">
                  <c:v>0.30528052805280531</c:v>
                </c:pt>
                <c:pt idx="8">
                  <c:v>0.26320132013201319</c:v>
                </c:pt>
                <c:pt idx="9">
                  <c:v>0.22861952861952861</c:v>
                </c:pt>
                <c:pt idx="10">
                  <c:v>0.277891156462585</c:v>
                </c:pt>
                <c:pt idx="11">
                  <c:v>0.3148514851485148</c:v>
                </c:pt>
                <c:pt idx="12">
                  <c:v>0.34528619528619531</c:v>
                </c:pt>
                <c:pt idx="13">
                  <c:v>0.26666666666666666</c:v>
                </c:pt>
                <c:pt idx="14">
                  <c:v>0.29100000000000004</c:v>
                </c:pt>
                <c:pt idx="15">
                  <c:v>0.2563333333333333</c:v>
                </c:pt>
                <c:pt idx="16">
                  <c:v>0.26983333333333331</c:v>
                </c:pt>
                <c:pt idx="17">
                  <c:v>0.24983333333333338</c:v>
                </c:pt>
                <c:pt idx="18">
                  <c:v>0.27744107744107743</c:v>
                </c:pt>
                <c:pt idx="19">
                  <c:v>0.26633663366336635</c:v>
                </c:pt>
                <c:pt idx="20">
                  <c:v>0.27133333333333332</c:v>
                </c:pt>
                <c:pt idx="21">
                  <c:v>0.2498333333333333</c:v>
                </c:pt>
                <c:pt idx="22">
                  <c:v>0.29642857142857143</c:v>
                </c:pt>
                <c:pt idx="23">
                  <c:v>0.24098639455782309</c:v>
                </c:pt>
                <c:pt idx="24">
                  <c:v>0.26699999999999996</c:v>
                </c:pt>
                <c:pt idx="25">
                  <c:v>0.25383333333333336</c:v>
                </c:pt>
                <c:pt idx="26">
                  <c:v>0.21616666666666667</c:v>
                </c:pt>
                <c:pt idx="27">
                  <c:v>0.31930693069306931</c:v>
                </c:pt>
                <c:pt idx="28">
                  <c:v>0.27340067340067337</c:v>
                </c:pt>
                <c:pt idx="29">
                  <c:v>0.26818181818181819</c:v>
                </c:pt>
                <c:pt idx="30">
                  <c:v>0.24306930693069306</c:v>
                </c:pt>
                <c:pt idx="31">
                  <c:v>0.29814814814814816</c:v>
                </c:pt>
                <c:pt idx="32">
                  <c:v>0.2715488215488216</c:v>
                </c:pt>
                <c:pt idx="33">
                  <c:v>0.32150000000000001</c:v>
                </c:pt>
                <c:pt idx="34">
                  <c:v>0.27766666666666667</c:v>
                </c:pt>
                <c:pt idx="35">
                  <c:v>0.31732673267326739</c:v>
                </c:pt>
                <c:pt idx="36">
                  <c:v>0.29766666666666663</c:v>
                </c:pt>
                <c:pt idx="37">
                  <c:v>0.28366666666666662</c:v>
                </c:pt>
                <c:pt idx="38">
                  <c:v>0.24650000000000002</c:v>
                </c:pt>
                <c:pt idx="39">
                  <c:v>0.24570957095709575</c:v>
                </c:pt>
                <c:pt idx="40">
                  <c:v>0.26816666666666661</c:v>
                </c:pt>
                <c:pt idx="41">
                  <c:v>0.25750000000000001</c:v>
                </c:pt>
                <c:pt idx="42">
                  <c:v>0.30383333333333334</c:v>
                </c:pt>
                <c:pt idx="43">
                  <c:v>0.2205</c:v>
                </c:pt>
                <c:pt idx="44">
                  <c:v>0.2455</c:v>
                </c:pt>
                <c:pt idx="45">
                  <c:v>0.27474747474747468</c:v>
                </c:pt>
                <c:pt idx="46">
                  <c:v>0.26200000000000001</c:v>
                </c:pt>
                <c:pt idx="47">
                  <c:v>0.25589225589225589</c:v>
                </c:pt>
                <c:pt idx="48">
                  <c:v>0.26266666666666671</c:v>
                </c:pt>
                <c:pt idx="49">
                  <c:v>0.29516666666666669</c:v>
                </c:pt>
                <c:pt idx="50">
                  <c:v>0.3179867986798679</c:v>
                </c:pt>
                <c:pt idx="51">
                  <c:v>0.25808080808080808</c:v>
                </c:pt>
                <c:pt idx="52">
                  <c:v>0.26700336700336702</c:v>
                </c:pt>
                <c:pt idx="53">
                  <c:v>0.31930693069306931</c:v>
                </c:pt>
                <c:pt idx="54">
                  <c:v>0.33585858585858586</c:v>
                </c:pt>
                <c:pt idx="55">
                  <c:v>0.28083333333333338</c:v>
                </c:pt>
                <c:pt idx="56">
                  <c:v>0.31500000000000006</c:v>
                </c:pt>
                <c:pt idx="57">
                  <c:v>0.27205882352941174</c:v>
                </c:pt>
                <c:pt idx="58">
                  <c:v>0.23118811881188117</c:v>
                </c:pt>
                <c:pt idx="59">
                  <c:v>0.25924092409240923</c:v>
                </c:pt>
                <c:pt idx="60">
                  <c:v>0.22306397306397305</c:v>
                </c:pt>
                <c:pt idx="61">
                  <c:v>0.23566666666666666</c:v>
                </c:pt>
                <c:pt idx="62">
                  <c:v>0.27200000000000002</c:v>
                </c:pt>
                <c:pt idx="63">
                  <c:v>0.24883333333333332</c:v>
                </c:pt>
                <c:pt idx="64">
                  <c:v>0.26950000000000002</c:v>
                </c:pt>
                <c:pt idx="65">
                  <c:v>0.22983333333333333</c:v>
                </c:pt>
                <c:pt idx="66">
                  <c:v>0.26983333333333331</c:v>
                </c:pt>
                <c:pt idx="67">
                  <c:v>0.16732673267326734</c:v>
                </c:pt>
                <c:pt idx="68">
                  <c:v>0.27689768976897688</c:v>
                </c:pt>
                <c:pt idx="69">
                  <c:v>0.23933333333333334</c:v>
                </c:pt>
                <c:pt idx="70">
                  <c:v>0.27272727272727271</c:v>
                </c:pt>
                <c:pt idx="71">
                  <c:v>0.25216666666666671</c:v>
                </c:pt>
                <c:pt idx="72">
                  <c:v>0.26195286195286194</c:v>
                </c:pt>
                <c:pt idx="73">
                  <c:v>0.30066006600660067</c:v>
                </c:pt>
                <c:pt idx="74">
                  <c:v>0.28466666666666662</c:v>
                </c:pt>
                <c:pt idx="75">
                  <c:v>0.20370370370370372</c:v>
                </c:pt>
                <c:pt idx="76">
                  <c:v>0.25966666666666671</c:v>
                </c:pt>
                <c:pt idx="77">
                  <c:v>0.25495049504950495</c:v>
                </c:pt>
                <c:pt idx="78">
                  <c:v>0.20683333333333331</c:v>
                </c:pt>
                <c:pt idx="79">
                  <c:v>0.26366666666666666</c:v>
                </c:pt>
                <c:pt idx="80">
                  <c:v>0.22683333333333333</c:v>
                </c:pt>
                <c:pt idx="81">
                  <c:v>0.22566666666666665</c:v>
                </c:pt>
                <c:pt idx="82">
                  <c:v>0.23518518518518516</c:v>
                </c:pt>
                <c:pt idx="83">
                  <c:v>0.20216666666666666</c:v>
                </c:pt>
                <c:pt idx="84">
                  <c:v>0.30572390572390573</c:v>
                </c:pt>
                <c:pt idx="85">
                  <c:v>0.28050000000000003</c:v>
                </c:pt>
                <c:pt idx="86">
                  <c:v>0.23922558922558923</c:v>
                </c:pt>
                <c:pt idx="87">
                  <c:v>0.28611111111111109</c:v>
                </c:pt>
                <c:pt idx="88">
                  <c:v>0.27166666666666667</c:v>
                </c:pt>
                <c:pt idx="89">
                  <c:v>0.24523809523809523</c:v>
                </c:pt>
                <c:pt idx="90">
                  <c:v>0.27805280528052806</c:v>
                </c:pt>
                <c:pt idx="91">
                  <c:v>0.253</c:v>
                </c:pt>
                <c:pt idx="92">
                  <c:v>0.25204081632653058</c:v>
                </c:pt>
                <c:pt idx="93">
                  <c:v>0.24175084175084174</c:v>
                </c:pt>
                <c:pt idx="94">
                  <c:v>0.26156462585034018</c:v>
                </c:pt>
                <c:pt idx="95">
                  <c:v>0.27566666666666667</c:v>
                </c:pt>
                <c:pt idx="96">
                  <c:v>0.29494949494949491</c:v>
                </c:pt>
                <c:pt idx="97">
                  <c:v>0.27659932659932657</c:v>
                </c:pt>
                <c:pt idx="98">
                  <c:v>0.30749999999999994</c:v>
                </c:pt>
                <c:pt idx="99">
                  <c:v>0.26783333333333331</c:v>
                </c:pt>
                <c:pt idx="100">
                  <c:v>0.25316666666666671</c:v>
                </c:pt>
                <c:pt idx="101">
                  <c:v>0.23183333333333334</c:v>
                </c:pt>
                <c:pt idx="102">
                  <c:v>0.3001683501683502</c:v>
                </c:pt>
                <c:pt idx="103">
                  <c:v>0.30033670033670035</c:v>
                </c:pt>
                <c:pt idx="104">
                  <c:v>0.1075</c:v>
                </c:pt>
                <c:pt idx="105">
                  <c:v>0.30336700336700334</c:v>
                </c:pt>
                <c:pt idx="106">
                  <c:v>0.27457912457912459</c:v>
                </c:pt>
                <c:pt idx="107">
                  <c:v>0.2493333333333333</c:v>
                </c:pt>
                <c:pt idx="108">
                  <c:v>0.21016666666666667</c:v>
                </c:pt>
                <c:pt idx="109">
                  <c:v>0.23400673400673402</c:v>
                </c:pt>
                <c:pt idx="110">
                  <c:v>0.24400000000000002</c:v>
                </c:pt>
                <c:pt idx="111">
                  <c:v>0.28215488215488216</c:v>
                </c:pt>
                <c:pt idx="112">
                  <c:v>0.23804713804713803</c:v>
                </c:pt>
                <c:pt idx="113">
                  <c:v>0.24259259259259258</c:v>
                </c:pt>
                <c:pt idx="114">
                  <c:v>0.2195</c:v>
                </c:pt>
                <c:pt idx="115">
                  <c:v>0.24306930693069306</c:v>
                </c:pt>
                <c:pt idx="116">
                  <c:v>0.26531986531986534</c:v>
                </c:pt>
                <c:pt idx="117">
                  <c:v>0.20616666666666666</c:v>
                </c:pt>
                <c:pt idx="118">
                  <c:v>0.29900990099009894</c:v>
                </c:pt>
                <c:pt idx="119">
                  <c:v>0.24595959595959596</c:v>
                </c:pt>
                <c:pt idx="120">
                  <c:v>0.2223333333333333</c:v>
                </c:pt>
                <c:pt idx="121">
                  <c:v>0.26600660066006598</c:v>
                </c:pt>
                <c:pt idx="122">
                  <c:v>0.28599999999999998</c:v>
                </c:pt>
                <c:pt idx="123">
                  <c:v>0.20825082508250828</c:v>
                </c:pt>
                <c:pt idx="124">
                  <c:v>0.23050000000000001</c:v>
                </c:pt>
                <c:pt idx="125">
                  <c:v>0.26969696969696966</c:v>
                </c:pt>
                <c:pt idx="126">
                  <c:v>0.28382838283828382</c:v>
                </c:pt>
                <c:pt idx="127">
                  <c:v>0.2495</c:v>
                </c:pt>
                <c:pt idx="128">
                  <c:v>0.22794612794612795</c:v>
                </c:pt>
                <c:pt idx="129">
                  <c:v>0.28265993265993261</c:v>
                </c:pt>
                <c:pt idx="130">
                  <c:v>0.25216666666666665</c:v>
                </c:pt>
                <c:pt idx="131">
                  <c:v>0.32475247524752471</c:v>
                </c:pt>
                <c:pt idx="132">
                  <c:v>0.25533333333333336</c:v>
                </c:pt>
                <c:pt idx="133">
                  <c:v>0.25495049504950495</c:v>
                </c:pt>
                <c:pt idx="134">
                  <c:v>0.27755775577557756</c:v>
                </c:pt>
                <c:pt idx="135">
                  <c:v>0.24883333333333332</c:v>
                </c:pt>
                <c:pt idx="136">
                  <c:v>0.23400000000000001</c:v>
                </c:pt>
                <c:pt idx="137">
                  <c:v>0.23183333333333334</c:v>
                </c:pt>
                <c:pt idx="138">
                  <c:v>0.21296296296296294</c:v>
                </c:pt>
                <c:pt idx="139">
                  <c:v>0.24299999999999999</c:v>
                </c:pt>
                <c:pt idx="140">
                  <c:v>0.26313131313131316</c:v>
                </c:pt>
                <c:pt idx="141">
                  <c:v>0.24733333333333338</c:v>
                </c:pt>
                <c:pt idx="142">
                  <c:v>0.24124579124579124</c:v>
                </c:pt>
                <c:pt idx="143">
                  <c:v>0.255</c:v>
                </c:pt>
                <c:pt idx="144">
                  <c:v>0.23883333333333334</c:v>
                </c:pt>
                <c:pt idx="145">
                  <c:v>0.33080808080808083</c:v>
                </c:pt>
                <c:pt idx="146">
                  <c:v>0.2121666666666667</c:v>
                </c:pt>
                <c:pt idx="147">
                  <c:v>0.2567340067340067</c:v>
                </c:pt>
                <c:pt idx="148">
                  <c:v>0.24966996699669969</c:v>
                </c:pt>
                <c:pt idx="149">
                  <c:v>0.17188552188552186</c:v>
                </c:pt>
                <c:pt idx="150">
                  <c:v>0.24983333333333338</c:v>
                </c:pt>
                <c:pt idx="151">
                  <c:v>0.27659932659932657</c:v>
                </c:pt>
                <c:pt idx="152">
                  <c:v>0.24033333333333334</c:v>
                </c:pt>
                <c:pt idx="153">
                  <c:v>0.27</c:v>
                </c:pt>
                <c:pt idx="154">
                  <c:v>0.26464646464646463</c:v>
                </c:pt>
                <c:pt idx="155">
                  <c:v>0.2292929292929293</c:v>
                </c:pt>
                <c:pt idx="156">
                  <c:v>0.20363036303630364</c:v>
                </c:pt>
                <c:pt idx="157">
                  <c:v>0.24949494949494949</c:v>
                </c:pt>
                <c:pt idx="158">
                  <c:v>0.26144781144781143</c:v>
                </c:pt>
                <c:pt idx="159">
                  <c:v>0.24259259259259261</c:v>
                </c:pt>
                <c:pt idx="160">
                  <c:v>0.26016666666666666</c:v>
                </c:pt>
                <c:pt idx="161">
                  <c:v>0.26100000000000001</c:v>
                </c:pt>
                <c:pt idx="162">
                  <c:v>0.20400000000000001</c:v>
                </c:pt>
                <c:pt idx="163">
                  <c:v>0.26632996632996636</c:v>
                </c:pt>
                <c:pt idx="164">
                  <c:v>0.25483333333333336</c:v>
                </c:pt>
                <c:pt idx="165">
                  <c:v>0.24562289562289563</c:v>
                </c:pt>
                <c:pt idx="166">
                  <c:v>0.24183333333333334</c:v>
                </c:pt>
                <c:pt idx="167">
                  <c:v>0.22673267326732671</c:v>
                </c:pt>
                <c:pt idx="168">
                  <c:v>0.22390572390572389</c:v>
                </c:pt>
                <c:pt idx="169">
                  <c:v>0.28163265306122454</c:v>
                </c:pt>
                <c:pt idx="170">
                  <c:v>0.26316666666666666</c:v>
                </c:pt>
                <c:pt idx="171">
                  <c:v>0.2348184818481848</c:v>
                </c:pt>
                <c:pt idx="172">
                  <c:v>0.26550000000000001</c:v>
                </c:pt>
                <c:pt idx="173">
                  <c:v>0.25429042904290428</c:v>
                </c:pt>
                <c:pt idx="174">
                  <c:v>0.26750000000000002</c:v>
                </c:pt>
                <c:pt idx="175">
                  <c:v>0.23663366336633662</c:v>
                </c:pt>
                <c:pt idx="176">
                  <c:v>0.20216666666666666</c:v>
                </c:pt>
                <c:pt idx="177">
                  <c:v>0.27161716171617167</c:v>
                </c:pt>
                <c:pt idx="178">
                  <c:v>0.21599326599326599</c:v>
                </c:pt>
                <c:pt idx="179">
                  <c:v>0.2420875420875421</c:v>
                </c:pt>
                <c:pt idx="180">
                  <c:v>0.23516666666666666</c:v>
                </c:pt>
                <c:pt idx="181">
                  <c:v>0.26483333333333337</c:v>
                </c:pt>
                <c:pt idx="182">
                  <c:v>0.20808080808080809</c:v>
                </c:pt>
                <c:pt idx="183">
                  <c:v>0.19124579124579125</c:v>
                </c:pt>
                <c:pt idx="184">
                  <c:v>0.23116666666666663</c:v>
                </c:pt>
                <c:pt idx="185">
                  <c:v>0.26313131313131316</c:v>
                </c:pt>
                <c:pt idx="186">
                  <c:v>0.29057239057239059</c:v>
                </c:pt>
                <c:pt idx="187">
                  <c:v>0.24801980198019802</c:v>
                </c:pt>
                <c:pt idx="188">
                  <c:v>0.25792079207920793</c:v>
                </c:pt>
                <c:pt idx="189">
                  <c:v>0.25808080808080808</c:v>
                </c:pt>
                <c:pt idx="190">
                  <c:v>0.2515</c:v>
                </c:pt>
                <c:pt idx="191">
                  <c:v>0.25950000000000001</c:v>
                </c:pt>
                <c:pt idx="192">
                  <c:v>0.26930693069306932</c:v>
                </c:pt>
                <c:pt idx="193">
                  <c:v>0.28466666666666668</c:v>
                </c:pt>
                <c:pt idx="194">
                  <c:v>0.21283333333333332</c:v>
                </c:pt>
                <c:pt idx="195">
                  <c:v>0.26023102310231022</c:v>
                </c:pt>
                <c:pt idx="196">
                  <c:v>0.27633333333333332</c:v>
                </c:pt>
                <c:pt idx="197">
                  <c:v>0.25</c:v>
                </c:pt>
                <c:pt idx="198">
                  <c:v>0.32050000000000006</c:v>
                </c:pt>
                <c:pt idx="199">
                  <c:v>0.26026936026936032</c:v>
                </c:pt>
                <c:pt idx="200">
                  <c:v>0.29600000000000004</c:v>
                </c:pt>
                <c:pt idx="201">
                  <c:v>0.21899999999999997</c:v>
                </c:pt>
                <c:pt idx="202">
                  <c:v>0.26150000000000001</c:v>
                </c:pt>
                <c:pt idx="203">
                  <c:v>0.25516666666666665</c:v>
                </c:pt>
                <c:pt idx="204">
                  <c:v>0.25716666666666665</c:v>
                </c:pt>
                <c:pt idx="205">
                  <c:v>0.251</c:v>
                </c:pt>
                <c:pt idx="206">
                  <c:v>0.23583333333333337</c:v>
                </c:pt>
                <c:pt idx="207">
                  <c:v>0.27083333333333337</c:v>
                </c:pt>
                <c:pt idx="208">
                  <c:v>0.2567340067340067</c:v>
                </c:pt>
                <c:pt idx="209">
                  <c:v>0.31266666666666665</c:v>
                </c:pt>
                <c:pt idx="210">
                  <c:v>0.23749999999999999</c:v>
                </c:pt>
                <c:pt idx="211">
                  <c:v>0.24833333333333332</c:v>
                </c:pt>
                <c:pt idx="212">
                  <c:v>0.26366666666666666</c:v>
                </c:pt>
                <c:pt idx="213">
                  <c:v>0.26866666666666666</c:v>
                </c:pt>
                <c:pt idx="214">
                  <c:v>0.24883333333333335</c:v>
                </c:pt>
                <c:pt idx="215">
                  <c:v>0.26329966329966331</c:v>
                </c:pt>
                <c:pt idx="216">
                  <c:v>0.28366336633663364</c:v>
                </c:pt>
                <c:pt idx="217">
                  <c:v>0.27138047138047139</c:v>
                </c:pt>
                <c:pt idx="218">
                  <c:v>0.21060606060606063</c:v>
                </c:pt>
                <c:pt idx="219">
                  <c:v>0.26216666666666666</c:v>
                </c:pt>
                <c:pt idx="220">
                  <c:v>0.25983333333333336</c:v>
                </c:pt>
                <c:pt idx="221">
                  <c:v>0.27699999999999997</c:v>
                </c:pt>
                <c:pt idx="222">
                  <c:v>0.28382838283828382</c:v>
                </c:pt>
                <c:pt idx="223">
                  <c:v>0.23866666666666667</c:v>
                </c:pt>
                <c:pt idx="224">
                  <c:v>0.24316666666666667</c:v>
                </c:pt>
                <c:pt idx="225">
                  <c:v>0.28316666666666668</c:v>
                </c:pt>
                <c:pt idx="226">
                  <c:v>0.2545</c:v>
                </c:pt>
                <c:pt idx="227">
                  <c:v>0.23164983164983166</c:v>
                </c:pt>
                <c:pt idx="228">
                  <c:v>0.23383333333333334</c:v>
                </c:pt>
                <c:pt idx="229">
                  <c:v>0.29019607843137257</c:v>
                </c:pt>
                <c:pt idx="230">
                  <c:v>0.27733333333333332</c:v>
                </c:pt>
                <c:pt idx="231">
                  <c:v>0.23712871287128712</c:v>
                </c:pt>
                <c:pt idx="232">
                  <c:v>0.27414965986394557</c:v>
                </c:pt>
                <c:pt idx="233">
                  <c:v>0.23872053872053872</c:v>
                </c:pt>
                <c:pt idx="234">
                  <c:v>0.30264026402640259</c:v>
                </c:pt>
                <c:pt idx="235">
                  <c:v>0.21966666666666665</c:v>
                </c:pt>
                <c:pt idx="236">
                  <c:v>0.25627062706270631</c:v>
                </c:pt>
                <c:pt idx="237">
                  <c:v>0.24865319865319865</c:v>
                </c:pt>
                <c:pt idx="238">
                  <c:v>0.21299999999999999</c:v>
                </c:pt>
                <c:pt idx="239">
                  <c:v>0.38047138047138046</c:v>
                </c:pt>
                <c:pt idx="240">
                  <c:v>0.27516666666666667</c:v>
                </c:pt>
                <c:pt idx="241">
                  <c:v>0.27550000000000002</c:v>
                </c:pt>
                <c:pt idx="242">
                  <c:v>0.21447811447811446</c:v>
                </c:pt>
                <c:pt idx="243">
                  <c:v>0.21632996632996634</c:v>
                </c:pt>
                <c:pt idx="244">
                  <c:v>0.32850000000000001</c:v>
                </c:pt>
                <c:pt idx="245">
                  <c:v>0.21416666666666667</c:v>
                </c:pt>
                <c:pt idx="246">
                  <c:v>0.26666666666666661</c:v>
                </c:pt>
                <c:pt idx="247">
                  <c:v>0.30116666666666664</c:v>
                </c:pt>
                <c:pt idx="248">
                  <c:v>0.22650000000000003</c:v>
                </c:pt>
                <c:pt idx="249">
                  <c:v>0.26899999999999996</c:v>
                </c:pt>
                <c:pt idx="250">
                  <c:v>0.27100000000000007</c:v>
                </c:pt>
                <c:pt idx="251">
                  <c:v>0.33663366336633666</c:v>
                </c:pt>
                <c:pt idx="252">
                  <c:v>0.22046204620462045</c:v>
                </c:pt>
                <c:pt idx="253">
                  <c:v>0.2506666666666667</c:v>
                </c:pt>
                <c:pt idx="254">
                  <c:v>0.16885521885521884</c:v>
                </c:pt>
                <c:pt idx="255">
                  <c:v>0.28600000000000003</c:v>
                </c:pt>
                <c:pt idx="256">
                  <c:v>0.24898989898989901</c:v>
                </c:pt>
                <c:pt idx="257">
                  <c:v>0.2493333333333333</c:v>
                </c:pt>
                <c:pt idx="258">
                  <c:v>0.26783333333333331</c:v>
                </c:pt>
                <c:pt idx="259">
                  <c:v>0.26216666666666666</c:v>
                </c:pt>
                <c:pt idx="260">
                  <c:v>0.27599999999999997</c:v>
                </c:pt>
                <c:pt idx="261">
                  <c:v>0.2686868686868687</c:v>
                </c:pt>
                <c:pt idx="262">
                  <c:v>0.24393939393939396</c:v>
                </c:pt>
                <c:pt idx="263">
                  <c:v>0.29141914191419144</c:v>
                </c:pt>
                <c:pt idx="264">
                  <c:v>0.3353135313531353</c:v>
                </c:pt>
                <c:pt idx="265">
                  <c:v>0.27533333333333337</c:v>
                </c:pt>
                <c:pt idx="266">
                  <c:v>0.22557755775577559</c:v>
                </c:pt>
                <c:pt idx="267">
                  <c:v>0.22788778877887783</c:v>
                </c:pt>
                <c:pt idx="268">
                  <c:v>0.22900000000000001</c:v>
                </c:pt>
                <c:pt idx="269">
                  <c:v>0.23484848484848486</c:v>
                </c:pt>
                <c:pt idx="270">
                  <c:v>0.21066666666666667</c:v>
                </c:pt>
                <c:pt idx="271">
                  <c:v>0.31</c:v>
                </c:pt>
                <c:pt idx="272">
                  <c:v>0.24283333333333332</c:v>
                </c:pt>
                <c:pt idx="273">
                  <c:v>0.20693069306930692</c:v>
                </c:pt>
                <c:pt idx="274">
                  <c:v>0.22962962962962963</c:v>
                </c:pt>
                <c:pt idx="275">
                  <c:v>0.23333333333333331</c:v>
                </c:pt>
                <c:pt idx="276">
                  <c:v>0.22442244224422445</c:v>
                </c:pt>
                <c:pt idx="277">
                  <c:v>0.22645502645502644</c:v>
                </c:pt>
                <c:pt idx="278">
                  <c:v>0.2268333333333333</c:v>
                </c:pt>
                <c:pt idx="279">
                  <c:v>0.26870748299319724</c:v>
                </c:pt>
                <c:pt idx="280">
                  <c:v>0.30742574257425742</c:v>
                </c:pt>
                <c:pt idx="281">
                  <c:v>0.25858085808580855</c:v>
                </c:pt>
                <c:pt idx="282">
                  <c:v>0.24141414141414144</c:v>
                </c:pt>
                <c:pt idx="283">
                  <c:v>0.32087542087542092</c:v>
                </c:pt>
                <c:pt idx="284">
                  <c:v>0.24730639730639736</c:v>
                </c:pt>
                <c:pt idx="285">
                  <c:v>0.24785478547854783</c:v>
                </c:pt>
                <c:pt idx="286">
                  <c:v>0.28633333333333338</c:v>
                </c:pt>
                <c:pt idx="287">
                  <c:v>0.25117845117845117</c:v>
                </c:pt>
                <c:pt idx="288">
                  <c:v>0.22904290429042903</c:v>
                </c:pt>
                <c:pt idx="289">
                  <c:v>0.30751633986928101</c:v>
                </c:pt>
                <c:pt idx="290">
                  <c:v>0.24849999999999997</c:v>
                </c:pt>
                <c:pt idx="291">
                  <c:v>0.26397306397306403</c:v>
                </c:pt>
                <c:pt idx="292">
                  <c:v>0.28083333333333332</c:v>
                </c:pt>
                <c:pt idx="293">
                  <c:v>0.20566666666666666</c:v>
                </c:pt>
                <c:pt idx="294">
                  <c:v>0.27800000000000002</c:v>
                </c:pt>
                <c:pt idx="295">
                  <c:v>0.27149999999999996</c:v>
                </c:pt>
                <c:pt idx="296">
                  <c:v>0.2535</c:v>
                </c:pt>
                <c:pt idx="297">
                  <c:v>0.28679867986798679</c:v>
                </c:pt>
                <c:pt idx="298">
                  <c:v>0.28778877887788779</c:v>
                </c:pt>
                <c:pt idx="299">
                  <c:v>0.27211221122112211</c:v>
                </c:pt>
                <c:pt idx="300">
                  <c:v>0.25858085808580861</c:v>
                </c:pt>
                <c:pt idx="301">
                  <c:v>0.28299999999999997</c:v>
                </c:pt>
                <c:pt idx="302">
                  <c:v>0.2722222222222222</c:v>
                </c:pt>
                <c:pt idx="303">
                  <c:v>0.24583333333333335</c:v>
                </c:pt>
                <c:pt idx="304">
                  <c:v>0.28600000000000003</c:v>
                </c:pt>
                <c:pt idx="305">
                  <c:v>0.29116666666666668</c:v>
                </c:pt>
                <c:pt idx="306">
                  <c:v>0.26733333333333331</c:v>
                </c:pt>
                <c:pt idx="307">
                  <c:v>0.22683333333333333</c:v>
                </c:pt>
                <c:pt idx="308">
                  <c:v>0.26262626262626265</c:v>
                </c:pt>
                <c:pt idx="309">
                  <c:v>0.23267326732673269</c:v>
                </c:pt>
                <c:pt idx="310">
                  <c:v>0.31548821548821548</c:v>
                </c:pt>
                <c:pt idx="311">
                  <c:v>0.27811447811447809</c:v>
                </c:pt>
                <c:pt idx="312">
                  <c:v>0.25280528052805279</c:v>
                </c:pt>
                <c:pt idx="313">
                  <c:v>0.20116666666666666</c:v>
                </c:pt>
                <c:pt idx="314">
                  <c:v>0.23085808580858086</c:v>
                </c:pt>
                <c:pt idx="315">
                  <c:v>0.23383333333333334</c:v>
                </c:pt>
                <c:pt idx="316">
                  <c:v>0.25116666666666665</c:v>
                </c:pt>
                <c:pt idx="317">
                  <c:v>0.26816666666666666</c:v>
                </c:pt>
                <c:pt idx="318">
                  <c:v>0.26816666666666666</c:v>
                </c:pt>
                <c:pt idx="319">
                  <c:v>0.27699999999999997</c:v>
                </c:pt>
                <c:pt idx="320">
                  <c:v>0.27133333333333337</c:v>
                </c:pt>
                <c:pt idx="321">
                  <c:v>0.2476666666666667</c:v>
                </c:pt>
                <c:pt idx="322">
                  <c:v>0.27533333333333332</c:v>
                </c:pt>
                <c:pt idx="323">
                  <c:v>0.26166666666666666</c:v>
                </c:pt>
                <c:pt idx="324">
                  <c:v>0.26565656565656565</c:v>
                </c:pt>
                <c:pt idx="325">
                  <c:v>0.22833333333333333</c:v>
                </c:pt>
                <c:pt idx="326">
                  <c:v>0.24483333333333338</c:v>
                </c:pt>
                <c:pt idx="327">
                  <c:v>0.25907590759075905</c:v>
                </c:pt>
                <c:pt idx="328">
                  <c:v>0.28383333333333338</c:v>
                </c:pt>
                <c:pt idx="329">
                  <c:v>0.25907590759075905</c:v>
                </c:pt>
                <c:pt idx="330">
                  <c:v>0.31468646864686467</c:v>
                </c:pt>
                <c:pt idx="331">
                  <c:v>0.30333333333333334</c:v>
                </c:pt>
                <c:pt idx="332">
                  <c:v>0.2715488215488216</c:v>
                </c:pt>
                <c:pt idx="333">
                  <c:v>0.24149999999999999</c:v>
                </c:pt>
                <c:pt idx="334">
                  <c:v>0.27970297029702967</c:v>
                </c:pt>
                <c:pt idx="335">
                  <c:v>0.24400000000000002</c:v>
                </c:pt>
                <c:pt idx="336">
                  <c:v>0.28670033670033668</c:v>
                </c:pt>
                <c:pt idx="337">
                  <c:v>0.26050000000000001</c:v>
                </c:pt>
                <c:pt idx="338">
                  <c:v>0.2720538720538721</c:v>
                </c:pt>
                <c:pt idx="339">
                  <c:v>0.22516666666666665</c:v>
                </c:pt>
                <c:pt idx="340">
                  <c:v>0.27500000000000002</c:v>
                </c:pt>
                <c:pt idx="341">
                  <c:v>0.24471947194719473</c:v>
                </c:pt>
                <c:pt idx="342">
                  <c:v>0.28501683501683506</c:v>
                </c:pt>
                <c:pt idx="343">
                  <c:v>0.28217821782178215</c:v>
                </c:pt>
                <c:pt idx="344">
                  <c:v>0.31717171717171722</c:v>
                </c:pt>
                <c:pt idx="345">
                  <c:v>0.2198019801980198</c:v>
                </c:pt>
                <c:pt idx="346">
                  <c:v>0.28316831683168314</c:v>
                </c:pt>
                <c:pt idx="347">
                  <c:v>0.28933333333333333</c:v>
                </c:pt>
                <c:pt idx="348">
                  <c:v>0.29405940594059404</c:v>
                </c:pt>
                <c:pt idx="349">
                  <c:v>0.248</c:v>
                </c:pt>
                <c:pt idx="350">
                  <c:v>0.23350168350168346</c:v>
                </c:pt>
                <c:pt idx="351">
                  <c:v>0.23800000000000002</c:v>
                </c:pt>
                <c:pt idx="352">
                  <c:v>0.29405940594059404</c:v>
                </c:pt>
                <c:pt idx="353">
                  <c:v>0.24666666666666665</c:v>
                </c:pt>
                <c:pt idx="354">
                  <c:v>0.23250000000000001</c:v>
                </c:pt>
                <c:pt idx="355">
                  <c:v>0.26050000000000001</c:v>
                </c:pt>
                <c:pt idx="356">
                  <c:v>0.26216666666666666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E68-471F-86D6-094B6BC92A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9178847"/>
        <c:axId val="439155039"/>
      </c:scatterChart>
      <c:valAx>
        <c:axId val="439178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9155039"/>
        <c:crosses val="autoZero"/>
        <c:crossBetween val="midCat"/>
      </c:valAx>
      <c:valAx>
        <c:axId val="439155039"/>
        <c:scaling>
          <c:orientation val="minMax"/>
          <c:max val="9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91788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不太科学的难度估计因素分析!$M$2:$M$360</c:f>
              <c:numCache>
                <c:formatCode>General</c:formatCode>
                <c:ptCount val="357"/>
                <c:pt idx="0">
                  <c:v>5</c:v>
                </c:pt>
                <c:pt idx="1">
                  <c:v>4.6055555555555552</c:v>
                </c:pt>
                <c:pt idx="2">
                  <c:v>5.0113636363636367</c:v>
                </c:pt>
                <c:pt idx="3">
                  <c:v>4.6166666666666663</c:v>
                </c:pt>
                <c:pt idx="4">
                  <c:v>5.191860465116279</c:v>
                </c:pt>
                <c:pt idx="5">
                  <c:v>7.9545454545454541</c:v>
                </c:pt>
                <c:pt idx="6">
                  <c:v>4.6500000000000004</c:v>
                </c:pt>
                <c:pt idx="7">
                  <c:v>3.9210526315789473</c:v>
                </c:pt>
                <c:pt idx="8">
                  <c:v>4.5549450549450547</c:v>
                </c:pt>
                <c:pt idx="9">
                  <c:v>5.3809523809523814</c:v>
                </c:pt>
                <c:pt idx="10">
                  <c:v>3.9893617021276597</c:v>
                </c:pt>
                <c:pt idx="11">
                  <c:v>3.5050505050505052</c:v>
                </c:pt>
                <c:pt idx="12">
                  <c:v>3.6542553191489362</c:v>
                </c:pt>
                <c:pt idx="13">
                  <c:v>4.5898876404494384</c:v>
                </c:pt>
                <c:pt idx="14">
                  <c:v>3.7731958762886597</c:v>
                </c:pt>
                <c:pt idx="15">
                  <c:v>4.7247191011235952</c:v>
                </c:pt>
                <c:pt idx="16">
                  <c:v>4.3532608695652177</c:v>
                </c:pt>
                <c:pt idx="17">
                  <c:v>4.7166666666666668</c:v>
                </c:pt>
                <c:pt idx="18">
                  <c:v>4.0638297872340425</c:v>
                </c:pt>
                <c:pt idx="19">
                  <c:v>4.3138297872340425</c:v>
                </c:pt>
                <c:pt idx="20">
                  <c:v>4.5898876404494384</c:v>
                </c:pt>
                <c:pt idx="21">
                  <c:v>4.5923913043478262</c:v>
                </c:pt>
                <c:pt idx="22">
                  <c:v>3.7473684210526317</c:v>
                </c:pt>
                <c:pt idx="23">
                  <c:v>5.1369047619047619</c:v>
                </c:pt>
                <c:pt idx="24">
                  <c:v>4.3804347826086953</c:v>
                </c:pt>
                <c:pt idx="25">
                  <c:v>4.8238636363636367</c:v>
                </c:pt>
                <c:pt idx="26">
                  <c:v>6.2597402597402594</c:v>
                </c:pt>
                <c:pt idx="27">
                  <c:v>3.7552083333333335</c:v>
                </c:pt>
                <c:pt idx="28">
                  <c:v>4.145161290322581</c:v>
                </c:pt>
                <c:pt idx="29">
                  <c:v>4.4222222222222225</c:v>
                </c:pt>
                <c:pt idx="30">
                  <c:v>5.0113636363636367</c:v>
                </c:pt>
                <c:pt idx="31">
                  <c:v>3.71875</c:v>
                </c:pt>
                <c:pt idx="32">
                  <c:v>4.198924731182796</c:v>
                </c:pt>
                <c:pt idx="33">
                  <c:v>3.5567010309278349</c:v>
                </c:pt>
                <c:pt idx="34">
                  <c:v>4.0789473684210522</c:v>
                </c:pt>
                <c:pt idx="35">
                  <c:v>4.2197802197802199</c:v>
                </c:pt>
                <c:pt idx="36">
                  <c:v>3.9840425531914891</c:v>
                </c:pt>
                <c:pt idx="37">
                  <c:v>4.3241758241758239</c:v>
                </c:pt>
                <c:pt idx="38">
                  <c:v>4.9942528735632186</c:v>
                </c:pt>
                <c:pt idx="39">
                  <c:v>5.4518072289156629</c:v>
                </c:pt>
                <c:pt idx="40">
                  <c:v>4.4340659340659343</c:v>
                </c:pt>
                <c:pt idx="41">
                  <c:v>4.2789473684210524</c:v>
                </c:pt>
                <c:pt idx="42">
                  <c:v>3.7395833333333335</c:v>
                </c:pt>
                <c:pt idx="43">
                  <c:v>6.115384615384615</c:v>
                </c:pt>
                <c:pt idx="44">
                  <c:v>5.1411764705882357</c:v>
                </c:pt>
                <c:pt idx="45">
                  <c:v>4.3461538461538458</c:v>
                </c:pt>
                <c:pt idx="46">
                  <c:v>4.7873563218390807</c:v>
                </c:pt>
                <c:pt idx="47">
                  <c:v>4.583333333333333</c:v>
                </c:pt>
                <c:pt idx="48">
                  <c:v>4.4293478260869561</c:v>
                </c:pt>
                <c:pt idx="49">
                  <c:v>3.9526315789473685</c:v>
                </c:pt>
                <c:pt idx="50">
                  <c:v>3.5867346938775508</c:v>
                </c:pt>
                <c:pt idx="51">
                  <c:v>4.55</c:v>
                </c:pt>
                <c:pt idx="52">
                  <c:v>4.3315217391304346</c:v>
                </c:pt>
                <c:pt idx="53">
                  <c:v>3.831578947368421</c:v>
                </c:pt>
                <c:pt idx="54">
                  <c:v>3.668421052631579</c:v>
                </c:pt>
                <c:pt idx="55">
                  <c:v>3.8865979381443299</c:v>
                </c:pt>
                <c:pt idx="56">
                  <c:v>3.7135416666666665</c:v>
                </c:pt>
                <c:pt idx="57">
                  <c:v>4.182291666666667</c:v>
                </c:pt>
                <c:pt idx="58">
                  <c:v>5.2413793103448274</c:v>
                </c:pt>
                <c:pt idx="59">
                  <c:v>4.3882978723404253</c:v>
                </c:pt>
                <c:pt idx="60">
                  <c:v>5.8062500000000004</c:v>
                </c:pt>
                <c:pt idx="61">
                  <c:v>5.3571428571428568</c:v>
                </c:pt>
                <c:pt idx="62">
                  <c:v>4.263440860215054</c:v>
                </c:pt>
                <c:pt idx="63">
                  <c:v>4.8693181818181817</c:v>
                </c:pt>
                <c:pt idx="64">
                  <c:v>4.28494623655914</c:v>
                </c:pt>
                <c:pt idx="65">
                  <c:v>5.3588235294117643</c:v>
                </c:pt>
                <c:pt idx="66">
                  <c:v>4.3532608695652177</c:v>
                </c:pt>
                <c:pt idx="67">
                  <c:v>8.78125</c:v>
                </c:pt>
                <c:pt idx="68">
                  <c:v>4.1315789473684212</c:v>
                </c:pt>
                <c:pt idx="69">
                  <c:v>5.3795180722891569</c:v>
                </c:pt>
                <c:pt idx="70">
                  <c:v>4.1170212765957448</c:v>
                </c:pt>
                <c:pt idx="71">
                  <c:v>4.615384615384615</c:v>
                </c:pt>
                <c:pt idx="72">
                  <c:v>4.4450549450549453</c:v>
                </c:pt>
                <c:pt idx="73">
                  <c:v>3.8802083333333335</c:v>
                </c:pt>
                <c:pt idx="74">
                  <c:v>4.1117021276595747</c:v>
                </c:pt>
                <c:pt idx="75">
                  <c:v>5.9216867469879517</c:v>
                </c:pt>
                <c:pt idx="76">
                  <c:v>4.3297872340425529</c:v>
                </c:pt>
                <c:pt idx="77">
                  <c:v>4.7222222222222223</c:v>
                </c:pt>
                <c:pt idx="78">
                  <c:v>6.2215189873417724</c:v>
                </c:pt>
                <c:pt idx="79">
                  <c:v>4.3967391304347823</c:v>
                </c:pt>
                <c:pt idx="80">
                  <c:v>5.8187499999999996</c:v>
                </c:pt>
                <c:pt idx="81">
                  <c:v>5.5783132530120483</c:v>
                </c:pt>
                <c:pt idx="82">
                  <c:v>5.2117647058823531</c:v>
                </c:pt>
                <c:pt idx="83">
                  <c:v>6.5855263157894735</c:v>
                </c:pt>
                <c:pt idx="84">
                  <c:v>3.6875</c:v>
                </c:pt>
                <c:pt idx="85">
                  <c:v>4.1117021276595747</c:v>
                </c:pt>
                <c:pt idx="86">
                  <c:v>5.0872093023255811</c:v>
                </c:pt>
                <c:pt idx="87">
                  <c:v>4.2127659574468082</c:v>
                </c:pt>
                <c:pt idx="88">
                  <c:v>4.1421052631578945</c:v>
                </c:pt>
                <c:pt idx="89">
                  <c:v>4.9593023255813957</c:v>
                </c:pt>
                <c:pt idx="90">
                  <c:v>4.1315789473684212</c:v>
                </c:pt>
                <c:pt idx="91">
                  <c:v>4.7415730337078648</c:v>
                </c:pt>
                <c:pt idx="92">
                  <c:v>4.6348314606741576</c:v>
                </c:pt>
                <c:pt idx="93">
                  <c:v>4.8977272727272725</c:v>
                </c:pt>
                <c:pt idx="94">
                  <c:v>4.4010989010989015</c:v>
                </c:pt>
                <c:pt idx="95">
                  <c:v>4.3097826086956523</c:v>
                </c:pt>
                <c:pt idx="96">
                  <c:v>4.1593406593406597</c:v>
                </c:pt>
                <c:pt idx="97">
                  <c:v>4.0744680851063828</c:v>
                </c:pt>
                <c:pt idx="98">
                  <c:v>3.8157894736842106</c:v>
                </c:pt>
                <c:pt idx="99">
                  <c:v>4.3532608695652177</c:v>
                </c:pt>
                <c:pt idx="100">
                  <c:v>4.8409090909090908</c:v>
                </c:pt>
                <c:pt idx="101">
                  <c:v>5.5</c:v>
                </c:pt>
                <c:pt idx="102">
                  <c:v>3.8</c:v>
                </c:pt>
                <c:pt idx="103">
                  <c:v>3.6979166666666665</c:v>
                </c:pt>
                <c:pt idx="104">
                  <c:v>7.9871794871794872</c:v>
                </c:pt>
                <c:pt idx="105">
                  <c:v>3.8</c:v>
                </c:pt>
                <c:pt idx="106">
                  <c:v>4.1702127659574471</c:v>
                </c:pt>
                <c:pt idx="107">
                  <c:v>4.6648351648351651</c:v>
                </c:pt>
                <c:pt idx="108">
                  <c:v>6.3506493506493502</c:v>
                </c:pt>
                <c:pt idx="109">
                  <c:v>5.068965517241379</c:v>
                </c:pt>
                <c:pt idx="110">
                  <c:v>5.0172413793103452</c:v>
                </c:pt>
                <c:pt idx="111">
                  <c:v>3.9684210526315788</c:v>
                </c:pt>
                <c:pt idx="112">
                  <c:v>5.1104651162790695</c:v>
                </c:pt>
                <c:pt idx="113">
                  <c:v>4.9655172413793105</c:v>
                </c:pt>
                <c:pt idx="114">
                  <c:v>5.6130952380952381</c:v>
                </c:pt>
                <c:pt idx="115">
                  <c:v>4.6010638297872344</c:v>
                </c:pt>
                <c:pt idx="116">
                  <c:v>4.4120879120879124</c:v>
                </c:pt>
                <c:pt idx="117">
                  <c:v>6.5933333333333337</c:v>
                </c:pt>
                <c:pt idx="118">
                  <c:v>3.9010416666666665</c:v>
                </c:pt>
                <c:pt idx="119">
                  <c:v>4.7055555555555557</c:v>
                </c:pt>
                <c:pt idx="120">
                  <c:v>6.4797297297297298</c:v>
                </c:pt>
                <c:pt idx="121">
                  <c:v>4.2473684210526317</c:v>
                </c:pt>
                <c:pt idx="122">
                  <c:v>4.0105263157894733</c:v>
                </c:pt>
                <c:pt idx="123">
                  <c:v>6.5526315789473681</c:v>
                </c:pt>
                <c:pt idx="124">
                  <c:v>5.416666666666667</c:v>
                </c:pt>
                <c:pt idx="125">
                  <c:v>4.3461538461538458</c:v>
                </c:pt>
                <c:pt idx="126">
                  <c:v>4.1210526315789471</c:v>
                </c:pt>
                <c:pt idx="127">
                  <c:v>4.6428571428571432</c:v>
                </c:pt>
                <c:pt idx="128">
                  <c:v>5.5548780487804876</c:v>
                </c:pt>
                <c:pt idx="129">
                  <c:v>4</c:v>
                </c:pt>
                <c:pt idx="130">
                  <c:v>5.2951807228915664</c:v>
                </c:pt>
                <c:pt idx="131">
                  <c:v>3.671875</c:v>
                </c:pt>
                <c:pt idx="132">
                  <c:v>4.6500000000000004</c:v>
                </c:pt>
                <c:pt idx="133">
                  <c:v>4.4521276595744679</c:v>
                </c:pt>
                <c:pt idx="134">
                  <c:v>4.1842105263157894</c:v>
                </c:pt>
                <c:pt idx="135">
                  <c:v>4.6758241758241761</c:v>
                </c:pt>
                <c:pt idx="136">
                  <c:v>5.4638554216867474</c:v>
                </c:pt>
                <c:pt idx="137">
                  <c:v>5.3928571428571432</c:v>
                </c:pt>
                <c:pt idx="138">
                  <c:v>6.1883116883116882</c:v>
                </c:pt>
                <c:pt idx="139">
                  <c:v>5.1764705882352944</c:v>
                </c:pt>
                <c:pt idx="140">
                  <c:v>4.4450549450549453</c:v>
                </c:pt>
                <c:pt idx="141">
                  <c:v>4.9655172413793105</c:v>
                </c:pt>
                <c:pt idx="142">
                  <c:v>4.9712643678160919</c:v>
                </c:pt>
                <c:pt idx="143">
                  <c:v>4.5769230769230766</c:v>
                </c:pt>
                <c:pt idx="144">
                  <c:v>5</c:v>
                </c:pt>
                <c:pt idx="145">
                  <c:v>3.6315789473684212</c:v>
                </c:pt>
                <c:pt idx="146">
                  <c:v>6.2115384615384617</c:v>
                </c:pt>
                <c:pt idx="147">
                  <c:v>4.5109890109890109</c:v>
                </c:pt>
                <c:pt idx="148">
                  <c:v>5.1569767441860463</c:v>
                </c:pt>
                <c:pt idx="149">
                  <c:v>8.4765625</c:v>
                </c:pt>
                <c:pt idx="150">
                  <c:v>4.9425287356321839</c:v>
                </c:pt>
                <c:pt idx="151">
                  <c:v>4.4606741573033704</c:v>
                </c:pt>
                <c:pt idx="152">
                  <c:v>4.8499999999999996</c:v>
                </c:pt>
                <c:pt idx="153">
                  <c:v>4.207446808510638</c:v>
                </c:pt>
                <c:pt idx="154">
                  <c:v>4.6136363636363633</c:v>
                </c:pt>
                <c:pt idx="155">
                  <c:v>5.3</c:v>
                </c:pt>
                <c:pt idx="156">
                  <c:v>6.6118421052631575</c:v>
                </c:pt>
                <c:pt idx="157">
                  <c:v>4.941860465116279</c:v>
                </c:pt>
                <c:pt idx="158">
                  <c:v>5.083333333333333</c:v>
                </c:pt>
                <c:pt idx="159">
                  <c:v>4.8202247191011232</c:v>
                </c:pt>
                <c:pt idx="160">
                  <c:v>4.3244680851063828</c:v>
                </c:pt>
                <c:pt idx="161">
                  <c:v>4.5274725274725274</c:v>
                </c:pt>
                <c:pt idx="162">
                  <c:v>6.4740259740259738</c:v>
                </c:pt>
                <c:pt idx="163">
                  <c:v>4.3206521739130439</c:v>
                </c:pt>
                <c:pt idx="164">
                  <c:v>4.5989010989010985</c:v>
                </c:pt>
                <c:pt idx="165">
                  <c:v>4.786516853932584</c:v>
                </c:pt>
                <c:pt idx="166">
                  <c:v>4.822222222222222</c:v>
                </c:pt>
                <c:pt idx="167">
                  <c:v>5.5595238095238093</c:v>
                </c:pt>
                <c:pt idx="168">
                  <c:v>5.8860759493670889</c:v>
                </c:pt>
                <c:pt idx="169">
                  <c:v>3.9680851063829787</c:v>
                </c:pt>
                <c:pt idx="170">
                  <c:v>4.8448275862068968</c:v>
                </c:pt>
                <c:pt idx="171">
                  <c:v>5.2183908045977008</c:v>
                </c:pt>
                <c:pt idx="172">
                  <c:v>4.4780219780219781</c:v>
                </c:pt>
                <c:pt idx="173">
                  <c:v>5.1705882352941179</c:v>
                </c:pt>
                <c:pt idx="174">
                  <c:v>4.5</c:v>
                </c:pt>
                <c:pt idx="175">
                  <c:v>5.2267441860465116</c:v>
                </c:pt>
                <c:pt idx="176">
                  <c:v>6.4935064935064934</c:v>
                </c:pt>
                <c:pt idx="177">
                  <c:v>4.4402173913043477</c:v>
                </c:pt>
                <c:pt idx="178">
                  <c:v>6.083333333333333</c:v>
                </c:pt>
                <c:pt idx="179">
                  <c:v>4.9597701149425291</c:v>
                </c:pt>
                <c:pt idx="180">
                  <c:v>5.2941176470588234</c:v>
                </c:pt>
                <c:pt idx="181">
                  <c:v>4.2819148936170217</c:v>
                </c:pt>
                <c:pt idx="182">
                  <c:v>6.1987179487179489</c:v>
                </c:pt>
                <c:pt idx="183">
                  <c:v>7.225352112676056</c:v>
                </c:pt>
                <c:pt idx="184">
                  <c:v>5.4879518072289155</c:v>
                </c:pt>
                <c:pt idx="185">
                  <c:v>4.5055555555555555</c:v>
                </c:pt>
                <c:pt idx="186">
                  <c:v>3.9095744680851063</c:v>
                </c:pt>
                <c:pt idx="187">
                  <c:v>4.7417582417582418</c:v>
                </c:pt>
                <c:pt idx="188">
                  <c:v>4.6888888888888891</c:v>
                </c:pt>
                <c:pt idx="189">
                  <c:v>4.4293478260869561</c:v>
                </c:pt>
                <c:pt idx="190">
                  <c:v>4.8522727272727275</c:v>
                </c:pt>
                <c:pt idx="191">
                  <c:v>4.7727272727272725</c:v>
                </c:pt>
                <c:pt idx="192">
                  <c:v>4.2157894736842101</c:v>
                </c:pt>
                <c:pt idx="193">
                  <c:v>4.25</c:v>
                </c:pt>
                <c:pt idx="194">
                  <c:v>6.2987012987012987</c:v>
                </c:pt>
                <c:pt idx="195">
                  <c:v>4.5989010989010985</c:v>
                </c:pt>
                <c:pt idx="196">
                  <c:v>4.0894736842105264</c:v>
                </c:pt>
                <c:pt idx="197">
                  <c:v>4.7111111111111112</c:v>
                </c:pt>
                <c:pt idx="198">
                  <c:v>3.6822916666666665</c:v>
                </c:pt>
                <c:pt idx="199">
                  <c:v>4.3858695652173916</c:v>
                </c:pt>
                <c:pt idx="200">
                  <c:v>4.0053191489361701</c:v>
                </c:pt>
                <c:pt idx="201">
                  <c:v>6.018987341772152</c:v>
                </c:pt>
                <c:pt idx="202">
                  <c:v>4.370967741935484</c:v>
                </c:pt>
                <c:pt idx="203">
                  <c:v>4.8011363636363633</c:v>
                </c:pt>
                <c:pt idx="204">
                  <c:v>4.7078651685393256</c:v>
                </c:pt>
                <c:pt idx="205">
                  <c:v>4.5815217391304346</c:v>
                </c:pt>
                <c:pt idx="206">
                  <c:v>5.1321839080459766</c:v>
                </c:pt>
                <c:pt idx="207">
                  <c:v>4.207446808510638</c:v>
                </c:pt>
                <c:pt idx="208">
                  <c:v>4.7102272727272725</c:v>
                </c:pt>
                <c:pt idx="209">
                  <c:v>3.6288659793814433</c:v>
                </c:pt>
                <c:pt idx="210">
                  <c:v>5.0919540229885056</c:v>
                </c:pt>
                <c:pt idx="211">
                  <c:v>5.0290697674418601</c:v>
                </c:pt>
                <c:pt idx="212">
                  <c:v>4.5444444444444443</c:v>
                </c:pt>
                <c:pt idx="213">
                  <c:v>4.3532608695652177</c:v>
                </c:pt>
                <c:pt idx="214">
                  <c:v>4.9770114942528734</c:v>
                </c:pt>
                <c:pt idx="215">
                  <c:v>4.3532608695652177</c:v>
                </c:pt>
                <c:pt idx="216">
                  <c:v>4.0473684210526315</c:v>
                </c:pt>
                <c:pt idx="217">
                  <c:v>4.3351648351648349</c:v>
                </c:pt>
                <c:pt idx="218">
                  <c:v>6.4666666666666668</c:v>
                </c:pt>
                <c:pt idx="219">
                  <c:v>4.5</c:v>
                </c:pt>
                <c:pt idx="220">
                  <c:v>4.5274725274725274</c:v>
                </c:pt>
                <c:pt idx="221">
                  <c:v>4.3206521739130439</c:v>
                </c:pt>
                <c:pt idx="222">
                  <c:v>4.241935483870968</c:v>
                </c:pt>
                <c:pt idx="223">
                  <c:v>5.5487804878048781</c:v>
                </c:pt>
                <c:pt idx="224">
                  <c:v>5.0988372093023253</c:v>
                </c:pt>
                <c:pt idx="225">
                  <c:v>4.0052631578947366</c:v>
                </c:pt>
                <c:pt idx="226">
                  <c:v>4.6611111111111114</c:v>
                </c:pt>
                <c:pt idx="227">
                  <c:v>5.4216867469879517</c:v>
                </c:pt>
                <c:pt idx="228">
                  <c:v>5.5487804878048781</c:v>
                </c:pt>
                <c:pt idx="229">
                  <c:v>4.0999999999999996</c:v>
                </c:pt>
                <c:pt idx="230">
                  <c:v>4.0578947368421057</c:v>
                </c:pt>
                <c:pt idx="231">
                  <c:v>5.0909090909090908</c:v>
                </c:pt>
                <c:pt idx="232">
                  <c:v>4.3876404494382024</c:v>
                </c:pt>
                <c:pt idx="233">
                  <c:v>5.0114942528735629</c:v>
                </c:pt>
                <c:pt idx="234">
                  <c:v>3.9315789473684211</c:v>
                </c:pt>
                <c:pt idx="235">
                  <c:v>5.9249999999999998</c:v>
                </c:pt>
                <c:pt idx="236">
                  <c:v>4.5489130434782608</c:v>
                </c:pt>
                <c:pt idx="237">
                  <c:v>4.8850574712643677</c:v>
                </c:pt>
                <c:pt idx="238">
                  <c:v>5.9506172839506171</c:v>
                </c:pt>
                <c:pt idx="239">
                  <c:v>3.2291666666666665</c:v>
                </c:pt>
                <c:pt idx="240">
                  <c:v>4.4833333333333334</c:v>
                </c:pt>
                <c:pt idx="241">
                  <c:v>4.5730337078651688</c:v>
                </c:pt>
                <c:pt idx="242">
                  <c:v>6.2960526315789478</c:v>
                </c:pt>
                <c:pt idx="243">
                  <c:v>6.2763157894736841</c:v>
                </c:pt>
                <c:pt idx="244">
                  <c:v>3.609375</c:v>
                </c:pt>
                <c:pt idx="245">
                  <c:v>6.1858974358974361</c:v>
                </c:pt>
                <c:pt idx="246">
                  <c:v>4.3901098901098905</c:v>
                </c:pt>
                <c:pt idx="247">
                  <c:v>3.9414893617021276</c:v>
                </c:pt>
                <c:pt idx="248">
                  <c:v>5.7407407407407405</c:v>
                </c:pt>
                <c:pt idx="249">
                  <c:v>4.4230769230769234</c:v>
                </c:pt>
                <c:pt idx="250">
                  <c:v>4.5166666666666666</c:v>
                </c:pt>
                <c:pt idx="251">
                  <c:v>3.4387755102040818</c:v>
                </c:pt>
                <c:pt idx="252">
                  <c:v>5.9749999999999996</c:v>
                </c:pt>
                <c:pt idx="253">
                  <c:v>4.8636363636363633</c:v>
                </c:pt>
                <c:pt idx="254">
                  <c:v>7.0789473684210522</c:v>
                </c:pt>
                <c:pt idx="255">
                  <c:v>4.0904255319148932</c:v>
                </c:pt>
                <c:pt idx="256">
                  <c:v>4.8181818181818183</c:v>
                </c:pt>
                <c:pt idx="257">
                  <c:v>4.6648351648351651</c:v>
                </c:pt>
                <c:pt idx="258">
                  <c:v>4.9588235294117649</c:v>
                </c:pt>
                <c:pt idx="259">
                  <c:v>4.572222222222222</c:v>
                </c:pt>
                <c:pt idx="260">
                  <c:v>4.1210526315789471</c:v>
                </c:pt>
                <c:pt idx="261">
                  <c:v>4.4833333333333334</c:v>
                </c:pt>
                <c:pt idx="262">
                  <c:v>5.0823529411764703</c:v>
                </c:pt>
                <c:pt idx="263">
                  <c:v>4.0368421052631582</c:v>
                </c:pt>
                <c:pt idx="264">
                  <c:v>3.5309278350515463</c:v>
                </c:pt>
                <c:pt idx="265">
                  <c:v>4.7241379310344831</c:v>
                </c:pt>
                <c:pt idx="266">
                  <c:v>5.7195121951219514</c:v>
                </c:pt>
                <c:pt idx="267">
                  <c:v>5.5297619047619051</c:v>
                </c:pt>
                <c:pt idx="268">
                  <c:v>5.524096385542169</c:v>
                </c:pt>
                <c:pt idx="269">
                  <c:v>5.3795180722891569</c:v>
                </c:pt>
                <c:pt idx="270">
                  <c:v>6.6351351351351351</c:v>
                </c:pt>
                <c:pt idx="271">
                  <c:v>3.8563829787234041</c:v>
                </c:pt>
                <c:pt idx="272">
                  <c:v>5.4817073170731705</c:v>
                </c:pt>
                <c:pt idx="273">
                  <c:v>6.4805194805194803</c:v>
                </c:pt>
                <c:pt idx="274">
                  <c:v>5.8974358974358978</c:v>
                </c:pt>
                <c:pt idx="275">
                  <c:v>5.475609756097561</c:v>
                </c:pt>
                <c:pt idx="276">
                  <c:v>6.0374999999999996</c:v>
                </c:pt>
                <c:pt idx="277">
                  <c:v>5.8849999999999998</c:v>
                </c:pt>
                <c:pt idx="278">
                  <c:v>5.6402439024390247</c:v>
                </c:pt>
                <c:pt idx="279">
                  <c:v>4.2912087912087911</c:v>
                </c:pt>
                <c:pt idx="280">
                  <c:v>3.8072916666666665</c:v>
                </c:pt>
                <c:pt idx="281">
                  <c:v>4.7333333333333334</c:v>
                </c:pt>
                <c:pt idx="282">
                  <c:v>5.0348837209302326</c:v>
                </c:pt>
                <c:pt idx="283">
                  <c:v>3.6526315789473682</c:v>
                </c:pt>
                <c:pt idx="284">
                  <c:v>4.9767441860465116</c:v>
                </c:pt>
                <c:pt idx="285">
                  <c:v>5.0287356321839081</c:v>
                </c:pt>
                <c:pt idx="286">
                  <c:v>4.0904255319148932</c:v>
                </c:pt>
                <c:pt idx="287">
                  <c:v>5.2228915662650603</c:v>
                </c:pt>
                <c:pt idx="288">
                  <c:v>5.7289156626506026</c:v>
                </c:pt>
                <c:pt idx="289">
                  <c:v>3.8802083333333335</c:v>
                </c:pt>
                <c:pt idx="290">
                  <c:v>4.9655172413793105</c:v>
                </c:pt>
                <c:pt idx="291">
                  <c:v>4.6011235955056176</c:v>
                </c:pt>
                <c:pt idx="292">
                  <c:v>4.209677419354839</c:v>
                </c:pt>
                <c:pt idx="293">
                  <c:v>6.6578947368421053</c:v>
                </c:pt>
                <c:pt idx="294">
                  <c:v>4.188172043010753</c:v>
                </c:pt>
                <c:pt idx="295">
                  <c:v>4.375</c:v>
                </c:pt>
                <c:pt idx="296">
                  <c:v>5.1058823529411761</c:v>
                </c:pt>
                <c:pt idx="297">
                  <c:v>4.1436170212765955</c:v>
                </c:pt>
                <c:pt idx="298">
                  <c:v>4.1117021276595747</c:v>
                </c:pt>
                <c:pt idx="299">
                  <c:v>4.6573033707865168</c:v>
                </c:pt>
                <c:pt idx="300">
                  <c:v>4.808988764044944</c:v>
                </c:pt>
                <c:pt idx="301">
                  <c:v>4.2445652173913047</c:v>
                </c:pt>
                <c:pt idx="302">
                  <c:v>4.5795454545454541</c:v>
                </c:pt>
                <c:pt idx="303">
                  <c:v>5.0459770114942533</c:v>
                </c:pt>
                <c:pt idx="304">
                  <c:v>4.0904255319148932</c:v>
                </c:pt>
                <c:pt idx="305">
                  <c:v>4.080645161290323</c:v>
                </c:pt>
                <c:pt idx="306">
                  <c:v>4.5555555555555554</c:v>
                </c:pt>
                <c:pt idx="307">
                  <c:v>5.9746835443037973</c:v>
                </c:pt>
                <c:pt idx="308">
                  <c:v>4.7816091954022992</c:v>
                </c:pt>
                <c:pt idx="309">
                  <c:v>5.9746835443037973</c:v>
                </c:pt>
                <c:pt idx="310">
                  <c:v>3.6526315789473682</c:v>
                </c:pt>
                <c:pt idx="311">
                  <c:v>4.4606741573033704</c:v>
                </c:pt>
                <c:pt idx="312">
                  <c:v>5.0172413793103452</c:v>
                </c:pt>
                <c:pt idx="313">
                  <c:v>7.3285714285714283</c:v>
                </c:pt>
                <c:pt idx="314">
                  <c:v>5.725609756097561</c:v>
                </c:pt>
                <c:pt idx="315">
                  <c:v>5.9050632911392409</c:v>
                </c:pt>
                <c:pt idx="316">
                  <c:v>5.1235294117647054</c:v>
                </c:pt>
                <c:pt idx="317">
                  <c:v>4.617977528089888</c:v>
                </c:pt>
                <c:pt idx="318">
                  <c:v>4.617977528089888</c:v>
                </c:pt>
                <c:pt idx="319">
                  <c:v>4.3097826086956523</c:v>
                </c:pt>
                <c:pt idx="320">
                  <c:v>4.5277777777777777</c:v>
                </c:pt>
                <c:pt idx="321">
                  <c:v>5.2559523809523814</c:v>
                </c:pt>
                <c:pt idx="322">
                  <c:v>4.4777777777777779</c:v>
                </c:pt>
                <c:pt idx="323">
                  <c:v>4.7078651685393256</c:v>
                </c:pt>
                <c:pt idx="324">
                  <c:v>5.1402439024390247</c:v>
                </c:pt>
                <c:pt idx="325">
                  <c:v>6.2302631578947372</c:v>
                </c:pt>
                <c:pt idx="326">
                  <c:v>5.2797619047619051</c:v>
                </c:pt>
                <c:pt idx="327">
                  <c:v>4.7222222222222223</c:v>
                </c:pt>
                <c:pt idx="328">
                  <c:v>4.3186813186813184</c:v>
                </c:pt>
                <c:pt idx="329">
                  <c:v>4.9655172413793105</c:v>
                </c:pt>
                <c:pt idx="330">
                  <c:v>3.9414893617021276</c:v>
                </c:pt>
                <c:pt idx="331">
                  <c:v>3.9095744680851063</c:v>
                </c:pt>
                <c:pt idx="332">
                  <c:v>4.695402298850575</c:v>
                </c:pt>
                <c:pt idx="333">
                  <c:v>4.9545454545454541</c:v>
                </c:pt>
                <c:pt idx="334">
                  <c:v>4.274193548387097</c:v>
                </c:pt>
                <c:pt idx="335">
                  <c:v>5.3855421686746991</c:v>
                </c:pt>
                <c:pt idx="336">
                  <c:v>4.1576086956521738</c:v>
                </c:pt>
                <c:pt idx="337">
                  <c:v>4.6444444444444448</c:v>
                </c:pt>
                <c:pt idx="338">
                  <c:v>4.45</c:v>
                </c:pt>
                <c:pt idx="339">
                  <c:v>5.9873417721518987</c:v>
                </c:pt>
                <c:pt idx="340">
                  <c:v>4.263440860215054</c:v>
                </c:pt>
                <c:pt idx="341">
                  <c:v>5.2034883720930232</c:v>
                </c:pt>
                <c:pt idx="342">
                  <c:v>4.1684782608695654</c:v>
                </c:pt>
                <c:pt idx="343">
                  <c:v>4.252688172043011</c:v>
                </c:pt>
                <c:pt idx="344">
                  <c:v>3.6578947368421053</c:v>
                </c:pt>
                <c:pt idx="345">
                  <c:v>6.5333333333333332</c:v>
                </c:pt>
                <c:pt idx="346">
                  <c:v>4.236559139784946</c:v>
                </c:pt>
                <c:pt idx="347">
                  <c:v>4.112903225806452</c:v>
                </c:pt>
                <c:pt idx="348">
                  <c:v>3.9322916666666665</c:v>
                </c:pt>
                <c:pt idx="349">
                  <c:v>5.1705882352941179</c:v>
                </c:pt>
                <c:pt idx="350">
                  <c:v>5.7911392405063289</c:v>
                </c:pt>
                <c:pt idx="351">
                  <c:v>5.8101265822784809</c:v>
                </c:pt>
                <c:pt idx="352">
                  <c:v>3.9322916666666665</c:v>
                </c:pt>
                <c:pt idx="353">
                  <c:v>5.3493975903614457</c:v>
                </c:pt>
                <c:pt idx="354">
                  <c:v>5.9743589743589745</c:v>
                </c:pt>
                <c:pt idx="355">
                  <c:v>4.9186046511627906</c:v>
                </c:pt>
                <c:pt idx="356">
                  <c:v>4.5439560439560438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BB5-45E3-8E75-B73E24C40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9178847"/>
        <c:axId val="439155039"/>
      </c:scatterChart>
      <c:valAx>
        <c:axId val="439178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9155039"/>
        <c:crosses val="autoZero"/>
        <c:crossBetween val="midCat"/>
      </c:valAx>
      <c:valAx>
        <c:axId val="439155039"/>
        <c:scaling>
          <c:orientation val="minMax"/>
          <c:max val="9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91788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dPt>
            <c:idx val="167"/>
            <c:marker>
              <c:symbol val="circle"/>
              <c:size val="5"/>
              <c:spPr>
                <a:noFill/>
                <a:ln w="9525">
                  <a:noFill/>
                </a:ln>
                <a:effectLst/>
              </c:spPr>
            </c:marker>
            <c:bubble3D val="0"/>
            <c:spPr>
              <a:ln w="19050" cap="rnd">
                <a:solidFill>
                  <a:schemeClr val="accent1">
                    <a:alpha val="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7975-4419-8588-2C8AD1A842E0}"/>
              </c:ext>
            </c:extLst>
          </c:dPt>
          <c:trendline>
            <c:spPr>
              <a:ln w="19050" cap="rnd">
                <a:noFill/>
                <a:prstDash val="sysDot"/>
              </a:ln>
              <a:effectLst/>
            </c:spPr>
            <c:trendlineType val="movingAvg"/>
            <c:period val="7"/>
            <c:forward val="30"/>
            <c:dispRSqr val="0"/>
            <c:dispEq val="0"/>
          </c:trendline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log"/>
            <c:forward val="90"/>
            <c:dispRSqr val="1"/>
            <c:dispEq val="1"/>
            <c:trendlineLbl>
              <c:layout>
                <c:manualLayout>
                  <c:x val="6.4312029494451584E-2"/>
                  <c:y val="-0.7871197842395685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指数回归!$H$1:$H$334</c:f>
              <c:numCache>
                <c:formatCode>General</c:formatCode>
                <c:ptCount val="247"/>
                <c:pt idx="0">
                  <c:v>98967</c:v>
                </c:pt>
                <c:pt idx="1">
                  <c:v>88974</c:v>
                </c:pt>
                <c:pt idx="2">
                  <c:v>106652</c:v>
                </c:pt>
                <c:pt idx="3">
                  <c:v>77991</c:v>
                </c:pt>
                <c:pt idx="4">
                  <c:v>77658</c:v>
                </c:pt>
                <c:pt idx="5">
                  <c:v>95643</c:v>
                </c:pt>
                <c:pt idx="6">
                  <c:v>85817</c:v>
                </c:pt>
                <c:pt idx="7">
                  <c:v>107750</c:v>
                </c:pt>
                <c:pt idx="8">
                  <c:v>85979</c:v>
                </c:pt>
                <c:pt idx="9">
                  <c:v>76292</c:v>
                </c:pt>
                <c:pt idx="10">
                  <c:v>74458</c:v>
                </c:pt>
                <c:pt idx="11">
                  <c:v>72518</c:v>
                </c:pt>
                <c:pt idx="12">
                  <c:v>88932</c:v>
                </c:pt>
                <c:pt idx="13">
                  <c:v>74412</c:v>
                </c:pt>
                <c:pt idx="14">
                  <c:v>79446</c:v>
                </c:pt>
                <c:pt idx="15">
                  <c:v>75673</c:v>
                </c:pt>
                <c:pt idx="16">
                  <c:v>77585</c:v>
                </c:pt>
                <c:pt idx="17">
                  <c:v>73225</c:v>
                </c:pt>
                <c:pt idx="18">
                  <c:v>67115</c:v>
                </c:pt>
                <c:pt idx="19">
                  <c:v>68349</c:v>
                </c:pt>
                <c:pt idx="20">
                  <c:v>70722</c:v>
                </c:pt>
                <c:pt idx="21">
                  <c:v>73933</c:v>
                </c:pt>
                <c:pt idx="22">
                  <c:v>70920</c:v>
                </c:pt>
                <c:pt idx="23">
                  <c:v>69884</c:v>
                </c:pt>
                <c:pt idx="24">
                  <c:v>66814</c:v>
                </c:pt>
                <c:pt idx="25">
                  <c:v>67909</c:v>
                </c:pt>
                <c:pt idx="26">
                  <c:v>66431</c:v>
                </c:pt>
                <c:pt idx="27">
                  <c:v>63380</c:v>
                </c:pt>
                <c:pt idx="28">
                  <c:v>62723</c:v>
                </c:pt>
                <c:pt idx="29">
                  <c:v>63188</c:v>
                </c:pt>
                <c:pt idx="30">
                  <c:v>63846</c:v>
                </c:pt>
                <c:pt idx="31">
                  <c:v>60069</c:v>
                </c:pt>
                <c:pt idx="32">
                  <c:v>56839</c:v>
                </c:pt>
                <c:pt idx="33">
                  <c:v>60969</c:v>
                </c:pt>
                <c:pt idx="34">
                  <c:v>62768</c:v>
                </c:pt>
                <c:pt idx="35">
                  <c:v>63241</c:v>
                </c:pt>
                <c:pt idx="36">
                  <c:v>61278</c:v>
                </c:pt>
                <c:pt idx="37">
                  <c:v>65431</c:v>
                </c:pt>
                <c:pt idx="38">
                  <c:v>58263</c:v>
                </c:pt>
                <c:pt idx="39">
                  <c:v>56738</c:v>
                </c:pt>
                <c:pt idx="40">
                  <c:v>58478</c:v>
                </c:pt>
                <c:pt idx="41">
                  <c:v>58991</c:v>
                </c:pt>
                <c:pt idx="42">
                  <c:v>61026</c:v>
                </c:pt>
                <c:pt idx="43">
                  <c:v>60020</c:v>
                </c:pt>
                <c:pt idx="44">
                  <c:v>55376</c:v>
                </c:pt>
                <c:pt idx="45">
                  <c:v>51958</c:v>
                </c:pt>
                <c:pt idx="46">
                  <c:v>56684</c:v>
                </c:pt>
                <c:pt idx="47">
                  <c:v>53802</c:v>
                </c:pt>
                <c:pt idx="48">
                  <c:v>59968</c:v>
                </c:pt>
                <c:pt idx="49">
                  <c:v>55989</c:v>
                </c:pt>
                <c:pt idx="50">
                  <c:v>53430</c:v>
                </c:pt>
                <c:pt idx="51">
                  <c:v>54665</c:v>
                </c:pt>
                <c:pt idx="52">
                  <c:v>47205</c:v>
                </c:pt>
                <c:pt idx="53">
                  <c:v>55359</c:v>
                </c:pt>
                <c:pt idx="54">
                  <c:v>50484</c:v>
                </c:pt>
                <c:pt idx="55">
                  <c:v>53342</c:v>
                </c:pt>
                <c:pt idx="56">
                  <c:v>47645</c:v>
                </c:pt>
                <c:pt idx="57">
                  <c:v>53111</c:v>
                </c:pt>
                <c:pt idx="58">
                  <c:v>50617</c:v>
                </c:pt>
                <c:pt idx="59">
                  <c:v>46089</c:v>
                </c:pt>
                <c:pt idx="60">
                  <c:v>50450</c:v>
                </c:pt>
                <c:pt idx="61">
                  <c:v>47986</c:v>
                </c:pt>
                <c:pt idx="62">
                  <c:v>47312</c:v>
                </c:pt>
                <c:pt idx="63">
                  <c:v>45645</c:v>
                </c:pt>
                <c:pt idx="64">
                  <c:v>44212</c:v>
                </c:pt>
                <c:pt idx="65">
                  <c:v>47248</c:v>
                </c:pt>
                <c:pt idx="66">
                  <c:v>41765</c:v>
                </c:pt>
                <c:pt idx="67">
                  <c:v>40486</c:v>
                </c:pt>
                <c:pt idx="68">
                  <c:v>42645</c:v>
                </c:pt>
                <c:pt idx="69">
                  <c:v>44578</c:v>
                </c:pt>
                <c:pt idx="70">
                  <c:v>47344</c:v>
                </c:pt>
                <c:pt idx="71">
                  <c:v>43407</c:v>
                </c:pt>
                <c:pt idx="72">
                  <c:v>42806</c:v>
                </c:pt>
                <c:pt idx="73">
                  <c:v>47094</c:v>
                </c:pt>
                <c:pt idx="74">
                  <c:v>41785</c:v>
                </c:pt>
                <c:pt idx="75">
                  <c:v>40545</c:v>
                </c:pt>
                <c:pt idx="76">
                  <c:v>46910</c:v>
                </c:pt>
                <c:pt idx="77">
                  <c:v>46246</c:v>
                </c:pt>
                <c:pt idx="78">
                  <c:v>40549</c:v>
                </c:pt>
                <c:pt idx="79">
                  <c:v>39234</c:v>
                </c:pt>
                <c:pt idx="80">
                  <c:v>38769</c:v>
                </c:pt>
                <c:pt idx="81">
                  <c:v>39611</c:v>
                </c:pt>
                <c:pt idx="82">
                  <c:v>42574</c:v>
                </c:pt>
                <c:pt idx="83">
                  <c:v>39667</c:v>
                </c:pt>
                <c:pt idx="84">
                  <c:v>42237</c:v>
                </c:pt>
                <c:pt idx="85">
                  <c:v>39086</c:v>
                </c:pt>
                <c:pt idx="86">
                  <c:v>43099</c:v>
                </c:pt>
                <c:pt idx="87">
                  <c:v>36769</c:v>
                </c:pt>
                <c:pt idx="88">
                  <c:v>39813</c:v>
                </c:pt>
                <c:pt idx="89">
                  <c:v>39228</c:v>
                </c:pt>
                <c:pt idx="90">
                  <c:v>39171</c:v>
                </c:pt>
                <c:pt idx="91">
                  <c:v>38384</c:v>
                </c:pt>
                <c:pt idx="92">
                  <c:v>40650</c:v>
                </c:pt>
                <c:pt idx="93">
                  <c:v>37791</c:v>
                </c:pt>
                <c:pt idx="94">
                  <c:v>37353</c:v>
                </c:pt>
                <c:pt idx="95">
                  <c:v>39250</c:v>
                </c:pt>
                <c:pt idx="96">
                  <c:v>36662</c:v>
                </c:pt>
                <c:pt idx="97">
                  <c:v>34909</c:v>
                </c:pt>
                <c:pt idx="98">
                  <c:v>38381</c:v>
                </c:pt>
                <c:pt idx="99">
                  <c:v>37229</c:v>
                </c:pt>
                <c:pt idx="100">
                  <c:v>37350</c:v>
                </c:pt>
                <c:pt idx="101">
                  <c:v>38841</c:v>
                </c:pt>
                <c:pt idx="102">
                  <c:v>36223</c:v>
                </c:pt>
                <c:pt idx="103">
                  <c:v>35516</c:v>
                </c:pt>
                <c:pt idx="104">
                  <c:v>36223</c:v>
                </c:pt>
                <c:pt idx="105">
                  <c:v>37654</c:v>
                </c:pt>
                <c:pt idx="106">
                  <c:v>37301</c:v>
                </c:pt>
                <c:pt idx="107">
                  <c:v>34198</c:v>
                </c:pt>
                <c:pt idx="108">
                  <c:v>35276</c:v>
                </c:pt>
                <c:pt idx="109">
                  <c:v>31652</c:v>
                </c:pt>
                <c:pt idx="110">
                  <c:v>35376</c:v>
                </c:pt>
                <c:pt idx="111">
                  <c:v>35105</c:v>
                </c:pt>
                <c:pt idx="112">
                  <c:v>35815</c:v>
                </c:pt>
                <c:pt idx="113">
                  <c:v>34938</c:v>
                </c:pt>
                <c:pt idx="114">
                  <c:v>33965</c:v>
                </c:pt>
                <c:pt idx="115">
                  <c:v>38245</c:v>
                </c:pt>
                <c:pt idx="116">
                  <c:v>35617</c:v>
                </c:pt>
                <c:pt idx="117">
                  <c:v>35888</c:v>
                </c:pt>
                <c:pt idx="118">
                  <c:v>33549</c:v>
                </c:pt>
                <c:pt idx="119">
                  <c:v>33700</c:v>
                </c:pt>
                <c:pt idx="120">
                  <c:v>36737</c:v>
                </c:pt>
                <c:pt idx="121">
                  <c:v>34716</c:v>
                </c:pt>
                <c:pt idx="122">
                  <c:v>31241</c:v>
                </c:pt>
                <c:pt idx="123">
                  <c:v>30214</c:v>
                </c:pt>
                <c:pt idx="124">
                  <c:v>34281</c:v>
                </c:pt>
                <c:pt idx="125">
                  <c:v>33660</c:v>
                </c:pt>
                <c:pt idx="126">
                  <c:v>35343</c:v>
                </c:pt>
                <c:pt idx="127">
                  <c:v>31903</c:v>
                </c:pt>
                <c:pt idx="128">
                  <c:v>35724</c:v>
                </c:pt>
                <c:pt idx="129">
                  <c:v>31191</c:v>
                </c:pt>
                <c:pt idx="130">
                  <c:v>32018</c:v>
                </c:pt>
                <c:pt idx="131">
                  <c:v>32733</c:v>
                </c:pt>
                <c:pt idx="132">
                  <c:v>32734</c:v>
                </c:pt>
                <c:pt idx="133">
                  <c:v>30992</c:v>
                </c:pt>
                <c:pt idx="134">
                  <c:v>31962</c:v>
                </c:pt>
                <c:pt idx="135">
                  <c:v>32172</c:v>
                </c:pt>
                <c:pt idx="136">
                  <c:v>29237</c:v>
                </c:pt>
                <c:pt idx="137">
                  <c:v>27887</c:v>
                </c:pt>
                <c:pt idx="138">
                  <c:v>29147</c:v>
                </c:pt>
                <c:pt idx="139">
                  <c:v>29497</c:v>
                </c:pt>
                <c:pt idx="140">
                  <c:v>32142</c:v>
                </c:pt>
                <c:pt idx="141">
                  <c:v>33344</c:v>
                </c:pt>
                <c:pt idx="142">
                  <c:v>37309</c:v>
                </c:pt>
                <c:pt idx="143">
                  <c:v>33418</c:v>
                </c:pt>
                <c:pt idx="144">
                  <c:v>33102</c:v>
                </c:pt>
                <c:pt idx="145">
                  <c:v>35050</c:v>
                </c:pt>
                <c:pt idx="146">
                  <c:v>31277</c:v>
                </c:pt>
                <c:pt idx="147">
                  <c:v>31976</c:v>
                </c:pt>
                <c:pt idx="148">
                  <c:v>34455</c:v>
                </c:pt>
                <c:pt idx="149">
                  <c:v>31509</c:v>
                </c:pt>
                <c:pt idx="150">
                  <c:v>32777</c:v>
                </c:pt>
                <c:pt idx="151">
                  <c:v>28994</c:v>
                </c:pt>
                <c:pt idx="152">
                  <c:v>31706</c:v>
                </c:pt>
                <c:pt idx="153">
                  <c:v>30985</c:v>
                </c:pt>
                <c:pt idx="154">
                  <c:v>31355</c:v>
                </c:pt>
                <c:pt idx="155">
                  <c:v>30477</c:v>
                </c:pt>
                <c:pt idx="156">
                  <c:v>31223</c:v>
                </c:pt>
                <c:pt idx="157">
                  <c:v>28202</c:v>
                </c:pt>
                <c:pt idx="158">
                  <c:v>30088</c:v>
                </c:pt>
                <c:pt idx="159">
                  <c:v>32288</c:v>
                </c:pt>
                <c:pt idx="160">
                  <c:v>32014</c:v>
                </c:pt>
                <c:pt idx="161">
                  <c:v>30935</c:v>
                </c:pt>
                <c:pt idx="162">
                  <c:v>32522</c:v>
                </c:pt>
                <c:pt idx="163">
                  <c:v>29026</c:v>
                </c:pt>
                <c:pt idx="164">
                  <c:v>26905</c:v>
                </c:pt>
                <c:pt idx="165">
                  <c:v>28408</c:v>
                </c:pt>
                <c:pt idx="166">
                  <c:v>26878</c:v>
                </c:pt>
                <c:pt idx="167">
                  <c:v>28575</c:v>
                </c:pt>
                <c:pt idx="168">
                  <c:v>29151</c:v>
                </c:pt>
                <c:pt idx="169">
                  <c:v>27197</c:v>
                </c:pt>
                <c:pt idx="170">
                  <c:v>28906</c:v>
                </c:pt>
                <c:pt idx="171">
                  <c:v>30403</c:v>
                </c:pt>
                <c:pt idx="172">
                  <c:v>30459</c:v>
                </c:pt>
                <c:pt idx="173">
                  <c:v>31269</c:v>
                </c:pt>
                <c:pt idx="174">
                  <c:v>28612</c:v>
                </c:pt>
                <c:pt idx="175">
                  <c:v>28322</c:v>
                </c:pt>
                <c:pt idx="176">
                  <c:v>28741</c:v>
                </c:pt>
                <c:pt idx="177">
                  <c:v>28637</c:v>
                </c:pt>
                <c:pt idx="178">
                  <c:v>29084</c:v>
                </c:pt>
                <c:pt idx="179">
                  <c:v>29279</c:v>
                </c:pt>
                <c:pt idx="180">
                  <c:v>28947</c:v>
                </c:pt>
                <c:pt idx="181">
                  <c:v>28953</c:v>
                </c:pt>
                <c:pt idx="182">
                  <c:v>30063</c:v>
                </c:pt>
                <c:pt idx="183">
                  <c:v>27609</c:v>
                </c:pt>
                <c:pt idx="184">
                  <c:v>27905</c:v>
                </c:pt>
                <c:pt idx="185">
                  <c:v>25156</c:v>
                </c:pt>
                <c:pt idx="186">
                  <c:v>24672</c:v>
                </c:pt>
                <c:pt idx="187">
                  <c:v>26498</c:v>
                </c:pt>
                <c:pt idx="188">
                  <c:v>27502</c:v>
                </c:pt>
                <c:pt idx="189">
                  <c:v>27670</c:v>
                </c:pt>
                <c:pt idx="190">
                  <c:v>29554</c:v>
                </c:pt>
                <c:pt idx="191">
                  <c:v>27330</c:v>
                </c:pt>
                <c:pt idx="192">
                  <c:v>29743</c:v>
                </c:pt>
                <c:pt idx="193">
                  <c:v>31068</c:v>
                </c:pt>
                <c:pt idx="194">
                  <c:v>26096</c:v>
                </c:pt>
                <c:pt idx="195">
                  <c:v>27213</c:v>
                </c:pt>
                <c:pt idx="196">
                  <c:v>28984</c:v>
                </c:pt>
                <c:pt idx="197">
                  <c:v>27467</c:v>
                </c:pt>
                <c:pt idx="198">
                  <c:v>25993</c:v>
                </c:pt>
                <c:pt idx="199">
                  <c:v>24660</c:v>
                </c:pt>
                <c:pt idx="200">
                  <c:v>25085</c:v>
                </c:pt>
                <c:pt idx="201">
                  <c:v>26536</c:v>
                </c:pt>
                <c:pt idx="202">
                  <c:v>27475</c:v>
                </c:pt>
                <c:pt idx="203">
                  <c:v>25576</c:v>
                </c:pt>
                <c:pt idx="204">
                  <c:v>27465</c:v>
                </c:pt>
                <c:pt idx="205">
                  <c:v>29208</c:v>
                </c:pt>
                <c:pt idx="206">
                  <c:v>24749</c:v>
                </c:pt>
                <c:pt idx="207">
                  <c:v>24991</c:v>
                </c:pt>
                <c:pt idx="208">
                  <c:v>24288</c:v>
                </c:pt>
                <c:pt idx="209">
                  <c:v>27437</c:v>
                </c:pt>
                <c:pt idx="210">
                  <c:v>26663</c:v>
                </c:pt>
                <c:pt idx="211">
                  <c:v>27705</c:v>
                </c:pt>
                <c:pt idx="212">
                  <c:v>24197</c:v>
                </c:pt>
                <c:pt idx="213">
                  <c:v>26381</c:v>
                </c:pt>
                <c:pt idx="214">
                  <c:v>25206</c:v>
                </c:pt>
                <c:pt idx="215">
                  <c:v>26051</c:v>
                </c:pt>
                <c:pt idx="216">
                  <c:v>23739</c:v>
                </c:pt>
                <c:pt idx="217">
                  <c:v>24646</c:v>
                </c:pt>
                <c:pt idx="218">
                  <c:v>23873</c:v>
                </c:pt>
                <c:pt idx="219">
                  <c:v>25577</c:v>
                </c:pt>
                <c:pt idx="220">
                  <c:v>23153</c:v>
                </c:pt>
                <c:pt idx="221">
                  <c:v>23509</c:v>
                </c:pt>
                <c:pt idx="222">
                  <c:v>24899</c:v>
                </c:pt>
                <c:pt idx="223">
                  <c:v>21199</c:v>
                </c:pt>
                <c:pt idx="224">
                  <c:v>23640</c:v>
                </c:pt>
                <c:pt idx="225">
                  <c:v>21157</c:v>
                </c:pt>
                <c:pt idx="226">
                  <c:v>21947</c:v>
                </c:pt>
                <c:pt idx="227">
                  <c:v>22873</c:v>
                </c:pt>
                <c:pt idx="228">
                  <c:v>24101</c:v>
                </c:pt>
                <c:pt idx="229">
                  <c:v>20824</c:v>
                </c:pt>
                <c:pt idx="230">
                  <c:v>22176</c:v>
                </c:pt>
                <c:pt idx="231">
                  <c:v>22853</c:v>
                </c:pt>
                <c:pt idx="232">
                  <c:v>22336</c:v>
                </c:pt>
                <c:pt idx="233">
                  <c:v>22166</c:v>
                </c:pt>
                <c:pt idx="234">
                  <c:v>26010</c:v>
                </c:pt>
                <c:pt idx="235">
                  <c:v>24137</c:v>
                </c:pt>
                <c:pt idx="236">
                  <c:v>22180</c:v>
                </c:pt>
                <c:pt idx="237">
                  <c:v>20490</c:v>
                </c:pt>
                <c:pt idx="238">
                  <c:v>21937</c:v>
                </c:pt>
                <c:pt idx="239">
                  <c:v>20281</c:v>
                </c:pt>
                <c:pt idx="240">
                  <c:v>15554</c:v>
                </c:pt>
                <c:pt idx="241">
                  <c:v>20011</c:v>
                </c:pt>
                <c:pt idx="242">
                  <c:v>20879</c:v>
                </c:pt>
                <c:pt idx="243">
                  <c:v>20160</c:v>
                </c:pt>
                <c:pt idx="244">
                  <c:v>20001</c:v>
                </c:pt>
                <c:pt idx="245">
                  <c:v>21204</c:v>
                </c:pt>
                <c:pt idx="246">
                  <c:v>20380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3D1-45DB-ACAB-ABF2657020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5109199"/>
        <c:axId val="945079439"/>
      </c:scatterChart>
      <c:valAx>
        <c:axId val="945109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45079439"/>
        <c:crosses val="autoZero"/>
        <c:crossBetween val="midCat"/>
      </c:valAx>
      <c:valAx>
        <c:axId val="945079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45109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9.9025371828521433E-2"/>
          <c:y val="0.18039370078740158"/>
          <c:w val="0.85219685039370074"/>
          <c:h val="0.71220691163604555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90"/>
            <c:dispRSqr val="1"/>
            <c:dispEq val="1"/>
            <c:trendlineLbl>
              <c:layout>
                <c:manualLayout>
                  <c:x val="8.4038932633420826E-2"/>
                  <c:y val="-0.6695457859434237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指数回归!$H$141:$H$334</c:f>
              <c:numCache>
                <c:formatCode>General</c:formatCode>
                <c:ptCount val="194"/>
                <c:pt idx="0">
                  <c:v>55359</c:v>
                </c:pt>
                <c:pt idx="1">
                  <c:v>50484</c:v>
                </c:pt>
                <c:pt idx="2">
                  <c:v>53342</c:v>
                </c:pt>
                <c:pt idx="3">
                  <c:v>47645</c:v>
                </c:pt>
                <c:pt idx="4">
                  <c:v>53111</c:v>
                </c:pt>
                <c:pt idx="5">
                  <c:v>50617</c:v>
                </c:pt>
                <c:pt idx="6">
                  <c:v>46089</c:v>
                </c:pt>
                <c:pt idx="7">
                  <c:v>50450</c:v>
                </c:pt>
                <c:pt idx="8">
                  <c:v>47986</c:v>
                </c:pt>
                <c:pt idx="9">
                  <c:v>47312</c:v>
                </c:pt>
                <c:pt idx="10">
                  <c:v>45645</c:v>
                </c:pt>
                <c:pt idx="11">
                  <c:v>44212</c:v>
                </c:pt>
                <c:pt idx="12">
                  <c:v>47248</c:v>
                </c:pt>
                <c:pt idx="13">
                  <c:v>41765</c:v>
                </c:pt>
                <c:pt idx="14">
                  <c:v>40486</c:v>
                </c:pt>
                <c:pt idx="15">
                  <c:v>42645</c:v>
                </c:pt>
                <c:pt idx="16">
                  <c:v>44578</c:v>
                </c:pt>
                <c:pt idx="17">
                  <c:v>47344</c:v>
                </c:pt>
                <c:pt idx="18">
                  <c:v>43407</c:v>
                </c:pt>
                <c:pt idx="19">
                  <c:v>42806</c:v>
                </c:pt>
                <c:pt idx="20">
                  <c:v>47094</c:v>
                </c:pt>
                <c:pt idx="21">
                  <c:v>41785</c:v>
                </c:pt>
                <c:pt idx="22">
                  <c:v>40545</c:v>
                </c:pt>
                <c:pt idx="23">
                  <c:v>46910</c:v>
                </c:pt>
                <c:pt idx="24">
                  <c:v>46246</c:v>
                </c:pt>
                <c:pt idx="25">
                  <c:v>40549</c:v>
                </c:pt>
                <c:pt idx="26">
                  <c:v>39234</c:v>
                </c:pt>
                <c:pt idx="27">
                  <c:v>38769</c:v>
                </c:pt>
                <c:pt idx="28">
                  <c:v>39611</c:v>
                </c:pt>
                <c:pt idx="29">
                  <c:v>42574</c:v>
                </c:pt>
                <c:pt idx="30">
                  <c:v>39667</c:v>
                </c:pt>
                <c:pt idx="31">
                  <c:v>42237</c:v>
                </c:pt>
                <c:pt idx="32">
                  <c:v>39086</c:v>
                </c:pt>
                <c:pt idx="33">
                  <c:v>43099</c:v>
                </c:pt>
                <c:pt idx="34">
                  <c:v>36769</c:v>
                </c:pt>
                <c:pt idx="35">
                  <c:v>39813</c:v>
                </c:pt>
                <c:pt idx="36">
                  <c:v>39228</c:v>
                </c:pt>
                <c:pt idx="37">
                  <c:v>39171</c:v>
                </c:pt>
                <c:pt idx="38">
                  <c:v>38384</c:v>
                </c:pt>
                <c:pt idx="39">
                  <c:v>40650</c:v>
                </c:pt>
                <c:pt idx="40">
                  <c:v>37791</c:v>
                </c:pt>
                <c:pt idx="41">
                  <c:v>37353</c:v>
                </c:pt>
                <c:pt idx="42">
                  <c:v>39250</c:v>
                </c:pt>
                <c:pt idx="43">
                  <c:v>36662</c:v>
                </c:pt>
                <c:pt idx="44">
                  <c:v>34909</c:v>
                </c:pt>
                <c:pt idx="45">
                  <c:v>38381</c:v>
                </c:pt>
                <c:pt idx="46">
                  <c:v>37229</c:v>
                </c:pt>
                <c:pt idx="47">
                  <c:v>37350</c:v>
                </c:pt>
                <c:pt idx="48">
                  <c:v>38841</c:v>
                </c:pt>
                <c:pt idx="49">
                  <c:v>36223</c:v>
                </c:pt>
                <c:pt idx="50">
                  <c:v>35516</c:v>
                </c:pt>
                <c:pt idx="51">
                  <c:v>36223</c:v>
                </c:pt>
                <c:pt idx="52">
                  <c:v>37654</c:v>
                </c:pt>
                <c:pt idx="53">
                  <c:v>37301</c:v>
                </c:pt>
                <c:pt idx="54">
                  <c:v>34198</c:v>
                </c:pt>
                <c:pt idx="55">
                  <c:v>35276</c:v>
                </c:pt>
                <c:pt idx="56">
                  <c:v>31652</c:v>
                </c:pt>
                <c:pt idx="57">
                  <c:v>35376</c:v>
                </c:pt>
                <c:pt idx="58">
                  <c:v>35105</c:v>
                </c:pt>
                <c:pt idx="59">
                  <c:v>35815</c:v>
                </c:pt>
                <c:pt idx="60">
                  <c:v>34938</c:v>
                </c:pt>
                <c:pt idx="61">
                  <c:v>33965</c:v>
                </c:pt>
                <c:pt idx="62">
                  <c:v>38245</c:v>
                </c:pt>
                <c:pt idx="63">
                  <c:v>35617</c:v>
                </c:pt>
                <c:pt idx="64">
                  <c:v>35888</c:v>
                </c:pt>
                <c:pt idx="65">
                  <c:v>33549</c:v>
                </c:pt>
                <c:pt idx="66">
                  <c:v>33700</c:v>
                </c:pt>
                <c:pt idx="67">
                  <c:v>36737</c:v>
                </c:pt>
                <c:pt idx="68">
                  <c:v>34716</c:v>
                </c:pt>
                <c:pt idx="69">
                  <c:v>31241</c:v>
                </c:pt>
                <c:pt idx="70">
                  <c:v>30214</c:v>
                </c:pt>
                <c:pt idx="71">
                  <c:v>34281</c:v>
                </c:pt>
                <c:pt idx="72">
                  <c:v>33660</c:v>
                </c:pt>
                <c:pt idx="73">
                  <c:v>35343</c:v>
                </c:pt>
                <c:pt idx="74">
                  <c:v>31903</c:v>
                </c:pt>
                <c:pt idx="75">
                  <c:v>35724</c:v>
                </c:pt>
                <c:pt idx="76">
                  <c:v>31191</c:v>
                </c:pt>
                <c:pt idx="77">
                  <c:v>32018</c:v>
                </c:pt>
                <c:pt idx="78">
                  <c:v>32733</c:v>
                </c:pt>
                <c:pt idx="79">
                  <c:v>32734</c:v>
                </c:pt>
                <c:pt idx="80">
                  <c:v>30992</c:v>
                </c:pt>
                <c:pt idx="81">
                  <c:v>31962</c:v>
                </c:pt>
                <c:pt idx="82">
                  <c:v>32172</c:v>
                </c:pt>
                <c:pt idx="83">
                  <c:v>29237</c:v>
                </c:pt>
                <c:pt idx="84">
                  <c:v>27887</c:v>
                </c:pt>
                <c:pt idx="85">
                  <c:v>29147</c:v>
                </c:pt>
                <c:pt idx="86">
                  <c:v>29497</c:v>
                </c:pt>
                <c:pt idx="87">
                  <c:v>32142</c:v>
                </c:pt>
                <c:pt idx="88">
                  <c:v>33344</c:v>
                </c:pt>
                <c:pt idx="89">
                  <c:v>37309</c:v>
                </c:pt>
                <c:pt idx="90">
                  <c:v>33418</c:v>
                </c:pt>
                <c:pt idx="91">
                  <c:v>33102</c:v>
                </c:pt>
                <c:pt idx="92">
                  <c:v>35050</c:v>
                </c:pt>
                <c:pt idx="93">
                  <c:v>31277</c:v>
                </c:pt>
                <c:pt idx="94">
                  <c:v>31976</c:v>
                </c:pt>
                <c:pt idx="95">
                  <c:v>34455</c:v>
                </c:pt>
                <c:pt idx="96">
                  <c:v>31509</c:v>
                </c:pt>
                <c:pt idx="97">
                  <c:v>32777</c:v>
                </c:pt>
                <c:pt idx="98">
                  <c:v>28994</c:v>
                </c:pt>
                <c:pt idx="99">
                  <c:v>31706</c:v>
                </c:pt>
                <c:pt idx="100">
                  <c:v>30985</c:v>
                </c:pt>
                <c:pt idx="101">
                  <c:v>31355</c:v>
                </c:pt>
                <c:pt idx="102">
                  <c:v>30477</c:v>
                </c:pt>
                <c:pt idx="103">
                  <c:v>31223</c:v>
                </c:pt>
                <c:pt idx="104">
                  <c:v>28202</c:v>
                </c:pt>
                <c:pt idx="105">
                  <c:v>30088</c:v>
                </c:pt>
                <c:pt idx="106">
                  <c:v>32288</c:v>
                </c:pt>
                <c:pt idx="107">
                  <c:v>32014</c:v>
                </c:pt>
                <c:pt idx="108">
                  <c:v>30935</c:v>
                </c:pt>
                <c:pt idx="109">
                  <c:v>32522</c:v>
                </c:pt>
                <c:pt idx="110">
                  <c:v>29026</c:v>
                </c:pt>
                <c:pt idx="111">
                  <c:v>26905</c:v>
                </c:pt>
                <c:pt idx="112">
                  <c:v>28408</c:v>
                </c:pt>
                <c:pt idx="113">
                  <c:v>26878</c:v>
                </c:pt>
                <c:pt idx="114">
                  <c:v>28575</c:v>
                </c:pt>
                <c:pt idx="115">
                  <c:v>29151</c:v>
                </c:pt>
                <c:pt idx="116">
                  <c:v>27197</c:v>
                </c:pt>
                <c:pt idx="117">
                  <c:v>28906</c:v>
                </c:pt>
                <c:pt idx="118">
                  <c:v>30403</c:v>
                </c:pt>
                <c:pt idx="119">
                  <c:v>30459</c:v>
                </c:pt>
                <c:pt idx="120">
                  <c:v>31269</c:v>
                </c:pt>
                <c:pt idx="121">
                  <c:v>28612</c:v>
                </c:pt>
                <c:pt idx="122">
                  <c:v>28322</c:v>
                </c:pt>
                <c:pt idx="123">
                  <c:v>28741</c:v>
                </c:pt>
                <c:pt idx="124">
                  <c:v>28637</c:v>
                </c:pt>
                <c:pt idx="125">
                  <c:v>29084</c:v>
                </c:pt>
                <c:pt idx="126">
                  <c:v>29279</c:v>
                </c:pt>
                <c:pt idx="127">
                  <c:v>28947</c:v>
                </c:pt>
                <c:pt idx="128">
                  <c:v>28953</c:v>
                </c:pt>
                <c:pt idx="129">
                  <c:v>30063</c:v>
                </c:pt>
                <c:pt idx="130">
                  <c:v>27609</c:v>
                </c:pt>
                <c:pt idx="131">
                  <c:v>27905</c:v>
                </c:pt>
                <c:pt idx="132">
                  <c:v>25156</c:v>
                </c:pt>
                <c:pt idx="133">
                  <c:v>24672</c:v>
                </c:pt>
                <c:pt idx="134">
                  <c:v>26498</c:v>
                </c:pt>
                <c:pt idx="135">
                  <c:v>27502</c:v>
                </c:pt>
                <c:pt idx="136">
                  <c:v>27670</c:v>
                </c:pt>
                <c:pt idx="137">
                  <c:v>29554</c:v>
                </c:pt>
                <c:pt idx="138">
                  <c:v>27330</c:v>
                </c:pt>
                <c:pt idx="139">
                  <c:v>29743</c:v>
                </c:pt>
                <c:pt idx="140">
                  <c:v>31068</c:v>
                </c:pt>
                <c:pt idx="141">
                  <c:v>26096</c:v>
                </c:pt>
                <c:pt idx="142">
                  <c:v>27213</c:v>
                </c:pt>
                <c:pt idx="143">
                  <c:v>28984</c:v>
                </c:pt>
                <c:pt idx="144">
                  <c:v>27467</c:v>
                </c:pt>
                <c:pt idx="145">
                  <c:v>25993</c:v>
                </c:pt>
                <c:pt idx="146">
                  <c:v>24660</c:v>
                </c:pt>
                <c:pt idx="147">
                  <c:v>25085</c:v>
                </c:pt>
                <c:pt idx="148">
                  <c:v>26536</c:v>
                </c:pt>
                <c:pt idx="149">
                  <c:v>27475</c:v>
                </c:pt>
                <c:pt idx="150">
                  <c:v>25576</c:v>
                </c:pt>
                <c:pt idx="151">
                  <c:v>27465</c:v>
                </c:pt>
                <c:pt idx="152">
                  <c:v>29208</c:v>
                </c:pt>
                <c:pt idx="153">
                  <c:v>24749</c:v>
                </c:pt>
                <c:pt idx="154">
                  <c:v>24991</c:v>
                </c:pt>
                <c:pt idx="155">
                  <c:v>24288</c:v>
                </c:pt>
                <c:pt idx="156">
                  <c:v>27437</c:v>
                </c:pt>
                <c:pt idx="157">
                  <c:v>26663</c:v>
                </c:pt>
                <c:pt idx="158">
                  <c:v>27705</c:v>
                </c:pt>
                <c:pt idx="159">
                  <c:v>24197</c:v>
                </c:pt>
                <c:pt idx="160">
                  <c:v>26381</c:v>
                </c:pt>
                <c:pt idx="161">
                  <c:v>25206</c:v>
                </c:pt>
                <c:pt idx="162">
                  <c:v>26051</c:v>
                </c:pt>
                <c:pt idx="163">
                  <c:v>23739</c:v>
                </c:pt>
                <c:pt idx="164">
                  <c:v>24646</c:v>
                </c:pt>
                <c:pt idx="165">
                  <c:v>23873</c:v>
                </c:pt>
                <c:pt idx="166">
                  <c:v>25577</c:v>
                </c:pt>
                <c:pt idx="167">
                  <c:v>23153</c:v>
                </c:pt>
                <c:pt idx="168">
                  <c:v>23509</c:v>
                </c:pt>
                <c:pt idx="169">
                  <c:v>24899</c:v>
                </c:pt>
                <c:pt idx="170">
                  <c:v>21199</c:v>
                </c:pt>
                <c:pt idx="171">
                  <c:v>23640</c:v>
                </c:pt>
                <c:pt idx="172">
                  <c:v>21157</c:v>
                </c:pt>
                <c:pt idx="173">
                  <c:v>21947</c:v>
                </c:pt>
                <c:pt idx="174">
                  <c:v>22873</c:v>
                </c:pt>
                <c:pt idx="175">
                  <c:v>24101</c:v>
                </c:pt>
                <c:pt idx="176">
                  <c:v>20824</c:v>
                </c:pt>
                <c:pt idx="177">
                  <c:v>22176</c:v>
                </c:pt>
                <c:pt idx="178">
                  <c:v>22853</c:v>
                </c:pt>
                <c:pt idx="179">
                  <c:v>22336</c:v>
                </c:pt>
                <c:pt idx="180">
                  <c:v>22166</c:v>
                </c:pt>
                <c:pt idx="181">
                  <c:v>26010</c:v>
                </c:pt>
                <c:pt idx="182">
                  <c:v>24137</c:v>
                </c:pt>
                <c:pt idx="183">
                  <c:v>22180</c:v>
                </c:pt>
                <c:pt idx="184">
                  <c:v>20490</c:v>
                </c:pt>
                <c:pt idx="185">
                  <c:v>21937</c:v>
                </c:pt>
                <c:pt idx="186">
                  <c:v>20281</c:v>
                </c:pt>
                <c:pt idx="187">
                  <c:v>15554</c:v>
                </c:pt>
                <c:pt idx="188">
                  <c:v>20011</c:v>
                </c:pt>
                <c:pt idx="189">
                  <c:v>20879</c:v>
                </c:pt>
                <c:pt idx="190">
                  <c:v>20160</c:v>
                </c:pt>
                <c:pt idx="191">
                  <c:v>20001</c:v>
                </c:pt>
                <c:pt idx="192">
                  <c:v>21204</c:v>
                </c:pt>
                <c:pt idx="193">
                  <c:v>20380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7C2-49E5-9921-EFBED441AD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9162479"/>
        <c:axId val="439158511"/>
      </c:scatterChart>
      <c:valAx>
        <c:axId val="439162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9158511"/>
        <c:crosses val="autoZero"/>
        <c:crossBetween val="midCat"/>
      </c:valAx>
      <c:valAx>
        <c:axId val="439158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91624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dPt>
            <c:idx val="155"/>
            <c:marker>
              <c:symbol val="circle"/>
              <c:size val="5"/>
              <c:spPr>
                <a:noFill/>
                <a:ln w="9525">
                  <a:noFill/>
                </a:ln>
                <a:effectLst/>
              </c:spPr>
            </c:marker>
            <c:bubble3D val="0"/>
            <c:spPr>
              <a:ln w="19050" cap="rnd">
                <a:solidFill>
                  <a:schemeClr val="accent1">
                    <a:alpha val="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A2AD-4AB5-AA1F-4E35B89C1487}"/>
              </c:ext>
            </c:extLst>
          </c:dPt>
          <c:trendline>
            <c:spPr>
              <a:ln w="19050" cap="rnd">
                <a:noFill/>
                <a:prstDash val="sysDot"/>
              </a:ln>
              <a:effectLst/>
            </c:spPr>
            <c:trendlineType val="movingAvg"/>
            <c:period val="7"/>
            <c:forward val="30"/>
            <c:dispRSqr val="0"/>
            <c:dispEq val="0"/>
          </c:trendline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log"/>
            <c:forward val="90"/>
            <c:dispRSqr val="1"/>
            <c:dispEq val="1"/>
            <c:trendlineLbl>
              <c:layout>
                <c:manualLayout>
                  <c:x val="6.4312029494451584E-2"/>
                  <c:y val="-0.7871197842395685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'指数回归与训练-过拟合'!$I$1:$I$334</c:f>
              <c:numCache>
                <c:formatCode>General</c:formatCode>
                <c:ptCount val="235"/>
                <c:pt idx="0">
                  <c:v>88932</c:v>
                </c:pt>
                <c:pt idx="1">
                  <c:v>74412</c:v>
                </c:pt>
                <c:pt idx="2">
                  <c:v>79446</c:v>
                </c:pt>
                <c:pt idx="3">
                  <c:v>75673</c:v>
                </c:pt>
                <c:pt idx="4">
                  <c:v>77585</c:v>
                </c:pt>
                <c:pt idx="5">
                  <c:v>73225</c:v>
                </c:pt>
                <c:pt idx="6">
                  <c:v>67115</c:v>
                </c:pt>
                <c:pt idx="7">
                  <c:v>68349</c:v>
                </c:pt>
                <c:pt idx="8">
                  <c:v>70722</c:v>
                </c:pt>
                <c:pt idx="9">
                  <c:v>73933</c:v>
                </c:pt>
                <c:pt idx="10">
                  <c:v>70920</c:v>
                </c:pt>
                <c:pt idx="11">
                  <c:v>69884</c:v>
                </c:pt>
                <c:pt idx="12">
                  <c:v>66814</c:v>
                </c:pt>
                <c:pt idx="13">
                  <c:v>67909</c:v>
                </c:pt>
                <c:pt idx="14">
                  <c:v>66431</c:v>
                </c:pt>
                <c:pt idx="15">
                  <c:v>63380</c:v>
                </c:pt>
                <c:pt idx="16">
                  <c:v>62723</c:v>
                </c:pt>
                <c:pt idx="17">
                  <c:v>63188</c:v>
                </c:pt>
                <c:pt idx="18">
                  <c:v>63846</c:v>
                </c:pt>
                <c:pt idx="19">
                  <c:v>60069</c:v>
                </c:pt>
                <c:pt idx="20">
                  <c:v>56839</c:v>
                </c:pt>
                <c:pt idx="21">
                  <c:v>60969</c:v>
                </c:pt>
                <c:pt idx="22">
                  <c:v>62768</c:v>
                </c:pt>
                <c:pt idx="23">
                  <c:v>63241</c:v>
                </c:pt>
                <c:pt idx="24">
                  <c:v>61278</c:v>
                </c:pt>
                <c:pt idx="25">
                  <c:v>65431</c:v>
                </c:pt>
                <c:pt idx="26">
                  <c:v>58263</c:v>
                </c:pt>
                <c:pt idx="27">
                  <c:v>56738</c:v>
                </c:pt>
                <c:pt idx="28">
                  <c:v>58478</c:v>
                </c:pt>
                <c:pt idx="29">
                  <c:v>58991</c:v>
                </c:pt>
                <c:pt idx="30">
                  <c:v>61026</c:v>
                </c:pt>
                <c:pt idx="31">
                  <c:v>60020</c:v>
                </c:pt>
                <c:pt idx="32">
                  <c:v>55376</c:v>
                </c:pt>
                <c:pt idx="33">
                  <c:v>51958</c:v>
                </c:pt>
                <c:pt idx="34">
                  <c:v>56684</c:v>
                </c:pt>
                <c:pt idx="35">
                  <c:v>53802</c:v>
                </c:pt>
                <c:pt idx="36">
                  <c:v>59968</c:v>
                </c:pt>
                <c:pt idx="37">
                  <c:v>55989</c:v>
                </c:pt>
                <c:pt idx="38">
                  <c:v>53430</c:v>
                </c:pt>
                <c:pt idx="39">
                  <c:v>54665</c:v>
                </c:pt>
                <c:pt idx="40">
                  <c:v>47205</c:v>
                </c:pt>
                <c:pt idx="41">
                  <c:v>55359</c:v>
                </c:pt>
                <c:pt idx="42">
                  <c:v>50484</c:v>
                </c:pt>
                <c:pt idx="43">
                  <c:v>53342</c:v>
                </c:pt>
                <c:pt idx="44">
                  <c:v>47645</c:v>
                </c:pt>
                <c:pt idx="45">
                  <c:v>53111</c:v>
                </c:pt>
                <c:pt idx="46">
                  <c:v>50617</c:v>
                </c:pt>
                <c:pt idx="47">
                  <c:v>46089</c:v>
                </c:pt>
                <c:pt idx="48">
                  <c:v>50450</c:v>
                </c:pt>
                <c:pt idx="49">
                  <c:v>47986</c:v>
                </c:pt>
                <c:pt idx="50">
                  <c:v>47312</c:v>
                </c:pt>
                <c:pt idx="51">
                  <c:v>45645</c:v>
                </c:pt>
                <c:pt idx="52">
                  <c:v>44212</c:v>
                </c:pt>
                <c:pt idx="53">
                  <c:v>47248</c:v>
                </c:pt>
                <c:pt idx="54">
                  <c:v>41765</c:v>
                </c:pt>
                <c:pt idx="55">
                  <c:v>40486</c:v>
                </c:pt>
                <c:pt idx="56">
                  <c:v>42645</c:v>
                </c:pt>
                <c:pt idx="57">
                  <c:v>44578</c:v>
                </c:pt>
                <c:pt idx="58">
                  <c:v>47344</c:v>
                </c:pt>
                <c:pt idx="59">
                  <c:v>43407</c:v>
                </c:pt>
                <c:pt idx="60">
                  <c:v>42806</c:v>
                </c:pt>
                <c:pt idx="61">
                  <c:v>47094</c:v>
                </c:pt>
                <c:pt idx="62">
                  <c:v>41785</c:v>
                </c:pt>
                <c:pt idx="63">
                  <c:v>40545</c:v>
                </c:pt>
                <c:pt idx="64">
                  <c:v>46910</c:v>
                </c:pt>
                <c:pt idx="65">
                  <c:v>46246</c:v>
                </c:pt>
                <c:pt idx="66">
                  <c:v>40549</c:v>
                </c:pt>
                <c:pt idx="67">
                  <c:v>39234</c:v>
                </c:pt>
                <c:pt idx="68">
                  <c:v>38769</c:v>
                </c:pt>
                <c:pt idx="69">
                  <c:v>39611</c:v>
                </c:pt>
                <c:pt idx="70">
                  <c:v>42574</c:v>
                </c:pt>
                <c:pt idx="71">
                  <c:v>39667</c:v>
                </c:pt>
                <c:pt idx="72">
                  <c:v>42237</c:v>
                </c:pt>
                <c:pt idx="73">
                  <c:v>39086</c:v>
                </c:pt>
                <c:pt idx="74">
                  <c:v>43099</c:v>
                </c:pt>
                <c:pt idx="75">
                  <c:v>36769</c:v>
                </c:pt>
                <c:pt idx="76">
                  <c:v>39813</c:v>
                </c:pt>
                <c:pt idx="77">
                  <c:v>39228</c:v>
                </c:pt>
                <c:pt idx="78">
                  <c:v>39171</c:v>
                </c:pt>
                <c:pt idx="79">
                  <c:v>38384</c:v>
                </c:pt>
                <c:pt idx="80">
                  <c:v>40650</c:v>
                </c:pt>
                <c:pt idx="81">
                  <c:v>37791</c:v>
                </c:pt>
                <c:pt idx="82">
                  <c:v>37353</c:v>
                </c:pt>
                <c:pt idx="83">
                  <c:v>39250</c:v>
                </c:pt>
                <c:pt idx="84">
                  <c:v>36662</c:v>
                </c:pt>
                <c:pt idx="85">
                  <c:v>34909</c:v>
                </c:pt>
                <c:pt idx="86">
                  <c:v>38381</c:v>
                </c:pt>
                <c:pt idx="87">
                  <c:v>37229</c:v>
                </c:pt>
                <c:pt idx="88">
                  <c:v>37350</c:v>
                </c:pt>
                <c:pt idx="89">
                  <c:v>38841</c:v>
                </c:pt>
                <c:pt idx="90">
                  <c:v>36223</c:v>
                </c:pt>
                <c:pt idx="91">
                  <c:v>35516</c:v>
                </c:pt>
                <c:pt idx="92">
                  <c:v>36223</c:v>
                </c:pt>
                <c:pt idx="93">
                  <c:v>37654</c:v>
                </c:pt>
                <c:pt idx="94">
                  <c:v>37301</c:v>
                </c:pt>
                <c:pt idx="95">
                  <c:v>34198</c:v>
                </c:pt>
                <c:pt idx="96">
                  <c:v>35276</c:v>
                </c:pt>
                <c:pt idx="97">
                  <c:v>31652</c:v>
                </c:pt>
                <c:pt idx="98">
                  <c:v>35376</c:v>
                </c:pt>
                <c:pt idx="99">
                  <c:v>35105</c:v>
                </c:pt>
                <c:pt idx="100">
                  <c:v>35815</c:v>
                </c:pt>
                <c:pt idx="101">
                  <c:v>34938</c:v>
                </c:pt>
                <c:pt idx="102">
                  <c:v>33965</c:v>
                </c:pt>
                <c:pt idx="103">
                  <c:v>38245</c:v>
                </c:pt>
                <c:pt idx="104">
                  <c:v>35617</c:v>
                </c:pt>
                <c:pt idx="105">
                  <c:v>35888</c:v>
                </c:pt>
                <c:pt idx="106">
                  <c:v>33549</c:v>
                </c:pt>
                <c:pt idx="107">
                  <c:v>33700</c:v>
                </c:pt>
                <c:pt idx="108">
                  <c:v>36737</c:v>
                </c:pt>
                <c:pt idx="109">
                  <c:v>34716</c:v>
                </c:pt>
                <c:pt idx="110">
                  <c:v>31241</c:v>
                </c:pt>
                <c:pt idx="111">
                  <c:v>30214</c:v>
                </c:pt>
                <c:pt idx="112">
                  <c:v>34281</c:v>
                </c:pt>
                <c:pt idx="113">
                  <c:v>33660</c:v>
                </c:pt>
                <c:pt idx="114">
                  <c:v>35343</c:v>
                </c:pt>
                <c:pt idx="115">
                  <c:v>31903</c:v>
                </c:pt>
                <c:pt idx="116">
                  <c:v>35724</c:v>
                </c:pt>
                <c:pt idx="117">
                  <c:v>31191</c:v>
                </c:pt>
                <c:pt idx="118">
                  <c:v>32018</c:v>
                </c:pt>
                <c:pt idx="119">
                  <c:v>32733</c:v>
                </c:pt>
                <c:pt idx="120">
                  <c:v>32734</c:v>
                </c:pt>
                <c:pt idx="121">
                  <c:v>30992</c:v>
                </c:pt>
                <c:pt idx="122">
                  <c:v>31962</c:v>
                </c:pt>
                <c:pt idx="123">
                  <c:v>32172</c:v>
                </c:pt>
                <c:pt idx="124">
                  <c:v>29237</c:v>
                </c:pt>
                <c:pt idx="125">
                  <c:v>27887</c:v>
                </c:pt>
                <c:pt idx="126">
                  <c:v>29147</c:v>
                </c:pt>
                <c:pt idx="127">
                  <c:v>29497</c:v>
                </c:pt>
                <c:pt idx="128">
                  <c:v>32142</c:v>
                </c:pt>
                <c:pt idx="129">
                  <c:v>33344</c:v>
                </c:pt>
                <c:pt idx="130">
                  <c:v>37309</c:v>
                </c:pt>
                <c:pt idx="131">
                  <c:v>33418</c:v>
                </c:pt>
                <c:pt idx="132">
                  <c:v>33102</c:v>
                </c:pt>
                <c:pt idx="133">
                  <c:v>35050</c:v>
                </c:pt>
                <c:pt idx="134">
                  <c:v>31277</c:v>
                </c:pt>
                <c:pt idx="135">
                  <c:v>31976</c:v>
                </c:pt>
                <c:pt idx="136">
                  <c:v>34455</c:v>
                </c:pt>
                <c:pt idx="137">
                  <c:v>31509</c:v>
                </c:pt>
                <c:pt idx="138">
                  <c:v>32777</c:v>
                </c:pt>
                <c:pt idx="139">
                  <c:v>28994</c:v>
                </c:pt>
                <c:pt idx="140">
                  <c:v>31706</c:v>
                </c:pt>
                <c:pt idx="141">
                  <c:v>30985</c:v>
                </c:pt>
                <c:pt idx="142">
                  <c:v>31355</c:v>
                </c:pt>
                <c:pt idx="143">
                  <c:v>30477</c:v>
                </c:pt>
                <c:pt idx="144">
                  <c:v>31223</c:v>
                </c:pt>
                <c:pt idx="145">
                  <c:v>28202</c:v>
                </c:pt>
                <c:pt idx="146">
                  <c:v>30088</c:v>
                </c:pt>
                <c:pt idx="147">
                  <c:v>32288</c:v>
                </c:pt>
                <c:pt idx="148">
                  <c:v>32014</c:v>
                </c:pt>
                <c:pt idx="149">
                  <c:v>30935</c:v>
                </c:pt>
                <c:pt idx="150">
                  <c:v>32522</c:v>
                </c:pt>
                <c:pt idx="151">
                  <c:v>29026</c:v>
                </c:pt>
                <c:pt idx="152">
                  <c:v>26905</c:v>
                </c:pt>
                <c:pt idx="153">
                  <c:v>28408</c:v>
                </c:pt>
                <c:pt idx="154">
                  <c:v>26878</c:v>
                </c:pt>
                <c:pt idx="155">
                  <c:v>28575</c:v>
                </c:pt>
                <c:pt idx="156">
                  <c:v>29151</c:v>
                </c:pt>
                <c:pt idx="157">
                  <c:v>27197</c:v>
                </c:pt>
                <c:pt idx="158">
                  <c:v>28906</c:v>
                </c:pt>
                <c:pt idx="159">
                  <c:v>30403</c:v>
                </c:pt>
                <c:pt idx="160">
                  <c:v>30459</c:v>
                </c:pt>
                <c:pt idx="161">
                  <c:v>31269</c:v>
                </c:pt>
                <c:pt idx="162">
                  <c:v>28612</c:v>
                </c:pt>
                <c:pt idx="163">
                  <c:v>28322</c:v>
                </c:pt>
                <c:pt idx="164">
                  <c:v>28741</c:v>
                </c:pt>
                <c:pt idx="165">
                  <c:v>28637</c:v>
                </c:pt>
                <c:pt idx="166">
                  <c:v>29084</c:v>
                </c:pt>
                <c:pt idx="167">
                  <c:v>29279</c:v>
                </c:pt>
                <c:pt idx="168">
                  <c:v>28947</c:v>
                </c:pt>
                <c:pt idx="169">
                  <c:v>28953</c:v>
                </c:pt>
                <c:pt idx="170">
                  <c:v>30063</c:v>
                </c:pt>
                <c:pt idx="171">
                  <c:v>27609</c:v>
                </c:pt>
                <c:pt idx="172">
                  <c:v>27905</c:v>
                </c:pt>
                <c:pt idx="173">
                  <c:v>25156</c:v>
                </c:pt>
                <c:pt idx="174">
                  <c:v>24672</c:v>
                </c:pt>
                <c:pt idx="175">
                  <c:v>26498</c:v>
                </c:pt>
                <c:pt idx="176">
                  <c:v>27502</c:v>
                </c:pt>
                <c:pt idx="177">
                  <c:v>27670</c:v>
                </c:pt>
                <c:pt idx="178">
                  <c:v>29554</c:v>
                </c:pt>
                <c:pt idx="179">
                  <c:v>27330</c:v>
                </c:pt>
                <c:pt idx="180">
                  <c:v>29743</c:v>
                </c:pt>
                <c:pt idx="181">
                  <c:v>31068</c:v>
                </c:pt>
                <c:pt idx="182">
                  <c:v>26096</c:v>
                </c:pt>
                <c:pt idx="183">
                  <c:v>27213</c:v>
                </c:pt>
                <c:pt idx="184">
                  <c:v>28984</c:v>
                </c:pt>
                <c:pt idx="185">
                  <c:v>27467</c:v>
                </c:pt>
                <c:pt idx="186">
                  <c:v>25993</c:v>
                </c:pt>
                <c:pt idx="187">
                  <c:v>24660</c:v>
                </c:pt>
                <c:pt idx="188">
                  <c:v>25085</c:v>
                </c:pt>
                <c:pt idx="189">
                  <c:v>26536</c:v>
                </c:pt>
                <c:pt idx="190">
                  <c:v>27475</c:v>
                </c:pt>
                <c:pt idx="191">
                  <c:v>25576</c:v>
                </c:pt>
                <c:pt idx="192">
                  <c:v>27465</c:v>
                </c:pt>
                <c:pt idx="193">
                  <c:v>29208</c:v>
                </c:pt>
                <c:pt idx="194">
                  <c:v>24749</c:v>
                </c:pt>
                <c:pt idx="195">
                  <c:v>24991</c:v>
                </c:pt>
                <c:pt idx="196">
                  <c:v>24288</c:v>
                </c:pt>
                <c:pt idx="197">
                  <c:v>27437</c:v>
                </c:pt>
                <c:pt idx="198">
                  <c:v>26663</c:v>
                </c:pt>
                <c:pt idx="199">
                  <c:v>27705</c:v>
                </c:pt>
                <c:pt idx="200">
                  <c:v>24197</c:v>
                </c:pt>
                <c:pt idx="201">
                  <c:v>26381</c:v>
                </c:pt>
                <c:pt idx="202">
                  <c:v>25206</c:v>
                </c:pt>
                <c:pt idx="203">
                  <c:v>26051</c:v>
                </c:pt>
                <c:pt idx="204">
                  <c:v>23739</c:v>
                </c:pt>
                <c:pt idx="205">
                  <c:v>24646</c:v>
                </c:pt>
                <c:pt idx="206">
                  <c:v>23873</c:v>
                </c:pt>
                <c:pt idx="207">
                  <c:v>25577</c:v>
                </c:pt>
                <c:pt idx="208">
                  <c:v>23153</c:v>
                </c:pt>
                <c:pt idx="209">
                  <c:v>23509</c:v>
                </c:pt>
                <c:pt idx="210">
                  <c:v>24899</c:v>
                </c:pt>
                <c:pt idx="211">
                  <c:v>21199</c:v>
                </c:pt>
                <c:pt idx="212">
                  <c:v>23640</c:v>
                </c:pt>
                <c:pt idx="213">
                  <c:v>21157</c:v>
                </c:pt>
                <c:pt idx="214">
                  <c:v>21947</c:v>
                </c:pt>
                <c:pt idx="215">
                  <c:v>22873</c:v>
                </c:pt>
                <c:pt idx="216">
                  <c:v>24101</c:v>
                </c:pt>
                <c:pt idx="217">
                  <c:v>20824</c:v>
                </c:pt>
                <c:pt idx="218">
                  <c:v>22176</c:v>
                </c:pt>
                <c:pt idx="219">
                  <c:v>22853</c:v>
                </c:pt>
                <c:pt idx="220">
                  <c:v>22336</c:v>
                </c:pt>
                <c:pt idx="221">
                  <c:v>22166</c:v>
                </c:pt>
                <c:pt idx="222">
                  <c:v>26010</c:v>
                </c:pt>
                <c:pt idx="223">
                  <c:v>24137</c:v>
                </c:pt>
                <c:pt idx="224">
                  <c:v>22180</c:v>
                </c:pt>
                <c:pt idx="225">
                  <c:v>20490</c:v>
                </c:pt>
                <c:pt idx="226">
                  <c:v>21937</c:v>
                </c:pt>
                <c:pt idx="227">
                  <c:v>20281</c:v>
                </c:pt>
                <c:pt idx="228">
                  <c:v>15554</c:v>
                </c:pt>
                <c:pt idx="229">
                  <c:v>20011</c:v>
                </c:pt>
                <c:pt idx="230">
                  <c:v>20879</c:v>
                </c:pt>
                <c:pt idx="231">
                  <c:v>20160</c:v>
                </c:pt>
                <c:pt idx="232">
                  <c:v>20001</c:v>
                </c:pt>
                <c:pt idx="233">
                  <c:v>21204</c:v>
                </c:pt>
                <c:pt idx="234">
                  <c:v>20380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2BC-4B02-BFD6-94C0A866B5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5109199"/>
        <c:axId val="945079439"/>
      </c:scatterChart>
      <c:valAx>
        <c:axId val="945109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45079439"/>
        <c:crosses val="autoZero"/>
        <c:crossBetween val="midCat"/>
      </c:valAx>
      <c:valAx>
        <c:axId val="945079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45109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6.3559917675597169E-2"/>
          <c:y val="0.15839446898405993"/>
          <c:w val="0.91915297543943419"/>
          <c:h val="0.74730362972921072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30"/>
            <c:dispRSqr val="1"/>
            <c:dispEq val="1"/>
            <c:trendlineLbl>
              <c:layout>
                <c:manualLayout>
                  <c:x val="7.6209969207857664E-2"/>
                  <c:y val="-0.663184175148838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'指数回归与训练-过拟合'!$I$100:$I$294</c:f>
              <c:numCache>
                <c:formatCode>General</c:formatCode>
                <c:ptCount val="195"/>
                <c:pt idx="0">
                  <c:v>88932</c:v>
                </c:pt>
                <c:pt idx="1">
                  <c:v>74412</c:v>
                </c:pt>
                <c:pt idx="2">
                  <c:v>79446</c:v>
                </c:pt>
                <c:pt idx="3">
                  <c:v>75673</c:v>
                </c:pt>
                <c:pt idx="4">
                  <c:v>77585</c:v>
                </c:pt>
                <c:pt idx="5">
                  <c:v>73225</c:v>
                </c:pt>
                <c:pt idx="6">
                  <c:v>67115</c:v>
                </c:pt>
                <c:pt idx="7">
                  <c:v>68349</c:v>
                </c:pt>
                <c:pt idx="8">
                  <c:v>70722</c:v>
                </c:pt>
                <c:pt idx="9">
                  <c:v>73933</c:v>
                </c:pt>
                <c:pt idx="10">
                  <c:v>70920</c:v>
                </c:pt>
                <c:pt idx="11">
                  <c:v>69884</c:v>
                </c:pt>
                <c:pt idx="12">
                  <c:v>66814</c:v>
                </c:pt>
                <c:pt idx="13">
                  <c:v>67909</c:v>
                </c:pt>
                <c:pt idx="14">
                  <c:v>66431</c:v>
                </c:pt>
                <c:pt idx="15">
                  <c:v>63380</c:v>
                </c:pt>
                <c:pt idx="16">
                  <c:v>62723</c:v>
                </c:pt>
                <c:pt idx="17">
                  <c:v>63188</c:v>
                </c:pt>
                <c:pt idx="18">
                  <c:v>63846</c:v>
                </c:pt>
                <c:pt idx="19">
                  <c:v>60069</c:v>
                </c:pt>
                <c:pt idx="20">
                  <c:v>56839</c:v>
                </c:pt>
                <c:pt idx="21">
                  <c:v>60969</c:v>
                </c:pt>
                <c:pt idx="22">
                  <c:v>62768</c:v>
                </c:pt>
                <c:pt idx="23">
                  <c:v>63241</c:v>
                </c:pt>
                <c:pt idx="24">
                  <c:v>61278</c:v>
                </c:pt>
                <c:pt idx="25">
                  <c:v>65431</c:v>
                </c:pt>
                <c:pt idx="26">
                  <c:v>58263</c:v>
                </c:pt>
                <c:pt idx="27">
                  <c:v>56738</c:v>
                </c:pt>
                <c:pt idx="28">
                  <c:v>58478</c:v>
                </c:pt>
                <c:pt idx="29">
                  <c:v>58991</c:v>
                </c:pt>
                <c:pt idx="30">
                  <c:v>61026</c:v>
                </c:pt>
                <c:pt idx="31">
                  <c:v>60020</c:v>
                </c:pt>
                <c:pt idx="32">
                  <c:v>55376</c:v>
                </c:pt>
                <c:pt idx="33">
                  <c:v>51958</c:v>
                </c:pt>
                <c:pt idx="34">
                  <c:v>56684</c:v>
                </c:pt>
                <c:pt idx="35">
                  <c:v>53802</c:v>
                </c:pt>
                <c:pt idx="36">
                  <c:v>59968</c:v>
                </c:pt>
                <c:pt idx="37">
                  <c:v>55989</c:v>
                </c:pt>
                <c:pt idx="38">
                  <c:v>53430</c:v>
                </c:pt>
                <c:pt idx="39">
                  <c:v>54665</c:v>
                </c:pt>
                <c:pt idx="40">
                  <c:v>47205</c:v>
                </c:pt>
                <c:pt idx="41">
                  <c:v>55359</c:v>
                </c:pt>
                <c:pt idx="42">
                  <c:v>50484</c:v>
                </c:pt>
                <c:pt idx="43">
                  <c:v>53342</c:v>
                </c:pt>
                <c:pt idx="44">
                  <c:v>47645</c:v>
                </c:pt>
                <c:pt idx="45">
                  <c:v>53111</c:v>
                </c:pt>
                <c:pt idx="46">
                  <c:v>50617</c:v>
                </c:pt>
                <c:pt idx="47">
                  <c:v>46089</c:v>
                </c:pt>
                <c:pt idx="48">
                  <c:v>50450</c:v>
                </c:pt>
                <c:pt idx="49">
                  <c:v>47986</c:v>
                </c:pt>
                <c:pt idx="50">
                  <c:v>47312</c:v>
                </c:pt>
                <c:pt idx="51">
                  <c:v>45645</c:v>
                </c:pt>
                <c:pt idx="52">
                  <c:v>44212</c:v>
                </c:pt>
                <c:pt idx="53">
                  <c:v>47248</c:v>
                </c:pt>
                <c:pt idx="54">
                  <c:v>41765</c:v>
                </c:pt>
                <c:pt idx="55">
                  <c:v>40486</c:v>
                </c:pt>
                <c:pt idx="56">
                  <c:v>42645</c:v>
                </c:pt>
                <c:pt idx="57">
                  <c:v>44578</c:v>
                </c:pt>
                <c:pt idx="58">
                  <c:v>47344</c:v>
                </c:pt>
                <c:pt idx="59">
                  <c:v>43407</c:v>
                </c:pt>
                <c:pt idx="60">
                  <c:v>42806</c:v>
                </c:pt>
                <c:pt idx="61">
                  <c:v>47094</c:v>
                </c:pt>
                <c:pt idx="62">
                  <c:v>41785</c:v>
                </c:pt>
                <c:pt idx="63">
                  <c:v>40545</c:v>
                </c:pt>
                <c:pt idx="64">
                  <c:v>46910</c:v>
                </c:pt>
                <c:pt idx="65">
                  <c:v>46246</c:v>
                </c:pt>
                <c:pt idx="66">
                  <c:v>40549</c:v>
                </c:pt>
                <c:pt idx="67">
                  <c:v>39234</c:v>
                </c:pt>
                <c:pt idx="68">
                  <c:v>38769</c:v>
                </c:pt>
                <c:pt idx="69">
                  <c:v>39611</c:v>
                </c:pt>
                <c:pt idx="70">
                  <c:v>42574</c:v>
                </c:pt>
                <c:pt idx="71">
                  <c:v>39667</c:v>
                </c:pt>
                <c:pt idx="72">
                  <c:v>42237</c:v>
                </c:pt>
                <c:pt idx="73">
                  <c:v>39086</c:v>
                </c:pt>
                <c:pt idx="74">
                  <c:v>43099</c:v>
                </c:pt>
                <c:pt idx="75">
                  <c:v>36769</c:v>
                </c:pt>
                <c:pt idx="76">
                  <c:v>39813</c:v>
                </c:pt>
                <c:pt idx="77">
                  <c:v>39228</c:v>
                </c:pt>
                <c:pt idx="78">
                  <c:v>39171</c:v>
                </c:pt>
                <c:pt idx="79">
                  <c:v>38384</c:v>
                </c:pt>
                <c:pt idx="80">
                  <c:v>40650</c:v>
                </c:pt>
                <c:pt idx="81">
                  <c:v>37791</c:v>
                </c:pt>
                <c:pt idx="82">
                  <c:v>37353</c:v>
                </c:pt>
                <c:pt idx="83">
                  <c:v>39250</c:v>
                </c:pt>
                <c:pt idx="84">
                  <c:v>36662</c:v>
                </c:pt>
                <c:pt idx="85">
                  <c:v>34909</c:v>
                </c:pt>
                <c:pt idx="86">
                  <c:v>38381</c:v>
                </c:pt>
                <c:pt idx="87">
                  <c:v>37229</c:v>
                </c:pt>
                <c:pt idx="88">
                  <c:v>37350</c:v>
                </c:pt>
                <c:pt idx="89">
                  <c:v>38841</c:v>
                </c:pt>
                <c:pt idx="90">
                  <c:v>36223</c:v>
                </c:pt>
                <c:pt idx="91">
                  <c:v>35516</c:v>
                </c:pt>
                <c:pt idx="92">
                  <c:v>36223</c:v>
                </c:pt>
                <c:pt idx="93">
                  <c:v>37654</c:v>
                </c:pt>
                <c:pt idx="94">
                  <c:v>37301</c:v>
                </c:pt>
                <c:pt idx="95">
                  <c:v>34198</c:v>
                </c:pt>
                <c:pt idx="96">
                  <c:v>35276</c:v>
                </c:pt>
                <c:pt idx="97">
                  <c:v>31652</c:v>
                </c:pt>
                <c:pt idx="98">
                  <c:v>35376</c:v>
                </c:pt>
                <c:pt idx="99">
                  <c:v>35105</c:v>
                </c:pt>
                <c:pt idx="100">
                  <c:v>35815</c:v>
                </c:pt>
                <c:pt idx="101">
                  <c:v>34938</c:v>
                </c:pt>
                <c:pt idx="102">
                  <c:v>33965</c:v>
                </c:pt>
                <c:pt idx="103">
                  <c:v>38245</c:v>
                </c:pt>
                <c:pt idx="104">
                  <c:v>35617</c:v>
                </c:pt>
                <c:pt idx="105">
                  <c:v>35888</c:v>
                </c:pt>
                <c:pt idx="106">
                  <c:v>33549</c:v>
                </c:pt>
                <c:pt idx="107">
                  <c:v>33700</c:v>
                </c:pt>
                <c:pt idx="108">
                  <c:v>36737</c:v>
                </c:pt>
                <c:pt idx="109">
                  <c:v>34716</c:v>
                </c:pt>
                <c:pt idx="110">
                  <c:v>31241</c:v>
                </c:pt>
                <c:pt idx="111">
                  <c:v>30214</c:v>
                </c:pt>
                <c:pt idx="112">
                  <c:v>34281</c:v>
                </c:pt>
                <c:pt idx="113">
                  <c:v>33660</c:v>
                </c:pt>
                <c:pt idx="114">
                  <c:v>35343</c:v>
                </c:pt>
                <c:pt idx="115">
                  <c:v>31903</c:v>
                </c:pt>
                <c:pt idx="116">
                  <c:v>35724</c:v>
                </c:pt>
                <c:pt idx="117">
                  <c:v>31191</c:v>
                </c:pt>
                <c:pt idx="118">
                  <c:v>32018</c:v>
                </c:pt>
                <c:pt idx="119">
                  <c:v>32733</c:v>
                </c:pt>
                <c:pt idx="120">
                  <c:v>32734</c:v>
                </c:pt>
                <c:pt idx="121">
                  <c:v>30992</c:v>
                </c:pt>
                <c:pt idx="122">
                  <c:v>31962</c:v>
                </c:pt>
                <c:pt idx="123">
                  <c:v>32172</c:v>
                </c:pt>
                <c:pt idx="124">
                  <c:v>29237</c:v>
                </c:pt>
                <c:pt idx="125">
                  <c:v>27887</c:v>
                </c:pt>
                <c:pt idx="126">
                  <c:v>29147</c:v>
                </c:pt>
                <c:pt idx="127">
                  <c:v>29497</c:v>
                </c:pt>
                <c:pt idx="128">
                  <c:v>32142</c:v>
                </c:pt>
                <c:pt idx="129">
                  <c:v>33344</c:v>
                </c:pt>
                <c:pt idx="130">
                  <c:v>37309</c:v>
                </c:pt>
                <c:pt idx="131">
                  <c:v>33418</c:v>
                </c:pt>
                <c:pt idx="132">
                  <c:v>33102</c:v>
                </c:pt>
                <c:pt idx="133">
                  <c:v>35050</c:v>
                </c:pt>
                <c:pt idx="134">
                  <c:v>31277</c:v>
                </c:pt>
                <c:pt idx="135">
                  <c:v>31976</c:v>
                </c:pt>
                <c:pt idx="136">
                  <c:v>34455</c:v>
                </c:pt>
                <c:pt idx="137">
                  <c:v>31509</c:v>
                </c:pt>
                <c:pt idx="138">
                  <c:v>32777</c:v>
                </c:pt>
                <c:pt idx="139">
                  <c:v>28994</c:v>
                </c:pt>
                <c:pt idx="140">
                  <c:v>31706</c:v>
                </c:pt>
                <c:pt idx="141">
                  <c:v>30985</c:v>
                </c:pt>
                <c:pt idx="142">
                  <c:v>31355</c:v>
                </c:pt>
                <c:pt idx="143">
                  <c:v>30477</c:v>
                </c:pt>
                <c:pt idx="144">
                  <c:v>31223</c:v>
                </c:pt>
                <c:pt idx="145">
                  <c:v>28202</c:v>
                </c:pt>
                <c:pt idx="146">
                  <c:v>30088</c:v>
                </c:pt>
                <c:pt idx="147">
                  <c:v>32288</c:v>
                </c:pt>
                <c:pt idx="148">
                  <c:v>32014</c:v>
                </c:pt>
                <c:pt idx="149">
                  <c:v>30935</c:v>
                </c:pt>
                <c:pt idx="150">
                  <c:v>32522</c:v>
                </c:pt>
                <c:pt idx="151">
                  <c:v>29026</c:v>
                </c:pt>
                <c:pt idx="152">
                  <c:v>26905</c:v>
                </c:pt>
                <c:pt idx="153">
                  <c:v>28408</c:v>
                </c:pt>
                <c:pt idx="154">
                  <c:v>26878</c:v>
                </c:pt>
                <c:pt idx="155">
                  <c:v>28575</c:v>
                </c:pt>
                <c:pt idx="156">
                  <c:v>29151</c:v>
                </c:pt>
                <c:pt idx="157">
                  <c:v>27197</c:v>
                </c:pt>
                <c:pt idx="158">
                  <c:v>28906</c:v>
                </c:pt>
                <c:pt idx="159">
                  <c:v>30403</c:v>
                </c:pt>
                <c:pt idx="160">
                  <c:v>30459</c:v>
                </c:pt>
                <c:pt idx="161">
                  <c:v>31269</c:v>
                </c:pt>
                <c:pt idx="162">
                  <c:v>28612</c:v>
                </c:pt>
                <c:pt idx="163">
                  <c:v>28322</c:v>
                </c:pt>
                <c:pt idx="164">
                  <c:v>28741</c:v>
                </c:pt>
                <c:pt idx="165">
                  <c:v>28637</c:v>
                </c:pt>
                <c:pt idx="166">
                  <c:v>29084</c:v>
                </c:pt>
                <c:pt idx="167">
                  <c:v>29279</c:v>
                </c:pt>
                <c:pt idx="168">
                  <c:v>28947</c:v>
                </c:pt>
                <c:pt idx="169">
                  <c:v>28953</c:v>
                </c:pt>
                <c:pt idx="170">
                  <c:v>30063</c:v>
                </c:pt>
                <c:pt idx="171">
                  <c:v>27609</c:v>
                </c:pt>
                <c:pt idx="172">
                  <c:v>27905</c:v>
                </c:pt>
                <c:pt idx="173">
                  <c:v>25156</c:v>
                </c:pt>
                <c:pt idx="174">
                  <c:v>24672</c:v>
                </c:pt>
                <c:pt idx="175">
                  <c:v>26498</c:v>
                </c:pt>
                <c:pt idx="176">
                  <c:v>27502</c:v>
                </c:pt>
                <c:pt idx="177">
                  <c:v>27670</c:v>
                </c:pt>
                <c:pt idx="178">
                  <c:v>29554</c:v>
                </c:pt>
                <c:pt idx="179">
                  <c:v>27330</c:v>
                </c:pt>
                <c:pt idx="180">
                  <c:v>29743</c:v>
                </c:pt>
                <c:pt idx="181">
                  <c:v>31068</c:v>
                </c:pt>
                <c:pt idx="182">
                  <c:v>26096</c:v>
                </c:pt>
                <c:pt idx="183">
                  <c:v>27213</c:v>
                </c:pt>
                <c:pt idx="184">
                  <c:v>28984</c:v>
                </c:pt>
                <c:pt idx="185">
                  <c:v>27467</c:v>
                </c:pt>
                <c:pt idx="186">
                  <c:v>25993</c:v>
                </c:pt>
                <c:pt idx="187">
                  <c:v>24660</c:v>
                </c:pt>
                <c:pt idx="188">
                  <c:v>25085</c:v>
                </c:pt>
                <c:pt idx="189">
                  <c:v>26536</c:v>
                </c:pt>
                <c:pt idx="190">
                  <c:v>27475</c:v>
                </c:pt>
                <c:pt idx="191">
                  <c:v>25576</c:v>
                </c:pt>
                <c:pt idx="192">
                  <c:v>27465</c:v>
                </c:pt>
                <c:pt idx="193">
                  <c:v>29208</c:v>
                </c:pt>
                <c:pt idx="194">
                  <c:v>24749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E91-4DAE-93B2-05778B267C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7126255"/>
        <c:axId val="657130223"/>
      </c:scatterChart>
      <c:valAx>
        <c:axId val="657126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7130223"/>
        <c:crosses val="autoZero"/>
        <c:crossBetween val="midCat"/>
      </c:valAx>
      <c:valAx>
        <c:axId val="657130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71262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533398</xdr:colOff>
      <xdr:row>1</xdr:row>
      <xdr:rowOff>8466</xdr:rowOff>
    </xdr:from>
    <xdr:to>
      <xdr:col>18</xdr:col>
      <xdr:colOff>495300</xdr:colOff>
      <xdr:row>17</xdr:row>
      <xdr:rowOff>63499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2CBBA09-1B1B-8FDC-80C1-3C105C4675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867834</xdr:colOff>
      <xdr:row>17</xdr:row>
      <xdr:rowOff>114299</xdr:rowOff>
    </xdr:from>
    <xdr:to>
      <xdr:col>15</xdr:col>
      <xdr:colOff>626534</xdr:colOff>
      <xdr:row>28</xdr:row>
      <xdr:rowOff>107950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E58BC30F-4234-1098-D56E-17EB983F5F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804335</xdr:colOff>
      <xdr:row>23</xdr:row>
      <xdr:rowOff>71967</xdr:rowOff>
    </xdr:from>
    <xdr:to>
      <xdr:col>20</xdr:col>
      <xdr:colOff>579968</xdr:colOff>
      <xdr:row>39</xdr:row>
      <xdr:rowOff>71968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D219B91-52C8-4403-4FDF-90D87507E4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374</xdr:row>
      <xdr:rowOff>0</xdr:rowOff>
    </xdr:from>
    <xdr:to>
      <xdr:col>26</xdr:col>
      <xdr:colOff>41275</xdr:colOff>
      <xdr:row>389</xdr:row>
      <xdr:rowOff>31750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EE687E8-C261-432C-A260-B9CB6AB1BD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374</xdr:row>
      <xdr:rowOff>0</xdr:rowOff>
    </xdr:from>
    <xdr:to>
      <xdr:col>24</xdr:col>
      <xdr:colOff>41275</xdr:colOff>
      <xdr:row>389</xdr:row>
      <xdr:rowOff>31750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763AA902-7EBF-4512-8C42-727387CAD7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897466</xdr:colOff>
      <xdr:row>89</xdr:row>
      <xdr:rowOff>118534</xdr:rowOff>
    </xdr:from>
    <xdr:to>
      <xdr:col>19</xdr:col>
      <xdr:colOff>313266</xdr:colOff>
      <xdr:row>105</xdr:row>
      <xdr:rowOff>190499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B15EB763-06D5-F43A-D2F3-2C0A381DC1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531283</xdr:colOff>
      <xdr:row>272</xdr:row>
      <xdr:rowOff>194734</xdr:rowOff>
    </xdr:from>
    <xdr:to>
      <xdr:col>8</xdr:col>
      <xdr:colOff>1140883</xdr:colOff>
      <xdr:row>286</xdr:row>
      <xdr:rowOff>152400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7FD042A-5AB8-9CCD-7301-9AFFE519E6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1003299</xdr:colOff>
      <xdr:row>105</xdr:row>
      <xdr:rowOff>10585</xdr:rowOff>
    </xdr:from>
    <xdr:to>
      <xdr:col>20</xdr:col>
      <xdr:colOff>721781</xdr:colOff>
      <xdr:row>118</xdr:row>
      <xdr:rowOff>110065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C7503A5-B0F9-4FB6-8A99-18F76AA710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425450</xdr:colOff>
      <xdr:row>101</xdr:row>
      <xdr:rowOff>146050</xdr:rowOff>
    </xdr:from>
    <xdr:to>
      <xdr:col>18</xdr:col>
      <xdr:colOff>574676</xdr:colOff>
      <xdr:row>117</xdr:row>
      <xdr:rowOff>120650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5EC0A066-6F26-4204-A587-85EDF63E56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317FD-0C58-6349-9F4F-FA56E36DDA65}">
  <dimension ref="A1:O480"/>
  <sheetViews>
    <sheetView zoomScaleNormal="100" workbookViewId="0">
      <pane ySplit="1" topLeftCell="A2" activePane="bottomLeft" state="frozen"/>
      <selection pane="bottomLeft" activeCell="C1" sqref="C1:C1048576"/>
    </sheetView>
  </sheetViews>
  <sheetFormatPr defaultColWidth="11" defaultRowHeight="15.5" x14ac:dyDescent="0.35"/>
  <cols>
    <col min="1" max="1" width="11" style="1"/>
    <col min="2" max="2" width="15" style="1" customWidth="1"/>
    <col min="3" max="3" width="2.23046875" style="1" bestFit="1" customWidth="1"/>
    <col min="4" max="6" width="15" style="1" customWidth="1"/>
    <col min="7" max="7" width="17.921875" style="1" customWidth="1"/>
    <col min="8" max="8" width="14.61328125" style="1" customWidth="1"/>
    <col min="9" max="9" width="6.4609375" style="1" customWidth="1"/>
    <col min="10" max="10" width="7.921875" style="1" customWidth="1"/>
    <col min="11" max="11" width="8" style="1" customWidth="1"/>
    <col min="12" max="12" width="6.921875" style="1" customWidth="1"/>
    <col min="13" max="13" width="8.07421875" style="1" customWidth="1"/>
    <col min="14" max="14" width="7.61328125" style="1" customWidth="1"/>
    <col min="15" max="15" width="8.921875" style="1" customWidth="1"/>
    <col min="16" max="16384" width="11" style="1"/>
  </cols>
  <sheetData>
    <row r="1" spans="1:15" ht="31" x14ac:dyDescent="0.35">
      <c r="A1" s="1" t="s">
        <v>0</v>
      </c>
      <c r="B1" s="1" t="s">
        <v>2</v>
      </c>
      <c r="D1" s="1" t="s">
        <v>1</v>
      </c>
      <c r="G1" s="2" t="s">
        <v>361</v>
      </c>
      <c r="H1" s="2" t="s">
        <v>362</v>
      </c>
      <c r="I1" s="1" t="s">
        <v>363</v>
      </c>
      <c r="J1" s="1" t="s">
        <v>364</v>
      </c>
      <c r="K1" s="1" t="s">
        <v>365</v>
      </c>
      <c r="L1" s="1" t="s">
        <v>366</v>
      </c>
      <c r="M1" s="1" t="s">
        <v>367</v>
      </c>
      <c r="N1" s="1" t="s">
        <v>368</v>
      </c>
      <c r="O1" s="2" t="s">
        <v>369</v>
      </c>
    </row>
    <row r="2" spans="1:15" x14ac:dyDescent="0.35">
      <c r="A2" s="3">
        <v>44926</v>
      </c>
      <c r="B2" s="1">
        <v>560</v>
      </c>
      <c r="C2">
        <v>2</v>
      </c>
      <c r="D2" s="1" t="s">
        <v>360</v>
      </c>
      <c r="E2" s="1">
        <f>F2/G2</f>
        <v>4.0431795878312068E-2</v>
      </c>
      <c r="F2" s="1">
        <f>G3-G2</f>
        <v>824</v>
      </c>
      <c r="G2" s="2">
        <v>20380</v>
      </c>
      <c r="H2" s="2">
        <v>1899</v>
      </c>
      <c r="I2" s="1">
        <v>0</v>
      </c>
      <c r="J2" s="1">
        <v>2</v>
      </c>
      <c r="K2" s="1">
        <v>17</v>
      </c>
      <c r="L2" s="1">
        <v>37</v>
      </c>
      <c r="M2" s="1">
        <v>29</v>
      </c>
      <c r="N2" s="1">
        <v>12</v>
      </c>
      <c r="O2" s="1">
        <v>2</v>
      </c>
    </row>
    <row r="3" spans="1:15" x14ac:dyDescent="0.35">
      <c r="A3" s="3">
        <v>44925</v>
      </c>
      <c r="B3" s="1">
        <v>559</v>
      </c>
      <c r="C3">
        <v>2</v>
      </c>
      <c r="D3" s="1" t="s">
        <v>359</v>
      </c>
      <c r="E3" s="1">
        <f t="shared" ref="E3:E66" si="0">F3/G3</f>
        <v>-5.6734578381437466E-2</v>
      </c>
      <c r="F3" s="1">
        <f t="shared" ref="F3:F66" si="1">G4-G3</f>
        <v>-1203</v>
      </c>
      <c r="G3" s="2">
        <v>21204</v>
      </c>
      <c r="H3" s="2">
        <v>1973</v>
      </c>
      <c r="I3" s="1">
        <v>0</v>
      </c>
      <c r="J3" s="1">
        <v>4</v>
      </c>
      <c r="K3" s="1">
        <v>21</v>
      </c>
      <c r="L3" s="1">
        <v>38</v>
      </c>
      <c r="M3" s="1">
        <v>26</v>
      </c>
      <c r="N3" s="1">
        <v>9</v>
      </c>
      <c r="O3" s="1">
        <v>1</v>
      </c>
    </row>
    <row r="4" spans="1:15" x14ac:dyDescent="0.35">
      <c r="A4" s="3">
        <v>44924</v>
      </c>
      <c r="B4" s="1">
        <v>558</v>
      </c>
      <c r="C4">
        <v>2</v>
      </c>
      <c r="D4" s="1" t="s">
        <v>350</v>
      </c>
      <c r="E4" s="1">
        <f t="shared" si="0"/>
        <v>7.9496025198740067E-3</v>
      </c>
      <c r="F4" s="1">
        <f t="shared" si="1"/>
        <v>159</v>
      </c>
      <c r="G4" s="2">
        <v>20001</v>
      </c>
      <c r="H4" s="2">
        <v>1919</v>
      </c>
      <c r="I4" s="1">
        <v>0</v>
      </c>
      <c r="J4" s="1">
        <v>2</v>
      </c>
      <c r="K4" s="1">
        <v>16</v>
      </c>
      <c r="L4" s="1">
        <v>38</v>
      </c>
      <c r="M4" s="1">
        <v>30</v>
      </c>
      <c r="N4" s="1">
        <v>12</v>
      </c>
      <c r="O4" s="1">
        <v>2</v>
      </c>
    </row>
    <row r="5" spans="1:15" x14ac:dyDescent="0.35">
      <c r="A5" s="3">
        <v>44923</v>
      </c>
      <c r="B5" s="1">
        <v>557</v>
      </c>
      <c r="C5">
        <v>2</v>
      </c>
      <c r="D5" s="1" t="s">
        <v>351</v>
      </c>
      <c r="E5" s="1">
        <f t="shared" si="0"/>
        <v>3.5664682539682538E-2</v>
      </c>
      <c r="F5" s="1">
        <f t="shared" si="1"/>
        <v>719</v>
      </c>
      <c r="G5" s="2">
        <v>20160</v>
      </c>
      <c r="H5" s="2">
        <v>1937</v>
      </c>
      <c r="I5" s="1">
        <v>0</v>
      </c>
      <c r="J5" s="1">
        <v>3</v>
      </c>
      <c r="K5" s="1">
        <v>21</v>
      </c>
      <c r="L5" s="1">
        <v>40</v>
      </c>
      <c r="M5" s="1">
        <v>25</v>
      </c>
      <c r="N5" s="1">
        <v>9</v>
      </c>
      <c r="O5" s="1">
        <v>1</v>
      </c>
    </row>
    <row r="6" spans="1:15" x14ac:dyDescent="0.35">
      <c r="A6" s="3">
        <v>44922</v>
      </c>
      <c r="B6" s="1">
        <v>556</v>
      </c>
      <c r="C6">
        <v>2</v>
      </c>
      <c r="D6" s="1" t="s">
        <v>352</v>
      </c>
      <c r="E6" s="1">
        <f t="shared" si="0"/>
        <v>-4.1572872263997321E-2</v>
      </c>
      <c r="F6" s="1">
        <f t="shared" si="1"/>
        <v>-868</v>
      </c>
      <c r="G6" s="2">
        <v>20879</v>
      </c>
      <c r="H6" s="2">
        <v>2012</v>
      </c>
      <c r="I6" s="1">
        <v>0</v>
      </c>
      <c r="J6" s="1">
        <v>2</v>
      </c>
      <c r="K6" s="1">
        <v>17</v>
      </c>
      <c r="L6" s="1">
        <v>35</v>
      </c>
      <c r="M6" s="1">
        <v>29</v>
      </c>
      <c r="N6" s="1">
        <v>14</v>
      </c>
      <c r="O6" s="1">
        <v>3</v>
      </c>
    </row>
    <row r="7" spans="1:15" x14ac:dyDescent="0.35">
      <c r="A7" s="3">
        <v>44921</v>
      </c>
      <c r="B7" s="1">
        <v>555</v>
      </c>
      <c r="C7">
        <v>1</v>
      </c>
      <c r="D7" s="1" t="s">
        <v>353</v>
      </c>
      <c r="E7" s="1">
        <f t="shared" si="0"/>
        <v>-0.22272749987506871</v>
      </c>
      <c r="F7" s="1">
        <f t="shared" si="1"/>
        <v>-4457</v>
      </c>
      <c r="G7" s="2">
        <v>20011</v>
      </c>
      <c r="H7" s="2">
        <v>2043</v>
      </c>
      <c r="I7" s="1">
        <v>0</v>
      </c>
      <c r="J7" s="1">
        <v>2</v>
      </c>
      <c r="K7" s="1">
        <v>8</v>
      </c>
      <c r="L7" s="1">
        <v>16</v>
      </c>
      <c r="M7" s="1">
        <v>26</v>
      </c>
      <c r="N7" s="1">
        <v>33</v>
      </c>
      <c r="O7" s="1">
        <v>14</v>
      </c>
    </row>
    <row r="8" spans="1:15" x14ac:dyDescent="0.35">
      <c r="A8" s="3">
        <v>44920</v>
      </c>
      <c r="B8" s="1">
        <v>554</v>
      </c>
      <c r="C8">
        <v>2</v>
      </c>
      <c r="D8" s="1" t="s">
        <v>354</v>
      </c>
      <c r="E8" s="1">
        <f t="shared" si="0"/>
        <v>0.30390896232480391</v>
      </c>
      <c r="F8" s="1">
        <f t="shared" si="1"/>
        <v>4727</v>
      </c>
      <c r="G8" s="2">
        <v>15554</v>
      </c>
      <c r="H8" s="2">
        <v>1562</v>
      </c>
      <c r="I8" s="1">
        <v>1</v>
      </c>
      <c r="J8" s="1">
        <v>5</v>
      </c>
      <c r="K8" s="1">
        <v>20</v>
      </c>
      <c r="L8" s="1">
        <v>35</v>
      </c>
      <c r="M8" s="1">
        <v>28</v>
      </c>
      <c r="N8" s="1">
        <v>10</v>
      </c>
      <c r="O8" s="1">
        <v>1</v>
      </c>
    </row>
    <row r="9" spans="1:15" x14ac:dyDescent="0.35">
      <c r="A9" s="3">
        <v>44919</v>
      </c>
      <c r="B9" s="1">
        <v>553</v>
      </c>
      <c r="C9">
        <v>1</v>
      </c>
      <c r="D9" s="1" t="s">
        <v>355</v>
      </c>
      <c r="E9" s="1">
        <f t="shared" si="0"/>
        <v>8.1652778462600467E-2</v>
      </c>
      <c r="F9" s="1">
        <f t="shared" si="1"/>
        <v>1656</v>
      </c>
      <c r="G9" s="2">
        <v>20281</v>
      </c>
      <c r="H9" s="2">
        <v>1911</v>
      </c>
      <c r="I9" s="1">
        <v>2</v>
      </c>
      <c r="J9" s="1">
        <v>11</v>
      </c>
      <c r="K9" s="1">
        <v>34</v>
      </c>
      <c r="L9" s="1">
        <v>32</v>
      </c>
      <c r="M9" s="1">
        <v>15</v>
      </c>
      <c r="N9" s="1">
        <v>6</v>
      </c>
      <c r="O9" s="1">
        <v>1</v>
      </c>
    </row>
    <row r="10" spans="1:15" x14ac:dyDescent="0.35">
      <c r="A10" s="3">
        <v>44918</v>
      </c>
      <c r="B10" s="1">
        <v>552</v>
      </c>
      <c r="C10">
        <v>3</v>
      </c>
      <c r="D10" s="1" t="s">
        <v>356</v>
      </c>
      <c r="E10" s="1">
        <f t="shared" si="0"/>
        <v>-6.5961617358800198E-2</v>
      </c>
      <c r="F10" s="1">
        <f t="shared" si="1"/>
        <v>-1447</v>
      </c>
      <c r="G10" s="2">
        <v>21937</v>
      </c>
      <c r="H10" s="2">
        <v>2112</v>
      </c>
      <c r="I10" s="1">
        <v>0</v>
      </c>
      <c r="J10" s="1">
        <v>7</v>
      </c>
      <c r="K10" s="1">
        <v>26</v>
      </c>
      <c r="L10" s="1">
        <v>35</v>
      </c>
      <c r="M10" s="1">
        <v>20</v>
      </c>
      <c r="N10" s="1">
        <v>10</v>
      </c>
      <c r="O10" s="1">
        <v>3</v>
      </c>
    </row>
    <row r="11" spans="1:15" x14ac:dyDescent="0.35">
      <c r="A11" s="3">
        <v>44917</v>
      </c>
      <c r="B11" s="1">
        <v>551</v>
      </c>
      <c r="C11">
        <v>2</v>
      </c>
      <c r="D11" s="1" t="s">
        <v>357</v>
      </c>
      <c r="E11" s="1">
        <f t="shared" si="0"/>
        <v>8.2479258174719378E-2</v>
      </c>
      <c r="F11" s="1">
        <f t="shared" si="1"/>
        <v>1690</v>
      </c>
      <c r="G11" s="2">
        <v>20490</v>
      </c>
      <c r="H11" s="2">
        <v>2034</v>
      </c>
      <c r="I11" s="1">
        <v>0</v>
      </c>
      <c r="J11" s="1">
        <v>1</v>
      </c>
      <c r="K11" s="1">
        <v>13</v>
      </c>
      <c r="L11" s="1">
        <v>34</v>
      </c>
      <c r="M11" s="1">
        <v>34</v>
      </c>
      <c r="N11" s="1">
        <v>15</v>
      </c>
      <c r="O11" s="1">
        <v>2</v>
      </c>
    </row>
    <row r="12" spans="1:15" x14ac:dyDescent="0.35">
      <c r="A12" s="3">
        <v>44916</v>
      </c>
      <c r="B12" s="1">
        <v>550</v>
      </c>
      <c r="C12">
        <v>2</v>
      </c>
      <c r="D12" s="1" t="s">
        <v>358</v>
      </c>
      <c r="E12" s="1">
        <f t="shared" si="0"/>
        <v>8.8232642019837687E-2</v>
      </c>
      <c r="F12" s="1">
        <f t="shared" si="1"/>
        <v>1957</v>
      </c>
      <c r="G12" s="2">
        <v>22180</v>
      </c>
      <c r="H12" s="2">
        <v>2036</v>
      </c>
      <c r="I12" s="1">
        <v>0</v>
      </c>
      <c r="J12" s="1">
        <v>5</v>
      </c>
      <c r="K12" s="1">
        <v>32</v>
      </c>
      <c r="L12" s="1">
        <v>40</v>
      </c>
      <c r="M12" s="1">
        <v>17</v>
      </c>
      <c r="N12" s="1">
        <v>4</v>
      </c>
      <c r="O12" s="1">
        <v>0</v>
      </c>
    </row>
    <row r="13" spans="1:15" x14ac:dyDescent="0.35">
      <c r="A13" s="3">
        <v>44915</v>
      </c>
      <c r="B13" s="1">
        <v>549</v>
      </c>
      <c r="C13">
        <v>1</v>
      </c>
      <c r="D13" s="1" t="s">
        <v>349</v>
      </c>
      <c r="E13" s="1">
        <f t="shared" si="0"/>
        <v>7.7598707378713175E-2</v>
      </c>
      <c r="F13" s="1">
        <f t="shared" si="1"/>
        <v>1873</v>
      </c>
      <c r="G13" s="1">
        <v>24137</v>
      </c>
      <c r="H13" s="1">
        <v>2261</v>
      </c>
      <c r="I13" s="1">
        <v>1</v>
      </c>
      <c r="J13" s="1">
        <v>10</v>
      </c>
      <c r="K13" s="1">
        <v>47</v>
      </c>
      <c r="L13" s="1">
        <v>32</v>
      </c>
      <c r="M13" s="1">
        <v>9</v>
      </c>
      <c r="N13" s="1">
        <v>2</v>
      </c>
      <c r="O13" s="1">
        <v>0</v>
      </c>
    </row>
    <row r="14" spans="1:15" x14ac:dyDescent="0.35">
      <c r="A14" s="3">
        <v>44914</v>
      </c>
      <c r="B14" s="1">
        <v>548</v>
      </c>
      <c r="C14">
        <v>1</v>
      </c>
      <c r="D14" s="1" t="s">
        <v>332</v>
      </c>
      <c r="E14" s="1">
        <f t="shared" si="0"/>
        <v>-0.14778931180315263</v>
      </c>
      <c r="F14" s="1">
        <f t="shared" si="1"/>
        <v>-3844</v>
      </c>
      <c r="G14" s="2">
        <v>26010</v>
      </c>
      <c r="H14" s="2">
        <v>2422</v>
      </c>
      <c r="I14" s="1">
        <v>6</v>
      </c>
      <c r="J14" s="1">
        <v>14</v>
      </c>
      <c r="K14" s="1">
        <v>33</v>
      </c>
      <c r="L14" s="1">
        <v>27</v>
      </c>
      <c r="M14" s="1">
        <v>13</v>
      </c>
      <c r="N14" s="1">
        <v>5</v>
      </c>
      <c r="O14" s="1">
        <v>1</v>
      </c>
    </row>
    <row r="15" spans="1:15" x14ac:dyDescent="0.35">
      <c r="A15" s="3">
        <v>44913</v>
      </c>
      <c r="B15" s="1">
        <v>547</v>
      </c>
      <c r="C15">
        <v>2</v>
      </c>
      <c r="D15" s="1" t="s">
        <v>333</v>
      </c>
      <c r="E15" s="1">
        <f t="shared" si="0"/>
        <v>7.6694035910854462E-3</v>
      </c>
      <c r="F15" s="1">
        <f t="shared" si="1"/>
        <v>170</v>
      </c>
      <c r="G15" s="2">
        <v>22166</v>
      </c>
      <c r="H15" s="2">
        <v>2108</v>
      </c>
      <c r="I15" s="1">
        <v>0</v>
      </c>
      <c r="J15" s="1">
        <v>8</v>
      </c>
      <c r="K15" s="1">
        <v>28</v>
      </c>
      <c r="L15" s="1">
        <v>30</v>
      </c>
      <c r="M15" s="1">
        <v>20</v>
      </c>
      <c r="N15" s="1">
        <v>11</v>
      </c>
      <c r="O15" s="1">
        <v>3</v>
      </c>
    </row>
    <row r="16" spans="1:15" x14ac:dyDescent="0.35">
      <c r="A16" s="3">
        <v>44912</v>
      </c>
      <c r="B16" s="1">
        <v>546</v>
      </c>
      <c r="C16">
        <v>1</v>
      </c>
      <c r="D16" s="1" t="s">
        <v>334</v>
      </c>
      <c r="E16" s="1">
        <f t="shared" si="0"/>
        <v>2.3146489971346704E-2</v>
      </c>
      <c r="F16" s="1">
        <f t="shared" si="1"/>
        <v>517</v>
      </c>
      <c r="G16" s="2">
        <v>22336</v>
      </c>
      <c r="H16" s="2">
        <v>2088</v>
      </c>
      <c r="I16" s="1">
        <v>0</v>
      </c>
      <c r="J16" s="1">
        <v>7</v>
      </c>
      <c r="K16" s="1">
        <v>39</v>
      </c>
      <c r="L16" s="1">
        <v>38</v>
      </c>
      <c r="M16" s="1">
        <v>13</v>
      </c>
      <c r="N16" s="1">
        <v>3</v>
      </c>
      <c r="O16" s="1">
        <v>0</v>
      </c>
    </row>
    <row r="17" spans="1:15" x14ac:dyDescent="0.35">
      <c r="A17" s="3">
        <v>44911</v>
      </c>
      <c r="B17" s="1">
        <v>545</v>
      </c>
      <c r="C17">
        <v>1</v>
      </c>
      <c r="D17" s="1" t="s">
        <v>370</v>
      </c>
      <c r="E17" s="1">
        <f t="shared" si="0"/>
        <v>-2.9624119371636108E-2</v>
      </c>
      <c r="F17" s="1">
        <f t="shared" si="1"/>
        <v>-677</v>
      </c>
      <c r="G17" s="2">
        <v>22853</v>
      </c>
      <c r="H17" s="2">
        <v>2160</v>
      </c>
      <c r="I17" s="1">
        <v>0</v>
      </c>
      <c r="J17" s="1">
        <v>6</v>
      </c>
      <c r="K17" s="1">
        <v>24</v>
      </c>
      <c r="L17" s="1">
        <v>32</v>
      </c>
      <c r="M17" s="1">
        <v>24</v>
      </c>
      <c r="N17" s="1">
        <v>11</v>
      </c>
      <c r="O17" s="1">
        <v>3</v>
      </c>
    </row>
    <row r="18" spans="1:15" x14ac:dyDescent="0.35">
      <c r="A18" s="3">
        <v>44910</v>
      </c>
      <c r="B18" s="1">
        <v>544</v>
      </c>
      <c r="C18">
        <v>2</v>
      </c>
      <c r="D18" s="1" t="s">
        <v>335</v>
      </c>
      <c r="E18" s="1">
        <f t="shared" si="0"/>
        <v>-6.0966810966810968E-2</v>
      </c>
      <c r="F18" s="1">
        <f t="shared" si="1"/>
        <v>-1352</v>
      </c>
      <c r="G18" s="2">
        <v>22176</v>
      </c>
      <c r="H18" s="2">
        <v>2127</v>
      </c>
      <c r="I18" s="1">
        <v>0</v>
      </c>
      <c r="J18" s="1">
        <v>7</v>
      </c>
      <c r="K18" s="1">
        <v>27</v>
      </c>
      <c r="L18" s="1">
        <v>35</v>
      </c>
      <c r="M18" s="1">
        <v>22</v>
      </c>
      <c r="N18" s="1">
        <v>8</v>
      </c>
      <c r="O18" s="1">
        <v>1</v>
      </c>
    </row>
    <row r="19" spans="1:15" x14ac:dyDescent="0.35">
      <c r="A19" s="3">
        <v>44909</v>
      </c>
      <c r="B19" s="1">
        <v>543</v>
      </c>
      <c r="C19">
        <v>3</v>
      </c>
      <c r="D19" s="1" t="s">
        <v>336</v>
      </c>
      <c r="E19" s="1">
        <f t="shared" si="0"/>
        <v>0.15736650019208606</v>
      </c>
      <c r="F19" s="1">
        <f t="shared" si="1"/>
        <v>3277</v>
      </c>
      <c r="G19" s="2">
        <v>20824</v>
      </c>
      <c r="H19" s="2">
        <v>2048</v>
      </c>
      <c r="I19" s="1">
        <v>0</v>
      </c>
      <c r="J19" s="1">
        <v>3</v>
      </c>
      <c r="K19" s="1">
        <v>20</v>
      </c>
      <c r="L19" s="1">
        <v>39</v>
      </c>
      <c r="M19" s="1">
        <v>27</v>
      </c>
      <c r="N19" s="1">
        <v>10</v>
      </c>
      <c r="O19" s="1">
        <v>1</v>
      </c>
    </row>
    <row r="20" spans="1:15" x14ac:dyDescent="0.35">
      <c r="A20" s="3">
        <v>44908</v>
      </c>
      <c r="B20" s="1">
        <v>542</v>
      </c>
      <c r="C20">
        <v>1</v>
      </c>
      <c r="D20" s="1" t="s">
        <v>337</v>
      </c>
      <c r="E20" s="1">
        <f t="shared" si="0"/>
        <v>-5.0952242645533379E-2</v>
      </c>
      <c r="F20" s="1">
        <f t="shared" si="1"/>
        <v>-1228</v>
      </c>
      <c r="G20" s="2">
        <v>24101</v>
      </c>
      <c r="H20" s="2">
        <v>2224</v>
      </c>
      <c r="I20" s="1">
        <v>0</v>
      </c>
      <c r="J20" s="1">
        <v>6</v>
      </c>
      <c r="K20" s="1">
        <v>31</v>
      </c>
      <c r="L20" s="1">
        <v>38</v>
      </c>
      <c r="M20" s="1">
        <v>19</v>
      </c>
      <c r="N20" s="1">
        <v>5</v>
      </c>
      <c r="O20" s="1">
        <v>0</v>
      </c>
    </row>
    <row r="21" spans="1:15" x14ac:dyDescent="0.35">
      <c r="A21" s="3">
        <v>44907</v>
      </c>
      <c r="B21" s="1">
        <v>541</v>
      </c>
      <c r="C21">
        <v>2</v>
      </c>
      <c r="D21" s="1" t="s">
        <v>338</v>
      </c>
      <c r="E21" s="1">
        <f t="shared" si="0"/>
        <v>-4.0484413937830629E-2</v>
      </c>
      <c r="F21" s="1">
        <f t="shared" si="1"/>
        <v>-926</v>
      </c>
      <c r="G21" s="2">
        <v>22873</v>
      </c>
      <c r="H21" s="2">
        <v>2150</v>
      </c>
      <c r="I21" s="1">
        <v>0</v>
      </c>
      <c r="J21" s="1">
        <v>5</v>
      </c>
      <c r="K21" s="1">
        <v>28</v>
      </c>
      <c r="L21" s="1">
        <v>38</v>
      </c>
      <c r="M21" s="1">
        <v>22</v>
      </c>
      <c r="N21" s="1">
        <v>7</v>
      </c>
      <c r="O21" s="1">
        <v>1</v>
      </c>
    </row>
    <row r="22" spans="1:15" x14ac:dyDescent="0.35">
      <c r="A22" s="3">
        <v>44906</v>
      </c>
      <c r="B22" s="1">
        <v>540</v>
      </c>
      <c r="C22">
        <v>2</v>
      </c>
      <c r="D22" s="1" t="s">
        <v>339</v>
      </c>
      <c r="E22" s="1">
        <f t="shared" si="0"/>
        <v>-3.5995808083109308E-2</v>
      </c>
      <c r="F22" s="1">
        <f t="shared" si="1"/>
        <v>-790</v>
      </c>
      <c r="G22" s="2">
        <v>21947</v>
      </c>
      <c r="H22" s="2">
        <v>2075</v>
      </c>
      <c r="I22" s="1">
        <v>1</v>
      </c>
      <c r="J22" s="1">
        <v>7</v>
      </c>
      <c r="K22" s="1">
        <v>24</v>
      </c>
      <c r="L22" s="1">
        <v>32</v>
      </c>
      <c r="M22" s="1">
        <v>24</v>
      </c>
      <c r="N22" s="1">
        <v>11</v>
      </c>
      <c r="O22" s="1">
        <v>1</v>
      </c>
    </row>
    <row r="23" spans="1:15" x14ac:dyDescent="0.35">
      <c r="A23" s="3">
        <v>44905</v>
      </c>
      <c r="B23" s="1">
        <v>539</v>
      </c>
      <c r="C23">
        <v>1</v>
      </c>
      <c r="D23" s="1" t="s">
        <v>340</v>
      </c>
      <c r="E23" s="1">
        <f t="shared" si="0"/>
        <v>0.11736068440705204</v>
      </c>
      <c r="F23" s="1">
        <f t="shared" si="1"/>
        <v>2483</v>
      </c>
      <c r="G23" s="2">
        <v>21157</v>
      </c>
      <c r="H23" s="2">
        <v>2041</v>
      </c>
      <c r="I23" s="1">
        <v>0</v>
      </c>
      <c r="J23" s="1">
        <v>3</v>
      </c>
      <c r="K23" s="1">
        <v>18</v>
      </c>
      <c r="L23" s="1">
        <v>43</v>
      </c>
      <c r="M23" s="1">
        <v>27</v>
      </c>
      <c r="N23" s="1">
        <v>8</v>
      </c>
      <c r="O23" s="1">
        <v>1</v>
      </c>
    </row>
    <row r="24" spans="1:15" x14ac:dyDescent="0.35">
      <c r="A24" s="3">
        <v>44904</v>
      </c>
      <c r="B24" s="1">
        <v>538</v>
      </c>
      <c r="C24">
        <v>1</v>
      </c>
      <c r="D24" s="1" t="s">
        <v>341</v>
      </c>
      <c r="E24" s="1">
        <f t="shared" si="0"/>
        <v>-0.10325719120135364</v>
      </c>
      <c r="F24" s="1">
        <f t="shared" si="1"/>
        <v>-2441</v>
      </c>
      <c r="G24" s="2">
        <v>23640</v>
      </c>
      <c r="H24" s="2">
        <v>2165</v>
      </c>
      <c r="I24" s="1">
        <v>0</v>
      </c>
      <c r="J24" s="1">
        <v>10</v>
      </c>
      <c r="K24" s="1">
        <v>36</v>
      </c>
      <c r="L24" s="1">
        <v>35</v>
      </c>
      <c r="M24" s="1">
        <v>14</v>
      </c>
      <c r="N24" s="1">
        <v>3</v>
      </c>
      <c r="O24" s="1">
        <v>0</v>
      </c>
    </row>
    <row r="25" spans="1:15" x14ac:dyDescent="0.35">
      <c r="A25" s="3">
        <v>44903</v>
      </c>
      <c r="B25" s="1">
        <v>537</v>
      </c>
      <c r="C25">
        <v>2</v>
      </c>
      <c r="D25" s="1" t="s">
        <v>342</v>
      </c>
      <c r="E25" s="1">
        <f t="shared" si="0"/>
        <v>0.17453653474220482</v>
      </c>
      <c r="F25" s="1">
        <f t="shared" si="1"/>
        <v>3700</v>
      </c>
      <c r="G25" s="2">
        <v>21199</v>
      </c>
      <c r="H25" s="2">
        <v>1863</v>
      </c>
      <c r="I25" s="1">
        <v>0</v>
      </c>
      <c r="J25" s="1">
        <v>3</v>
      </c>
      <c r="K25" s="1">
        <v>19</v>
      </c>
      <c r="L25" s="1">
        <v>33</v>
      </c>
      <c r="M25" s="1">
        <v>26</v>
      </c>
      <c r="N25" s="1">
        <v>14</v>
      </c>
      <c r="O25" s="1">
        <v>3</v>
      </c>
    </row>
    <row r="26" spans="1:15" x14ac:dyDescent="0.35">
      <c r="A26" s="3">
        <v>44902</v>
      </c>
      <c r="B26" s="1">
        <v>536</v>
      </c>
      <c r="C26">
        <v>1</v>
      </c>
      <c r="D26" s="1" t="s">
        <v>343</v>
      </c>
      <c r="E26" s="1">
        <f t="shared" si="0"/>
        <v>-5.5825535162054699E-2</v>
      </c>
      <c r="F26" s="1">
        <f t="shared" si="1"/>
        <v>-1390</v>
      </c>
      <c r="G26" s="2">
        <v>24899</v>
      </c>
      <c r="H26" s="2">
        <v>2388</v>
      </c>
      <c r="I26" s="1">
        <v>0</v>
      </c>
      <c r="J26" s="1">
        <v>6</v>
      </c>
      <c r="K26" s="1">
        <v>29</v>
      </c>
      <c r="L26" s="1">
        <v>34</v>
      </c>
      <c r="M26" s="1">
        <v>21</v>
      </c>
      <c r="N26" s="1">
        <v>8</v>
      </c>
      <c r="O26" s="1">
        <v>2</v>
      </c>
    </row>
    <row r="27" spans="1:15" x14ac:dyDescent="0.35">
      <c r="A27" s="3">
        <v>44901</v>
      </c>
      <c r="B27" s="1">
        <v>535</v>
      </c>
      <c r="C27">
        <v>2</v>
      </c>
      <c r="D27" s="1" t="s">
        <v>344</v>
      </c>
      <c r="E27" s="1">
        <f t="shared" si="0"/>
        <v>-1.5143136671062147E-2</v>
      </c>
      <c r="F27" s="1">
        <f t="shared" si="1"/>
        <v>-356</v>
      </c>
      <c r="G27" s="2">
        <v>23509</v>
      </c>
      <c r="H27" s="2">
        <v>2261</v>
      </c>
      <c r="I27" s="1">
        <v>0</v>
      </c>
      <c r="J27" s="1">
        <v>6</v>
      </c>
      <c r="K27" s="1">
        <v>22</v>
      </c>
      <c r="L27" s="1">
        <v>33</v>
      </c>
      <c r="M27" s="1">
        <v>24</v>
      </c>
      <c r="N27" s="1">
        <v>12</v>
      </c>
      <c r="O27" s="1">
        <v>3</v>
      </c>
    </row>
    <row r="28" spans="1:15" x14ac:dyDescent="0.35">
      <c r="A28" s="3">
        <v>44900</v>
      </c>
      <c r="B28" s="1">
        <v>534</v>
      </c>
      <c r="C28">
        <v>2</v>
      </c>
      <c r="D28" s="1" t="s">
        <v>345</v>
      </c>
      <c r="E28" s="1">
        <f t="shared" si="0"/>
        <v>0.10469485595819117</v>
      </c>
      <c r="F28" s="1">
        <f t="shared" si="1"/>
        <v>2424</v>
      </c>
      <c r="G28" s="2">
        <v>23153</v>
      </c>
      <c r="H28" s="2">
        <v>2200</v>
      </c>
      <c r="I28" s="1">
        <v>0</v>
      </c>
      <c r="J28" s="1">
        <v>2</v>
      </c>
      <c r="K28" s="1">
        <v>10</v>
      </c>
      <c r="L28" s="1">
        <v>25</v>
      </c>
      <c r="M28" s="1">
        <v>36</v>
      </c>
      <c r="N28" s="1">
        <v>23</v>
      </c>
      <c r="O28" s="1">
        <v>4</v>
      </c>
    </row>
    <row r="29" spans="1:15" x14ac:dyDescent="0.35">
      <c r="A29" s="3">
        <v>44899</v>
      </c>
      <c r="B29" s="1">
        <v>533</v>
      </c>
      <c r="C29">
        <v>2</v>
      </c>
      <c r="D29" s="1" t="s">
        <v>346</v>
      </c>
      <c r="E29" s="1">
        <f t="shared" si="0"/>
        <v>-6.662235602298941E-2</v>
      </c>
      <c r="F29" s="1">
        <f t="shared" si="1"/>
        <v>-1704</v>
      </c>
      <c r="G29" s="2">
        <v>25577</v>
      </c>
      <c r="H29" s="2">
        <v>2398</v>
      </c>
      <c r="I29" s="1">
        <v>2</v>
      </c>
      <c r="J29" s="1">
        <v>17</v>
      </c>
      <c r="K29" s="1">
        <v>32</v>
      </c>
      <c r="L29" s="1">
        <v>29</v>
      </c>
      <c r="M29" s="1">
        <v>15</v>
      </c>
      <c r="N29" s="1">
        <v>5</v>
      </c>
      <c r="O29" s="1">
        <v>1</v>
      </c>
    </row>
    <row r="30" spans="1:15" x14ac:dyDescent="0.35">
      <c r="A30" s="3">
        <v>44898</v>
      </c>
      <c r="B30" s="1">
        <v>532</v>
      </c>
      <c r="C30">
        <v>2</v>
      </c>
      <c r="D30" s="1" t="s">
        <v>347</v>
      </c>
      <c r="E30" s="1">
        <f t="shared" si="0"/>
        <v>3.2379675784358901E-2</v>
      </c>
      <c r="F30" s="1">
        <f t="shared" si="1"/>
        <v>773</v>
      </c>
      <c r="G30" s="2">
        <v>23873</v>
      </c>
      <c r="H30" s="2">
        <v>2260</v>
      </c>
      <c r="I30" s="1">
        <v>0</v>
      </c>
      <c r="J30" s="1">
        <v>4</v>
      </c>
      <c r="K30" s="1">
        <v>35</v>
      </c>
      <c r="L30" s="1">
        <v>36</v>
      </c>
      <c r="M30" s="1">
        <v>17</v>
      </c>
      <c r="N30" s="1">
        <v>6</v>
      </c>
      <c r="O30" s="1">
        <v>1</v>
      </c>
    </row>
    <row r="31" spans="1:15" x14ac:dyDescent="0.35">
      <c r="A31" s="3">
        <v>44897</v>
      </c>
      <c r="B31" s="1">
        <v>531</v>
      </c>
      <c r="C31">
        <v>1</v>
      </c>
      <c r="D31" s="1" t="s">
        <v>348</v>
      </c>
      <c r="E31" s="1">
        <f t="shared" si="0"/>
        <v>-8.1879412480727096E-2</v>
      </c>
      <c r="F31" s="1">
        <f t="shared" si="1"/>
        <v>-2018</v>
      </c>
      <c r="G31" s="2">
        <v>24646</v>
      </c>
      <c r="H31" s="2">
        <v>2343</v>
      </c>
      <c r="I31" s="1">
        <v>0</v>
      </c>
      <c r="J31" s="1">
        <v>6</v>
      </c>
      <c r="K31" s="1">
        <v>30</v>
      </c>
      <c r="L31" s="1">
        <v>33</v>
      </c>
      <c r="M31" s="1">
        <v>19</v>
      </c>
      <c r="N31" s="1">
        <v>9</v>
      </c>
      <c r="O31" s="1">
        <v>2</v>
      </c>
    </row>
    <row r="32" spans="1:15" x14ac:dyDescent="0.35">
      <c r="A32" s="3">
        <v>44896</v>
      </c>
      <c r="B32" s="1">
        <v>530</v>
      </c>
      <c r="C32" s="1">
        <v>2</v>
      </c>
      <c r="D32" s="1" t="s">
        <v>298</v>
      </c>
      <c r="E32" s="1">
        <f t="shared" si="0"/>
        <v>-0.88646809262860171</v>
      </c>
      <c r="F32" s="1">
        <f t="shared" si="1"/>
        <v>-20059</v>
      </c>
      <c r="G32" s="2">
        <v>22628</v>
      </c>
      <c r="H32" s="2">
        <v>2200</v>
      </c>
      <c r="I32" s="1">
        <v>0</v>
      </c>
      <c r="J32" s="1">
        <v>2</v>
      </c>
      <c r="K32" s="1">
        <v>11</v>
      </c>
      <c r="L32" s="1">
        <v>35</v>
      </c>
      <c r="M32" s="1">
        <v>36</v>
      </c>
      <c r="N32" s="1">
        <v>14</v>
      </c>
      <c r="O32" s="1">
        <v>2</v>
      </c>
    </row>
    <row r="33" spans="1:15" x14ac:dyDescent="0.35">
      <c r="A33" s="3">
        <v>44895</v>
      </c>
      <c r="B33" s="1">
        <v>529</v>
      </c>
      <c r="C33" s="1">
        <v>2</v>
      </c>
      <c r="D33" s="1" t="s">
        <v>299</v>
      </c>
      <c r="E33" s="1">
        <f t="shared" si="0"/>
        <v>8.2405605293888673</v>
      </c>
      <c r="F33" s="1">
        <f t="shared" si="1"/>
        <v>21170</v>
      </c>
      <c r="G33" s="2">
        <v>2569</v>
      </c>
      <c r="H33" s="2">
        <v>2405</v>
      </c>
      <c r="I33" s="1">
        <v>0</v>
      </c>
      <c r="J33" s="1">
        <v>6</v>
      </c>
      <c r="K33" s="1">
        <v>30</v>
      </c>
      <c r="L33" s="1">
        <v>33</v>
      </c>
      <c r="M33" s="1">
        <v>19</v>
      </c>
      <c r="N33" s="1">
        <v>10</v>
      </c>
      <c r="O33" s="1">
        <v>2</v>
      </c>
    </row>
    <row r="34" spans="1:15" x14ac:dyDescent="0.35">
      <c r="A34" s="3">
        <v>44894</v>
      </c>
      <c r="B34" s="1">
        <v>528</v>
      </c>
      <c r="C34">
        <v>2</v>
      </c>
      <c r="D34" s="1" t="s">
        <v>300</v>
      </c>
      <c r="E34" s="1">
        <f t="shared" si="0"/>
        <v>9.7392476515438725E-2</v>
      </c>
      <c r="F34" s="1">
        <f t="shared" si="1"/>
        <v>2312</v>
      </c>
      <c r="G34" s="2">
        <v>23739</v>
      </c>
      <c r="H34" s="2">
        <v>2316</v>
      </c>
      <c r="I34" s="1">
        <v>0</v>
      </c>
      <c r="J34" s="1">
        <v>3</v>
      </c>
      <c r="K34" s="1">
        <v>19</v>
      </c>
      <c r="L34" s="1">
        <v>35</v>
      </c>
      <c r="M34" s="1">
        <v>29</v>
      </c>
      <c r="N34" s="1">
        <v>13</v>
      </c>
      <c r="O34" s="1">
        <v>2</v>
      </c>
    </row>
    <row r="35" spans="1:15" x14ac:dyDescent="0.35">
      <c r="A35" s="3">
        <v>44893</v>
      </c>
      <c r="B35" s="1">
        <v>527</v>
      </c>
      <c r="C35">
        <v>2</v>
      </c>
      <c r="D35" s="1" t="s">
        <v>301</v>
      </c>
      <c r="E35" s="1">
        <f t="shared" si="0"/>
        <v>-3.243637480327051E-2</v>
      </c>
      <c r="F35" s="1">
        <f t="shared" si="1"/>
        <v>-845</v>
      </c>
      <c r="G35" s="2">
        <v>26051</v>
      </c>
      <c r="H35" s="2">
        <v>2484</v>
      </c>
      <c r="I35" s="1">
        <v>0</v>
      </c>
      <c r="J35" s="1">
        <v>10</v>
      </c>
      <c r="K35" s="1">
        <v>38</v>
      </c>
      <c r="L35" s="1">
        <v>35</v>
      </c>
      <c r="M35" s="1">
        <v>13</v>
      </c>
      <c r="N35" s="1">
        <v>3</v>
      </c>
      <c r="O35" s="1">
        <v>0</v>
      </c>
    </row>
    <row r="36" spans="1:15" x14ac:dyDescent="0.35">
      <c r="A36" s="3">
        <v>44892</v>
      </c>
      <c r="B36" s="1">
        <v>526</v>
      </c>
      <c r="C36">
        <v>2</v>
      </c>
      <c r="D36" s="1" t="s">
        <v>302</v>
      </c>
      <c r="E36" s="1">
        <f t="shared" si="0"/>
        <v>4.6615885106720621E-2</v>
      </c>
      <c r="F36" s="1">
        <f t="shared" si="1"/>
        <v>1175</v>
      </c>
      <c r="G36" s="2">
        <v>25206</v>
      </c>
      <c r="H36" s="2">
        <v>2356</v>
      </c>
      <c r="I36" s="1">
        <v>0</v>
      </c>
      <c r="J36" s="1">
        <v>6</v>
      </c>
      <c r="K36" s="1">
        <v>28</v>
      </c>
      <c r="L36" s="1">
        <v>39</v>
      </c>
      <c r="M36" s="1">
        <v>19</v>
      </c>
      <c r="N36" s="1">
        <v>6</v>
      </c>
      <c r="O36" s="1">
        <v>1</v>
      </c>
    </row>
    <row r="37" spans="1:15" x14ac:dyDescent="0.35">
      <c r="A37" s="3">
        <v>44891</v>
      </c>
      <c r="B37" s="1">
        <v>525</v>
      </c>
      <c r="C37">
        <v>1</v>
      </c>
      <c r="D37" s="7" t="s">
        <v>413</v>
      </c>
      <c r="E37" s="1">
        <f t="shared" si="0"/>
        <v>-8.2786854175353475E-2</v>
      </c>
      <c r="F37" s="1">
        <f t="shared" si="1"/>
        <v>-2184</v>
      </c>
      <c r="G37" s="2">
        <v>26381</v>
      </c>
      <c r="H37" s="2">
        <v>2424</v>
      </c>
      <c r="I37" s="1">
        <v>1</v>
      </c>
      <c r="J37" s="1">
        <v>17</v>
      </c>
      <c r="K37" s="1">
        <v>36</v>
      </c>
      <c r="L37" s="1">
        <v>31</v>
      </c>
      <c r="M37" s="1">
        <v>12</v>
      </c>
      <c r="N37" s="1">
        <v>3</v>
      </c>
      <c r="O37" s="1">
        <v>0</v>
      </c>
    </row>
    <row r="38" spans="1:15" x14ac:dyDescent="0.35">
      <c r="A38" s="3">
        <v>44890</v>
      </c>
      <c r="B38" s="1">
        <v>524</v>
      </c>
      <c r="C38">
        <v>2</v>
      </c>
      <c r="D38" s="1" t="s">
        <v>304</v>
      </c>
      <c r="E38" s="1">
        <f t="shared" si="0"/>
        <v>0.14497664999793364</v>
      </c>
      <c r="F38" s="1">
        <f t="shared" si="1"/>
        <v>3508</v>
      </c>
      <c r="G38" s="2">
        <v>24197</v>
      </c>
      <c r="H38" s="2">
        <v>2329</v>
      </c>
      <c r="I38" s="1">
        <v>0</v>
      </c>
      <c r="J38" s="1">
        <v>8</v>
      </c>
      <c r="K38" s="1">
        <v>28</v>
      </c>
      <c r="L38" s="1">
        <v>40</v>
      </c>
      <c r="M38" s="1">
        <v>18</v>
      </c>
      <c r="N38" s="1">
        <v>5</v>
      </c>
      <c r="O38" s="1">
        <v>1</v>
      </c>
    </row>
    <row r="39" spans="1:15" x14ac:dyDescent="0.35">
      <c r="A39" s="3">
        <v>44889</v>
      </c>
      <c r="B39" s="1">
        <v>523</v>
      </c>
      <c r="C39">
        <v>1</v>
      </c>
      <c r="D39" s="1" t="s">
        <v>305</v>
      </c>
      <c r="E39" s="1">
        <f t="shared" si="0"/>
        <v>-3.7610539613788123E-2</v>
      </c>
      <c r="F39" s="1">
        <f t="shared" si="1"/>
        <v>-1042</v>
      </c>
      <c r="G39" s="2">
        <v>27705</v>
      </c>
      <c r="H39" s="2">
        <v>2725</v>
      </c>
      <c r="I39" s="1">
        <v>5</v>
      </c>
      <c r="J39" s="1">
        <v>13</v>
      </c>
      <c r="K39" s="1">
        <v>25</v>
      </c>
      <c r="L39" s="1">
        <v>27</v>
      </c>
      <c r="M39" s="1">
        <v>19</v>
      </c>
      <c r="N39" s="1">
        <v>10</v>
      </c>
      <c r="O39" s="1">
        <v>2</v>
      </c>
    </row>
    <row r="40" spans="1:15" x14ac:dyDescent="0.35">
      <c r="A40" s="3">
        <v>44888</v>
      </c>
      <c r="B40" s="1">
        <v>522</v>
      </c>
      <c r="C40">
        <v>1</v>
      </c>
      <c r="D40" s="1" t="s">
        <v>306</v>
      </c>
      <c r="E40" s="1">
        <f t="shared" si="0"/>
        <v>2.902899148632937E-2</v>
      </c>
      <c r="F40" s="1">
        <f t="shared" si="1"/>
        <v>774</v>
      </c>
      <c r="G40" s="2">
        <v>26663</v>
      </c>
      <c r="H40" s="2">
        <v>2451</v>
      </c>
      <c r="I40" s="1">
        <v>1</v>
      </c>
      <c r="J40" s="1">
        <v>12</v>
      </c>
      <c r="K40" s="1">
        <v>32</v>
      </c>
      <c r="L40" s="1">
        <v>30</v>
      </c>
      <c r="M40" s="1">
        <v>18</v>
      </c>
      <c r="N40" s="1">
        <v>6</v>
      </c>
      <c r="O40" s="1">
        <v>1</v>
      </c>
    </row>
    <row r="41" spans="1:15" x14ac:dyDescent="0.35">
      <c r="A41" s="3">
        <v>44887</v>
      </c>
      <c r="B41" s="1">
        <v>521</v>
      </c>
      <c r="C41">
        <v>1</v>
      </c>
      <c r="D41" s="1" t="s">
        <v>307</v>
      </c>
      <c r="E41" s="1">
        <f t="shared" si="0"/>
        <v>-0.11477202318037687</v>
      </c>
      <c r="F41" s="1">
        <f t="shared" si="1"/>
        <v>-3149</v>
      </c>
      <c r="G41" s="2">
        <v>27437</v>
      </c>
      <c r="H41" s="2">
        <v>2534</v>
      </c>
      <c r="I41" s="1">
        <v>1</v>
      </c>
      <c r="J41" s="1">
        <v>10</v>
      </c>
      <c r="K41" s="1">
        <v>26</v>
      </c>
      <c r="L41" s="1">
        <v>32</v>
      </c>
      <c r="M41" s="1">
        <v>21</v>
      </c>
      <c r="N41" s="1">
        <v>9</v>
      </c>
      <c r="O41" s="1">
        <v>1</v>
      </c>
    </row>
    <row r="42" spans="1:15" x14ac:dyDescent="0.35">
      <c r="A42" s="3">
        <v>44886</v>
      </c>
      <c r="B42" s="1">
        <v>520</v>
      </c>
      <c r="C42">
        <v>3</v>
      </c>
      <c r="D42" s="1" t="s">
        <v>308</v>
      </c>
      <c r="E42" s="1">
        <f t="shared" si="0"/>
        <v>2.8944334650856388E-2</v>
      </c>
      <c r="F42" s="1">
        <f t="shared" si="1"/>
        <v>703</v>
      </c>
      <c r="G42" s="2">
        <v>24288</v>
      </c>
      <c r="H42" s="2">
        <v>2382</v>
      </c>
      <c r="I42" s="1">
        <v>0</v>
      </c>
      <c r="J42" s="1">
        <v>5</v>
      </c>
      <c r="K42" s="1">
        <v>19</v>
      </c>
      <c r="L42" s="1">
        <v>33</v>
      </c>
      <c r="M42" s="1">
        <v>27</v>
      </c>
      <c r="N42" s="1">
        <v>13</v>
      </c>
      <c r="O42" s="1">
        <v>3</v>
      </c>
    </row>
    <row r="43" spans="1:15" x14ac:dyDescent="0.35">
      <c r="A43" s="3">
        <v>44885</v>
      </c>
      <c r="B43" s="1">
        <v>519</v>
      </c>
      <c r="C43">
        <v>1</v>
      </c>
      <c r="D43" s="1" t="s">
        <v>309</v>
      </c>
      <c r="E43" s="1">
        <f t="shared" si="0"/>
        <v>-9.6834860549797931E-3</v>
      </c>
      <c r="F43" s="1">
        <f t="shared" si="1"/>
        <v>-242</v>
      </c>
      <c r="G43" s="2">
        <v>24991</v>
      </c>
      <c r="H43" s="2">
        <v>2396</v>
      </c>
      <c r="I43" s="1">
        <v>1</v>
      </c>
      <c r="J43" s="1">
        <v>6</v>
      </c>
      <c r="K43" s="1">
        <v>17</v>
      </c>
      <c r="L43" s="1">
        <v>27</v>
      </c>
      <c r="M43" s="1">
        <v>27</v>
      </c>
      <c r="N43" s="1">
        <v>18</v>
      </c>
      <c r="O43" s="1">
        <v>5</v>
      </c>
    </row>
    <row r="44" spans="1:15" x14ac:dyDescent="0.35">
      <c r="A44" s="3">
        <v>44884</v>
      </c>
      <c r="B44" s="1">
        <v>518</v>
      </c>
      <c r="C44">
        <v>2</v>
      </c>
      <c r="D44" s="1" t="s">
        <v>310</v>
      </c>
      <c r="E44" s="1">
        <f t="shared" si="0"/>
        <v>0.1801688957129581</v>
      </c>
      <c r="F44" s="1">
        <f t="shared" si="1"/>
        <v>4459</v>
      </c>
      <c r="G44" s="2">
        <v>24749</v>
      </c>
      <c r="H44" s="2">
        <v>2400</v>
      </c>
      <c r="I44" s="1">
        <v>0</v>
      </c>
      <c r="J44" s="1">
        <v>7</v>
      </c>
      <c r="K44" s="1">
        <v>26</v>
      </c>
      <c r="L44" s="1">
        <v>35</v>
      </c>
      <c r="M44" s="1">
        <v>22</v>
      </c>
      <c r="N44" s="1">
        <v>9</v>
      </c>
      <c r="O44" s="1">
        <v>1</v>
      </c>
    </row>
    <row r="45" spans="1:15" x14ac:dyDescent="0.35">
      <c r="A45" s="3">
        <v>44883</v>
      </c>
      <c r="B45" s="1">
        <v>517</v>
      </c>
      <c r="C45">
        <v>1</v>
      </c>
      <c r="D45" s="1" t="s">
        <v>311</v>
      </c>
      <c r="E45" s="1">
        <f t="shared" si="0"/>
        <v>-5.9675431388660639E-2</v>
      </c>
      <c r="F45" s="1">
        <f t="shared" si="1"/>
        <v>-1743</v>
      </c>
      <c r="G45" s="2">
        <v>29208</v>
      </c>
      <c r="H45" s="2">
        <v>2899</v>
      </c>
      <c r="I45" s="1">
        <v>0</v>
      </c>
      <c r="J45" s="1">
        <v>2</v>
      </c>
      <c r="K45" s="1">
        <v>23</v>
      </c>
      <c r="L45" s="1">
        <v>49</v>
      </c>
      <c r="M45" s="1">
        <v>20</v>
      </c>
      <c r="N45" s="1">
        <v>5</v>
      </c>
      <c r="O45" s="1">
        <v>1</v>
      </c>
    </row>
    <row r="46" spans="1:15" x14ac:dyDescent="0.35">
      <c r="A46" s="3">
        <v>44882</v>
      </c>
      <c r="B46" s="1">
        <v>516</v>
      </c>
      <c r="C46">
        <v>1</v>
      </c>
      <c r="D46" s="1" t="s">
        <v>312</v>
      </c>
      <c r="E46" s="1">
        <f t="shared" si="0"/>
        <v>-6.877844529401056E-2</v>
      </c>
      <c r="F46" s="1">
        <f t="shared" si="1"/>
        <v>-1889</v>
      </c>
      <c r="G46" s="2">
        <v>27465</v>
      </c>
      <c r="H46" s="2">
        <v>2530</v>
      </c>
      <c r="I46" s="1">
        <v>0</v>
      </c>
      <c r="J46" s="1">
        <v>14</v>
      </c>
      <c r="K46" s="1">
        <v>35</v>
      </c>
      <c r="L46" s="1">
        <v>33</v>
      </c>
      <c r="M46" s="1">
        <v>14</v>
      </c>
      <c r="N46" s="1">
        <v>4</v>
      </c>
      <c r="O46" s="1">
        <v>0</v>
      </c>
    </row>
    <row r="47" spans="1:15" x14ac:dyDescent="0.35">
      <c r="A47" s="3">
        <v>44881</v>
      </c>
      <c r="B47" s="1">
        <v>515</v>
      </c>
      <c r="C47">
        <v>2</v>
      </c>
      <c r="D47" s="1" t="s">
        <v>313</v>
      </c>
      <c r="E47" s="1">
        <f t="shared" si="0"/>
        <v>7.4249296215201752E-2</v>
      </c>
      <c r="F47" s="1">
        <f t="shared" si="1"/>
        <v>1899</v>
      </c>
      <c r="G47" s="2">
        <v>25576</v>
      </c>
      <c r="H47" s="2">
        <v>2541</v>
      </c>
      <c r="I47" s="1">
        <v>0</v>
      </c>
      <c r="J47" s="1">
        <v>5</v>
      </c>
      <c r="K47" s="1">
        <v>16</v>
      </c>
      <c r="L47" s="1">
        <v>23</v>
      </c>
      <c r="M47" s="1">
        <v>24</v>
      </c>
      <c r="N47" s="1">
        <v>22</v>
      </c>
      <c r="O47" s="1">
        <v>10</v>
      </c>
    </row>
    <row r="48" spans="1:15" x14ac:dyDescent="0.35">
      <c r="A48" s="3">
        <v>44880</v>
      </c>
      <c r="B48" s="1">
        <v>514</v>
      </c>
      <c r="C48">
        <v>1</v>
      </c>
      <c r="D48" s="1" t="s">
        <v>314</v>
      </c>
      <c r="E48" s="1">
        <f t="shared" si="0"/>
        <v>-3.4176524112829842E-2</v>
      </c>
      <c r="F48" s="1">
        <f t="shared" si="1"/>
        <v>-939</v>
      </c>
      <c r="G48" s="2">
        <v>27475</v>
      </c>
      <c r="H48" s="2">
        <v>2650</v>
      </c>
      <c r="I48" s="1">
        <v>0</v>
      </c>
      <c r="J48" s="1">
        <v>5</v>
      </c>
      <c r="K48" s="1">
        <v>21</v>
      </c>
      <c r="L48" s="1">
        <v>31</v>
      </c>
      <c r="M48" s="1">
        <v>24</v>
      </c>
      <c r="N48" s="1">
        <v>15</v>
      </c>
      <c r="O48" s="1">
        <v>4</v>
      </c>
    </row>
    <row r="49" spans="1:15" x14ac:dyDescent="0.35">
      <c r="A49" s="3">
        <v>44879</v>
      </c>
      <c r="B49" s="1">
        <v>513</v>
      </c>
      <c r="C49">
        <v>2</v>
      </c>
      <c r="D49" s="1" t="s">
        <v>315</v>
      </c>
      <c r="E49" s="1">
        <f t="shared" si="0"/>
        <v>-5.4680434127223392E-2</v>
      </c>
      <c r="F49" s="1">
        <f t="shared" si="1"/>
        <v>-1451</v>
      </c>
      <c r="G49" s="2">
        <v>26536</v>
      </c>
      <c r="H49" s="2">
        <v>2467</v>
      </c>
      <c r="I49" s="1">
        <v>1</v>
      </c>
      <c r="J49" s="1">
        <v>6</v>
      </c>
      <c r="K49" s="1">
        <v>26</v>
      </c>
      <c r="L49" s="1">
        <v>36</v>
      </c>
      <c r="M49" s="1">
        <v>21</v>
      </c>
      <c r="N49" s="1">
        <v>8</v>
      </c>
      <c r="O49" s="1">
        <v>1</v>
      </c>
    </row>
    <row r="50" spans="1:15" x14ac:dyDescent="0.35">
      <c r="A50" s="3">
        <v>44878</v>
      </c>
      <c r="B50" s="1">
        <v>512</v>
      </c>
      <c r="C50">
        <v>2</v>
      </c>
      <c r="D50" s="1" t="s">
        <v>316</v>
      </c>
      <c r="E50" s="1">
        <f t="shared" si="0"/>
        <v>-1.6942395854096074E-2</v>
      </c>
      <c r="F50" s="1">
        <f t="shared" si="1"/>
        <v>-425</v>
      </c>
      <c r="G50" s="2">
        <v>25085</v>
      </c>
      <c r="H50" s="2">
        <v>2515</v>
      </c>
      <c r="I50" s="1">
        <v>0</v>
      </c>
      <c r="J50" s="1">
        <v>8</v>
      </c>
      <c r="K50" s="1">
        <v>25</v>
      </c>
      <c r="L50" s="1">
        <v>30</v>
      </c>
      <c r="M50" s="1">
        <v>21</v>
      </c>
      <c r="N50" s="1">
        <v>13</v>
      </c>
      <c r="O50" s="1">
        <v>3</v>
      </c>
    </row>
    <row r="51" spans="1:15" x14ac:dyDescent="0.35">
      <c r="A51" s="3">
        <v>44877</v>
      </c>
      <c r="B51" s="1">
        <v>511</v>
      </c>
      <c r="C51">
        <v>2</v>
      </c>
      <c r="D51" s="1" t="s">
        <v>317</v>
      </c>
      <c r="E51" s="1">
        <f t="shared" si="0"/>
        <v>5.4055150040551503E-2</v>
      </c>
      <c r="F51" s="1">
        <f t="shared" si="1"/>
        <v>1333</v>
      </c>
      <c r="G51" s="2">
        <v>24660</v>
      </c>
      <c r="H51" s="2">
        <v>2356</v>
      </c>
      <c r="I51" s="1">
        <v>0</v>
      </c>
      <c r="J51" s="1">
        <v>4</v>
      </c>
      <c r="K51" s="1">
        <v>22</v>
      </c>
      <c r="L51" s="1">
        <v>38</v>
      </c>
      <c r="M51" s="1">
        <v>25</v>
      </c>
      <c r="N51" s="1">
        <v>9</v>
      </c>
      <c r="O51" s="1">
        <v>1</v>
      </c>
    </row>
    <row r="52" spans="1:15" x14ac:dyDescent="0.35">
      <c r="A52" s="3">
        <v>44876</v>
      </c>
      <c r="B52" s="1">
        <v>510</v>
      </c>
      <c r="C52">
        <v>2</v>
      </c>
      <c r="D52" s="1" t="s">
        <v>318</v>
      </c>
      <c r="E52" s="1">
        <f t="shared" si="0"/>
        <v>5.6707575116377487E-2</v>
      </c>
      <c r="F52" s="1">
        <f t="shared" si="1"/>
        <v>1474</v>
      </c>
      <c r="G52" s="2">
        <v>25993</v>
      </c>
      <c r="H52" s="2">
        <v>2438</v>
      </c>
      <c r="I52" s="1">
        <v>0</v>
      </c>
      <c r="J52" s="1">
        <v>5</v>
      </c>
      <c r="K52" s="1">
        <v>25</v>
      </c>
      <c r="L52" s="1">
        <v>38</v>
      </c>
      <c r="M52" s="1">
        <v>23</v>
      </c>
      <c r="N52" s="1">
        <v>8</v>
      </c>
      <c r="O52" s="1">
        <v>1</v>
      </c>
    </row>
    <row r="53" spans="1:15" x14ac:dyDescent="0.35">
      <c r="A53" s="3">
        <v>44875</v>
      </c>
      <c r="B53" s="1">
        <v>509</v>
      </c>
      <c r="C53">
        <v>2</v>
      </c>
      <c r="D53" s="1" t="s">
        <v>319</v>
      </c>
      <c r="E53" s="1">
        <f t="shared" si="0"/>
        <v>5.5229912258346378E-2</v>
      </c>
      <c r="F53" s="1">
        <f t="shared" si="1"/>
        <v>1517</v>
      </c>
      <c r="G53" s="2">
        <v>27467</v>
      </c>
      <c r="H53" s="2">
        <v>2575</v>
      </c>
      <c r="I53" s="1">
        <v>1</v>
      </c>
      <c r="J53" s="1">
        <v>11</v>
      </c>
      <c r="K53" s="1">
        <v>31</v>
      </c>
      <c r="L53" s="1">
        <v>33</v>
      </c>
      <c r="M53" s="1">
        <v>18</v>
      </c>
      <c r="N53" s="1">
        <v>5</v>
      </c>
      <c r="O53" s="1">
        <v>1</v>
      </c>
    </row>
    <row r="54" spans="1:15" x14ac:dyDescent="0.35">
      <c r="A54" s="3">
        <v>44874</v>
      </c>
      <c r="B54" s="1">
        <v>508</v>
      </c>
      <c r="C54">
        <v>2</v>
      </c>
      <c r="D54" s="1" t="s">
        <v>320</v>
      </c>
      <c r="E54" s="1">
        <f t="shared" si="0"/>
        <v>-6.1102677339221638E-2</v>
      </c>
      <c r="F54" s="1">
        <f t="shared" si="1"/>
        <v>-1771</v>
      </c>
      <c r="G54" s="2">
        <v>28984</v>
      </c>
      <c r="H54" s="2">
        <v>2678</v>
      </c>
      <c r="I54" s="1">
        <v>1</v>
      </c>
      <c r="J54" s="1">
        <v>16</v>
      </c>
      <c r="K54" s="1">
        <v>38</v>
      </c>
      <c r="L54" s="1">
        <v>31</v>
      </c>
      <c r="M54" s="1">
        <v>11</v>
      </c>
      <c r="N54" s="1">
        <v>3</v>
      </c>
      <c r="O54" s="1">
        <v>1</v>
      </c>
    </row>
    <row r="55" spans="1:15" x14ac:dyDescent="0.35">
      <c r="A55" s="3">
        <v>44873</v>
      </c>
      <c r="B55" s="1">
        <v>507</v>
      </c>
      <c r="C55">
        <v>1</v>
      </c>
      <c r="D55" s="1" t="s">
        <v>331</v>
      </c>
      <c r="E55" s="1">
        <f t="shared" si="0"/>
        <v>-4.104655863006651E-2</v>
      </c>
      <c r="F55" s="1">
        <f t="shared" si="1"/>
        <v>-1117</v>
      </c>
      <c r="G55" s="2">
        <v>27213</v>
      </c>
      <c r="H55" s="2">
        <v>2531</v>
      </c>
      <c r="I55" s="1">
        <v>0</v>
      </c>
      <c r="J55" s="1">
        <v>4</v>
      </c>
      <c r="K55" s="1">
        <v>24</v>
      </c>
      <c r="L55" s="1">
        <v>37</v>
      </c>
      <c r="M55" s="1">
        <v>24</v>
      </c>
      <c r="N55" s="1">
        <v>9</v>
      </c>
      <c r="O55" s="1">
        <v>1</v>
      </c>
    </row>
    <row r="56" spans="1:15" x14ac:dyDescent="0.35">
      <c r="A56" s="3">
        <v>44872</v>
      </c>
      <c r="B56" s="1">
        <v>506</v>
      </c>
      <c r="C56">
        <v>2</v>
      </c>
      <c r="D56" s="1" t="s">
        <v>321</v>
      </c>
      <c r="E56" s="1">
        <f t="shared" si="0"/>
        <v>0.19052728387492335</v>
      </c>
      <c r="F56" s="1">
        <f t="shared" si="1"/>
        <v>4972</v>
      </c>
      <c r="G56" s="2">
        <v>26096</v>
      </c>
      <c r="H56" s="2">
        <v>2439</v>
      </c>
      <c r="I56" s="1">
        <v>0</v>
      </c>
      <c r="J56" s="1">
        <v>6</v>
      </c>
      <c r="K56" s="1">
        <v>26</v>
      </c>
      <c r="L56" s="1">
        <v>36</v>
      </c>
      <c r="M56" s="1">
        <v>23</v>
      </c>
      <c r="N56" s="1">
        <v>7</v>
      </c>
      <c r="O56" s="1">
        <v>1</v>
      </c>
    </row>
    <row r="57" spans="1:15" x14ac:dyDescent="0.35">
      <c r="A57" s="3">
        <v>44871</v>
      </c>
      <c r="B57" s="1">
        <v>505</v>
      </c>
      <c r="C57">
        <v>1</v>
      </c>
      <c r="D57" s="1" t="s">
        <v>322</v>
      </c>
      <c r="E57" s="1">
        <f t="shared" si="0"/>
        <v>-4.2648384189519765E-2</v>
      </c>
      <c r="F57" s="1">
        <f t="shared" si="1"/>
        <v>-1325</v>
      </c>
      <c r="G57" s="2">
        <v>31068</v>
      </c>
      <c r="H57" s="2">
        <v>3013</v>
      </c>
      <c r="I57" s="1">
        <v>2</v>
      </c>
      <c r="J57" s="1">
        <v>19</v>
      </c>
      <c r="K57" s="1">
        <v>30</v>
      </c>
      <c r="L57" s="1">
        <v>27</v>
      </c>
      <c r="M57" s="1">
        <v>15</v>
      </c>
      <c r="N57" s="1">
        <v>6</v>
      </c>
      <c r="O57" s="1">
        <v>2</v>
      </c>
    </row>
    <row r="58" spans="1:15" x14ac:dyDescent="0.35">
      <c r="A58" s="3">
        <v>44870</v>
      </c>
      <c r="B58" s="1">
        <v>504</v>
      </c>
      <c r="C58">
        <v>1</v>
      </c>
      <c r="D58" s="1" t="s">
        <v>323</v>
      </c>
      <c r="E58" s="1">
        <f t="shared" si="0"/>
        <v>-8.1128332716941795E-2</v>
      </c>
      <c r="F58" s="1">
        <f t="shared" si="1"/>
        <v>-2413</v>
      </c>
      <c r="G58" s="2">
        <v>29743</v>
      </c>
      <c r="H58" s="2">
        <v>2751</v>
      </c>
      <c r="I58" s="1">
        <v>5</v>
      </c>
      <c r="J58" s="1">
        <v>14</v>
      </c>
      <c r="K58" s="1">
        <v>31</v>
      </c>
      <c r="L58" s="1">
        <v>29</v>
      </c>
      <c r="M58" s="1">
        <v>15</v>
      </c>
      <c r="N58" s="1">
        <v>4</v>
      </c>
      <c r="O58" s="1">
        <v>1</v>
      </c>
    </row>
    <row r="59" spans="1:15" x14ac:dyDescent="0.35">
      <c r="A59" s="3">
        <v>44869</v>
      </c>
      <c r="B59" s="1">
        <v>503</v>
      </c>
      <c r="C59">
        <v>2</v>
      </c>
      <c r="D59" s="1" t="s">
        <v>324</v>
      </c>
      <c r="E59" s="1">
        <f t="shared" si="0"/>
        <v>8.1375777533845589E-2</v>
      </c>
      <c r="F59" s="1">
        <f t="shared" si="1"/>
        <v>2224</v>
      </c>
      <c r="G59" s="2">
        <v>27330</v>
      </c>
      <c r="H59" s="2">
        <v>2565</v>
      </c>
      <c r="I59" s="1">
        <v>0</v>
      </c>
      <c r="J59" s="1">
        <v>5</v>
      </c>
      <c r="K59" s="1">
        <v>34</v>
      </c>
      <c r="L59" s="1">
        <v>43</v>
      </c>
      <c r="M59" s="1">
        <v>15</v>
      </c>
      <c r="N59" s="1">
        <v>3</v>
      </c>
      <c r="O59" s="1">
        <v>0</v>
      </c>
    </row>
    <row r="60" spans="1:15" x14ac:dyDescent="0.35">
      <c r="A60" s="3">
        <v>44868</v>
      </c>
      <c r="B60" s="1">
        <v>502</v>
      </c>
      <c r="C60">
        <v>2</v>
      </c>
      <c r="D60" s="1" t="s">
        <v>325</v>
      </c>
      <c r="E60" s="1">
        <f t="shared" si="0"/>
        <v>-6.3747716045205391E-2</v>
      </c>
      <c r="F60" s="1">
        <f t="shared" si="1"/>
        <v>-1884</v>
      </c>
      <c r="G60" s="2">
        <v>29554</v>
      </c>
      <c r="H60" s="2">
        <v>2819</v>
      </c>
      <c r="I60" s="1">
        <v>1</v>
      </c>
      <c r="J60" s="1">
        <v>18</v>
      </c>
      <c r="K60" s="1">
        <v>31</v>
      </c>
      <c r="L60" s="1">
        <v>30</v>
      </c>
      <c r="M60" s="1">
        <v>15</v>
      </c>
      <c r="N60" s="1">
        <v>4</v>
      </c>
      <c r="O60" s="1">
        <v>1</v>
      </c>
    </row>
    <row r="61" spans="1:15" x14ac:dyDescent="0.35">
      <c r="A61" s="3">
        <v>44867</v>
      </c>
      <c r="B61" s="1">
        <v>501</v>
      </c>
      <c r="C61">
        <v>2</v>
      </c>
      <c r="D61" s="1" t="s">
        <v>326</v>
      </c>
      <c r="E61" s="1">
        <f t="shared" si="0"/>
        <v>-6.0715576436573904E-3</v>
      </c>
      <c r="F61" s="1">
        <f t="shared" si="1"/>
        <v>-168</v>
      </c>
      <c r="G61" s="2">
        <v>27670</v>
      </c>
      <c r="H61" s="2">
        <v>2640</v>
      </c>
      <c r="I61" s="1">
        <v>0</v>
      </c>
      <c r="J61" s="1">
        <v>6</v>
      </c>
      <c r="K61" s="1">
        <v>30</v>
      </c>
      <c r="L61" s="1">
        <v>39</v>
      </c>
      <c r="M61" s="1">
        <v>20</v>
      </c>
      <c r="N61" s="1">
        <v>6</v>
      </c>
      <c r="O61" s="1">
        <v>1</v>
      </c>
    </row>
    <row r="62" spans="1:15" x14ac:dyDescent="0.35">
      <c r="A62" s="3">
        <v>44866</v>
      </c>
      <c r="B62" s="1">
        <v>500</v>
      </c>
      <c r="C62">
        <v>2</v>
      </c>
      <c r="D62" s="1" t="s">
        <v>327</v>
      </c>
      <c r="E62" s="1">
        <f t="shared" si="0"/>
        <v>-3.6506435895571232E-2</v>
      </c>
      <c r="F62" s="1">
        <f t="shared" si="1"/>
        <v>-1004</v>
      </c>
      <c r="G62" s="2">
        <v>27502</v>
      </c>
      <c r="H62" s="2">
        <v>3667</v>
      </c>
      <c r="I62" s="1">
        <v>0</v>
      </c>
      <c r="J62" s="1">
        <v>1</v>
      </c>
      <c r="K62" s="1">
        <v>14</v>
      </c>
      <c r="L62" s="1">
        <v>37</v>
      </c>
      <c r="M62" s="1">
        <v>33</v>
      </c>
      <c r="N62" s="1">
        <v>14</v>
      </c>
      <c r="O62" s="1">
        <v>2</v>
      </c>
    </row>
    <row r="63" spans="1:15" x14ac:dyDescent="0.35">
      <c r="A63" s="3">
        <v>44865</v>
      </c>
      <c r="B63" s="1">
        <v>499</v>
      </c>
      <c r="C63">
        <v>2</v>
      </c>
      <c r="D63" s="1" t="s">
        <v>328</v>
      </c>
      <c r="E63" s="1">
        <f t="shared" si="0"/>
        <v>-6.8910861197071474E-2</v>
      </c>
      <c r="F63" s="1">
        <f t="shared" si="1"/>
        <v>-1826</v>
      </c>
      <c r="G63" s="2">
        <v>26498</v>
      </c>
      <c r="H63" s="2">
        <v>2572</v>
      </c>
      <c r="I63" s="1">
        <v>0</v>
      </c>
      <c r="J63" s="1">
        <v>3</v>
      </c>
      <c r="K63" s="1">
        <v>26</v>
      </c>
      <c r="L63" s="1">
        <v>41</v>
      </c>
      <c r="M63" s="1">
        <v>23</v>
      </c>
      <c r="N63" s="1">
        <v>7</v>
      </c>
      <c r="O63" s="1">
        <v>1</v>
      </c>
    </row>
    <row r="64" spans="1:15" x14ac:dyDescent="0.35">
      <c r="A64" s="3">
        <v>44864</v>
      </c>
      <c r="B64" s="1">
        <v>498</v>
      </c>
      <c r="C64">
        <v>1</v>
      </c>
      <c r="D64" s="1" t="s">
        <v>329</v>
      </c>
      <c r="E64" s="1">
        <f t="shared" si="0"/>
        <v>1.9617380025940337E-2</v>
      </c>
      <c r="F64" s="1">
        <f t="shared" si="1"/>
        <v>484</v>
      </c>
      <c r="G64" s="2">
        <v>24672</v>
      </c>
      <c r="H64" s="2">
        <v>2496</v>
      </c>
      <c r="I64" s="1">
        <v>0</v>
      </c>
      <c r="J64" s="1">
        <v>2</v>
      </c>
      <c r="K64" s="1">
        <v>11</v>
      </c>
      <c r="L64" s="1">
        <v>29</v>
      </c>
      <c r="M64" s="1">
        <v>35</v>
      </c>
      <c r="N64" s="1">
        <v>19</v>
      </c>
      <c r="O64" s="1">
        <v>3</v>
      </c>
    </row>
    <row r="65" spans="1:15" x14ac:dyDescent="0.35">
      <c r="A65" s="3">
        <v>44863</v>
      </c>
      <c r="B65" s="1">
        <v>497</v>
      </c>
      <c r="C65">
        <v>2</v>
      </c>
      <c r="D65" s="1" t="s">
        <v>330</v>
      </c>
      <c r="E65" s="1">
        <f t="shared" si="0"/>
        <v>0.10927810462712673</v>
      </c>
      <c r="F65" s="1">
        <f t="shared" si="1"/>
        <v>2749</v>
      </c>
      <c r="G65" s="2">
        <v>25156</v>
      </c>
      <c r="H65" s="2">
        <v>2536</v>
      </c>
      <c r="I65" s="1">
        <v>0</v>
      </c>
      <c r="J65" s="1">
        <v>3</v>
      </c>
      <c r="K65" s="1">
        <v>15</v>
      </c>
      <c r="L65" s="1">
        <v>32</v>
      </c>
      <c r="M65" s="1">
        <v>32</v>
      </c>
      <c r="N65" s="1">
        <v>16</v>
      </c>
      <c r="O65" s="1">
        <v>2</v>
      </c>
    </row>
    <row r="66" spans="1:15" x14ac:dyDescent="0.35">
      <c r="A66" s="3">
        <v>44862</v>
      </c>
      <c r="B66" s="1">
        <v>496</v>
      </c>
      <c r="C66">
        <v>1</v>
      </c>
      <c r="D66" s="1" t="s">
        <v>273</v>
      </c>
      <c r="E66" s="1">
        <f t="shared" si="0"/>
        <v>-1.0607418025443469E-2</v>
      </c>
      <c r="F66" s="1">
        <f t="shared" si="1"/>
        <v>-296</v>
      </c>
      <c r="G66" s="2">
        <v>27905</v>
      </c>
      <c r="H66" s="2">
        <v>2636</v>
      </c>
      <c r="I66" s="1">
        <v>0</v>
      </c>
      <c r="J66" s="1">
        <v>7</v>
      </c>
      <c r="K66" s="1">
        <v>28</v>
      </c>
      <c r="L66" s="1">
        <v>36</v>
      </c>
      <c r="M66" s="1">
        <v>21</v>
      </c>
      <c r="N66" s="1">
        <v>7</v>
      </c>
      <c r="O66" s="1">
        <v>1</v>
      </c>
    </row>
    <row r="67" spans="1:15" x14ac:dyDescent="0.35">
      <c r="A67" s="3">
        <v>44861</v>
      </c>
      <c r="B67" s="1">
        <v>495</v>
      </c>
      <c r="C67">
        <v>2</v>
      </c>
      <c r="D67" s="1" t="s">
        <v>274</v>
      </c>
      <c r="E67" s="1">
        <f t="shared" ref="E67:E130" si="2">F67/G67</f>
        <v>8.8884059545800281E-2</v>
      </c>
      <c r="F67" s="1">
        <f t="shared" ref="F67:F130" si="3">G68-G67</f>
        <v>2454</v>
      </c>
      <c r="G67" s="2">
        <v>27609</v>
      </c>
      <c r="H67" s="2">
        <v>2615</v>
      </c>
      <c r="I67" s="1">
        <v>0</v>
      </c>
      <c r="J67" s="1">
        <v>4</v>
      </c>
      <c r="K67" s="1">
        <v>22</v>
      </c>
      <c r="L67" s="1">
        <v>35</v>
      </c>
      <c r="M67" s="1">
        <v>24</v>
      </c>
      <c r="N67" s="1">
        <v>12</v>
      </c>
      <c r="O67" s="1">
        <v>3</v>
      </c>
    </row>
    <row r="68" spans="1:15" x14ac:dyDescent="0.35">
      <c r="A68" s="3">
        <v>44860</v>
      </c>
      <c r="B68" s="1">
        <v>494</v>
      </c>
      <c r="C68">
        <v>1</v>
      </c>
      <c r="D68" s="1" t="s">
        <v>275</v>
      </c>
      <c r="E68" s="1">
        <f t="shared" si="2"/>
        <v>-3.6922462828061074E-2</v>
      </c>
      <c r="F68" s="1">
        <f t="shared" si="3"/>
        <v>-1110</v>
      </c>
      <c r="G68" s="2">
        <v>30063</v>
      </c>
      <c r="H68" s="2">
        <v>2904</v>
      </c>
      <c r="I68" s="1">
        <v>0</v>
      </c>
      <c r="J68" s="1">
        <v>6</v>
      </c>
      <c r="K68" s="1">
        <v>28</v>
      </c>
      <c r="L68" s="1">
        <v>37</v>
      </c>
      <c r="M68" s="1">
        <v>21</v>
      </c>
      <c r="N68" s="1">
        <v>7</v>
      </c>
      <c r="O68" s="1">
        <v>1</v>
      </c>
    </row>
    <row r="69" spans="1:15" x14ac:dyDescent="0.35">
      <c r="A69" s="3">
        <v>44859</v>
      </c>
      <c r="B69" s="1">
        <v>493</v>
      </c>
      <c r="C69">
        <v>2</v>
      </c>
      <c r="D69" s="1" t="s">
        <v>276</v>
      </c>
      <c r="E69" s="1">
        <f t="shared" si="2"/>
        <v>-2.0723241114910373E-4</v>
      </c>
      <c r="F69" s="1">
        <f t="shared" si="3"/>
        <v>-6</v>
      </c>
      <c r="G69" s="2">
        <v>28953</v>
      </c>
      <c r="H69" s="2">
        <v>2817</v>
      </c>
      <c r="I69" s="1">
        <v>0</v>
      </c>
      <c r="J69" s="1">
        <v>2</v>
      </c>
      <c r="K69" s="1">
        <v>13</v>
      </c>
      <c r="L69" s="1">
        <v>35</v>
      </c>
      <c r="M69" s="1">
        <v>32</v>
      </c>
      <c r="N69" s="1">
        <v>15</v>
      </c>
      <c r="O69" s="1">
        <v>3</v>
      </c>
    </row>
    <row r="70" spans="1:15" x14ac:dyDescent="0.35">
      <c r="A70" s="3">
        <v>44858</v>
      </c>
      <c r="B70" s="1">
        <v>492</v>
      </c>
      <c r="C70">
        <v>1</v>
      </c>
      <c r="D70" s="1" t="s">
        <v>277</v>
      </c>
      <c r="E70" s="1">
        <f t="shared" si="2"/>
        <v>1.146923688119667E-2</v>
      </c>
      <c r="F70" s="1">
        <f t="shared" si="3"/>
        <v>332</v>
      </c>
      <c r="G70" s="2">
        <v>28947</v>
      </c>
      <c r="H70" s="2">
        <v>2768</v>
      </c>
      <c r="I70" s="1">
        <v>0</v>
      </c>
      <c r="J70" s="1">
        <v>7</v>
      </c>
      <c r="K70" s="1">
        <v>27</v>
      </c>
      <c r="L70" s="1">
        <v>35</v>
      </c>
      <c r="M70" s="1">
        <v>22</v>
      </c>
      <c r="N70" s="1">
        <v>8</v>
      </c>
      <c r="O70" s="1">
        <v>1</v>
      </c>
    </row>
    <row r="71" spans="1:15" x14ac:dyDescent="0.35">
      <c r="A71" s="3">
        <v>44857</v>
      </c>
      <c r="B71" s="1">
        <v>491</v>
      </c>
      <c r="C71">
        <v>2</v>
      </c>
      <c r="D71" s="1" t="s">
        <v>278</v>
      </c>
      <c r="E71" s="1">
        <f t="shared" si="2"/>
        <v>-6.6600635267597937E-3</v>
      </c>
      <c r="F71" s="1">
        <f t="shared" si="3"/>
        <v>-195</v>
      </c>
      <c r="G71" s="2">
        <v>29279</v>
      </c>
      <c r="H71" s="2">
        <v>3021</v>
      </c>
      <c r="I71" s="1">
        <v>0</v>
      </c>
      <c r="J71" s="1">
        <v>1</v>
      </c>
      <c r="K71" s="1">
        <v>4</v>
      </c>
      <c r="L71" s="1">
        <v>14</v>
      </c>
      <c r="M71" s="1">
        <v>27</v>
      </c>
      <c r="N71" s="1">
        <v>37</v>
      </c>
      <c r="O71" s="1">
        <v>18</v>
      </c>
    </row>
    <row r="72" spans="1:15" x14ac:dyDescent="0.35">
      <c r="A72" s="3">
        <v>44856</v>
      </c>
      <c r="B72" s="1">
        <v>490</v>
      </c>
      <c r="C72">
        <v>1</v>
      </c>
      <c r="D72" s="1" t="s">
        <v>279</v>
      </c>
      <c r="E72" s="1">
        <f t="shared" si="2"/>
        <v>-1.536927520286068E-2</v>
      </c>
      <c r="F72" s="1">
        <f t="shared" si="3"/>
        <v>-447</v>
      </c>
      <c r="G72" s="2">
        <v>29084</v>
      </c>
      <c r="H72" s="2">
        <v>2810</v>
      </c>
      <c r="I72" s="1">
        <v>0</v>
      </c>
      <c r="J72" s="1">
        <v>7</v>
      </c>
      <c r="K72" s="1">
        <v>32</v>
      </c>
      <c r="L72" s="1">
        <v>36</v>
      </c>
      <c r="M72" s="1">
        <v>19</v>
      </c>
      <c r="N72" s="1">
        <v>6</v>
      </c>
      <c r="O72" s="1">
        <v>1</v>
      </c>
    </row>
    <row r="73" spans="1:15" x14ac:dyDescent="0.35">
      <c r="A73" s="3">
        <v>44855</v>
      </c>
      <c r="B73" s="1">
        <v>489</v>
      </c>
      <c r="C73">
        <v>1</v>
      </c>
      <c r="D73" s="1" t="s">
        <v>280</v>
      </c>
      <c r="E73" s="1">
        <f t="shared" si="2"/>
        <v>3.6316653280720748E-3</v>
      </c>
      <c r="F73" s="1">
        <f t="shared" si="3"/>
        <v>104</v>
      </c>
      <c r="G73" s="2">
        <v>28637</v>
      </c>
      <c r="H73" s="2">
        <v>2794</v>
      </c>
      <c r="I73" s="1">
        <v>0</v>
      </c>
      <c r="J73" s="1">
        <v>4</v>
      </c>
      <c r="K73" s="1">
        <v>18</v>
      </c>
      <c r="L73" s="1">
        <v>30</v>
      </c>
      <c r="M73" s="1">
        <v>28</v>
      </c>
      <c r="N73" s="1">
        <v>17</v>
      </c>
      <c r="O73" s="1">
        <v>3</v>
      </c>
    </row>
    <row r="74" spans="1:15" x14ac:dyDescent="0.35">
      <c r="A74" s="3">
        <v>44854</v>
      </c>
      <c r="B74" s="1">
        <v>488</v>
      </c>
      <c r="C74">
        <v>2</v>
      </c>
      <c r="D74" s="1" t="s">
        <v>281</v>
      </c>
      <c r="E74" s="1">
        <f t="shared" si="2"/>
        <v>-1.4578476740544867E-2</v>
      </c>
      <c r="F74" s="1">
        <f t="shared" si="3"/>
        <v>-419</v>
      </c>
      <c r="G74" s="2">
        <v>28741</v>
      </c>
      <c r="H74" s="2">
        <v>2769</v>
      </c>
      <c r="I74" s="1">
        <v>0</v>
      </c>
      <c r="J74" s="1">
        <v>5</v>
      </c>
      <c r="K74" s="1">
        <v>29</v>
      </c>
      <c r="L74" s="1">
        <v>40</v>
      </c>
      <c r="M74" s="1">
        <v>20</v>
      </c>
      <c r="N74" s="1">
        <v>5</v>
      </c>
      <c r="O74" s="1">
        <v>0</v>
      </c>
    </row>
    <row r="75" spans="1:15" x14ac:dyDescent="0.35">
      <c r="A75" s="3">
        <v>44853</v>
      </c>
      <c r="B75" s="1">
        <v>487</v>
      </c>
      <c r="C75">
        <v>1</v>
      </c>
      <c r="D75" s="1" t="s">
        <v>282</v>
      </c>
      <c r="E75" s="1">
        <f t="shared" si="2"/>
        <v>1.0239389873596497E-2</v>
      </c>
      <c r="F75" s="1">
        <f t="shared" si="3"/>
        <v>290</v>
      </c>
      <c r="G75" s="2">
        <v>28322</v>
      </c>
      <c r="H75" s="2">
        <v>2794</v>
      </c>
      <c r="I75" s="1">
        <v>0</v>
      </c>
      <c r="J75" s="1">
        <v>3</v>
      </c>
      <c r="K75" s="1">
        <v>23</v>
      </c>
      <c r="L75" s="1">
        <v>39</v>
      </c>
      <c r="M75" s="1">
        <v>24</v>
      </c>
      <c r="N75" s="1">
        <v>9</v>
      </c>
      <c r="O75" s="1">
        <v>2</v>
      </c>
    </row>
    <row r="76" spans="1:15" x14ac:dyDescent="0.35">
      <c r="A76" s="3">
        <v>44852</v>
      </c>
      <c r="B76" s="1">
        <v>486</v>
      </c>
      <c r="C76">
        <v>2</v>
      </c>
      <c r="D76" s="1" t="s">
        <v>283</v>
      </c>
      <c r="E76" s="1">
        <f t="shared" si="2"/>
        <v>9.2863134349224108E-2</v>
      </c>
      <c r="F76" s="1">
        <f t="shared" si="3"/>
        <v>2657</v>
      </c>
      <c r="G76" s="2">
        <v>28612</v>
      </c>
      <c r="H76" s="2">
        <v>2805</v>
      </c>
      <c r="I76" s="1">
        <v>0</v>
      </c>
      <c r="J76" s="1">
        <v>5</v>
      </c>
      <c r="K76" s="1">
        <v>24</v>
      </c>
      <c r="L76" s="1">
        <v>38</v>
      </c>
      <c r="M76" s="1">
        <v>23</v>
      </c>
      <c r="N76" s="1">
        <v>8</v>
      </c>
      <c r="O76" s="1">
        <v>1</v>
      </c>
    </row>
    <row r="77" spans="1:15" x14ac:dyDescent="0.35">
      <c r="A77" s="3">
        <v>44851</v>
      </c>
      <c r="B77" s="1">
        <v>485</v>
      </c>
      <c r="C77">
        <v>1</v>
      </c>
      <c r="D77" s="1" t="s">
        <v>284</v>
      </c>
      <c r="E77" s="1">
        <f t="shared" si="2"/>
        <v>-2.590425021586875E-2</v>
      </c>
      <c r="F77" s="1">
        <f t="shared" si="3"/>
        <v>-810</v>
      </c>
      <c r="G77" s="2">
        <v>31269</v>
      </c>
      <c r="H77" s="2">
        <v>2965</v>
      </c>
      <c r="I77" s="1">
        <v>1</v>
      </c>
      <c r="J77" s="1">
        <v>12</v>
      </c>
      <c r="K77" s="1">
        <v>34</v>
      </c>
      <c r="L77" s="1">
        <v>32</v>
      </c>
      <c r="M77" s="1">
        <v>16</v>
      </c>
      <c r="N77" s="1">
        <v>5</v>
      </c>
      <c r="O77" s="1">
        <v>1</v>
      </c>
    </row>
    <row r="78" spans="1:15" x14ac:dyDescent="0.35">
      <c r="A78" s="3">
        <v>44850</v>
      </c>
      <c r="B78" s="1">
        <v>484</v>
      </c>
      <c r="C78">
        <v>1</v>
      </c>
      <c r="D78" s="1" t="s">
        <v>285</v>
      </c>
      <c r="E78" s="1">
        <f t="shared" si="2"/>
        <v>-1.8385370498046555E-3</v>
      </c>
      <c r="F78" s="1">
        <f t="shared" si="3"/>
        <v>-56</v>
      </c>
      <c r="G78" s="2">
        <v>30459</v>
      </c>
      <c r="H78" s="2">
        <v>2854</v>
      </c>
      <c r="I78" s="1">
        <v>1</v>
      </c>
      <c r="J78" s="1">
        <v>8</v>
      </c>
      <c r="K78" s="1">
        <v>29</v>
      </c>
      <c r="L78" s="1">
        <v>36</v>
      </c>
      <c r="M78" s="1">
        <v>19</v>
      </c>
      <c r="N78" s="1">
        <v>6</v>
      </c>
      <c r="O78" s="1">
        <v>1</v>
      </c>
    </row>
    <row r="79" spans="1:15" x14ac:dyDescent="0.35">
      <c r="A79" s="3">
        <v>44849</v>
      </c>
      <c r="B79" s="1">
        <v>483</v>
      </c>
      <c r="C79">
        <v>1</v>
      </c>
      <c r="D79" s="1" t="s">
        <v>286</v>
      </c>
      <c r="E79" s="1">
        <f t="shared" si="2"/>
        <v>-4.9238561984014738E-2</v>
      </c>
      <c r="F79" s="1">
        <f t="shared" si="3"/>
        <v>-1497</v>
      </c>
      <c r="G79" s="2">
        <v>30403</v>
      </c>
      <c r="H79" s="2">
        <v>3123</v>
      </c>
      <c r="I79" s="1">
        <v>0</v>
      </c>
      <c r="J79" s="1">
        <v>7</v>
      </c>
      <c r="K79" s="1">
        <v>18</v>
      </c>
      <c r="L79" s="1">
        <v>20</v>
      </c>
      <c r="M79" s="1">
        <v>15</v>
      </c>
      <c r="N79" s="1">
        <v>16</v>
      </c>
      <c r="O79" s="1">
        <v>23</v>
      </c>
    </row>
    <row r="80" spans="1:15" x14ac:dyDescent="0.35">
      <c r="A80" s="3">
        <v>44848</v>
      </c>
      <c r="B80" s="1">
        <v>482</v>
      </c>
      <c r="C80">
        <v>1</v>
      </c>
      <c r="D80" s="1" t="s">
        <v>287</v>
      </c>
      <c r="E80" s="1">
        <f t="shared" si="2"/>
        <v>-5.9122673493392376E-2</v>
      </c>
      <c r="F80" s="1">
        <f t="shared" si="3"/>
        <v>-1709</v>
      </c>
      <c r="G80" s="2">
        <v>28906</v>
      </c>
      <c r="H80" s="2">
        <v>2752</v>
      </c>
      <c r="I80" s="1">
        <v>0</v>
      </c>
      <c r="J80" s="1">
        <v>3</v>
      </c>
      <c r="K80" s="1">
        <v>23</v>
      </c>
      <c r="L80" s="1">
        <v>44</v>
      </c>
      <c r="M80" s="1">
        <v>24</v>
      </c>
      <c r="N80" s="1">
        <v>6</v>
      </c>
      <c r="O80" s="1">
        <v>0</v>
      </c>
    </row>
    <row r="81" spans="1:15" x14ac:dyDescent="0.35">
      <c r="A81" s="3">
        <v>44847</v>
      </c>
      <c r="B81" s="1">
        <v>481</v>
      </c>
      <c r="C81">
        <v>2</v>
      </c>
      <c r="D81" s="1" t="s">
        <v>288</v>
      </c>
      <c r="E81" s="1">
        <f t="shared" si="2"/>
        <v>7.184615950288635E-2</v>
      </c>
      <c r="F81" s="1">
        <f t="shared" si="3"/>
        <v>1954</v>
      </c>
      <c r="G81" s="2">
        <v>27197</v>
      </c>
      <c r="H81" s="2">
        <v>2677</v>
      </c>
      <c r="I81" s="1">
        <v>0</v>
      </c>
      <c r="J81" s="1">
        <v>5</v>
      </c>
      <c r="K81" s="1">
        <v>23</v>
      </c>
      <c r="L81" s="1">
        <v>35</v>
      </c>
      <c r="M81" s="1">
        <v>25</v>
      </c>
      <c r="N81" s="1">
        <v>11</v>
      </c>
      <c r="O81" s="1">
        <v>2</v>
      </c>
    </row>
    <row r="82" spans="1:15" x14ac:dyDescent="0.35">
      <c r="A82" s="3">
        <v>44846</v>
      </c>
      <c r="B82" s="1">
        <v>480</v>
      </c>
      <c r="C82">
        <v>3</v>
      </c>
      <c r="D82" s="1" t="s">
        <v>289</v>
      </c>
      <c r="E82" s="1">
        <f t="shared" si="2"/>
        <v>-1.9759184933621488E-2</v>
      </c>
      <c r="F82" s="1">
        <f t="shared" si="3"/>
        <v>-576</v>
      </c>
      <c r="G82" s="2">
        <v>29151</v>
      </c>
      <c r="H82" s="2">
        <v>2947</v>
      </c>
      <c r="I82" s="1">
        <v>0</v>
      </c>
      <c r="J82" s="1">
        <v>2</v>
      </c>
      <c r="K82" s="1">
        <v>13</v>
      </c>
      <c r="L82" s="1">
        <v>25</v>
      </c>
      <c r="M82" s="1">
        <v>28</v>
      </c>
      <c r="N82" s="1">
        <v>21</v>
      </c>
      <c r="O82" s="1">
        <v>11</v>
      </c>
    </row>
    <row r="83" spans="1:15" x14ac:dyDescent="0.35">
      <c r="A83" s="3">
        <v>44845</v>
      </c>
      <c r="B83" s="1">
        <v>479</v>
      </c>
      <c r="C83">
        <v>2</v>
      </c>
      <c r="D83" s="1" t="s">
        <v>290</v>
      </c>
      <c r="E83" s="1">
        <f t="shared" si="2"/>
        <v>-5.9387576552930886E-2</v>
      </c>
      <c r="F83" s="1">
        <f t="shared" si="3"/>
        <v>-1697</v>
      </c>
      <c r="G83" s="2">
        <v>28575</v>
      </c>
      <c r="H83" s="2">
        <v>2752</v>
      </c>
      <c r="I83" s="1">
        <v>0</v>
      </c>
      <c r="J83" s="1">
        <v>4</v>
      </c>
      <c r="K83" s="1">
        <v>28</v>
      </c>
      <c r="L83" s="1">
        <v>38</v>
      </c>
      <c r="M83" s="1">
        <v>21</v>
      </c>
      <c r="N83" s="1">
        <v>8</v>
      </c>
      <c r="O83" s="1">
        <v>1</v>
      </c>
    </row>
    <row r="84" spans="1:15" x14ac:dyDescent="0.35">
      <c r="A84" s="3">
        <v>44844</v>
      </c>
      <c r="B84" s="1">
        <v>478</v>
      </c>
      <c r="C84">
        <v>2</v>
      </c>
      <c r="D84" s="1" t="s">
        <v>291</v>
      </c>
      <c r="E84" s="1">
        <f t="shared" si="2"/>
        <v>5.6923878264751843E-2</v>
      </c>
      <c r="F84" s="1">
        <f t="shared" si="3"/>
        <v>1530</v>
      </c>
      <c r="G84" s="2">
        <v>26878</v>
      </c>
      <c r="H84" s="2">
        <v>2654</v>
      </c>
      <c r="I84" s="1">
        <v>0</v>
      </c>
      <c r="J84" s="1">
        <v>3</v>
      </c>
      <c r="K84" s="1">
        <v>12</v>
      </c>
      <c r="L84" s="1">
        <v>29</v>
      </c>
      <c r="M84" s="1">
        <v>33</v>
      </c>
      <c r="N84" s="1">
        <v>20</v>
      </c>
      <c r="O84" s="1">
        <v>3</v>
      </c>
    </row>
    <row r="85" spans="1:15" x14ac:dyDescent="0.35">
      <c r="A85" s="3">
        <v>44843</v>
      </c>
      <c r="B85" s="1">
        <v>477</v>
      </c>
      <c r="C85">
        <v>2</v>
      </c>
      <c r="D85" s="1" t="s">
        <v>292</v>
      </c>
      <c r="E85" s="1">
        <f t="shared" si="2"/>
        <v>-5.2907631653055474E-2</v>
      </c>
      <c r="F85" s="1">
        <f t="shared" si="3"/>
        <v>-1503</v>
      </c>
      <c r="G85" s="2">
        <v>28408</v>
      </c>
      <c r="H85" s="2">
        <v>2668</v>
      </c>
      <c r="I85" s="1">
        <v>0</v>
      </c>
      <c r="J85" s="1">
        <v>2</v>
      </c>
      <c r="K85" s="1">
        <v>13</v>
      </c>
      <c r="L85" s="1">
        <v>32</v>
      </c>
      <c r="M85" s="1">
        <v>32</v>
      </c>
      <c r="N85" s="1">
        <v>17</v>
      </c>
      <c r="O85" s="1">
        <v>4</v>
      </c>
    </row>
    <row r="86" spans="1:15" x14ac:dyDescent="0.35">
      <c r="A86" s="3">
        <v>44842</v>
      </c>
      <c r="B86" s="1">
        <v>476</v>
      </c>
      <c r="C86">
        <v>2</v>
      </c>
      <c r="D86" s="1" t="s">
        <v>293</v>
      </c>
      <c r="E86" s="1">
        <f t="shared" si="2"/>
        <v>7.8832930682029359E-2</v>
      </c>
      <c r="F86" s="1">
        <f t="shared" si="3"/>
        <v>2121</v>
      </c>
      <c r="G86" s="2">
        <v>26905</v>
      </c>
      <c r="H86" s="2">
        <v>2642</v>
      </c>
      <c r="I86" s="1">
        <v>0</v>
      </c>
      <c r="J86" s="1">
        <v>2</v>
      </c>
      <c r="K86" s="1">
        <v>15</v>
      </c>
      <c r="L86" s="1">
        <v>35</v>
      </c>
      <c r="M86" s="1">
        <v>31</v>
      </c>
      <c r="N86" s="1">
        <v>14</v>
      </c>
      <c r="O86" s="1">
        <v>2</v>
      </c>
    </row>
    <row r="87" spans="1:15" x14ac:dyDescent="0.35">
      <c r="A87" s="3">
        <v>44841</v>
      </c>
      <c r="B87" s="1">
        <v>475</v>
      </c>
      <c r="C87">
        <v>2</v>
      </c>
      <c r="D87" s="1" t="s">
        <v>294</v>
      </c>
      <c r="E87" s="1">
        <f t="shared" si="2"/>
        <v>0.12044374009508717</v>
      </c>
      <c r="F87" s="1">
        <f t="shared" si="3"/>
        <v>3496</v>
      </c>
      <c r="G87" s="2">
        <v>29026</v>
      </c>
      <c r="H87" s="2">
        <v>2840</v>
      </c>
      <c r="I87" s="1">
        <v>0</v>
      </c>
      <c r="J87" s="1">
        <v>2</v>
      </c>
      <c r="K87" s="1">
        <v>11</v>
      </c>
      <c r="L87" s="1">
        <v>23</v>
      </c>
      <c r="M87" s="1">
        <v>29</v>
      </c>
      <c r="N87" s="1">
        <v>24</v>
      </c>
      <c r="O87" s="1">
        <v>11</v>
      </c>
    </row>
    <row r="88" spans="1:15" s="5" customFormat="1" x14ac:dyDescent="0.35">
      <c r="A88" s="4">
        <v>44840</v>
      </c>
      <c r="B88" s="5">
        <v>474</v>
      </c>
      <c r="C88">
        <v>1</v>
      </c>
      <c r="D88" s="5" t="s">
        <v>295</v>
      </c>
      <c r="E88" s="1">
        <f t="shared" si="2"/>
        <v>-4.8797736916548796E-2</v>
      </c>
      <c r="F88" s="1">
        <f t="shared" si="3"/>
        <v>-1587</v>
      </c>
      <c r="G88" s="6">
        <v>32522</v>
      </c>
      <c r="H88" s="6">
        <v>2987</v>
      </c>
      <c r="I88" s="5">
        <v>1</v>
      </c>
      <c r="J88" s="5">
        <v>10</v>
      </c>
      <c r="K88" s="5">
        <v>38</v>
      </c>
      <c r="L88" s="5">
        <v>34</v>
      </c>
      <c r="M88" s="5">
        <v>13</v>
      </c>
      <c r="N88" s="5">
        <v>3</v>
      </c>
      <c r="O88" s="5">
        <v>0</v>
      </c>
    </row>
    <row r="89" spans="1:15" x14ac:dyDescent="0.35">
      <c r="A89" s="3">
        <v>44839</v>
      </c>
      <c r="B89" s="1">
        <v>473</v>
      </c>
      <c r="C89">
        <v>1</v>
      </c>
      <c r="D89" s="1" t="s">
        <v>296</v>
      </c>
      <c r="E89" s="1">
        <f t="shared" si="2"/>
        <v>3.487958622919024E-2</v>
      </c>
      <c r="F89" s="1">
        <f t="shared" si="3"/>
        <v>1079</v>
      </c>
      <c r="G89" s="2">
        <v>30935</v>
      </c>
      <c r="H89" s="2">
        <v>2885</v>
      </c>
      <c r="I89" s="1">
        <v>0</v>
      </c>
      <c r="J89" s="1">
        <v>9</v>
      </c>
      <c r="K89" s="1">
        <v>30</v>
      </c>
      <c r="L89" s="1">
        <v>35</v>
      </c>
      <c r="M89" s="1">
        <v>19</v>
      </c>
      <c r="N89" s="1">
        <v>6</v>
      </c>
      <c r="O89" s="1">
        <v>1</v>
      </c>
    </row>
    <row r="90" spans="1:15" x14ac:dyDescent="0.35">
      <c r="A90" s="3">
        <v>44838</v>
      </c>
      <c r="B90" s="1">
        <v>472</v>
      </c>
      <c r="C90">
        <v>1</v>
      </c>
      <c r="D90" s="1" t="s">
        <v>297</v>
      </c>
      <c r="E90" s="1">
        <f t="shared" si="2"/>
        <v>8.5587555444493028E-3</v>
      </c>
      <c r="F90" s="1">
        <f t="shared" si="3"/>
        <v>274</v>
      </c>
      <c r="G90" s="2">
        <v>32014</v>
      </c>
      <c r="H90" s="2">
        <v>3060</v>
      </c>
      <c r="I90" s="1">
        <v>0</v>
      </c>
      <c r="J90" s="1">
        <v>3</v>
      </c>
      <c r="K90" s="1">
        <v>17</v>
      </c>
      <c r="L90" s="1">
        <v>35</v>
      </c>
      <c r="M90" s="1">
        <v>28</v>
      </c>
      <c r="N90" s="1">
        <v>13</v>
      </c>
      <c r="O90" s="1">
        <v>3</v>
      </c>
    </row>
    <row r="91" spans="1:15" x14ac:dyDescent="0.35">
      <c r="A91" s="3">
        <v>44837</v>
      </c>
      <c r="B91" s="1">
        <v>471</v>
      </c>
      <c r="C91">
        <v>1</v>
      </c>
      <c r="D91" s="1" t="s">
        <v>267</v>
      </c>
      <c r="E91" s="1">
        <f t="shared" si="2"/>
        <v>-6.8136769078295342E-2</v>
      </c>
      <c r="F91" s="1">
        <f t="shared" si="3"/>
        <v>-2200</v>
      </c>
      <c r="G91" s="2">
        <v>32288</v>
      </c>
      <c r="H91" s="2">
        <v>2969</v>
      </c>
      <c r="I91" s="1">
        <v>1</v>
      </c>
      <c r="J91" s="1">
        <v>10</v>
      </c>
      <c r="K91" s="1">
        <v>30</v>
      </c>
      <c r="L91" s="1">
        <v>33</v>
      </c>
      <c r="M91" s="1">
        <v>18</v>
      </c>
      <c r="N91" s="1">
        <v>8</v>
      </c>
      <c r="O91" s="1">
        <v>2</v>
      </c>
    </row>
    <row r="92" spans="1:15" x14ac:dyDescent="0.35">
      <c r="A92" s="3">
        <v>44836</v>
      </c>
      <c r="B92" s="1">
        <v>470</v>
      </c>
      <c r="C92">
        <v>1</v>
      </c>
      <c r="D92" s="1" t="s">
        <v>268</v>
      </c>
      <c r="E92" s="1">
        <f t="shared" si="2"/>
        <v>-6.2682797128423298E-2</v>
      </c>
      <c r="F92" s="1">
        <f t="shared" si="3"/>
        <v>-1886</v>
      </c>
      <c r="G92" s="2">
        <v>30088</v>
      </c>
      <c r="H92" s="2">
        <v>2775</v>
      </c>
      <c r="I92" s="1">
        <v>0</v>
      </c>
      <c r="J92" s="1">
        <v>6</v>
      </c>
      <c r="K92" s="1">
        <v>28</v>
      </c>
      <c r="L92" s="1">
        <v>40</v>
      </c>
      <c r="M92" s="1">
        <v>20</v>
      </c>
      <c r="N92" s="1">
        <v>5</v>
      </c>
      <c r="O92" s="1">
        <v>1</v>
      </c>
    </row>
    <row r="93" spans="1:15" x14ac:dyDescent="0.35">
      <c r="A93" s="3">
        <v>44835</v>
      </c>
      <c r="B93" s="1">
        <v>469</v>
      </c>
      <c r="C93">
        <v>1</v>
      </c>
      <c r="D93" s="1" t="s">
        <v>269</v>
      </c>
      <c r="E93" s="1">
        <f t="shared" si="2"/>
        <v>0.1071200624069215</v>
      </c>
      <c r="F93" s="1">
        <f t="shared" si="3"/>
        <v>3021</v>
      </c>
      <c r="G93" s="2">
        <v>28202</v>
      </c>
      <c r="H93" s="2">
        <v>2696</v>
      </c>
      <c r="I93" s="1">
        <v>0</v>
      </c>
      <c r="J93" s="1">
        <v>4</v>
      </c>
      <c r="K93" s="1">
        <v>16</v>
      </c>
      <c r="L93" s="1">
        <v>34</v>
      </c>
      <c r="M93" s="1">
        <v>31</v>
      </c>
      <c r="N93" s="1">
        <v>12</v>
      </c>
      <c r="O93" s="1">
        <v>1</v>
      </c>
    </row>
    <row r="94" spans="1:15" x14ac:dyDescent="0.35">
      <c r="A94" s="3">
        <v>44834</v>
      </c>
      <c r="B94" s="1">
        <v>468</v>
      </c>
      <c r="C94">
        <v>1</v>
      </c>
      <c r="D94" s="1" t="s">
        <v>270</v>
      </c>
      <c r="E94" s="1">
        <f t="shared" si="2"/>
        <v>-2.3892643243762612E-2</v>
      </c>
      <c r="F94" s="1">
        <f t="shared" si="3"/>
        <v>-746</v>
      </c>
      <c r="G94" s="2">
        <v>31223</v>
      </c>
      <c r="H94" s="2">
        <v>2859</v>
      </c>
      <c r="I94" s="1">
        <v>0</v>
      </c>
      <c r="J94" s="1">
        <v>8</v>
      </c>
      <c r="K94" s="1">
        <v>31</v>
      </c>
      <c r="L94" s="1">
        <v>35</v>
      </c>
      <c r="M94" s="1">
        <v>20</v>
      </c>
      <c r="N94" s="1">
        <v>6</v>
      </c>
      <c r="O94" s="1">
        <v>1</v>
      </c>
    </row>
    <row r="95" spans="1:15" x14ac:dyDescent="0.35">
      <c r="A95" s="3">
        <v>44833</v>
      </c>
      <c r="B95" s="1">
        <v>467</v>
      </c>
      <c r="C95">
        <v>1</v>
      </c>
      <c r="D95" s="1" t="s">
        <v>271</v>
      </c>
      <c r="E95" s="1">
        <f t="shared" si="2"/>
        <v>2.8808609771302951E-2</v>
      </c>
      <c r="F95" s="1">
        <f t="shared" si="3"/>
        <v>878</v>
      </c>
      <c r="G95" s="2">
        <v>30477</v>
      </c>
      <c r="H95" s="2">
        <v>2829</v>
      </c>
      <c r="I95" s="1">
        <v>0</v>
      </c>
      <c r="J95" s="1">
        <v>4</v>
      </c>
      <c r="K95" s="1">
        <v>23</v>
      </c>
      <c r="L95" s="1">
        <v>36</v>
      </c>
      <c r="M95" s="1">
        <v>24</v>
      </c>
      <c r="N95" s="1">
        <v>11</v>
      </c>
      <c r="O95" s="1">
        <v>2</v>
      </c>
    </row>
    <row r="96" spans="1:15" x14ac:dyDescent="0.35">
      <c r="A96" s="3">
        <v>44832</v>
      </c>
      <c r="B96" s="1">
        <v>466</v>
      </c>
      <c r="C96">
        <v>2</v>
      </c>
      <c r="D96" s="1" t="s">
        <v>272</v>
      </c>
      <c r="E96" s="1">
        <f t="shared" si="2"/>
        <v>-1.1800350821240632E-2</v>
      </c>
      <c r="F96" s="1">
        <f t="shared" si="3"/>
        <v>-370</v>
      </c>
      <c r="G96" s="2">
        <v>31355</v>
      </c>
      <c r="H96" s="2">
        <v>3007</v>
      </c>
      <c r="I96" s="1">
        <v>0</v>
      </c>
      <c r="J96" s="1">
        <v>3</v>
      </c>
      <c r="K96" s="1">
        <v>21</v>
      </c>
      <c r="L96" s="1">
        <v>38</v>
      </c>
      <c r="M96" s="1">
        <v>26</v>
      </c>
      <c r="N96" s="1">
        <v>9</v>
      </c>
      <c r="O96" s="1">
        <v>1</v>
      </c>
    </row>
    <row r="97" spans="1:15" x14ac:dyDescent="0.35">
      <c r="A97" s="3">
        <v>44831</v>
      </c>
      <c r="B97" s="1">
        <v>465</v>
      </c>
      <c r="C97">
        <v>2</v>
      </c>
      <c r="D97" s="1" t="s">
        <v>242</v>
      </c>
      <c r="E97" s="1">
        <f t="shared" si="2"/>
        <v>2.326932386638696E-2</v>
      </c>
      <c r="F97" s="1">
        <f t="shared" si="3"/>
        <v>721</v>
      </c>
      <c r="G97" s="2">
        <v>30985</v>
      </c>
      <c r="H97" s="2">
        <v>2888</v>
      </c>
      <c r="I97" s="1">
        <v>0</v>
      </c>
      <c r="J97" s="1">
        <v>2</v>
      </c>
      <c r="K97" s="1">
        <v>18</v>
      </c>
      <c r="L97" s="1">
        <v>38</v>
      </c>
      <c r="M97" s="1">
        <v>28</v>
      </c>
      <c r="N97" s="1">
        <v>11</v>
      </c>
      <c r="O97" s="1">
        <v>2</v>
      </c>
    </row>
    <row r="98" spans="1:15" x14ac:dyDescent="0.35">
      <c r="A98" s="3">
        <v>44830</v>
      </c>
      <c r="B98" s="1">
        <v>464</v>
      </c>
      <c r="C98">
        <v>1</v>
      </c>
      <c r="D98" s="1" t="s">
        <v>243</v>
      </c>
      <c r="E98" s="1">
        <f t="shared" si="2"/>
        <v>-8.5535860720368381E-2</v>
      </c>
      <c r="F98" s="1">
        <f t="shared" si="3"/>
        <v>-2712</v>
      </c>
      <c r="G98" s="2">
        <v>31706</v>
      </c>
      <c r="H98" s="2">
        <v>2884</v>
      </c>
      <c r="I98" s="1">
        <v>0</v>
      </c>
      <c r="J98" s="1">
        <v>5</v>
      </c>
      <c r="K98" s="1">
        <v>23</v>
      </c>
      <c r="L98" s="1">
        <v>38</v>
      </c>
      <c r="M98" s="1">
        <v>24</v>
      </c>
      <c r="N98" s="1">
        <v>7</v>
      </c>
      <c r="O98" s="1">
        <v>1</v>
      </c>
    </row>
    <row r="99" spans="1:15" x14ac:dyDescent="0.35">
      <c r="A99" s="3">
        <v>44829</v>
      </c>
      <c r="B99" s="1">
        <v>463</v>
      </c>
      <c r="C99">
        <v>2</v>
      </c>
      <c r="D99" s="1" t="s">
        <v>244</v>
      </c>
      <c r="E99" s="1">
        <f t="shared" si="2"/>
        <v>0.13047527074567153</v>
      </c>
      <c r="F99" s="1">
        <f t="shared" si="3"/>
        <v>3783</v>
      </c>
      <c r="G99" s="2">
        <v>28994</v>
      </c>
      <c r="H99" s="2">
        <v>2677</v>
      </c>
      <c r="I99" s="1">
        <v>0</v>
      </c>
      <c r="J99" s="1">
        <v>10</v>
      </c>
      <c r="K99" s="1">
        <v>25</v>
      </c>
      <c r="L99" s="1">
        <v>34</v>
      </c>
      <c r="M99" s="1">
        <v>22</v>
      </c>
      <c r="N99" s="1">
        <v>8</v>
      </c>
      <c r="O99" s="1">
        <v>1</v>
      </c>
    </row>
    <row r="100" spans="1:15" x14ac:dyDescent="0.35">
      <c r="A100" s="3">
        <v>44828</v>
      </c>
      <c r="B100" s="1">
        <v>462</v>
      </c>
      <c r="C100">
        <v>1</v>
      </c>
      <c r="D100" s="1" t="s">
        <v>245</v>
      </c>
      <c r="E100" s="1">
        <f t="shared" si="2"/>
        <v>-3.8685663727613874E-2</v>
      </c>
      <c r="F100" s="1">
        <f t="shared" si="3"/>
        <v>-1268</v>
      </c>
      <c r="G100" s="2">
        <v>32777</v>
      </c>
      <c r="H100" s="2">
        <v>3077</v>
      </c>
      <c r="I100" s="1">
        <v>1</v>
      </c>
      <c r="J100" s="1">
        <v>14</v>
      </c>
      <c r="K100" s="1">
        <v>29</v>
      </c>
      <c r="L100" s="1">
        <v>28</v>
      </c>
      <c r="M100" s="1">
        <v>16</v>
      </c>
      <c r="N100" s="1">
        <v>8</v>
      </c>
      <c r="O100" s="1">
        <v>3</v>
      </c>
    </row>
    <row r="101" spans="1:15" x14ac:dyDescent="0.35">
      <c r="A101" s="3">
        <v>44827</v>
      </c>
      <c r="B101" s="1">
        <v>461</v>
      </c>
      <c r="C101">
        <v>2</v>
      </c>
      <c r="D101" s="1" t="s">
        <v>246</v>
      </c>
      <c r="E101" s="1">
        <f t="shared" si="2"/>
        <v>9.349709606779015E-2</v>
      </c>
      <c r="F101" s="1">
        <f t="shared" si="3"/>
        <v>2946</v>
      </c>
      <c r="G101" s="2">
        <v>31509</v>
      </c>
      <c r="H101" s="2">
        <v>2893</v>
      </c>
      <c r="I101" s="1">
        <v>0</v>
      </c>
      <c r="J101" s="1">
        <v>6</v>
      </c>
      <c r="K101" s="1">
        <v>30</v>
      </c>
      <c r="L101" s="1">
        <v>39</v>
      </c>
      <c r="M101" s="1">
        <v>19</v>
      </c>
      <c r="N101" s="1">
        <v>5</v>
      </c>
      <c r="O101" s="1">
        <v>0</v>
      </c>
    </row>
    <row r="102" spans="1:15" x14ac:dyDescent="0.35">
      <c r="A102" s="3">
        <v>44826</v>
      </c>
      <c r="B102" s="1">
        <v>460</v>
      </c>
      <c r="C102">
        <v>1</v>
      </c>
      <c r="D102" s="1" t="s">
        <v>247</v>
      </c>
      <c r="E102" s="1">
        <f t="shared" si="2"/>
        <v>-7.1948918879698162E-2</v>
      </c>
      <c r="F102" s="1">
        <f t="shared" si="3"/>
        <v>-2479</v>
      </c>
      <c r="G102" s="2">
        <v>34455</v>
      </c>
      <c r="H102" s="2">
        <v>3119</v>
      </c>
      <c r="I102" s="1">
        <v>1</v>
      </c>
      <c r="J102" s="1">
        <v>14</v>
      </c>
      <c r="K102" s="1">
        <v>35</v>
      </c>
      <c r="L102" s="1">
        <v>29</v>
      </c>
      <c r="M102" s="1">
        <v>15</v>
      </c>
      <c r="N102" s="1">
        <v>5</v>
      </c>
      <c r="O102" s="1">
        <v>1</v>
      </c>
    </row>
    <row r="103" spans="1:15" x14ac:dyDescent="0.35">
      <c r="A103" s="3">
        <v>44825</v>
      </c>
      <c r="B103" s="1">
        <v>459</v>
      </c>
      <c r="C103">
        <v>2</v>
      </c>
      <c r="D103" s="1" t="s">
        <v>248</v>
      </c>
      <c r="E103" s="1">
        <f t="shared" si="2"/>
        <v>-2.1860145108831625E-2</v>
      </c>
      <c r="F103" s="1">
        <f t="shared" si="3"/>
        <v>-699</v>
      </c>
      <c r="G103" s="2">
        <v>31976</v>
      </c>
      <c r="H103" s="2">
        <v>2900</v>
      </c>
      <c r="I103" s="1">
        <v>0</v>
      </c>
      <c r="J103" s="1">
        <v>5</v>
      </c>
      <c r="K103" s="1">
        <v>30</v>
      </c>
      <c r="L103" s="1">
        <v>35</v>
      </c>
      <c r="M103" s="1">
        <v>21</v>
      </c>
      <c r="N103" s="1">
        <v>8</v>
      </c>
      <c r="O103" s="1">
        <v>1</v>
      </c>
    </row>
    <row r="104" spans="1:15" x14ac:dyDescent="0.35">
      <c r="A104" s="3">
        <v>44824</v>
      </c>
      <c r="B104" s="1">
        <v>458</v>
      </c>
      <c r="C104">
        <v>2</v>
      </c>
      <c r="D104" s="1" t="s">
        <v>249</v>
      </c>
      <c r="E104" s="1">
        <f t="shared" si="2"/>
        <v>0.12063177414713687</v>
      </c>
      <c r="F104" s="1">
        <f t="shared" si="3"/>
        <v>3773</v>
      </c>
      <c r="G104" s="2">
        <v>31277</v>
      </c>
      <c r="H104" s="2">
        <v>2843</v>
      </c>
      <c r="I104" s="1">
        <v>0</v>
      </c>
      <c r="J104" s="1">
        <v>6</v>
      </c>
      <c r="K104" s="1">
        <v>20</v>
      </c>
      <c r="L104" s="1">
        <v>33</v>
      </c>
      <c r="M104" s="1">
        <v>27</v>
      </c>
      <c r="N104" s="1">
        <v>12</v>
      </c>
      <c r="O104" s="1">
        <v>2</v>
      </c>
    </row>
    <row r="105" spans="1:15" x14ac:dyDescent="0.35">
      <c r="A105" s="3">
        <v>44823</v>
      </c>
      <c r="B105" s="1">
        <v>457</v>
      </c>
      <c r="C105">
        <v>1</v>
      </c>
      <c r="D105" s="1" t="s">
        <v>250</v>
      </c>
      <c r="E105" s="1">
        <f t="shared" si="2"/>
        <v>-5.5577746077032808E-2</v>
      </c>
      <c r="F105" s="1">
        <f t="shared" si="3"/>
        <v>-1948</v>
      </c>
      <c r="G105" s="2">
        <v>35050</v>
      </c>
      <c r="H105" s="2">
        <v>3430</v>
      </c>
      <c r="I105" s="1">
        <v>0</v>
      </c>
      <c r="J105" s="1">
        <v>5</v>
      </c>
      <c r="K105" s="1">
        <v>24</v>
      </c>
      <c r="L105" s="1">
        <v>25</v>
      </c>
      <c r="M105" s="1">
        <v>18</v>
      </c>
      <c r="N105" s="1">
        <v>17</v>
      </c>
      <c r="O105" s="1">
        <v>11</v>
      </c>
    </row>
    <row r="106" spans="1:15" x14ac:dyDescent="0.35">
      <c r="A106" s="3">
        <v>44822</v>
      </c>
      <c r="B106" s="1">
        <v>456</v>
      </c>
      <c r="C106">
        <v>1</v>
      </c>
      <c r="D106" s="1" t="s">
        <v>251</v>
      </c>
      <c r="E106" s="1">
        <f t="shared" si="2"/>
        <v>9.5462509818137874E-3</v>
      </c>
      <c r="F106" s="1">
        <f t="shared" si="3"/>
        <v>316</v>
      </c>
      <c r="G106" s="2">
        <v>33102</v>
      </c>
      <c r="H106" s="2">
        <v>3038</v>
      </c>
      <c r="I106" s="1">
        <v>1</v>
      </c>
      <c r="J106" s="1">
        <v>9</v>
      </c>
      <c r="K106" s="1">
        <v>36</v>
      </c>
      <c r="L106" s="1">
        <v>35</v>
      </c>
      <c r="M106" s="1">
        <v>14</v>
      </c>
      <c r="N106" s="1">
        <v>4</v>
      </c>
      <c r="O106" s="1">
        <v>0</v>
      </c>
    </row>
    <row r="107" spans="1:15" x14ac:dyDescent="0.35">
      <c r="A107" s="3">
        <v>44821</v>
      </c>
      <c r="B107" s="1">
        <v>455</v>
      </c>
      <c r="C107">
        <v>1</v>
      </c>
      <c r="D107" s="1" t="s">
        <v>252</v>
      </c>
      <c r="E107" s="1">
        <f t="shared" si="2"/>
        <v>0.11643425698725238</v>
      </c>
      <c r="F107" s="1">
        <f t="shared" si="3"/>
        <v>3891</v>
      </c>
      <c r="G107" s="2">
        <v>33418</v>
      </c>
      <c r="H107" s="2">
        <v>3073</v>
      </c>
      <c r="I107" s="1">
        <v>0</v>
      </c>
      <c r="J107" s="1">
        <v>11</v>
      </c>
      <c r="K107" s="1">
        <v>37</v>
      </c>
      <c r="L107" s="1">
        <v>36</v>
      </c>
      <c r="M107" s="1">
        <v>12</v>
      </c>
      <c r="N107" s="1">
        <v>3</v>
      </c>
      <c r="O107" s="1">
        <v>0</v>
      </c>
    </row>
    <row r="108" spans="1:15" x14ac:dyDescent="0.35">
      <c r="A108" s="3">
        <v>44820</v>
      </c>
      <c r="B108" s="1">
        <v>454</v>
      </c>
      <c r="C108">
        <v>2</v>
      </c>
      <c r="D108" s="1" t="s">
        <v>253</v>
      </c>
      <c r="E108" s="1">
        <f t="shared" si="2"/>
        <v>-0.10627462542550055</v>
      </c>
      <c r="F108" s="1">
        <f t="shared" si="3"/>
        <v>-3965</v>
      </c>
      <c r="G108" s="2">
        <v>37309</v>
      </c>
      <c r="H108" s="2">
        <v>4130</v>
      </c>
      <c r="I108" s="1">
        <v>0</v>
      </c>
      <c r="J108" s="1">
        <v>0</v>
      </c>
      <c r="K108" s="1">
        <v>4</v>
      </c>
      <c r="L108" s="1">
        <v>11</v>
      </c>
      <c r="M108" s="1">
        <v>15</v>
      </c>
      <c r="N108" s="1">
        <v>22</v>
      </c>
      <c r="O108" s="1">
        <v>48</v>
      </c>
    </row>
    <row r="109" spans="1:15" x14ac:dyDescent="0.35">
      <c r="A109" s="3">
        <v>44819</v>
      </c>
      <c r="B109" s="1">
        <v>453</v>
      </c>
      <c r="C109">
        <v>1</v>
      </c>
      <c r="D109" s="1" t="s">
        <v>254</v>
      </c>
      <c r="E109" s="1">
        <f t="shared" si="2"/>
        <v>-3.6048464491362765E-2</v>
      </c>
      <c r="F109" s="1">
        <f t="shared" si="3"/>
        <v>-1202</v>
      </c>
      <c r="G109" s="2">
        <v>33344</v>
      </c>
      <c r="H109" s="2">
        <v>3011</v>
      </c>
      <c r="I109" s="1">
        <v>1</v>
      </c>
      <c r="J109" s="1">
        <v>12</v>
      </c>
      <c r="K109" s="1">
        <v>32</v>
      </c>
      <c r="L109" s="1">
        <v>34</v>
      </c>
      <c r="M109" s="1">
        <v>16</v>
      </c>
      <c r="N109" s="1">
        <v>4</v>
      </c>
      <c r="O109" s="1">
        <v>0</v>
      </c>
    </row>
    <row r="110" spans="1:15" x14ac:dyDescent="0.35">
      <c r="A110" s="3">
        <v>44818</v>
      </c>
      <c r="B110" s="1">
        <v>452</v>
      </c>
      <c r="C110">
        <v>1</v>
      </c>
      <c r="D110" s="1" t="s">
        <v>255</v>
      </c>
      <c r="E110" s="1">
        <f t="shared" si="2"/>
        <v>-8.2291083317777361E-2</v>
      </c>
      <c r="F110" s="1">
        <f t="shared" si="3"/>
        <v>-2645</v>
      </c>
      <c r="G110" s="2">
        <v>32142</v>
      </c>
      <c r="H110" s="2">
        <v>2938</v>
      </c>
      <c r="I110" s="1">
        <v>1</v>
      </c>
      <c r="J110" s="1">
        <v>5</v>
      </c>
      <c r="K110" s="1">
        <v>24</v>
      </c>
      <c r="L110" s="1">
        <v>41</v>
      </c>
      <c r="M110" s="1">
        <v>23</v>
      </c>
      <c r="N110" s="1">
        <v>5</v>
      </c>
      <c r="O110" s="1">
        <v>0</v>
      </c>
    </row>
    <row r="111" spans="1:15" x14ac:dyDescent="0.35">
      <c r="A111" s="3">
        <v>44817</v>
      </c>
      <c r="B111" s="1">
        <v>451</v>
      </c>
      <c r="C111">
        <v>2</v>
      </c>
      <c r="D111" s="1" t="s">
        <v>256</v>
      </c>
      <c r="E111" s="1">
        <f t="shared" si="2"/>
        <v>-1.1865613452215479E-2</v>
      </c>
      <c r="F111" s="1">
        <f t="shared" si="3"/>
        <v>-350</v>
      </c>
      <c r="G111" s="2">
        <v>29497</v>
      </c>
      <c r="H111" s="2">
        <v>2706</v>
      </c>
      <c r="I111" s="1">
        <v>0</v>
      </c>
      <c r="J111" s="1">
        <v>3</v>
      </c>
      <c r="K111" s="1">
        <v>19</v>
      </c>
      <c r="L111" s="1">
        <v>40</v>
      </c>
      <c r="M111" s="1">
        <v>28</v>
      </c>
      <c r="N111" s="1">
        <v>9</v>
      </c>
      <c r="O111" s="1">
        <v>1</v>
      </c>
    </row>
    <row r="112" spans="1:15" x14ac:dyDescent="0.35">
      <c r="A112" s="3">
        <v>44816</v>
      </c>
      <c r="B112" s="1">
        <v>450</v>
      </c>
      <c r="C112">
        <v>1</v>
      </c>
      <c r="D112" s="1" t="s">
        <v>257</v>
      </c>
      <c r="E112" s="1">
        <f t="shared" si="2"/>
        <v>-4.3229148797474866E-2</v>
      </c>
      <c r="F112" s="1">
        <f t="shared" si="3"/>
        <v>-1260</v>
      </c>
      <c r="G112" s="2">
        <v>29147</v>
      </c>
      <c r="H112" s="2">
        <v>2883</v>
      </c>
      <c r="I112" s="1">
        <v>0</v>
      </c>
      <c r="J112" s="1">
        <v>1</v>
      </c>
      <c r="K112" s="1">
        <v>7</v>
      </c>
      <c r="L112" s="1">
        <v>27</v>
      </c>
      <c r="M112" s="1">
        <v>38</v>
      </c>
      <c r="N112" s="1">
        <v>23</v>
      </c>
      <c r="O112" s="1">
        <v>4</v>
      </c>
    </row>
    <row r="113" spans="1:15" x14ac:dyDescent="0.35">
      <c r="A113" s="3">
        <v>44815</v>
      </c>
      <c r="B113" s="1">
        <v>449</v>
      </c>
      <c r="C113">
        <v>3</v>
      </c>
      <c r="D113" s="1" t="s">
        <v>258</v>
      </c>
      <c r="E113" s="1">
        <f t="shared" si="2"/>
        <v>4.8409653243446767E-2</v>
      </c>
      <c r="F113" s="1">
        <f t="shared" si="3"/>
        <v>1350</v>
      </c>
      <c r="G113" s="2">
        <v>27887</v>
      </c>
      <c r="H113" s="2">
        <v>2675</v>
      </c>
      <c r="I113" s="1">
        <v>0</v>
      </c>
      <c r="J113" s="1">
        <v>1</v>
      </c>
      <c r="K113" s="1">
        <v>14</v>
      </c>
      <c r="L113" s="1">
        <v>40</v>
      </c>
      <c r="M113" s="1">
        <v>30</v>
      </c>
      <c r="N113" s="1">
        <v>12</v>
      </c>
      <c r="O113" s="1">
        <v>2</v>
      </c>
    </row>
    <row r="114" spans="1:15" x14ac:dyDescent="0.35">
      <c r="A114" s="3">
        <v>44814</v>
      </c>
      <c r="B114" s="1">
        <v>448</v>
      </c>
      <c r="C114">
        <v>2</v>
      </c>
      <c r="D114" s="1" t="s">
        <v>259</v>
      </c>
      <c r="E114" s="1">
        <f t="shared" si="2"/>
        <v>0.10038649656257483</v>
      </c>
      <c r="F114" s="1">
        <f t="shared" si="3"/>
        <v>2935</v>
      </c>
      <c r="G114" s="2">
        <v>29237</v>
      </c>
      <c r="H114" s="2">
        <v>2777</v>
      </c>
      <c r="I114" s="1">
        <v>0</v>
      </c>
      <c r="J114" s="1">
        <v>4</v>
      </c>
      <c r="K114" s="1">
        <v>19</v>
      </c>
      <c r="L114" s="1">
        <v>34</v>
      </c>
      <c r="M114" s="1">
        <v>27</v>
      </c>
      <c r="N114" s="1">
        <v>13</v>
      </c>
      <c r="O114" s="1">
        <v>3</v>
      </c>
    </row>
    <row r="115" spans="1:15" x14ac:dyDescent="0.35">
      <c r="A115" s="3">
        <v>44813</v>
      </c>
      <c r="B115" s="1">
        <v>447</v>
      </c>
      <c r="C115">
        <v>1</v>
      </c>
      <c r="D115" s="1" t="s">
        <v>260</v>
      </c>
      <c r="E115" s="1">
        <f t="shared" si="2"/>
        <v>-6.5274151436031328E-3</v>
      </c>
      <c r="F115" s="1">
        <f t="shared" si="3"/>
        <v>-210</v>
      </c>
      <c r="G115" s="2">
        <v>32172</v>
      </c>
      <c r="H115" s="2">
        <v>2909</v>
      </c>
      <c r="I115" s="1">
        <v>0</v>
      </c>
      <c r="J115" s="1">
        <v>8</v>
      </c>
      <c r="K115" s="1">
        <v>29</v>
      </c>
      <c r="L115" s="1">
        <v>40</v>
      </c>
      <c r="M115" s="1">
        <v>18</v>
      </c>
      <c r="N115" s="1">
        <v>4</v>
      </c>
      <c r="O115" s="1">
        <v>0</v>
      </c>
    </row>
    <row r="116" spans="1:15" x14ac:dyDescent="0.35">
      <c r="A116" s="3">
        <v>44812</v>
      </c>
      <c r="B116" s="1">
        <v>446</v>
      </c>
      <c r="C116">
        <v>1</v>
      </c>
      <c r="D116" s="1" t="s">
        <v>261</v>
      </c>
      <c r="E116" s="1">
        <f t="shared" si="2"/>
        <v>-3.0348538889931793E-2</v>
      </c>
      <c r="F116" s="1">
        <f t="shared" si="3"/>
        <v>-970</v>
      </c>
      <c r="G116" s="2">
        <v>31962</v>
      </c>
      <c r="H116" s="2">
        <v>3001</v>
      </c>
      <c r="I116" s="1">
        <v>0</v>
      </c>
      <c r="J116" s="1">
        <v>4</v>
      </c>
      <c r="K116" s="1">
        <v>21</v>
      </c>
      <c r="L116" s="1">
        <v>32</v>
      </c>
      <c r="M116" s="1">
        <v>22</v>
      </c>
      <c r="N116" s="1">
        <v>13</v>
      </c>
      <c r="O116" s="1">
        <v>7</v>
      </c>
    </row>
    <row r="117" spans="1:15" x14ac:dyDescent="0.35">
      <c r="A117" s="3">
        <v>44811</v>
      </c>
      <c r="B117" s="1">
        <v>445</v>
      </c>
      <c r="C117">
        <v>2</v>
      </c>
      <c r="D117" s="1" t="s">
        <v>262</v>
      </c>
      <c r="E117" s="1">
        <f t="shared" si="2"/>
        <v>5.620805369127517E-2</v>
      </c>
      <c r="F117" s="1">
        <f t="shared" si="3"/>
        <v>1742</v>
      </c>
      <c r="G117" s="2">
        <v>30992</v>
      </c>
      <c r="H117" s="2">
        <v>2873</v>
      </c>
      <c r="I117" s="1">
        <v>0</v>
      </c>
      <c r="J117" s="1">
        <v>3</v>
      </c>
      <c r="K117" s="1">
        <v>17</v>
      </c>
      <c r="L117" s="1">
        <v>37</v>
      </c>
      <c r="M117" s="1">
        <v>28</v>
      </c>
      <c r="N117" s="1">
        <v>12</v>
      </c>
      <c r="O117" s="1">
        <v>2</v>
      </c>
    </row>
    <row r="118" spans="1:15" x14ac:dyDescent="0.35">
      <c r="A118" s="3">
        <v>44810</v>
      </c>
      <c r="B118" s="1">
        <v>444</v>
      </c>
      <c r="C118">
        <v>1</v>
      </c>
      <c r="D118" s="1" t="s">
        <v>263</v>
      </c>
      <c r="E118" s="1">
        <f t="shared" si="2"/>
        <v>-3.054927598215922E-5</v>
      </c>
      <c r="F118" s="1">
        <f t="shared" si="3"/>
        <v>-1</v>
      </c>
      <c r="G118" s="2">
        <v>32734</v>
      </c>
      <c r="H118" s="2">
        <v>3022</v>
      </c>
      <c r="I118" s="1">
        <v>0</v>
      </c>
      <c r="J118" s="1">
        <v>4</v>
      </c>
      <c r="K118" s="1">
        <v>19</v>
      </c>
      <c r="L118" s="1">
        <v>27</v>
      </c>
      <c r="M118" s="1">
        <v>21</v>
      </c>
      <c r="N118" s="1">
        <v>16</v>
      </c>
      <c r="O118" s="1">
        <v>13</v>
      </c>
    </row>
    <row r="119" spans="1:15" x14ac:dyDescent="0.35">
      <c r="A119" s="3">
        <v>44809</v>
      </c>
      <c r="B119" s="1">
        <v>443</v>
      </c>
      <c r="C119">
        <v>1</v>
      </c>
      <c r="D119" s="1" t="s">
        <v>264</v>
      </c>
      <c r="E119" s="1">
        <f t="shared" si="2"/>
        <v>-2.1843399627287447E-2</v>
      </c>
      <c r="F119" s="1">
        <f t="shared" si="3"/>
        <v>-715</v>
      </c>
      <c r="G119" s="2">
        <v>32733</v>
      </c>
      <c r="H119" s="2">
        <v>2970</v>
      </c>
      <c r="I119" s="1">
        <v>0</v>
      </c>
      <c r="J119" s="1">
        <v>1</v>
      </c>
      <c r="K119" s="1">
        <v>16</v>
      </c>
      <c r="L119" s="1">
        <v>47</v>
      </c>
      <c r="M119" s="1">
        <v>29</v>
      </c>
      <c r="N119" s="1">
        <v>7</v>
      </c>
      <c r="O119" s="1">
        <v>1</v>
      </c>
    </row>
    <row r="120" spans="1:15" x14ac:dyDescent="0.35">
      <c r="A120" s="3">
        <v>44808</v>
      </c>
      <c r="B120" s="1">
        <v>442</v>
      </c>
      <c r="C120">
        <v>2</v>
      </c>
      <c r="D120" s="1" t="s">
        <v>265</v>
      </c>
      <c r="E120" s="1">
        <f t="shared" si="2"/>
        <v>-2.5829221063151976E-2</v>
      </c>
      <c r="F120" s="1">
        <f t="shared" si="3"/>
        <v>-827</v>
      </c>
      <c r="G120" s="2">
        <v>32018</v>
      </c>
      <c r="H120" s="2">
        <v>2889</v>
      </c>
      <c r="I120" s="1">
        <v>0</v>
      </c>
      <c r="J120" s="1">
        <v>6</v>
      </c>
      <c r="K120" s="1">
        <v>25</v>
      </c>
      <c r="L120" s="1">
        <v>36</v>
      </c>
      <c r="M120" s="1">
        <v>23</v>
      </c>
      <c r="N120" s="1">
        <v>8</v>
      </c>
      <c r="O120" s="1">
        <v>1</v>
      </c>
    </row>
    <row r="121" spans="1:15" x14ac:dyDescent="0.35">
      <c r="A121" s="3">
        <v>44807</v>
      </c>
      <c r="B121" s="1">
        <v>441</v>
      </c>
      <c r="C121">
        <v>2</v>
      </c>
      <c r="D121" s="1" t="s">
        <v>266</v>
      </c>
      <c r="E121" s="1">
        <f t="shared" si="2"/>
        <v>0.14533038376454746</v>
      </c>
      <c r="F121" s="1">
        <f t="shared" si="3"/>
        <v>4533</v>
      </c>
      <c r="G121" s="2">
        <v>31191</v>
      </c>
      <c r="H121" s="2">
        <v>2877</v>
      </c>
      <c r="I121" s="1">
        <v>0</v>
      </c>
      <c r="J121" s="1">
        <v>1</v>
      </c>
      <c r="K121" s="1">
        <v>9</v>
      </c>
      <c r="L121" s="1">
        <v>27</v>
      </c>
      <c r="M121" s="1">
        <v>31</v>
      </c>
      <c r="N121" s="1">
        <v>25</v>
      </c>
      <c r="O121" s="1">
        <v>7</v>
      </c>
    </row>
    <row r="122" spans="1:15" x14ac:dyDescent="0.35">
      <c r="A122" s="3">
        <v>44806</v>
      </c>
      <c r="B122" s="1">
        <v>440</v>
      </c>
      <c r="C122">
        <v>1</v>
      </c>
      <c r="D122" s="1" t="s">
        <v>227</v>
      </c>
      <c r="E122" s="1">
        <f t="shared" si="2"/>
        <v>-0.10695890717724779</v>
      </c>
      <c r="F122" s="1">
        <f t="shared" si="3"/>
        <v>-3821</v>
      </c>
      <c r="G122" s="2">
        <v>35724</v>
      </c>
      <c r="H122" s="2">
        <v>3149</v>
      </c>
      <c r="I122" s="1">
        <v>1</v>
      </c>
      <c r="J122" s="1">
        <v>12</v>
      </c>
      <c r="K122" s="1">
        <v>32</v>
      </c>
      <c r="L122" s="1">
        <v>34</v>
      </c>
      <c r="M122" s="1">
        <v>16</v>
      </c>
      <c r="N122" s="1">
        <v>5</v>
      </c>
      <c r="O122" s="1">
        <v>1</v>
      </c>
    </row>
    <row r="123" spans="1:15" x14ac:dyDescent="0.35">
      <c r="A123" s="3">
        <v>44805</v>
      </c>
      <c r="B123" s="1">
        <v>439</v>
      </c>
      <c r="C123">
        <v>2</v>
      </c>
      <c r="D123" s="1" t="s">
        <v>228</v>
      </c>
      <c r="E123" s="1">
        <f t="shared" si="2"/>
        <v>0.10782685013948531</v>
      </c>
      <c r="F123" s="1">
        <f t="shared" si="3"/>
        <v>3440</v>
      </c>
      <c r="G123" s="2">
        <v>31903</v>
      </c>
      <c r="H123" s="2">
        <v>2928</v>
      </c>
      <c r="I123" s="1">
        <v>0</v>
      </c>
      <c r="J123" s="1">
        <v>2</v>
      </c>
      <c r="K123" s="1">
        <v>18</v>
      </c>
      <c r="L123" s="1">
        <v>41</v>
      </c>
      <c r="M123" s="1">
        <v>28</v>
      </c>
      <c r="N123" s="1">
        <v>9</v>
      </c>
      <c r="O123" s="1">
        <v>1</v>
      </c>
    </row>
    <row r="124" spans="1:15" x14ac:dyDescent="0.35">
      <c r="A124" s="3">
        <v>44804</v>
      </c>
      <c r="B124" s="1">
        <v>438</v>
      </c>
      <c r="C124">
        <v>1</v>
      </c>
      <c r="D124" s="1" t="s">
        <v>229</v>
      </c>
      <c r="E124" s="1">
        <f t="shared" si="2"/>
        <v>-4.7619047619047616E-2</v>
      </c>
      <c r="F124" s="1">
        <f t="shared" si="3"/>
        <v>-1683</v>
      </c>
      <c r="G124" s="2">
        <v>35343</v>
      </c>
      <c r="H124" s="2">
        <v>3166</v>
      </c>
      <c r="I124" s="1">
        <v>0</v>
      </c>
      <c r="J124" s="1">
        <v>5</v>
      </c>
      <c r="K124" s="1">
        <v>12</v>
      </c>
      <c r="L124" s="1">
        <v>20</v>
      </c>
      <c r="M124" s="1">
        <v>32</v>
      </c>
      <c r="N124" s="1">
        <v>26</v>
      </c>
      <c r="O124" s="1">
        <v>5</v>
      </c>
    </row>
    <row r="125" spans="1:15" x14ac:dyDescent="0.35">
      <c r="A125" s="3">
        <v>44803</v>
      </c>
      <c r="B125" s="1">
        <v>437</v>
      </c>
      <c r="C125">
        <v>2</v>
      </c>
      <c r="D125" s="1" t="s">
        <v>230</v>
      </c>
      <c r="E125" s="1">
        <f t="shared" si="2"/>
        <v>1.8449197860962566E-2</v>
      </c>
      <c r="F125" s="1">
        <f t="shared" si="3"/>
        <v>621</v>
      </c>
      <c r="G125" s="2">
        <v>33660</v>
      </c>
      <c r="H125" s="2">
        <v>3009</v>
      </c>
      <c r="I125" s="1">
        <v>0</v>
      </c>
      <c r="J125" s="1">
        <v>4</v>
      </c>
      <c r="K125" s="1">
        <v>29</v>
      </c>
      <c r="L125" s="1">
        <v>40</v>
      </c>
      <c r="M125" s="1">
        <v>21</v>
      </c>
      <c r="N125" s="1">
        <v>6</v>
      </c>
      <c r="O125" s="1">
        <v>1</v>
      </c>
    </row>
    <row r="126" spans="1:15" x14ac:dyDescent="0.35">
      <c r="A126" s="3">
        <v>44802</v>
      </c>
      <c r="B126" s="1">
        <v>436</v>
      </c>
      <c r="C126">
        <v>1</v>
      </c>
      <c r="D126" s="1" t="s">
        <v>231</v>
      </c>
      <c r="E126" s="1">
        <f t="shared" si="2"/>
        <v>-0.1186371459409002</v>
      </c>
      <c r="F126" s="1">
        <f t="shared" si="3"/>
        <v>-4067</v>
      </c>
      <c r="G126" s="2">
        <v>34281</v>
      </c>
      <c r="H126" s="2">
        <v>3072</v>
      </c>
      <c r="I126" s="1">
        <v>1</v>
      </c>
      <c r="J126" s="1">
        <v>6</v>
      </c>
      <c r="K126" s="1">
        <v>32</v>
      </c>
      <c r="L126" s="1">
        <v>38</v>
      </c>
      <c r="M126" s="1">
        <v>18</v>
      </c>
      <c r="N126" s="1">
        <v>5</v>
      </c>
      <c r="O126" s="1">
        <v>0</v>
      </c>
    </row>
    <row r="127" spans="1:15" x14ac:dyDescent="0.35">
      <c r="A127" s="3">
        <v>44801</v>
      </c>
      <c r="B127" s="1">
        <v>435</v>
      </c>
      <c r="C127">
        <v>1</v>
      </c>
      <c r="D127" s="1" t="s">
        <v>232</v>
      </c>
      <c r="E127" s="1">
        <f t="shared" si="2"/>
        <v>3.3990865161845504E-2</v>
      </c>
      <c r="F127" s="1">
        <f t="shared" si="3"/>
        <v>1027</v>
      </c>
      <c r="G127" s="2">
        <v>30214</v>
      </c>
      <c r="H127" s="2">
        <v>2866</v>
      </c>
      <c r="I127" s="1">
        <v>0</v>
      </c>
      <c r="J127" s="1">
        <v>2</v>
      </c>
      <c r="K127" s="1">
        <v>11</v>
      </c>
      <c r="L127" s="1">
        <v>24</v>
      </c>
      <c r="M127" s="1">
        <v>31</v>
      </c>
      <c r="N127" s="1">
        <v>25</v>
      </c>
      <c r="O127" s="1">
        <v>8</v>
      </c>
    </row>
    <row r="128" spans="1:15" x14ac:dyDescent="0.35">
      <c r="A128" s="3">
        <v>44800</v>
      </c>
      <c r="B128" s="1">
        <v>434</v>
      </c>
      <c r="C128">
        <v>2</v>
      </c>
      <c r="D128" s="1" t="s">
        <v>233</v>
      </c>
      <c r="E128" s="1">
        <f t="shared" si="2"/>
        <v>0.11123203482602989</v>
      </c>
      <c r="F128" s="1">
        <f t="shared" si="3"/>
        <v>3475</v>
      </c>
      <c r="G128" s="2">
        <v>31241</v>
      </c>
      <c r="H128" s="2">
        <v>2784</v>
      </c>
      <c r="I128" s="1">
        <v>0</v>
      </c>
      <c r="J128" s="1">
        <v>2</v>
      </c>
      <c r="K128" s="1">
        <v>16</v>
      </c>
      <c r="L128" s="1">
        <v>33</v>
      </c>
      <c r="M128" s="1">
        <v>29</v>
      </c>
      <c r="N128" s="1">
        <v>16</v>
      </c>
      <c r="O128" s="1">
        <v>4</v>
      </c>
    </row>
    <row r="129" spans="1:15" x14ac:dyDescent="0.35">
      <c r="A129" s="3">
        <v>44799</v>
      </c>
      <c r="B129" s="1">
        <v>433</v>
      </c>
      <c r="C129">
        <v>3</v>
      </c>
      <c r="D129" s="1" t="s">
        <v>234</v>
      </c>
      <c r="E129" s="1">
        <f t="shared" si="2"/>
        <v>5.8215232169604794E-2</v>
      </c>
      <c r="F129" s="1">
        <f t="shared" si="3"/>
        <v>2021</v>
      </c>
      <c r="G129" s="2">
        <v>34716</v>
      </c>
      <c r="H129" s="2">
        <v>3046</v>
      </c>
      <c r="I129" s="1">
        <v>0</v>
      </c>
      <c r="J129" s="1">
        <v>6</v>
      </c>
      <c r="K129" s="1">
        <v>29</v>
      </c>
      <c r="L129" s="1">
        <v>34</v>
      </c>
      <c r="M129" s="1">
        <v>21</v>
      </c>
      <c r="N129" s="1">
        <v>8</v>
      </c>
      <c r="O129" s="1">
        <v>1</v>
      </c>
    </row>
    <row r="130" spans="1:15" x14ac:dyDescent="0.35">
      <c r="A130" s="3">
        <v>44798</v>
      </c>
      <c r="B130" s="1">
        <v>432</v>
      </c>
      <c r="C130">
        <v>1</v>
      </c>
      <c r="D130" s="1" t="s">
        <v>235</v>
      </c>
      <c r="E130" s="1">
        <f t="shared" si="2"/>
        <v>-8.2668699131665621E-2</v>
      </c>
      <c r="F130" s="1">
        <f t="shared" si="3"/>
        <v>-3037</v>
      </c>
      <c r="G130" s="2">
        <v>36737</v>
      </c>
      <c r="H130" s="2">
        <v>3175</v>
      </c>
      <c r="I130" s="1">
        <v>1</v>
      </c>
      <c r="J130" s="1">
        <v>8</v>
      </c>
      <c r="K130" s="1">
        <v>29</v>
      </c>
      <c r="L130" s="1">
        <v>36</v>
      </c>
      <c r="M130" s="1">
        <v>20</v>
      </c>
      <c r="N130" s="1">
        <v>6</v>
      </c>
      <c r="O130" s="1">
        <v>1</v>
      </c>
    </row>
    <row r="131" spans="1:15" x14ac:dyDescent="0.35">
      <c r="A131" s="3">
        <v>44797</v>
      </c>
      <c r="B131" s="1">
        <v>431</v>
      </c>
      <c r="C131">
        <v>2</v>
      </c>
      <c r="D131" s="1" t="s">
        <v>236</v>
      </c>
      <c r="E131" s="1">
        <f t="shared" ref="E131:E194" si="4">F131/G131</f>
        <v>-4.4807121661721069E-3</v>
      </c>
      <c r="F131" s="1">
        <f t="shared" ref="F131:F194" si="5">G132-G131</f>
        <v>-151</v>
      </c>
      <c r="G131" s="2">
        <v>33700</v>
      </c>
      <c r="H131" s="2">
        <v>2927</v>
      </c>
      <c r="I131" s="1">
        <v>0</v>
      </c>
      <c r="J131" s="1">
        <v>2</v>
      </c>
      <c r="K131" s="1">
        <v>21</v>
      </c>
      <c r="L131" s="1">
        <v>41</v>
      </c>
      <c r="M131" s="1">
        <v>26</v>
      </c>
      <c r="N131" s="1">
        <v>9</v>
      </c>
      <c r="O131" s="1">
        <v>1</v>
      </c>
    </row>
    <row r="132" spans="1:15" x14ac:dyDescent="0.35">
      <c r="A132" s="3">
        <v>44796</v>
      </c>
      <c r="B132" s="1">
        <v>430</v>
      </c>
      <c r="C132">
        <v>2</v>
      </c>
      <c r="D132" s="1" t="s">
        <v>237</v>
      </c>
      <c r="E132" s="1">
        <f t="shared" si="4"/>
        <v>6.9718918596679488E-2</v>
      </c>
      <c r="F132" s="1">
        <f t="shared" si="5"/>
        <v>2339</v>
      </c>
      <c r="G132" s="2">
        <v>33549</v>
      </c>
      <c r="H132" s="2">
        <v>2933</v>
      </c>
      <c r="I132" s="1">
        <v>0</v>
      </c>
      <c r="J132" s="1">
        <v>2</v>
      </c>
      <c r="K132" s="1">
        <v>13</v>
      </c>
      <c r="L132" s="1">
        <v>32</v>
      </c>
      <c r="M132" s="1">
        <v>32</v>
      </c>
      <c r="N132" s="1">
        <v>17</v>
      </c>
      <c r="O132" s="1">
        <v>3</v>
      </c>
    </row>
    <row r="133" spans="1:15" x14ac:dyDescent="0.35">
      <c r="A133" s="3">
        <v>44795</v>
      </c>
      <c r="B133" s="1">
        <v>429</v>
      </c>
      <c r="C133">
        <v>2</v>
      </c>
      <c r="D133" s="1" t="s">
        <v>238</v>
      </c>
      <c r="E133" s="1">
        <f t="shared" si="4"/>
        <v>-7.5512706197057508E-3</v>
      </c>
      <c r="F133" s="1">
        <f t="shared" si="5"/>
        <v>-271</v>
      </c>
      <c r="G133" s="2">
        <v>35888</v>
      </c>
      <c r="H133" s="2">
        <v>3123</v>
      </c>
      <c r="I133" s="1">
        <v>0</v>
      </c>
      <c r="J133" s="1">
        <v>7</v>
      </c>
      <c r="K133" s="1">
        <v>33</v>
      </c>
      <c r="L133" s="1">
        <v>37</v>
      </c>
      <c r="M133" s="1">
        <v>17</v>
      </c>
      <c r="N133" s="1">
        <v>5</v>
      </c>
      <c r="O133" s="1">
        <v>0</v>
      </c>
    </row>
    <row r="134" spans="1:15" x14ac:dyDescent="0.35">
      <c r="A134" s="3">
        <v>44794</v>
      </c>
      <c r="B134" s="1">
        <v>428</v>
      </c>
      <c r="C134">
        <v>1</v>
      </c>
      <c r="D134" s="1" t="s">
        <v>239</v>
      </c>
      <c r="E134" s="1">
        <f t="shared" si="4"/>
        <v>7.3784990313614282E-2</v>
      </c>
      <c r="F134" s="1">
        <f t="shared" si="5"/>
        <v>2628</v>
      </c>
      <c r="G134" s="2">
        <v>35617</v>
      </c>
      <c r="H134" s="2">
        <v>3186</v>
      </c>
      <c r="I134" s="1">
        <v>1</v>
      </c>
      <c r="J134" s="1">
        <v>7</v>
      </c>
      <c r="K134" s="1">
        <v>19</v>
      </c>
      <c r="L134" s="1">
        <v>27</v>
      </c>
      <c r="M134" s="1">
        <v>24</v>
      </c>
      <c r="N134" s="1">
        <v>17</v>
      </c>
      <c r="O134" s="1">
        <v>5</v>
      </c>
    </row>
    <row r="135" spans="1:15" x14ac:dyDescent="0.35">
      <c r="A135" s="3">
        <v>44793</v>
      </c>
      <c r="B135" s="1">
        <v>427</v>
      </c>
      <c r="C135">
        <v>1</v>
      </c>
      <c r="D135" s="1" t="s">
        <v>240</v>
      </c>
      <c r="E135" s="1">
        <f t="shared" si="4"/>
        <v>-0.11191005360177801</v>
      </c>
      <c r="F135" s="1">
        <f t="shared" si="5"/>
        <v>-4280</v>
      </c>
      <c r="G135" s="2">
        <v>38245</v>
      </c>
      <c r="H135" s="2">
        <v>3249</v>
      </c>
      <c r="I135" s="1">
        <v>1</v>
      </c>
      <c r="J135" s="1">
        <v>22</v>
      </c>
      <c r="K135" s="1">
        <v>32</v>
      </c>
      <c r="L135" s="1">
        <v>26</v>
      </c>
      <c r="M135" s="1">
        <v>14</v>
      </c>
      <c r="N135" s="1">
        <v>5</v>
      </c>
      <c r="O135" s="1">
        <v>1</v>
      </c>
    </row>
    <row r="136" spans="1:15" x14ac:dyDescent="0.35">
      <c r="A136" s="3">
        <v>44792</v>
      </c>
      <c r="B136" s="1">
        <v>426</v>
      </c>
      <c r="C136">
        <v>1</v>
      </c>
      <c r="D136" s="1" t="s">
        <v>241</v>
      </c>
      <c r="E136" s="1">
        <f t="shared" si="4"/>
        <v>2.8647136758427793E-2</v>
      </c>
      <c r="F136" s="1">
        <f t="shared" si="5"/>
        <v>973</v>
      </c>
      <c r="G136" s="2">
        <v>33965</v>
      </c>
      <c r="H136" s="2">
        <v>2987</v>
      </c>
      <c r="I136" s="1">
        <v>0</v>
      </c>
      <c r="J136" s="1">
        <v>4</v>
      </c>
      <c r="K136" s="1">
        <v>23</v>
      </c>
      <c r="L136" s="1">
        <v>36</v>
      </c>
      <c r="M136" s="1">
        <v>26</v>
      </c>
      <c r="N136" s="1">
        <v>10</v>
      </c>
      <c r="O136" s="1">
        <v>1</v>
      </c>
    </row>
    <row r="137" spans="1:15" x14ac:dyDescent="0.35">
      <c r="A137" s="3">
        <v>44791</v>
      </c>
      <c r="B137" s="1">
        <v>425</v>
      </c>
      <c r="C137">
        <v>1</v>
      </c>
      <c r="D137" s="1" t="s">
        <v>217</v>
      </c>
      <c r="E137" s="1">
        <f t="shared" si="4"/>
        <v>2.5101608563741485E-2</v>
      </c>
      <c r="F137" s="1">
        <f t="shared" si="5"/>
        <v>877</v>
      </c>
      <c r="G137" s="2">
        <v>34938</v>
      </c>
      <c r="H137" s="2">
        <v>3172</v>
      </c>
      <c r="I137" s="1">
        <v>0</v>
      </c>
      <c r="J137" s="1">
        <v>3</v>
      </c>
      <c r="K137" s="1">
        <v>22</v>
      </c>
      <c r="L137" s="1">
        <v>43</v>
      </c>
      <c r="M137" s="1">
        <v>25</v>
      </c>
      <c r="N137" s="1">
        <v>7</v>
      </c>
      <c r="O137" s="1">
        <v>1</v>
      </c>
    </row>
    <row r="138" spans="1:15" x14ac:dyDescent="0.35">
      <c r="A138" s="3">
        <v>44790</v>
      </c>
      <c r="B138" s="1">
        <v>424</v>
      </c>
      <c r="C138">
        <v>1</v>
      </c>
      <c r="D138" s="1" t="s">
        <v>210</v>
      </c>
      <c r="E138" s="1">
        <f t="shared" si="4"/>
        <v>-1.9824096049141419E-2</v>
      </c>
      <c r="F138" s="1">
        <f t="shared" si="5"/>
        <v>-710</v>
      </c>
      <c r="G138" s="2">
        <v>35815</v>
      </c>
      <c r="H138" s="2">
        <v>3173</v>
      </c>
      <c r="I138" s="1">
        <v>1</v>
      </c>
      <c r="J138" s="1">
        <v>6</v>
      </c>
      <c r="K138" s="1">
        <v>28</v>
      </c>
      <c r="L138" s="1">
        <v>38</v>
      </c>
      <c r="M138" s="1">
        <v>21</v>
      </c>
      <c r="N138" s="1">
        <v>6</v>
      </c>
      <c r="O138" s="1">
        <v>1</v>
      </c>
    </row>
    <row r="139" spans="1:15" x14ac:dyDescent="0.35">
      <c r="A139" s="3">
        <v>44789</v>
      </c>
      <c r="B139" s="1">
        <v>423</v>
      </c>
      <c r="C139">
        <v>2</v>
      </c>
      <c r="D139" s="1" t="s">
        <v>211</v>
      </c>
      <c r="E139" s="1">
        <f t="shared" si="4"/>
        <v>7.7196980487110097E-3</v>
      </c>
      <c r="F139" s="1">
        <f t="shared" si="5"/>
        <v>271</v>
      </c>
      <c r="G139" s="2">
        <v>35105</v>
      </c>
      <c r="H139" s="2">
        <v>3087</v>
      </c>
      <c r="I139" s="1">
        <v>0</v>
      </c>
      <c r="J139" s="1">
        <v>3</v>
      </c>
      <c r="K139" s="1">
        <v>19</v>
      </c>
      <c r="L139" s="1">
        <v>39</v>
      </c>
      <c r="M139" s="1">
        <v>29</v>
      </c>
      <c r="N139" s="1">
        <v>9</v>
      </c>
      <c r="O139" s="1">
        <v>1</v>
      </c>
    </row>
    <row r="140" spans="1:15" x14ac:dyDescent="0.35">
      <c r="A140" s="3">
        <v>44788</v>
      </c>
      <c r="B140" s="1">
        <v>422</v>
      </c>
      <c r="C140">
        <v>2</v>
      </c>
      <c r="D140" s="1" t="s">
        <v>212</v>
      </c>
      <c r="E140" s="1">
        <f t="shared" si="4"/>
        <v>-0.10526910900045229</v>
      </c>
      <c r="F140" s="1">
        <f t="shared" si="5"/>
        <v>-3724</v>
      </c>
      <c r="G140" s="2">
        <v>35376</v>
      </c>
      <c r="H140" s="2">
        <v>3180</v>
      </c>
      <c r="I140" s="1">
        <v>0</v>
      </c>
      <c r="J140" s="1">
        <v>4</v>
      </c>
      <c r="K140" s="1">
        <v>17</v>
      </c>
      <c r="L140" s="1">
        <v>30</v>
      </c>
      <c r="M140" s="1">
        <v>27</v>
      </c>
      <c r="N140" s="1">
        <v>17</v>
      </c>
      <c r="O140" s="1">
        <v>5</v>
      </c>
    </row>
    <row r="141" spans="1:15" x14ac:dyDescent="0.35">
      <c r="A141" s="3">
        <v>44787</v>
      </c>
      <c r="B141" s="1">
        <v>421</v>
      </c>
      <c r="C141">
        <v>2</v>
      </c>
      <c r="D141" s="1" t="s">
        <v>213</v>
      </c>
      <c r="E141" s="1">
        <f t="shared" si="4"/>
        <v>0.11449513458865158</v>
      </c>
      <c r="F141" s="1">
        <f t="shared" si="5"/>
        <v>3624</v>
      </c>
      <c r="G141" s="2">
        <v>31652</v>
      </c>
      <c r="H141" s="2">
        <v>2968</v>
      </c>
      <c r="I141" s="1">
        <v>0</v>
      </c>
      <c r="J141" s="1">
        <v>2</v>
      </c>
      <c r="K141" s="1">
        <v>17</v>
      </c>
      <c r="L141" s="1">
        <v>33</v>
      </c>
      <c r="M141" s="1">
        <v>28</v>
      </c>
      <c r="N141" s="1">
        <v>16</v>
      </c>
      <c r="O141" s="1">
        <v>4</v>
      </c>
    </row>
    <row r="142" spans="1:15" x14ac:dyDescent="0.35">
      <c r="A142" s="3">
        <v>44786</v>
      </c>
      <c r="B142" s="1">
        <v>420</v>
      </c>
      <c r="C142">
        <v>2</v>
      </c>
      <c r="D142" s="1" t="s">
        <v>214</v>
      </c>
      <c r="E142" s="1">
        <f t="shared" si="4"/>
        <v>-3.0559020297085838E-2</v>
      </c>
      <c r="F142" s="1">
        <f t="shared" si="5"/>
        <v>-1078</v>
      </c>
      <c r="G142" s="2">
        <v>35276</v>
      </c>
      <c r="H142" s="2">
        <v>3185</v>
      </c>
      <c r="I142" s="1">
        <v>0</v>
      </c>
      <c r="J142" s="1">
        <v>1</v>
      </c>
      <c r="K142" s="1">
        <v>11</v>
      </c>
      <c r="L142" s="1">
        <v>33</v>
      </c>
      <c r="M142" s="1">
        <v>25</v>
      </c>
      <c r="N142" s="1">
        <v>22</v>
      </c>
      <c r="O142" s="1">
        <v>7</v>
      </c>
    </row>
    <row r="143" spans="1:15" x14ac:dyDescent="0.35">
      <c r="A143" s="3">
        <v>44785</v>
      </c>
      <c r="B143" s="1">
        <v>419</v>
      </c>
      <c r="C143">
        <v>2</v>
      </c>
      <c r="D143" s="1" t="s">
        <v>215</v>
      </c>
      <c r="E143" s="1">
        <f t="shared" si="4"/>
        <v>9.0736300368442602E-2</v>
      </c>
      <c r="F143" s="1">
        <f t="shared" si="5"/>
        <v>3103</v>
      </c>
      <c r="G143" s="2">
        <v>34198</v>
      </c>
      <c r="H143" s="2">
        <v>3076</v>
      </c>
      <c r="I143" s="1">
        <v>0</v>
      </c>
      <c r="J143" s="1">
        <v>4</v>
      </c>
      <c r="K143" s="1">
        <v>18</v>
      </c>
      <c r="L143" s="1">
        <v>32</v>
      </c>
      <c r="M143" s="1">
        <v>29</v>
      </c>
      <c r="N143" s="1">
        <v>15</v>
      </c>
      <c r="O143" s="1">
        <v>2</v>
      </c>
    </row>
    <row r="144" spans="1:15" x14ac:dyDescent="0.35">
      <c r="A144" s="3">
        <v>44784</v>
      </c>
      <c r="B144" s="1">
        <v>418</v>
      </c>
      <c r="C144">
        <v>1</v>
      </c>
      <c r="D144" s="1" t="s">
        <v>216</v>
      </c>
      <c r="E144" s="1">
        <f t="shared" si="4"/>
        <v>9.4635532559448812E-3</v>
      </c>
      <c r="F144" s="1">
        <f t="shared" si="5"/>
        <v>353</v>
      </c>
      <c r="G144" s="2">
        <v>37301</v>
      </c>
      <c r="H144" s="2">
        <v>3243</v>
      </c>
      <c r="I144" s="1">
        <v>0</v>
      </c>
      <c r="J144" s="1">
        <v>6</v>
      </c>
      <c r="K144" s="1">
        <v>23</v>
      </c>
      <c r="L144" s="1">
        <v>37</v>
      </c>
      <c r="M144" s="1">
        <v>24</v>
      </c>
      <c r="N144" s="1">
        <v>8</v>
      </c>
      <c r="O144" s="1">
        <v>1</v>
      </c>
    </row>
    <row r="145" spans="1:15" x14ac:dyDescent="0.35">
      <c r="A145" s="3">
        <v>44783</v>
      </c>
      <c r="B145" s="1">
        <v>417</v>
      </c>
      <c r="C145">
        <v>1</v>
      </c>
      <c r="D145" s="1" t="s">
        <v>218</v>
      </c>
      <c r="E145" s="1">
        <f t="shared" si="4"/>
        <v>-3.8003930525309398E-2</v>
      </c>
      <c r="F145" s="1">
        <f t="shared" si="5"/>
        <v>-1431</v>
      </c>
      <c r="G145" s="2">
        <v>37654</v>
      </c>
      <c r="H145" s="2">
        <v>3312</v>
      </c>
      <c r="I145" s="1">
        <v>0</v>
      </c>
      <c r="J145" s="1">
        <v>4</v>
      </c>
      <c r="K145" s="1">
        <v>20</v>
      </c>
      <c r="L145" s="1">
        <v>34</v>
      </c>
      <c r="M145" s="1">
        <v>27</v>
      </c>
      <c r="N145" s="1">
        <v>13</v>
      </c>
      <c r="O145" s="1">
        <v>2</v>
      </c>
    </row>
    <row r="146" spans="1:15" x14ac:dyDescent="0.35">
      <c r="A146" s="3">
        <v>44782</v>
      </c>
      <c r="B146" s="1">
        <v>416</v>
      </c>
      <c r="C146">
        <v>2</v>
      </c>
      <c r="D146" s="1" t="s">
        <v>219</v>
      </c>
      <c r="E146" s="1">
        <f t="shared" si="4"/>
        <v>-1.9517985810120642E-2</v>
      </c>
      <c r="F146" s="1">
        <f t="shared" si="5"/>
        <v>-707</v>
      </c>
      <c r="G146" s="2">
        <v>36223</v>
      </c>
      <c r="H146" s="2">
        <v>3019</v>
      </c>
      <c r="I146" s="1">
        <v>0</v>
      </c>
      <c r="J146" s="1">
        <v>2</v>
      </c>
      <c r="K146" s="1">
        <v>16</v>
      </c>
      <c r="L146" s="1">
        <v>39</v>
      </c>
      <c r="M146" s="1">
        <v>29</v>
      </c>
      <c r="N146" s="1">
        <v>12</v>
      </c>
      <c r="O146" s="1">
        <v>1</v>
      </c>
    </row>
    <row r="147" spans="1:15" x14ac:dyDescent="0.35">
      <c r="A147" s="3">
        <v>44781</v>
      </c>
      <c r="B147" s="1">
        <v>415</v>
      </c>
      <c r="C147">
        <v>2</v>
      </c>
      <c r="D147" s="1" t="s">
        <v>220</v>
      </c>
      <c r="E147" s="1">
        <f t="shared" si="4"/>
        <v>1.9906521004617636E-2</v>
      </c>
      <c r="F147" s="1">
        <f t="shared" si="5"/>
        <v>707</v>
      </c>
      <c r="G147" s="2">
        <v>35516</v>
      </c>
      <c r="H147" s="2">
        <v>3187</v>
      </c>
      <c r="I147" s="1">
        <v>0</v>
      </c>
      <c r="J147" s="1">
        <v>3</v>
      </c>
      <c r="K147" s="1">
        <v>24</v>
      </c>
      <c r="L147" s="1">
        <v>38</v>
      </c>
      <c r="M147" s="1">
        <v>25</v>
      </c>
      <c r="N147" s="1">
        <v>9</v>
      </c>
      <c r="O147" s="1">
        <v>1</v>
      </c>
    </row>
    <row r="148" spans="1:15" x14ac:dyDescent="0.35">
      <c r="A148" s="3">
        <v>44780</v>
      </c>
      <c r="B148" s="1">
        <v>414</v>
      </c>
      <c r="C148">
        <v>1</v>
      </c>
      <c r="D148" s="1" t="s">
        <v>221</v>
      </c>
      <c r="E148" s="1">
        <f t="shared" si="4"/>
        <v>7.2274521712723958E-2</v>
      </c>
      <c r="F148" s="1">
        <f t="shared" si="5"/>
        <v>2618</v>
      </c>
      <c r="G148" s="2">
        <v>36223</v>
      </c>
      <c r="H148" s="2">
        <v>3190</v>
      </c>
      <c r="I148" s="1">
        <v>0</v>
      </c>
      <c r="J148" s="1">
        <v>2</v>
      </c>
      <c r="K148" s="1">
        <v>16</v>
      </c>
      <c r="L148" s="1">
        <v>39</v>
      </c>
      <c r="M148" s="1">
        <v>29</v>
      </c>
      <c r="N148" s="1">
        <v>12</v>
      </c>
      <c r="O148" s="1">
        <v>2</v>
      </c>
    </row>
    <row r="149" spans="1:15" x14ac:dyDescent="0.35">
      <c r="A149" s="3">
        <v>44779</v>
      </c>
      <c r="B149" s="1">
        <v>413</v>
      </c>
      <c r="C149">
        <v>3</v>
      </c>
      <c r="D149" s="1" t="s">
        <v>222</v>
      </c>
      <c r="E149" s="1">
        <f t="shared" si="4"/>
        <v>-3.8387271182513324E-2</v>
      </c>
      <c r="F149" s="1">
        <f t="shared" si="5"/>
        <v>-1491</v>
      </c>
      <c r="G149" s="2">
        <v>38841</v>
      </c>
      <c r="H149" s="2">
        <v>3395</v>
      </c>
      <c r="I149" s="1">
        <v>3</v>
      </c>
      <c r="J149" s="1">
        <v>17</v>
      </c>
      <c r="K149" s="1">
        <v>31</v>
      </c>
      <c r="L149" s="1">
        <v>29</v>
      </c>
      <c r="M149" s="1">
        <v>15</v>
      </c>
      <c r="N149" s="1">
        <v>4</v>
      </c>
      <c r="O149" s="1">
        <v>0</v>
      </c>
    </row>
    <row r="150" spans="1:15" x14ac:dyDescent="0.35">
      <c r="A150" s="3">
        <v>44778</v>
      </c>
      <c r="B150" s="1">
        <v>412</v>
      </c>
      <c r="C150">
        <v>2</v>
      </c>
      <c r="D150" s="1" t="s">
        <v>223</v>
      </c>
      <c r="E150" s="1">
        <f t="shared" si="4"/>
        <v>-3.2396251673360108E-3</v>
      </c>
      <c r="F150" s="1">
        <f t="shared" si="5"/>
        <v>-121</v>
      </c>
      <c r="G150" s="2">
        <v>37350</v>
      </c>
      <c r="H150" s="2">
        <v>3428</v>
      </c>
      <c r="I150" s="1">
        <v>0</v>
      </c>
      <c r="J150" s="1">
        <v>1</v>
      </c>
      <c r="K150" s="1">
        <v>9</v>
      </c>
      <c r="L150" s="1">
        <v>29</v>
      </c>
      <c r="M150" s="1">
        <v>34</v>
      </c>
      <c r="N150" s="1">
        <v>22</v>
      </c>
      <c r="O150" s="1">
        <v>5</v>
      </c>
    </row>
    <row r="151" spans="1:15" x14ac:dyDescent="0.35">
      <c r="A151" s="3">
        <v>44777</v>
      </c>
      <c r="B151" s="1">
        <v>411</v>
      </c>
      <c r="C151">
        <v>1</v>
      </c>
      <c r="D151" s="1" t="s">
        <v>224</v>
      </c>
      <c r="E151" s="1">
        <f t="shared" si="4"/>
        <v>3.094361922157458E-2</v>
      </c>
      <c r="F151" s="1">
        <f t="shared" si="5"/>
        <v>1152</v>
      </c>
      <c r="G151" s="2">
        <v>37229</v>
      </c>
      <c r="H151" s="2">
        <v>3336</v>
      </c>
      <c r="I151" s="1">
        <v>0</v>
      </c>
      <c r="J151" s="1">
        <v>4</v>
      </c>
      <c r="K151" s="1">
        <v>22</v>
      </c>
      <c r="L151" s="1">
        <v>39</v>
      </c>
      <c r="M151" s="1">
        <v>25</v>
      </c>
      <c r="N151" s="1">
        <v>8</v>
      </c>
      <c r="O151" s="1">
        <v>1</v>
      </c>
    </row>
    <row r="152" spans="1:15" x14ac:dyDescent="0.35">
      <c r="A152" s="3">
        <v>44776</v>
      </c>
      <c r="B152" s="1">
        <v>410</v>
      </c>
      <c r="C152">
        <v>1</v>
      </c>
      <c r="D152" s="1" t="s">
        <v>225</v>
      </c>
      <c r="E152" s="1">
        <f t="shared" si="4"/>
        <v>-9.0461426226518329E-2</v>
      </c>
      <c r="F152" s="1">
        <f t="shared" si="5"/>
        <v>-3472</v>
      </c>
      <c r="G152" s="2">
        <v>38381</v>
      </c>
      <c r="H152" s="2">
        <v>3327</v>
      </c>
      <c r="I152" s="1">
        <v>1</v>
      </c>
      <c r="J152" s="1">
        <v>5</v>
      </c>
      <c r="K152" s="1">
        <v>17</v>
      </c>
      <c r="L152" s="1">
        <v>31</v>
      </c>
      <c r="M152" s="1">
        <v>29</v>
      </c>
      <c r="N152" s="1">
        <v>15</v>
      </c>
      <c r="O152" s="1">
        <v>3</v>
      </c>
    </row>
    <row r="153" spans="1:15" x14ac:dyDescent="0.35">
      <c r="A153" s="3">
        <v>44775</v>
      </c>
      <c r="B153" s="1">
        <v>409</v>
      </c>
      <c r="C153">
        <v>2</v>
      </c>
      <c r="D153" s="1" t="s">
        <v>209</v>
      </c>
      <c r="E153" s="1">
        <f t="shared" si="4"/>
        <v>5.0216276604886992E-2</v>
      </c>
      <c r="F153" s="1">
        <f t="shared" si="5"/>
        <v>1753</v>
      </c>
      <c r="G153" s="2">
        <v>34909</v>
      </c>
      <c r="H153" s="2">
        <v>3380</v>
      </c>
      <c r="I153" s="1">
        <v>0</v>
      </c>
      <c r="J153" s="1">
        <v>0</v>
      </c>
      <c r="K153" s="1">
        <v>4</v>
      </c>
      <c r="L153" s="1">
        <v>17</v>
      </c>
      <c r="M153" s="1">
        <v>28</v>
      </c>
      <c r="N153" s="1">
        <v>35</v>
      </c>
      <c r="O153" s="1">
        <v>15</v>
      </c>
    </row>
    <row r="154" spans="1:15" x14ac:dyDescent="0.35">
      <c r="A154" s="3">
        <v>44774</v>
      </c>
      <c r="B154" s="1">
        <v>408</v>
      </c>
      <c r="C154">
        <v>1</v>
      </c>
      <c r="D154" s="1" t="s">
        <v>203</v>
      </c>
      <c r="E154" s="1">
        <f t="shared" si="4"/>
        <v>7.0590802465768376E-2</v>
      </c>
      <c r="F154" s="1">
        <f t="shared" si="5"/>
        <v>2588</v>
      </c>
      <c r="G154" s="1">
        <v>36662</v>
      </c>
      <c r="H154" s="1">
        <v>3303</v>
      </c>
      <c r="I154" s="1">
        <v>0</v>
      </c>
      <c r="J154" s="1">
        <v>5</v>
      </c>
      <c r="K154" s="1">
        <v>20</v>
      </c>
      <c r="L154" s="1">
        <v>33</v>
      </c>
      <c r="M154" s="1">
        <v>27</v>
      </c>
      <c r="N154" s="1">
        <v>13</v>
      </c>
      <c r="O154" s="1">
        <v>2</v>
      </c>
    </row>
    <row r="155" spans="1:15" x14ac:dyDescent="0.35">
      <c r="A155" s="3">
        <v>44773</v>
      </c>
      <c r="B155" s="1">
        <v>407</v>
      </c>
      <c r="C155">
        <v>1</v>
      </c>
      <c r="D155" s="1" t="s">
        <v>204</v>
      </c>
      <c r="E155" s="1">
        <f t="shared" si="4"/>
        <v>-4.8331210191082802E-2</v>
      </c>
      <c r="F155" s="1">
        <f t="shared" si="5"/>
        <v>-1897</v>
      </c>
      <c r="G155" s="1">
        <v>39250</v>
      </c>
      <c r="H155" s="1">
        <v>3369</v>
      </c>
      <c r="I155" s="1">
        <v>1</v>
      </c>
      <c r="J155" s="1">
        <v>8</v>
      </c>
      <c r="K155" s="1">
        <v>26</v>
      </c>
      <c r="L155" s="1">
        <v>33</v>
      </c>
      <c r="M155" s="1">
        <v>19</v>
      </c>
      <c r="N155" s="1">
        <v>10</v>
      </c>
      <c r="O155" s="1">
        <v>2</v>
      </c>
    </row>
    <row r="156" spans="1:15" x14ac:dyDescent="0.35">
      <c r="A156" s="3">
        <v>44772</v>
      </c>
      <c r="B156" s="1">
        <v>406</v>
      </c>
      <c r="C156">
        <v>1</v>
      </c>
      <c r="D156" s="1" t="s">
        <v>205</v>
      </c>
      <c r="E156" s="1">
        <f t="shared" si="4"/>
        <v>1.1725965785880652E-2</v>
      </c>
      <c r="F156" s="1">
        <f t="shared" si="5"/>
        <v>438</v>
      </c>
      <c r="G156" s="1">
        <v>37353</v>
      </c>
      <c r="H156" s="1">
        <v>3171</v>
      </c>
      <c r="I156" s="1">
        <v>0</v>
      </c>
      <c r="J156" s="1">
        <v>2</v>
      </c>
      <c r="K156" s="1">
        <v>14</v>
      </c>
      <c r="L156" s="1">
        <v>42</v>
      </c>
      <c r="M156" s="1">
        <v>31</v>
      </c>
      <c r="N156" s="1">
        <v>10</v>
      </c>
      <c r="O156" s="1">
        <v>1</v>
      </c>
    </row>
    <row r="157" spans="1:15" x14ac:dyDescent="0.35">
      <c r="A157" s="3">
        <v>44771</v>
      </c>
      <c r="B157" s="1">
        <v>405</v>
      </c>
      <c r="C157">
        <v>2</v>
      </c>
      <c r="D157" s="1" t="s">
        <v>206</v>
      </c>
      <c r="E157" s="1">
        <f t="shared" si="4"/>
        <v>7.5652933238072553E-2</v>
      </c>
      <c r="F157" s="1">
        <f t="shared" si="5"/>
        <v>2859</v>
      </c>
      <c r="G157" s="1">
        <v>37791</v>
      </c>
      <c r="H157" s="1">
        <v>3213</v>
      </c>
      <c r="I157" s="1">
        <v>0</v>
      </c>
      <c r="J157" s="1">
        <v>5</v>
      </c>
      <c r="K157" s="1">
        <v>30</v>
      </c>
      <c r="L157" s="1">
        <v>38</v>
      </c>
      <c r="M157" s="1">
        <v>20</v>
      </c>
      <c r="N157" s="1">
        <v>6</v>
      </c>
      <c r="O157" s="1">
        <v>1</v>
      </c>
    </row>
    <row r="158" spans="1:15" x14ac:dyDescent="0.35">
      <c r="A158" s="3">
        <v>44770</v>
      </c>
      <c r="B158" s="1">
        <v>404</v>
      </c>
      <c r="C158">
        <v>1</v>
      </c>
      <c r="D158" s="1" t="s">
        <v>207</v>
      </c>
      <c r="E158" s="1">
        <f t="shared" si="4"/>
        <v>-5.5744157441574418E-2</v>
      </c>
      <c r="F158" s="1">
        <f t="shared" si="5"/>
        <v>-2266</v>
      </c>
      <c r="G158" s="1">
        <v>40650</v>
      </c>
      <c r="H158" s="1">
        <v>3490</v>
      </c>
      <c r="I158" s="1">
        <v>0</v>
      </c>
      <c r="J158" s="1">
        <v>7</v>
      </c>
      <c r="K158" s="1">
        <v>26</v>
      </c>
      <c r="L158" s="1">
        <v>32</v>
      </c>
      <c r="M158" s="1">
        <v>21</v>
      </c>
      <c r="N158" s="1">
        <v>11</v>
      </c>
      <c r="O158" s="1">
        <v>2</v>
      </c>
    </row>
    <row r="159" spans="1:15" x14ac:dyDescent="0.35">
      <c r="A159" s="3">
        <v>44769</v>
      </c>
      <c r="B159" s="1">
        <v>403</v>
      </c>
      <c r="C159">
        <v>2</v>
      </c>
      <c r="D159" s="1" t="s">
        <v>208</v>
      </c>
      <c r="E159" s="1">
        <f t="shared" si="4"/>
        <v>2.0503334722801168E-2</v>
      </c>
      <c r="F159" s="1">
        <f t="shared" si="5"/>
        <v>787</v>
      </c>
      <c r="G159" s="1">
        <v>38384</v>
      </c>
      <c r="H159" s="1">
        <v>3285</v>
      </c>
      <c r="I159" s="1">
        <v>0</v>
      </c>
      <c r="J159" s="1">
        <v>1</v>
      </c>
      <c r="K159" s="1">
        <v>11</v>
      </c>
      <c r="L159" s="1">
        <v>36</v>
      </c>
      <c r="M159" s="1">
        <v>36</v>
      </c>
      <c r="N159" s="1">
        <v>14</v>
      </c>
      <c r="O159" s="1">
        <v>1</v>
      </c>
    </row>
    <row r="160" spans="1:15" x14ac:dyDescent="0.35">
      <c r="A160" s="3">
        <v>44768</v>
      </c>
      <c r="B160" s="1">
        <v>402</v>
      </c>
      <c r="C160">
        <v>1</v>
      </c>
      <c r="D160" s="1" t="s">
        <v>14</v>
      </c>
      <c r="E160" s="1">
        <f t="shared" si="4"/>
        <v>1.4551581527150188E-3</v>
      </c>
      <c r="F160" s="1">
        <f t="shared" si="5"/>
        <v>57</v>
      </c>
      <c r="G160" s="1">
        <v>39171</v>
      </c>
      <c r="H160" s="1">
        <v>3507</v>
      </c>
      <c r="I160" s="1">
        <v>0</v>
      </c>
      <c r="J160" s="1">
        <v>2</v>
      </c>
      <c r="K160" s="1">
        <v>15</v>
      </c>
      <c r="L160" s="1">
        <v>24</v>
      </c>
      <c r="M160" s="1">
        <v>22</v>
      </c>
      <c r="N160" s="1">
        <v>25</v>
      </c>
      <c r="O160" s="1">
        <v>13</v>
      </c>
    </row>
    <row r="161" spans="1:15" x14ac:dyDescent="0.35">
      <c r="A161" s="3">
        <v>44767</v>
      </c>
      <c r="B161" s="1">
        <v>401</v>
      </c>
      <c r="C161">
        <v>2</v>
      </c>
      <c r="D161" s="1" t="s">
        <v>13</v>
      </c>
      <c r="E161" s="1">
        <f t="shared" si="4"/>
        <v>1.4912817375344141E-2</v>
      </c>
      <c r="F161" s="1">
        <f t="shared" si="5"/>
        <v>585</v>
      </c>
      <c r="G161" s="1">
        <v>39228</v>
      </c>
      <c r="H161" s="1">
        <v>3339</v>
      </c>
      <c r="I161" s="1">
        <v>0</v>
      </c>
      <c r="J161" s="1">
        <v>4</v>
      </c>
      <c r="K161" s="1">
        <v>22</v>
      </c>
      <c r="L161" s="1">
        <v>32</v>
      </c>
      <c r="M161" s="1">
        <v>26</v>
      </c>
      <c r="N161" s="1">
        <v>13</v>
      </c>
      <c r="O161" s="1">
        <v>2</v>
      </c>
    </row>
    <row r="162" spans="1:15" x14ac:dyDescent="0.35">
      <c r="A162" s="3">
        <v>44766</v>
      </c>
      <c r="B162" s="1">
        <v>400</v>
      </c>
      <c r="C162">
        <v>2</v>
      </c>
      <c r="D162" s="1" t="s">
        <v>12</v>
      </c>
      <c r="E162" s="1">
        <f t="shared" si="4"/>
        <v>-7.6457438525104865E-2</v>
      </c>
      <c r="F162" s="1">
        <f t="shared" si="5"/>
        <v>-3044</v>
      </c>
      <c r="G162" s="1">
        <v>39813</v>
      </c>
      <c r="H162" s="1">
        <v>3401</v>
      </c>
      <c r="I162" s="1">
        <v>2</v>
      </c>
      <c r="J162" s="1">
        <v>6</v>
      </c>
      <c r="K162" s="1">
        <v>19</v>
      </c>
      <c r="L162" s="1">
        <v>29</v>
      </c>
      <c r="M162" s="1">
        <v>24</v>
      </c>
      <c r="N162" s="1">
        <v>15</v>
      </c>
      <c r="O162" s="1">
        <v>4</v>
      </c>
    </row>
    <row r="163" spans="1:15" x14ac:dyDescent="0.35">
      <c r="A163" s="3">
        <v>44765</v>
      </c>
      <c r="B163" s="1">
        <v>399</v>
      </c>
      <c r="C163">
        <v>1</v>
      </c>
      <c r="D163" s="1" t="s">
        <v>11</v>
      </c>
      <c r="E163" s="1">
        <f t="shared" si="4"/>
        <v>0.172155892191792</v>
      </c>
      <c r="F163" s="1">
        <f t="shared" si="5"/>
        <v>6330</v>
      </c>
      <c r="G163" s="1">
        <v>36769</v>
      </c>
      <c r="H163" s="1">
        <v>3111</v>
      </c>
      <c r="I163" s="1">
        <v>0</v>
      </c>
      <c r="J163" s="1">
        <v>2</v>
      </c>
      <c r="K163" s="1">
        <v>18</v>
      </c>
      <c r="L163" s="1">
        <v>39</v>
      </c>
      <c r="M163" s="1">
        <v>28</v>
      </c>
      <c r="N163" s="1">
        <v>10</v>
      </c>
      <c r="O163" s="1">
        <v>2</v>
      </c>
    </row>
    <row r="164" spans="1:15" x14ac:dyDescent="0.35">
      <c r="A164" s="3">
        <v>44764</v>
      </c>
      <c r="B164" s="1">
        <v>398</v>
      </c>
      <c r="C164">
        <v>1</v>
      </c>
      <c r="D164" s="1" t="s">
        <v>10</v>
      </c>
      <c r="E164" s="1">
        <f t="shared" si="4"/>
        <v>-9.3111209076776724E-2</v>
      </c>
      <c r="F164" s="1">
        <f t="shared" si="5"/>
        <v>-4013</v>
      </c>
      <c r="G164" s="1">
        <v>43099</v>
      </c>
      <c r="H164" s="1">
        <v>3665</v>
      </c>
      <c r="I164" s="1">
        <v>0</v>
      </c>
      <c r="J164" s="1">
        <v>3</v>
      </c>
      <c r="K164" s="1">
        <v>26</v>
      </c>
      <c r="L164" s="1">
        <v>41</v>
      </c>
      <c r="M164" s="1">
        <v>23</v>
      </c>
      <c r="N164" s="1">
        <v>6</v>
      </c>
      <c r="O164" s="1">
        <v>1</v>
      </c>
    </row>
    <row r="165" spans="1:15" x14ac:dyDescent="0.35">
      <c r="A165" s="3">
        <v>44763</v>
      </c>
      <c r="B165" s="1">
        <v>397</v>
      </c>
      <c r="C165">
        <v>2</v>
      </c>
      <c r="D165" s="1" t="s">
        <v>3</v>
      </c>
      <c r="E165" s="1">
        <f t="shared" si="4"/>
        <v>8.061710075218749E-2</v>
      </c>
      <c r="F165" s="1">
        <f t="shared" si="5"/>
        <v>3151</v>
      </c>
      <c r="G165" s="1">
        <v>39086</v>
      </c>
      <c r="H165" s="1">
        <v>3367</v>
      </c>
      <c r="I165" s="1">
        <v>0</v>
      </c>
      <c r="J165" s="1">
        <v>6</v>
      </c>
      <c r="K165" s="1">
        <v>24</v>
      </c>
      <c r="L165" s="1">
        <v>36</v>
      </c>
      <c r="M165" s="1">
        <v>23</v>
      </c>
      <c r="N165" s="1">
        <v>9</v>
      </c>
      <c r="O165" s="1">
        <v>2</v>
      </c>
    </row>
    <row r="166" spans="1:15" x14ac:dyDescent="0.35">
      <c r="A166" s="3">
        <v>44762</v>
      </c>
      <c r="B166" s="1">
        <v>396</v>
      </c>
      <c r="C166">
        <v>1</v>
      </c>
      <c r="D166" s="1" t="s">
        <v>4</v>
      </c>
      <c r="E166" s="1">
        <f t="shared" si="4"/>
        <v>-6.0847124559035917E-2</v>
      </c>
      <c r="F166" s="1">
        <f t="shared" si="5"/>
        <v>-2570</v>
      </c>
      <c r="G166" s="1">
        <v>42237</v>
      </c>
      <c r="H166" s="1">
        <v>3685</v>
      </c>
      <c r="I166" s="1">
        <v>0</v>
      </c>
      <c r="J166" s="1">
        <v>4</v>
      </c>
      <c r="K166" s="1">
        <v>14</v>
      </c>
      <c r="L166" s="1">
        <v>22</v>
      </c>
      <c r="M166" s="1">
        <v>22</v>
      </c>
      <c r="N166" s="1">
        <v>23</v>
      </c>
      <c r="O166" s="1">
        <v>15</v>
      </c>
    </row>
    <row r="167" spans="1:15" x14ac:dyDescent="0.35">
      <c r="A167" s="3">
        <v>44761</v>
      </c>
      <c r="B167" s="1">
        <v>395</v>
      </c>
      <c r="C167">
        <v>2</v>
      </c>
      <c r="D167" s="1" t="s">
        <v>5</v>
      </c>
      <c r="E167" s="1">
        <f t="shared" si="4"/>
        <v>7.3285098444550889E-2</v>
      </c>
      <c r="F167" s="1">
        <f t="shared" si="5"/>
        <v>2907</v>
      </c>
      <c r="G167" s="1">
        <v>39667</v>
      </c>
      <c r="H167" s="1">
        <v>3358</v>
      </c>
      <c r="I167" s="1">
        <v>0</v>
      </c>
      <c r="J167" s="1">
        <v>5</v>
      </c>
      <c r="K167" s="1">
        <v>27</v>
      </c>
      <c r="L167" s="1">
        <v>38</v>
      </c>
      <c r="M167" s="1">
        <v>21</v>
      </c>
      <c r="N167" s="1">
        <v>7</v>
      </c>
      <c r="O167" s="1">
        <v>1</v>
      </c>
    </row>
    <row r="168" spans="1:15" x14ac:dyDescent="0.35">
      <c r="A168" s="3">
        <v>44760</v>
      </c>
      <c r="B168" s="1">
        <v>394</v>
      </c>
      <c r="C168">
        <v>1</v>
      </c>
      <c r="D168" s="1" t="s">
        <v>6</v>
      </c>
      <c r="E168" s="1">
        <f t="shared" si="4"/>
        <v>-6.959646732747686E-2</v>
      </c>
      <c r="F168" s="1">
        <f t="shared" si="5"/>
        <v>-2963</v>
      </c>
      <c r="G168" s="1">
        <v>42574</v>
      </c>
      <c r="H168" s="1">
        <v>3548</v>
      </c>
      <c r="I168" s="1">
        <v>0</v>
      </c>
      <c r="J168" s="1">
        <v>4</v>
      </c>
      <c r="K168" s="1">
        <v>22</v>
      </c>
      <c r="L168" s="1">
        <v>37</v>
      </c>
      <c r="M168" s="1">
        <v>27</v>
      </c>
      <c r="N168" s="1">
        <v>9</v>
      </c>
      <c r="O168" s="1">
        <v>1</v>
      </c>
    </row>
    <row r="169" spans="1:15" x14ac:dyDescent="0.35">
      <c r="A169" s="3">
        <v>44759</v>
      </c>
      <c r="B169" s="1">
        <v>393</v>
      </c>
      <c r="C169">
        <v>2</v>
      </c>
      <c r="D169" s="1" t="s">
        <v>7</v>
      </c>
      <c r="E169" s="1">
        <f t="shared" si="4"/>
        <v>-2.1256721617732448E-2</v>
      </c>
      <c r="F169" s="1">
        <f t="shared" si="5"/>
        <v>-842</v>
      </c>
      <c r="G169" s="1">
        <v>39611</v>
      </c>
      <c r="H169" s="1">
        <v>3345</v>
      </c>
      <c r="I169" s="1">
        <v>0</v>
      </c>
      <c r="J169" s="1">
        <v>3</v>
      </c>
      <c r="K169" s="1">
        <v>18</v>
      </c>
      <c r="L169" s="1">
        <v>39</v>
      </c>
      <c r="M169" s="1">
        <v>27</v>
      </c>
      <c r="N169" s="1">
        <v>10</v>
      </c>
      <c r="O169" s="1">
        <v>2</v>
      </c>
    </row>
    <row r="170" spans="1:15" x14ac:dyDescent="0.35">
      <c r="A170" s="3">
        <v>44758</v>
      </c>
      <c r="B170" s="1">
        <v>392</v>
      </c>
      <c r="C170">
        <v>2</v>
      </c>
      <c r="D170" s="1" t="s">
        <v>8</v>
      </c>
      <c r="E170" s="1">
        <f t="shared" si="4"/>
        <v>1.199411901261317E-2</v>
      </c>
      <c r="F170" s="1">
        <f t="shared" si="5"/>
        <v>465</v>
      </c>
      <c r="G170" s="1">
        <v>38769</v>
      </c>
      <c r="H170" s="1">
        <v>3280</v>
      </c>
      <c r="I170" s="1">
        <v>0</v>
      </c>
      <c r="J170" s="1">
        <v>2</v>
      </c>
      <c r="K170" s="1">
        <v>17</v>
      </c>
      <c r="L170" s="1">
        <v>41</v>
      </c>
      <c r="M170" s="1">
        <v>28</v>
      </c>
      <c r="N170" s="1">
        <v>10</v>
      </c>
      <c r="O170" s="1">
        <v>2</v>
      </c>
    </row>
    <row r="171" spans="1:15" x14ac:dyDescent="0.35">
      <c r="A171" s="3">
        <v>44757</v>
      </c>
      <c r="B171" s="1">
        <v>391</v>
      </c>
      <c r="C171">
        <v>1</v>
      </c>
      <c r="D171" s="1" t="s">
        <v>9</v>
      </c>
      <c r="E171" s="1">
        <f t="shared" si="4"/>
        <v>3.3516847632155782E-2</v>
      </c>
      <c r="F171" s="1">
        <f t="shared" si="5"/>
        <v>1315</v>
      </c>
      <c r="G171" s="1">
        <v>39234</v>
      </c>
      <c r="H171" s="1">
        <v>3353</v>
      </c>
      <c r="I171" s="1">
        <v>0</v>
      </c>
      <c r="J171" s="1">
        <v>2</v>
      </c>
      <c r="K171" s="1">
        <v>11</v>
      </c>
      <c r="L171" s="1">
        <v>32</v>
      </c>
      <c r="M171" s="1">
        <v>37</v>
      </c>
      <c r="N171" s="1">
        <v>17</v>
      </c>
      <c r="O171" s="1">
        <v>2</v>
      </c>
    </row>
    <row r="172" spans="1:15" x14ac:dyDescent="0.35">
      <c r="A172" s="3">
        <v>44756</v>
      </c>
      <c r="B172" s="1">
        <v>390</v>
      </c>
      <c r="C172">
        <v>2</v>
      </c>
      <c r="D172" s="1" t="s">
        <v>15</v>
      </c>
      <c r="E172" s="1">
        <f t="shared" si="4"/>
        <v>0.14049668302547536</v>
      </c>
      <c r="F172" s="1">
        <f t="shared" si="5"/>
        <v>5697</v>
      </c>
      <c r="G172" s="1">
        <v>40549</v>
      </c>
      <c r="H172" s="1">
        <v>3388</v>
      </c>
      <c r="I172" s="1">
        <v>0</v>
      </c>
      <c r="J172" s="1">
        <v>4</v>
      </c>
      <c r="K172" s="1">
        <v>16</v>
      </c>
      <c r="L172" s="1">
        <v>26</v>
      </c>
      <c r="M172" s="1">
        <v>25</v>
      </c>
      <c r="N172" s="1">
        <v>20</v>
      </c>
      <c r="O172" s="1">
        <v>8</v>
      </c>
    </row>
    <row r="173" spans="1:15" x14ac:dyDescent="0.35">
      <c r="A173" s="3">
        <v>44755</v>
      </c>
      <c r="B173" s="1">
        <v>389</v>
      </c>
      <c r="C173">
        <v>1</v>
      </c>
      <c r="D173" s="1" t="s">
        <v>16</v>
      </c>
      <c r="E173" s="1">
        <f t="shared" si="4"/>
        <v>1.435799852960256E-2</v>
      </c>
      <c r="F173" s="1">
        <f t="shared" si="5"/>
        <v>664</v>
      </c>
      <c r="G173" s="1">
        <v>46246</v>
      </c>
      <c r="H173" s="1">
        <v>3727</v>
      </c>
      <c r="I173" s="1">
        <v>0</v>
      </c>
      <c r="J173" s="1">
        <v>7</v>
      </c>
      <c r="K173" s="1">
        <v>31</v>
      </c>
      <c r="L173" s="1">
        <v>38</v>
      </c>
      <c r="M173" s="1">
        <v>18</v>
      </c>
      <c r="N173" s="1">
        <v>4</v>
      </c>
      <c r="O173" s="1">
        <v>0</v>
      </c>
    </row>
    <row r="174" spans="1:15" x14ac:dyDescent="0.35">
      <c r="A174" s="3">
        <v>44754</v>
      </c>
      <c r="B174" s="1">
        <v>388</v>
      </c>
      <c r="C174">
        <v>1</v>
      </c>
      <c r="D174" s="1" t="s">
        <v>17</v>
      </c>
      <c r="E174" s="1">
        <f t="shared" si="4"/>
        <v>-0.13568535493498188</v>
      </c>
      <c r="F174" s="1">
        <f t="shared" si="5"/>
        <v>-6365</v>
      </c>
      <c r="G174" s="1">
        <v>46910</v>
      </c>
      <c r="H174" s="1">
        <v>3870</v>
      </c>
      <c r="I174" s="1">
        <v>1</v>
      </c>
      <c r="J174" s="1">
        <v>8</v>
      </c>
      <c r="K174" s="1">
        <v>27</v>
      </c>
      <c r="L174" s="1">
        <v>27</v>
      </c>
      <c r="M174" s="1">
        <v>17</v>
      </c>
      <c r="N174" s="1">
        <v>13</v>
      </c>
      <c r="O174" s="1">
        <v>7</v>
      </c>
    </row>
    <row r="175" spans="1:15" x14ac:dyDescent="0.35">
      <c r="A175" s="3">
        <v>44753</v>
      </c>
      <c r="B175" s="1">
        <v>387</v>
      </c>
      <c r="C175">
        <v>2</v>
      </c>
      <c r="D175" s="1" t="s">
        <v>18</v>
      </c>
      <c r="E175" s="1">
        <f t="shared" si="4"/>
        <v>3.0583302503391294E-2</v>
      </c>
      <c r="F175" s="1">
        <f t="shared" si="5"/>
        <v>1240</v>
      </c>
      <c r="G175" s="1">
        <v>40545</v>
      </c>
      <c r="H175" s="1">
        <v>3430</v>
      </c>
      <c r="I175" s="1">
        <v>0</v>
      </c>
      <c r="J175" s="1">
        <v>3</v>
      </c>
      <c r="K175" s="1">
        <v>13</v>
      </c>
      <c r="L175" s="1">
        <v>35</v>
      </c>
      <c r="M175" s="1">
        <v>34</v>
      </c>
      <c r="N175" s="1">
        <v>14</v>
      </c>
      <c r="O175" s="1">
        <v>2</v>
      </c>
    </row>
    <row r="176" spans="1:15" x14ac:dyDescent="0.35">
      <c r="A176" s="3">
        <v>44752</v>
      </c>
      <c r="B176" s="1">
        <v>386</v>
      </c>
      <c r="C176">
        <v>1</v>
      </c>
      <c r="D176" s="1" t="s">
        <v>19</v>
      </c>
      <c r="E176" s="1">
        <f t="shared" si="4"/>
        <v>0.1270551633361254</v>
      </c>
      <c r="F176" s="1">
        <f t="shared" si="5"/>
        <v>5309</v>
      </c>
      <c r="G176" s="1">
        <v>41785</v>
      </c>
      <c r="H176" s="1">
        <v>3494</v>
      </c>
      <c r="I176" s="1">
        <v>0</v>
      </c>
      <c r="J176" s="1">
        <v>7</v>
      </c>
      <c r="K176" s="1">
        <v>24</v>
      </c>
      <c r="L176" s="1">
        <v>35</v>
      </c>
      <c r="M176" s="1">
        <v>24</v>
      </c>
      <c r="N176" s="1">
        <v>9</v>
      </c>
      <c r="O176" s="1">
        <v>1</v>
      </c>
    </row>
    <row r="177" spans="1:15" x14ac:dyDescent="0.35">
      <c r="A177" s="3">
        <v>44751</v>
      </c>
      <c r="B177" s="1">
        <v>385</v>
      </c>
      <c r="C177">
        <v>1</v>
      </c>
      <c r="D177" s="1" t="s">
        <v>20</v>
      </c>
      <c r="E177" s="1">
        <f t="shared" si="4"/>
        <v>-9.1051938675839814E-2</v>
      </c>
      <c r="F177" s="1">
        <f t="shared" si="5"/>
        <v>-4288</v>
      </c>
      <c r="G177" s="1">
        <v>47094</v>
      </c>
      <c r="H177" s="1">
        <v>3933</v>
      </c>
      <c r="I177" s="1">
        <v>1</v>
      </c>
      <c r="J177" s="1">
        <v>6</v>
      </c>
      <c r="K177" s="1">
        <v>20</v>
      </c>
      <c r="L177" s="1">
        <v>27</v>
      </c>
      <c r="M177" s="1">
        <v>28</v>
      </c>
      <c r="N177" s="1">
        <v>16</v>
      </c>
      <c r="O177" s="1">
        <v>3</v>
      </c>
    </row>
    <row r="178" spans="1:15" x14ac:dyDescent="0.35">
      <c r="A178" s="3">
        <v>44750</v>
      </c>
      <c r="B178" s="1">
        <v>384</v>
      </c>
      <c r="C178">
        <v>1</v>
      </c>
      <c r="D178" s="1" t="s">
        <v>21</v>
      </c>
      <c r="E178" s="1">
        <f t="shared" si="4"/>
        <v>1.4040087838153531E-2</v>
      </c>
      <c r="F178" s="1">
        <f t="shared" si="5"/>
        <v>601</v>
      </c>
      <c r="G178" s="1">
        <v>42806</v>
      </c>
      <c r="H178" s="1">
        <v>3484</v>
      </c>
      <c r="I178" s="1">
        <v>1</v>
      </c>
      <c r="J178" s="1">
        <v>5</v>
      </c>
      <c r="K178" s="1">
        <v>24</v>
      </c>
      <c r="L178" s="1">
        <v>35</v>
      </c>
      <c r="M178" s="1">
        <v>25</v>
      </c>
      <c r="N178" s="1">
        <v>9</v>
      </c>
      <c r="O178" s="1">
        <v>1</v>
      </c>
    </row>
    <row r="179" spans="1:15" x14ac:dyDescent="0.35">
      <c r="A179" s="3">
        <v>44749</v>
      </c>
      <c r="B179" s="1">
        <v>383</v>
      </c>
      <c r="C179">
        <v>2</v>
      </c>
      <c r="D179" s="1" t="s">
        <v>22</v>
      </c>
      <c r="E179" s="1">
        <f t="shared" si="4"/>
        <v>9.0699656737392581E-2</v>
      </c>
      <c r="F179" s="1">
        <f t="shared" si="5"/>
        <v>3937</v>
      </c>
      <c r="G179" s="1">
        <v>43407</v>
      </c>
      <c r="H179" s="1">
        <v>3671</v>
      </c>
      <c r="I179" s="1">
        <v>0</v>
      </c>
      <c r="J179" s="1">
        <v>2</v>
      </c>
      <c r="K179" s="1">
        <v>18</v>
      </c>
      <c r="L179" s="1">
        <v>36</v>
      </c>
      <c r="M179" s="1">
        <v>27</v>
      </c>
      <c r="N179" s="1">
        <v>15</v>
      </c>
      <c r="O179" s="1">
        <v>3</v>
      </c>
    </row>
    <row r="180" spans="1:15" x14ac:dyDescent="0.35">
      <c r="A180" s="3">
        <v>44748</v>
      </c>
      <c r="B180" s="1">
        <v>382</v>
      </c>
      <c r="C180">
        <v>1</v>
      </c>
      <c r="D180" s="1" t="s">
        <v>23</v>
      </c>
      <c r="E180" s="1">
        <f t="shared" si="4"/>
        <v>-5.8423453869550522E-2</v>
      </c>
      <c r="F180" s="1">
        <f t="shared" si="5"/>
        <v>-2766</v>
      </c>
      <c r="G180" s="1">
        <v>47344</v>
      </c>
      <c r="H180" s="1">
        <v>4049</v>
      </c>
      <c r="I180" s="1">
        <v>0</v>
      </c>
      <c r="J180" s="1">
        <v>0</v>
      </c>
      <c r="K180" s="1">
        <v>4</v>
      </c>
      <c r="L180" s="1">
        <v>25</v>
      </c>
      <c r="M180" s="1">
        <v>44</v>
      </c>
      <c r="N180" s="1">
        <v>23</v>
      </c>
      <c r="O180" s="1">
        <v>4</v>
      </c>
    </row>
    <row r="181" spans="1:15" x14ac:dyDescent="0.35">
      <c r="A181" s="3">
        <v>44747</v>
      </c>
      <c r="B181" s="1">
        <v>381</v>
      </c>
      <c r="C181">
        <v>1</v>
      </c>
      <c r="D181" s="1" t="s">
        <v>24</v>
      </c>
      <c r="E181" s="1">
        <f t="shared" si="4"/>
        <v>-4.3362196599219346E-2</v>
      </c>
      <c r="F181" s="1">
        <f t="shared" si="5"/>
        <v>-1933</v>
      </c>
      <c r="G181" s="1">
        <v>44578</v>
      </c>
      <c r="H181" s="1">
        <v>3604</v>
      </c>
      <c r="I181" s="1">
        <v>1</v>
      </c>
      <c r="J181" s="1">
        <v>6</v>
      </c>
      <c r="K181" s="1">
        <v>25</v>
      </c>
      <c r="L181" s="1">
        <v>36</v>
      </c>
      <c r="M181" s="1">
        <v>23</v>
      </c>
      <c r="N181" s="1">
        <v>9</v>
      </c>
      <c r="O181" s="1">
        <v>1</v>
      </c>
    </row>
    <row r="182" spans="1:15" x14ac:dyDescent="0.35">
      <c r="A182" s="3">
        <v>44746</v>
      </c>
      <c r="B182" s="1">
        <v>380</v>
      </c>
      <c r="C182">
        <v>2</v>
      </c>
      <c r="D182" s="1" t="s">
        <v>25</v>
      </c>
      <c r="E182" s="1">
        <f t="shared" si="4"/>
        <v>-5.0627271661390548E-2</v>
      </c>
      <c r="F182" s="1">
        <f t="shared" si="5"/>
        <v>-2159</v>
      </c>
      <c r="G182" s="1">
        <v>42645</v>
      </c>
      <c r="H182" s="1">
        <v>3591</v>
      </c>
      <c r="I182" s="1">
        <v>0</v>
      </c>
      <c r="J182" s="1">
        <v>2</v>
      </c>
      <c r="K182" s="1">
        <v>13</v>
      </c>
      <c r="L182" s="1">
        <v>27</v>
      </c>
      <c r="M182" s="1">
        <v>29</v>
      </c>
      <c r="N182" s="1">
        <v>21</v>
      </c>
      <c r="O182" s="1">
        <v>7</v>
      </c>
    </row>
    <row r="183" spans="1:15" x14ac:dyDescent="0.35">
      <c r="A183" s="3">
        <v>44745</v>
      </c>
      <c r="B183" s="1">
        <v>379</v>
      </c>
      <c r="C183">
        <v>2</v>
      </c>
      <c r="D183" s="1" t="s">
        <v>26</v>
      </c>
      <c r="E183" s="1">
        <f t="shared" si="4"/>
        <v>3.1591167317097268E-2</v>
      </c>
      <c r="F183" s="1">
        <f t="shared" si="5"/>
        <v>1279</v>
      </c>
      <c r="G183" s="1">
        <v>40486</v>
      </c>
      <c r="H183" s="1">
        <v>3461</v>
      </c>
      <c r="I183" s="1">
        <v>0</v>
      </c>
      <c r="J183" s="1">
        <v>2</v>
      </c>
      <c r="K183" s="1">
        <v>17</v>
      </c>
      <c r="L183" s="1">
        <v>38</v>
      </c>
      <c r="M183" s="1">
        <v>29</v>
      </c>
      <c r="N183" s="1">
        <v>12</v>
      </c>
      <c r="O183" s="1">
        <v>1</v>
      </c>
    </row>
    <row r="184" spans="1:15" x14ac:dyDescent="0.35">
      <c r="A184" s="3">
        <v>44744</v>
      </c>
      <c r="B184" s="1">
        <v>378</v>
      </c>
      <c r="C184">
        <v>2</v>
      </c>
      <c r="D184" s="1" t="s">
        <v>27</v>
      </c>
      <c r="E184" s="1">
        <f t="shared" si="4"/>
        <v>0.13128217406919671</v>
      </c>
      <c r="F184" s="1">
        <f t="shared" si="5"/>
        <v>5483</v>
      </c>
      <c r="G184" s="1">
        <v>41765</v>
      </c>
      <c r="H184" s="1">
        <v>3515</v>
      </c>
      <c r="I184" s="1">
        <v>0</v>
      </c>
      <c r="J184" s="1">
        <v>3</v>
      </c>
      <c r="K184" s="1">
        <v>14</v>
      </c>
      <c r="L184" s="1">
        <v>33</v>
      </c>
      <c r="M184" s="1">
        <v>33</v>
      </c>
      <c r="N184" s="1">
        <v>15</v>
      </c>
      <c r="O184" s="1">
        <v>2</v>
      </c>
    </row>
    <row r="185" spans="1:15" x14ac:dyDescent="0.35">
      <c r="A185" s="3">
        <v>44743</v>
      </c>
      <c r="B185" s="1">
        <v>377</v>
      </c>
      <c r="C185">
        <v>2</v>
      </c>
      <c r="D185" s="1" t="s">
        <v>28</v>
      </c>
      <c r="E185" s="1">
        <f t="shared" si="4"/>
        <v>-6.4256688113782601E-2</v>
      </c>
      <c r="F185" s="1">
        <f t="shared" si="5"/>
        <v>-3036</v>
      </c>
      <c r="G185" s="1">
        <v>47248</v>
      </c>
      <c r="H185" s="1">
        <v>3792</v>
      </c>
      <c r="I185" s="1">
        <v>0</v>
      </c>
      <c r="J185" s="1">
        <v>5</v>
      </c>
      <c r="K185" s="1">
        <v>25</v>
      </c>
      <c r="L185" s="1">
        <v>41</v>
      </c>
      <c r="M185" s="1">
        <v>22</v>
      </c>
      <c r="N185" s="1">
        <v>6</v>
      </c>
      <c r="O185" s="1">
        <v>1</v>
      </c>
    </row>
    <row r="186" spans="1:15" x14ac:dyDescent="0.35">
      <c r="A186" s="3">
        <v>44742</v>
      </c>
      <c r="B186" s="1">
        <v>376</v>
      </c>
      <c r="C186">
        <v>1</v>
      </c>
      <c r="D186" s="1" t="s">
        <v>29</v>
      </c>
      <c r="E186" s="1">
        <f t="shared" si="4"/>
        <v>3.2412014837600651E-2</v>
      </c>
      <c r="F186" s="1">
        <f t="shared" si="5"/>
        <v>1433</v>
      </c>
      <c r="G186" s="1">
        <v>44212</v>
      </c>
      <c r="H186" s="1">
        <v>3758</v>
      </c>
      <c r="I186" s="1">
        <v>0</v>
      </c>
      <c r="J186" s="1">
        <v>1</v>
      </c>
      <c r="K186" s="1">
        <v>12</v>
      </c>
      <c r="L186" s="1">
        <v>28</v>
      </c>
      <c r="M186" s="1">
        <v>28</v>
      </c>
      <c r="N186" s="1">
        <v>21</v>
      </c>
      <c r="O186" s="1">
        <v>9</v>
      </c>
    </row>
    <row r="187" spans="1:15" x14ac:dyDescent="0.35">
      <c r="A187" s="3">
        <v>44741</v>
      </c>
      <c r="B187" s="1">
        <v>375</v>
      </c>
      <c r="C187">
        <v>2</v>
      </c>
      <c r="D187" s="1" t="s">
        <v>30</v>
      </c>
      <c r="E187" s="1">
        <f t="shared" si="4"/>
        <v>3.6520977105926167E-2</v>
      </c>
      <c r="F187" s="1">
        <f t="shared" si="5"/>
        <v>1667</v>
      </c>
      <c r="G187" s="1">
        <v>45645</v>
      </c>
      <c r="H187" s="1">
        <v>3957</v>
      </c>
      <c r="I187" s="1">
        <v>0</v>
      </c>
      <c r="J187" s="1">
        <v>1</v>
      </c>
      <c r="K187" s="1">
        <v>5</v>
      </c>
      <c r="L187" s="1">
        <v>22</v>
      </c>
      <c r="M187" s="1">
        <v>33</v>
      </c>
      <c r="N187" s="1">
        <v>28</v>
      </c>
      <c r="O187" s="1">
        <v>10</v>
      </c>
    </row>
    <row r="188" spans="1:15" x14ac:dyDescent="0.35">
      <c r="A188" s="3">
        <v>44740</v>
      </c>
      <c r="B188" s="1">
        <v>374</v>
      </c>
      <c r="C188">
        <v>1</v>
      </c>
      <c r="D188" s="1" t="s">
        <v>31</v>
      </c>
      <c r="E188" s="1">
        <f t="shared" si="4"/>
        <v>1.424585728779168E-2</v>
      </c>
      <c r="F188" s="1">
        <f t="shared" si="5"/>
        <v>674</v>
      </c>
      <c r="G188" s="1">
        <v>47312</v>
      </c>
      <c r="H188" s="1">
        <v>3844</v>
      </c>
      <c r="I188" s="1">
        <v>0</v>
      </c>
      <c r="J188" s="1">
        <v>2</v>
      </c>
      <c r="K188" s="1">
        <v>16</v>
      </c>
      <c r="L188" s="1">
        <v>31</v>
      </c>
      <c r="M188" s="1">
        <v>31</v>
      </c>
      <c r="N188" s="1">
        <v>17</v>
      </c>
      <c r="O188" s="1">
        <v>3</v>
      </c>
    </row>
    <row r="189" spans="1:15" x14ac:dyDescent="0.35">
      <c r="A189" s="3">
        <v>44739</v>
      </c>
      <c r="B189" s="1">
        <v>373</v>
      </c>
      <c r="C189">
        <v>2</v>
      </c>
      <c r="D189" s="1" t="s">
        <v>32</v>
      </c>
      <c r="E189" s="1">
        <f t="shared" si="4"/>
        <v>5.1348309923727756E-2</v>
      </c>
      <c r="F189" s="1">
        <f t="shared" si="5"/>
        <v>2464</v>
      </c>
      <c r="G189" s="1">
        <v>47986</v>
      </c>
      <c r="H189" s="1">
        <v>3848</v>
      </c>
      <c r="I189" s="1">
        <v>0</v>
      </c>
      <c r="J189" s="1">
        <v>6</v>
      </c>
      <c r="K189" s="1">
        <v>24</v>
      </c>
      <c r="L189" s="1">
        <v>35</v>
      </c>
      <c r="M189" s="1">
        <v>24</v>
      </c>
      <c r="N189" s="1">
        <v>9</v>
      </c>
      <c r="O189" s="1">
        <v>1</v>
      </c>
    </row>
    <row r="190" spans="1:15" x14ac:dyDescent="0.35">
      <c r="A190" s="3">
        <v>44738</v>
      </c>
      <c r="B190" s="1">
        <v>372</v>
      </c>
      <c r="C190">
        <v>2</v>
      </c>
      <c r="D190" s="1" t="s">
        <v>33</v>
      </c>
      <c r="E190" s="1">
        <f t="shared" si="4"/>
        <v>-8.6442021803766103E-2</v>
      </c>
      <c r="F190" s="1">
        <f t="shared" si="5"/>
        <v>-4361</v>
      </c>
      <c r="G190" s="1">
        <v>50450</v>
      </c>
      <c r="H190" s="1">
        <v>3954</v>
      </c>
      <c r="I190" s="1">
        <v>0</v>
      </c>
      <c r="J190" s="1">
        <v>9</v>
      </c>
      <c r="K190" s="1">
        <v>37</v>
      </c>
      <c r="L190" s="1">
        <v>34</v>
      </c>
      <c r="M190" s="1">
        <v>13</v>
      </c>
      <c r="N190" s="1">
        <v>5</v>
      </c>
      <c r="O190" s="1">
        <v>1</v>
      </c>
    </row>
    <row r="191" spans="1:15" x14ac:dyDescent="0.35">
      <c r="A191" s="3">
        <v>44737</v>
      </c>
      <c r="B191" s="1">
        <v>371</v>
      </c>
      <c r="C191">
        <v>2</v>
      </c>
      <c r="D191" s="1" t="s">
        <v>34</v>
      </c>
      <c r="E191" s="1">
        <f t="shared" si="4"/>
        <v>9.8244700470828186E-2</v>
      </c>
      <c r="F191" s="1">
        <f t="shared" si="5"/>
        <v>4528</v>
      </c>
      <c r="G191" s="1">
        <v>46089</v>
      </c>
      <c r="H191" s="1">
        <v>3670</v>
      </c>
      <c r="I191" s="1">
        <v>0</v>
      </c>
      <c r="J191" s="1">
        <v>3</v>
      </c>
      <c r="K191" s="1">
        <v>19</v>
      </c>
      <c r="L191" s="1">
        <v>39</v>
      </c>
      <c r="M191" s="1">
        <v>29</v>
      </c>
      <c r="N191" s="1">
        <v>10</v>
      </c>
      <c r="O191" s="1">
        <v>1</v>
      </c>
    </row>
    <row r="192" spans="1:15" x14ac:dyDescent="0.35">
      <c r="A192" s="3">
        <v>44736</v>
      </c>
      <c r="B192" s="1">
        <v>370</v>
      </c>
      <c r="C192">
        <v>2</v>
      </c>
      <c r="D192" s="1" t="s">
        <v>35</v>
      </c>
      <c r="E192" s="1">
        <f t="shared" si="4"/>
        <v>4.9271983720884288E-2</v>
      </c>
      <c r="F192" s="1">
        <f t="shared" si="5"/>
        <v>2494</v>
      </c>
      <c r="G192" s="1">
        <v>50617</v>
      </c>
      <c r="H192" s="1">
        <v>3991</v>
      </c>
      <c r="I192" s="1">
        <v>0</v>
      </c>
      <c r="J192" s="1">
        <v>6</v>
      </c>
      <c r="K192" s="1">
        <v>23</v>
      </c>
      <c r="L192" s="1">
        <v>35</v>
      </c>
      <c r="M192" s="1">
        <v>24</v>
      </c>
      <c r="N192" s="1">
        <v>11</v>
      </c>
      <c r="O192" s="1">
        <v>2</v>
      </c>
    </row>
    <row r="193" spans="1:15" x14ac:dyDescent="0.35">
      <c r="A193" s="3">
        <v>44735</v>
      </c>
      <c r="B193" s="1">
        <v>369</v>
      </c>
      <c r="C193">
        <v>1</v>
      </c>
      <c r="D193" s="1" t="s">
        <v>36</v>
      </c>
      <c r="E193" s="1">
        <f t="shared" si="4"/>
        <v>-0.10291653329818681</v>
      </c>
      <c r="F193" s="1">
        <f t="shared" si="5"/>
        <v>-5466</v>
      </c>
      <c r="G193" s="1">
        <v>53111</v>
      </c>
      <c r="H193" s="1">
        <v>4118</v>
      </c>
      <c r="I193" s="1">
        <v>0</v>
      </c>
      <c r="J193" s="1">
        <v>4</v>
      </c>
      <c r="K193" s="1">
        <v>22</v>
      </c>
      <c r="L193" s="1">
        <v>41</v>
      </c>
      <c r="M193" s="1">
        <v>24</v>
      </c>
      <c r="N193" s="1">
        <v>7</v>
      </c>
      <c r="O193" s="1">
        <v>1</v>
      </c>
    </row>
    <row r="194" spans="1:15" x14ac:dyDescent="0.35">
      <c r="A194" s="3">
        <v>44734</v>
      </c>
      <c r="B194" s="1">
        <v>368</v>
      </c>
      <c r="C194">
        <v>2</v>
      </c>
      <c r="D194" s="1" t="s">
        <v>37</v>
      </c>
      <c r="E194" s="1">
        <f t="shared" si="4"/>
        <v>0.1195718333508238</v>
      </c>
      <c r="F194" s="1">
        <f t="shared" si="5"/>
        <v>5697</v>
      </c>
      <c r="G194" s="1">
        <v>47645</v>
      </c>
      <c r="H194" s="1">
        <v>3861</v>
      </c>
      <c r="I194" s="1">
        <v>0</v>
      </c>
      <c r="J194" s="1">
        <v>5</v>
      </c>
      <c r="K194" s="1">
        <v>21</v>
      </c>
      <c r="L194" s="1">
        <v>33</v>
      </c>
      <c r="M194" s="1">
        <v>27</v>
      </c>
      <c r="N194" s="1">
        <v>12</v>
      </c>
      <c r="O194" s="1">
        <v>2</v>
      </c>
    </row>
    <row r="195" spans="1:15" x14ac:dyDescent="0.35">
      <c r="A195" s="3">
        <v>44733</v>
      </c>
      <c r="B195" s="1">
        <v>367</v>
      </c>
      <c r="C195">
        <v>1</v>
      </c>
      <c r="D195" s="1" t="s">
        <v>38</v>
      </c>
      <c r="E195" s="1">
        <f t="shared" ref="E195:E258" si="6">F195/G195</f>
        <v>-5.3578793446065018E-2</v>
      </c>
      <c r="F195" s="1">
        <f t="shared" ref="F195:F258" si="7">G196-G195</f>
        <v>-2858</v>
      </c>
      <c r="G195" s="1">
        <v>53342</v>
      </c>
      <c r="H195" s="1">
        <v>4194</v>
      </c>
      <c r="I195" s="1">
        <v>0</v>
      </c>
      <c r="J195" s="1">
        <v>8</v>
      </c>
      <c r="K195" s="1">
        <v>21</v>
      </c>
      <c r="L195" s="1">
        <v>31</v>
      </c>
      <c r="M195" s="1">
        <v>26</v>
      </c>
      <c r="N195" s="1">
        <v>12</v>
      </c>
      <c r="O195" s="1">
        <v>2</v>
      </c>
    </row>
    <row r="196" spans="1:15" x14ac:dyDescent="0.35">
      <c r="A196" s="3">
        <v>44732</v>
      </c>
      <c r="B196" s="1">
        <v>366</v>
      </c>
      <c r="C196">
        <v>2</v>
      </c>
      <c r="D196" s="1" t="s">
        <v>39</v>
      </c>
      <c r="E196" s="1">
        <f t="shared" si="6"/>
        <v>9.6565248395531253E-2</v>
      </c>
      <c r="F196" s="1">
        <f t="shared" si="7"/>
        <v>4875</v>
      </c>
      <c r="G196" s="1">
        <v>50484</v>
      </c>
      <c r="H196" s="1">
        <v>3950</v>
      </c>
      <c r="I196" s="1">
        <v>0</v>
      </c>
      <c r="J196" s="1">
        <v>5</v>
      </c>
      <c r="K196" s="1">
        <v>30</v>
      </c>
      <c r="L196" s="1">
        <v>38</v>
      </c>
      <c r="M196" s="1">
        <v>21</v>
      </c>
      <c r="N196" s="1">
        <v>6</v>
      </c>
      <c r="O196" s="1">
        <v>1</v>
      </c>
    </row>
    <row r="197" spans="1:15" x14ac:dyDescent="0.35">
      <c r="A197" s="3">
        <v>44731</v>
      </c>
      <c r="B197" s="1">
        <v>365</v>
      </c>
      <c r="C197">
        <v>2</v>
      </c>
      <c r="D197" s="1" t="s">
        <v>40</v>
      </c>
      <c r="E197" s="1">
        <f t="shared" si="6"/>
        <v>-0.14729312306941961</v>
      </c>
      <c r="F197" s="1">
        <f t="shared" si="7"/>
        <v>-8154</v>
      </c>
      <c r="G197" s="1">
        <v>55359</v>
      </c>
      <c r="H197" s="1">
        <v>4399</v>
      </c>
      <c r="I197" s="1">
        <v>1</v>
      </c>
      <c r="J197" s="1">
        <v>10</v>
      </c>
      <c r="K197" s="1">
        <v>28</v>
      </c>
      <c r="L197" s="1">
        <v>32</v>
      </c>
      <c r="M197" s="1">
        <v>19</v>
      </c>
      <c r="N197" s="1">
        <v>8</v>
      </c>
      <c r="O197" s="1">
        <v>2</v>
      </c>
    </row>
    <row r="198" spans="1:15" x14ac:dyDescent="0.35">
      <c r="A198" s="3">
        <v>44730</v>
      </c>
      <c r="B198" s="1">
        <v>364</v>
      </c>
      <c r="C198">
        <v>3</v>
      </c>
      <c r="D198" s="1" t="s">
        <v>44</v>
      </c>
      <c r="E198" s="1">
        <f t="shared" si="6"/>
        <v>0.15803410655650885</v>
      </c>
      <c r="F198" s="1">
        <f t="shared" si="7"/>
        <v>7460</v>
      </c>
      <c r="G198" s="1">
        <v>47205</v>
      </c>
      <c r="H198" s="1">
        <v>4101</v>
      </c>
      <c r="I198" s="1">
        <v>0</v>
      </c>
      <c r="J198" s="1">
        <v>1</v>
      </c>
      <c r="K198" s="1">
        <v>9</v>
      </c>
      <c r="L198" s="1">
        <v>27</v>
      </c>
      <c r="M198" s="1">
        <v>36</v>
      </c>
      <c r="N198" s="1">
        <v>23</v>
      </c>
      <c r="O198" s="1">
        <v>4</v>
      </c>
    </row>
    <row r="199" spans="1:15" x14ac:dyDescent="0.35">
      <c r="A199" s="3">
        <v>44729</v>
      </c>
      <c r="B199" s="1">
        <v>363</v>
      </c>
      <c r="C199">
        <v>1</v>
      </c>
      <c r="D199" s="1" t="s">
        <v>45</v>
      </c>
      <c r="E199" s="1">
        <f t="shared" si="6"/>
        <v>-2.2592152199762187E-2</v>
      </c>
      <c r="F199" s="1">
        <f t="shared" si="7"/>
        <v>-1235</v>
      </c>
      <c r="G199" s="1">
        <v>54665</v>
      </c>
      <c r="H199" s="1">
        <v>4251</v>
      </c>
      <c r="I199" s="1">
        <v>0</v>
      </c>
      <c r="J199" s="1">
        <v>6</v>
      </c>
      <c r="K199" s="1">
        <v>23</v>
      </c>
      <c r="L199" s="1">
        <v>35</v>
      </c>
      <c r="M199" s="1">
        <v>26</v>
      </c>
      <c r="N199" s="1">
        <v>10</v>
      </c>
      <c r="O199" s="1">
        <v>1</v>
      </c>
    </row>
    <row r="200" spans="1:15" x14ac:dyDescent="0.35">
      <c r="A200" s="3">
        <v>44728</v>
      </c>
      <c r="B200" s="1">
        <v>362</v>
      </c>
      <c r="C200">
        <v>2</v>
      </c>
      <c r="D200" s="1" t="s">
        <v>41</v>
      </c>
      <c r="E200" s="1">
        <f t="shared" si="6"/>
        <v>4.7894441325098257E-2</v>
      </c>
      <c r="F200" s="1">
        <f t="shared" si="7"/>
        <v>2559</v>
      </c>
      <c r="G200" s="1">
        <v>53430</v>
      </c>
      <c r="H200" s="1">
        <v>4112</v>
      </c>
      <c r="I200" s="1">
        <v>0</v>
      </c>
      <c r="J200" s="1">
        <v>7</v>
      </c>
      <c r="K200" s="1">
        <v>30</v>
      </c>
      <c r="L200" s="1">
        <v>38</v>
      </c>
      <c r="M200" s="1">
        <v>19</v>
      </c>
      <c r="N200" s="1">
        <v>5</v>
      </c>
      <c r="O200" s="1">
        <v>1</v>
      </c>
    </row>
    <row r="201" spans="1:15" x14ac:dyDescent="0.35">
      <c r="A201" s="3">
        <v>44727</v>
      </c>
      <c r="B201" s="1">
        <v>361</v>
      </c>
      <c r="C201">
        <v>2</v>
      </c>
      <c r="D201" s="1" t="s">
        <v>42</v>
      </c>
      <c r="E201" s="1">
        <f t="shared" si="6"/>
        <v>7.106753112218471E-2</v>
      </c>
      <c r="F201" s="1">
        <f t="shared" si="7"/>
        <v>3979</v>
      </c>
      <c r="G201" s="1">
        <v>55989</v>
      </c>
      <c r="H201" s="1">
        <v>4391</v>
      </c>
      <c r="I201" s="1">
        <v>0</v>
      </c>
      <c r="J201" s="1">
        <v>3</v>
      </c>
      <c r="K201" s="1">
        <v>22</v>
      </c>
      <c r="L201" s="1">
        <v>38</v>
      </c>
      <c r="M201" s="1">
        <v>25</v>
      </c>
      <c r="N201" s="1">
        <v>10</v>
      </c>
      <c r="O201" s="1">
        <v>2</v>
      </c>
    </row>
    <row r="202" spans="1:15" x14ac:dyDescent="0.35">
      <c r="A202" s="3">
        <v>44726</v>
      </c>
      <c r="B202" s="1">
        <v>360</v>
      </c>
      <c r="C202">
        <v>2</v>
      </c>
      <c r="D202" s="1" t="s">
        <v>43</v>
      </c>
      <c r="E202" s="1">
        <f t="shared" si="6"/>
        <v>-0.10282150480256137</v>
      </c>
      <c r="F202" s="1">
        <f t="shared" si="7"/>
        <v>-6166</v>
      </c>
      <c r="G202" s="1">
        <v>59968</v>
      </c>
      <c r="H202" s="1">
        <v>4762</v>
      </c>
      <c r="I202" s="1">
        <v>2</v>
      </c>
      <c r="J202" s="1">
        <v>16</v>
      </c>
      <c r="K202" s="1">
        <v>34</v>
      </c>
      <c r="L202" s="1">
        <v>29</v>
      </c>
      <c r="M202" s="1">
        <v>14</v>
      </c>
      <c r="N202" s="1">
        <v>4</v>
      </c>
      <c r="O202" s="1">
        <v>1</v>
      </c>
    </row>
    <row r="203" spans="1:15" x14ac:dyDescent="0.35">
      <c r="A203" s="3">
        <v>44725</v>
      </c>
      <c r="B203" s="1">
        <v>359</v>
      </c>
      <c r="C203">
        <v>2</v>
      </c>
      <c r="D203" s="1" t="s">
        <v>46</v>
      </c>
      <c r="E203" s="1">
        <f t="shared" si="6"/>
        <v>5.3566781904018437E-2</v>
      </c>
      <c r="F203" s="1">
        <f t="shared" si="7"/>
        <v>2882</v>
      </c>
      <c r="G203" s="1">
        <v>53802</v>
      </c>
      <c r="H203" s="1">
        <v>4142</v>
      </c>
      <c r="I203" s="1">
        <v>0</v>
      </c>
      <c r="J203" s="1">
        <v>3</v>
      </c>
      <c r="K203" s="1">
        <v>27</v>
      </c>
      <c r="L203" s="1">
        <v>38</v>
      </c>
      <c r="M203" s="1">
        <v>23</v>
      </c>
      <c r="N203" s="1">
        <v>7</v>
      </c>
      <c r="O203" s="1">
        <v>1</v>
      </c>
    </row>
    <row r="204" spans="1:15" x14ac:dyDescent="0.35">
      <c r="A204" s="3">
        <v>44724</v>
      </c>
      <c r="B204" s="1">
        <v>358</v>
      </c>
      <c r="C204">
        <v>1</v>
      </c>
      <c r="D204" s="1" t="s">
        <v>47</v>
      </c>
      <c r="E204" s="1">
        <f t="shared" si="6"/>
        <v>-8.3374497212617318E-2</v>
      </c>
      <c r="F204" s="1">
        <f t="shared" si="7"/>
        <v>-4726</v>
      </c>
      <c r="G204" s="1">
        <v>56684</v>
      </c>
      <c r="H204" s="1">
        <v>4323</v>
      </c>
      <c r="I204" s="1">
        <v>1</v>
      </c>
      <c r="J204" s="1">
        <v>12</v>
      </c>
      <c r="K204" s="1">
        <v>30</v>
      </c>
      <c r="L204" s="1">
        <v>32</v>
      </c>
      <c r="M204" s="1">
        <v>18</v>
      </c>
      <c r="N204" s="1">
        <v>6</v>
      </c>
      <c r="O204" s="1">
        <v>1</v>
      </c>
    </row>
    <row r="205" spans="1:15" x14ac:dyDescent="0.35">
      <c r="A205" s="3">
        <v>44723</v>
      </c>
      <c r="B205" s="1">
        <v>357</v>
      </c>
      <c r="C205">
        <v>1</v>
      </c>
      <c r="D205" s="1" t="s">
        <v>48</v>
      </c>
      <c r="E205" s="1">
        <f t="shared" si="6"/>
        <v>6.5783902382693715E-2</v>
      </c>
      <c r="F205" s="1">
        <f t="shared" si="7"/>
        <v>3418</v>
      </c>
      <c r="G205" s="1">
        <v>51958</v>
      </c>
      <c r="H205" s="1">
        <v>4087</v>
      </c>
      <c r="I205" s="1">
        <v>0</v>
      </c>
      <c r="J205" s="1">
        <v>2</v>
      </c>
      <c r="K205" s="1">
        <v>12</v>
      </c>
      <c r="L205" s="1">
        <v>28</v>
      </c>
      <c r="M205" s="1">
        <v>32</v>
      </c>
      <c r="N205" s="1">
        <v>21</v>
      </c>
      <c r="O205" s="1">
        <v>5</v>
      </c>
    </row>
    <row r="206" spans="1:15" x14ac:dyDescent="0.35">
      <c r="A206" s="3">
        <v>44722</v>
      </c>
      <c r="B206" s="1">
        <v>356</v>
      </c>
      <c r="C206">
        <v>3</v>
      </c>
      <c r="D206" s="1" t="s">
        <v>49</v>
      </c>
      <c r="E206" s="1">
        <f t="shared" si="6"/>
        <v>8.3863045362611965E-2</v>
      </c>
      <c r="F206" s="1">
        <f t="shared" si="7"/>
        <v>4644</v>
      </c>
      <c r="G206" s="1">
        <v>55376</v>
      </c>
      <c r="H206" s="1">
        <v>4324</v>
      </c>
      <c r="I206" s="1">
        <v>0</v>
      </c>
      <c r="J206" s="1">
        <v>4</v>
      </c>
      <c r="K206" s="1">
        <v>25</v>
      </c>
      <c r="L206" s="1">
        <v>41</v>
      </c>
      <c r="M206" s="1">
        <v>22</v>
      </c>
      <c r="N206" s="1">
        <v>7</v>
      </c>
      <c r="O206" s="1">
        <v>1</v>
      </c>
    </row>
    <row r="207" spans="1:15" x14ac:dyDescent="0.35">
      <c r="A207" s="3">
        <v>44721</v>
      </c>
      <c r="B207" s="1">
        <v>355</v>
      </c>
      <c r="C207">
        <v>1</v>
      </c>
      <c r="D207" s="1" t="s">
        <v>50</v>
      </c>
      <c r="E207" s="1">
        <f t="shared" si="6"/>
        <v>1.6761079640119959E-2</v>
      </c>
      <c r="F207" s="1">
        <f t="shared" si="7"/>
        <v>1006</v>
      </c>
      <c r="G207" s="1">
        <v>60020</v>
      </c>
      <c r="H207" s="1">
        <v>4665</v>
      </c>
      <c r="I207" s="1">
        <v>0</v>
      </c>
      <c r="J207" s="1">
        <v>6</v>
      </c>
      <c r="K207" s="1">
        <v>23</v>
      </c>
      <c r="L207" s="1">
        <v>33</v>
      </c>
      <c r="M207" s="1">
        <v>23</v>
      </c>
      <c r="N207" s="1">
        <v>12</v>
      </c>
      <c r="O207" s="1">
        <v>3</v>
      </c>
    </row>
    <row r="208" spans="1:15" x14ac:dyDescent="0.35">
      <c r="A208" s="3">
        <v>44720</v>
      </c>
      <c r="B208" s="1">
        <v>354</v>
      </c>
      <c r="C208">
        <v>1</v>
      </c>
      <c r="D208" s="1" t="s">
        <v>51</v>
      </c>
      <c r="E208" s="1">
        <f t="shared" si="6"/>
        <v>-3.3346442499918069E-2</v>
      </c>
      <c r="F208" s="1">
        <f t="shared" si="7"/>
        <v>-2035</v>
      </c>
      <c r="G208" s="1">
        <v>61026</v>
      </c>
      <c r="H208" s="1">
        <v>4607</v>
      </c>
      <c r="I208" s="1">
        <v>0</v>
      </c>
      <c r="J208" s="1">
        <v>6</v>
      </c>
      <c r="K208" s="1">
        <v>22</v>
      </c>
      <c r="L208" s="1">
        <v>35</v>
      </c>
      <c r="M208" s="1">
        <v>24</v>
      </c>
      <c r="N208" s="1">
        <v>11</v>
      </c>
      <c r="O208" s="1">
        <v>2</v>
      </c>
    </row>
    <row r="209" spans="1:15" x14ac:dyDescent="0.35">
      <c r="A209" s="3">
        <v>44719</v>
      </c>
      <c r="B209" s="1">
        <v>353</v>
      </c>
      <c r="C209">
        <v>1</v>
      </c>
      <c r="D209" s="1" t="s">
        <v>52</v>
      </c>
      <c r="E209" s="1">
        <f t="shared" si="6"/>
        <v>-8.6962417995965491E-3</v>
      </c>
      <c r="F209" s="1">
        <f t="shared" si="7"/>
        <v>-513</v>
      </c>
      <c r="G209" s="1">
        <v>58991</v>
      </c>
      <c r="H209" s="1">
        <v>4440</v>
      </c>
      <c r="I209" s="1">
        <v>0</v>
      </c>
      <c r="J209" s="1">
        <v>3</v>
      </c>
      <c r="K209" s="1">
        <v>20</v>
      </c>
      <c r="L209" s="1">
        <v>40</v>
      </c>
      <c r="M209" s="1">
        <v>28</v>
      </c>
      <c r="N209" s="1">
        <v>8</v>
      </c>
      <c r="O209" s="1">
        <v>1</v>
      </c>
    </row>
    <row r="210" spans="1:15" x14ac:dyDescent="0.35">
      <c r="A210" s="3">
        <v>44718</v>
      </c>
      <c r="B210" s="1">
        <v>352</v>
      </c>
      <c r="C210">
        <v>1</v>
      </c>
      <c r="D210" s="1" t="s">
        <v>53</v>
      </c>
      <c r="E210" s="1">
        <f t="shared" si="6"/>
        <v>-2.975477957522487E-2</v>
      </c>
      <c r="F210" s="1">
        <f t="shared" si="7"/>
        <v>-1740</v>
      </c>
      <c r="G210" s="1">
        <v>58478</v>
      </c>
      <c r="H210" s="1">
        <v>4548</v>
      </c>
      <c r="I210" s="1">
        <v>0</v>
      </c>
      <c r="J210" s="1">
        <v>2</v>
      </c>
      <c r="K210" s="1">
        <v>14</v>
      </c>
      <c r="L210" s="1">
        <v>35</v>
      </c>
      <c r="M210" s="1">
        <v>35</v>
      </c>
      <c r="N210" s="1">
        <v>13</v>
      </c>
      <c r="O210" s="1">
        <v>1</v>
      </c>
    </row>
    <row r="211" spans="1:15" x14ac:dyDescent="0.35">
      <c r="A211" s="3">
        <v>44717</v>
      </c>
      <c r="B211" s="1">
        <v>351</v>
      </c>
      <c r="C211">
        <v>1</v>
      </c>
      <c r="D211" s="1" t="s">
        <v>54</v>
      </c>
      <c r="E211" s="1">
        <f t="shared" si="6"/>
        <v>2.6877930135006521E-2</v>
      </c>
      <c r="F211" s="1">
        <f t="shared" si="7"/>
        <v>1525</v>
      </c>
      <c r="G211" s="1">
        <v>56738</v>
      </c>
      <c r="H211" s="1">
        <v>4329</v>
      </c>
      <c r="I211" s="1">
        <v>0</v>
      </c>
      <c r="J211" s="1">
        <v>6</v>
      </c>
      <c r="K211" s="1">
        <v>28</v>
      </c>
      <c r="L211" s="1">
        <v>39</v>
      </c>
      <c r="M211" s="1">
        <v>20</v>
      </c>
      <c r="N211" s="1">
        <v>6</v>
      </c>
      <c r="O211" s="1">
        <v>1</v>
      </c>
    </row>
    <row r="212" spans="1:15" x14ac:dyDescent="0.35">
      <c r="A212" s="3">
        <v>44716</v>
      </c>
      <c r="B212" s="1">
        <v>350</v>
      </c>
      <c r="C212">
        <v>1</v>
      </c>
      <c r="D212" s="1" t="s">
        <v>55</v>
      </c>
      <c r="E212" s="1">
        <f t="shared" si="6"/>
        <v>0.1230283370234969</v>
      </c>
      <c r="F212" s="1">
        <f t="shared" si="7"/>
        <v>7168</v>
      </c>
      <c r="G212" s="1">
        <v>58263</v>
      </c>
      <c r="H212" s="1">
        <v>4432</v>
      </c>
      <c r="I212" s="1">
        <v>0</v>
      </c>
      <c r="J212" s="1">
        <v>5</v>
      </c>
      <c r="K212" s="1">
        <v>22</v>
      </c>
      <c r="L212" s="1">
        <v>35</v>
      </c>
      <c r="M212" s="1">
        <v>25</v>
      </c>
      <c r="N212" s="1">
        <v>11</v>
      </c>
      <c r="O212" s="1">
        <v>1</v>
      </c>
    </row>
    <row r="213" spans="1:15" x14ac:dyDescent="0.35">
      <c r="A213" s="3">
        <v>44715</v>
      </c>
      <c r="B213" s="1">
        <v>349</v>
      </c>
      <c r="C213">
        <v>1</v>
      </c>
      <c r="D213" s="1" t="s">
        <v>57</v>
      </c>
      <c r="E213" s="1">
        <f t="shared" si="6"/>
        <v>-6.3471443199706559E-2</v>
      </c>
      <c r="F213" s="1">
        <f t="shared" si="7"/>
        <v>-4153</v>
      </c>
      <c r="G213" s="1">
        <v>65431</v>
      </c>
      <c r="H213" s="1">
        <v>4957</v>
      </c>
      <c r="I213" s="1">
        <v>1</v>
      </c>
      <c r="J213" s="1">
        <v>13</v>
      </c>
      <c r="K213" s="1">
        <v>38</v>
      </c>
      <c r="L213" s="1">
        <v>32</v>
      </c>
      <c r="M213" s="1">
        <v>13</v>
      </c>
      <c r="N213" s="1">
        <v>3</v>
      </c>
      <c r="O213" s="1">
        <v>0</v>
      </c>
    </row>
    <row r="214" spans="1:15" x14ac:dyDescent="0.35">
      <c r="A214" s="3">
        <v>44714</v>
      </c>
      <c r="B214" s="1">
        <v>348</v>
      </c>
      <c r="C214">
        <v>2</v>
      </c>
      <c r="D214" s="1" t="s">
        <v>58</v>
      </c>
      <c r="E214" s="1">
        <f t="shared" si="6"/>
        <v>3.2034335324259929E-2</v>
      </c>
      <c r="F214" s="1">
        <f t="shared" si="7"/>
        <v>1963</v>
      </c>
      <c r="G214" s="1">
        <v>61278</v>
      </c>
      <c r="H214" s="1">
        <v>4770</v>
      </c>
      <c r="I214" s="1">
        <v>0</v>
      </c>
      <c r="J214" s="1">
        <v>2</v>
      </c>
      <c r="K214" s="1">
        <v>16</v>
      </c>
      <c r="L214" s="1">
        <v>37</v>
      </c>
      <c r="M214" s="1">
        <v>30</v>
      </c>
      <c r="N214" s="1">
        <v>13</v>
      </c>
      <c r="O214" s="1">
        <v>2</v>
      </c>
    </row>
    <row r="215" spans="1:15" x14ac:dyDescent="0.35">
      <c r="A215" s="3">
        <v>44713</v>
      </c>
      <c r="B215" s="1">
        <v>347</v>
      </c>
      <c r="C215">
        <v>1</v>
      </c>
      <c r="D215" s="1" t="s">
        <v>56</v>
      </c>
      <c r="E215" s="1">
        <f t="shared" si="6"/>
        <v>-7.4793251213611427E-3</v>
      </c>
      <c r="F215" s="1">
        <f t="shared" si="7"/>
        <v>-473</v>
      </c>
      <c r="G215" s="1">
        <v>63241</v>
      </c>
      <c r="H215" s="1">
        <v>4797</v>
      </c>
      <c r="I215" s="1">
        <v>0</v>
      </c>
      <c r="J215" s="1">
        <v>5</v>
      </c>
      <c r="K215" s="1">
        <v>21</v>
      </c>
      <c r="L215" s="1">
        <v>32</v>
      </c>
      <c r="M215" s="1">
        <v>25</v>
      </c>
      <c r="N215" s="1">
        <v>14</v>
      </c>
      <c r="O215" s="1">
        <v>3</v>
      </c>
    </row>
    <row r="216" spans="1:15" x14ac:dyDescent="0.35">
      <c r="A216" s="3">
        <v>44712</v>
      </c>
      <c r="B216" s="1">
        <v>346</v>
      </c>
      <c r="C216">
        <v>2</v>
      </c>
      <c r="D216" s="1" t="s">
        <v>59</v>
      </c>
      <c r="E216" s="1">
        <f t="shared" si="6"/>
        <v>-2.8661101198062706E-2</v>
      </c>
      <c r="F216" s="1">
        <f t="shared" si="7"/>
        <v>-1799</v>
      </c>
      <c r="G216" s="1">
        <v>62768</v>
      </c>
      <c r="H216" s="1">
        <v>4802</v>
      </c>
      <c r="I216" s="1">
        <v>0</v>
      </c>
      <c r="J216" s="1">
        <v>6</v>
      </c>
      <c r="K216" s="1">
        <v>27</v>
      </c>
      <c r="L216" s="1">
        <v>34</v>
      </c>
      <c r="M216" s="1">
        <v>21</v>
      </c>
      <c r="N216" s="1">
        <v>10</v>
      </c>
      <c r="O216" s="1">
        <v>2</v>
      </c>
    </row>
    <row r="217" spans="1:15" x14ac:dyDescent="0.35">
      <c r="A217" s="3">
        <v>44711</v>
      </c>
      <c r="B217" s="1">
        <v>345</v>
      </c>
      <c r="C217">
        <v>2</v>
      </c>
      <c r="D217" s="1" t="s">
        <v>60</v>
      </c>
      <c r="E217" s="1">
        <f t="shared" si="6"/>
        <v>-6.773934294477521E-2</v>
      </c>
      <c r="F217" s="1">
        <f t="shared" si="7"/>
        <v>-4130</v>
      </c>
      <c r="G217" s="1">
        <v>60969</v>
      </c>
      <c r="H217" s="1">
        <v>4741</v>
      </c>
      <c r="I217" s="1">
        <v>0</v>
      </c>
      <c r="J217" s="1">
        <v>6</v>
      </c>
      <c r="K217" s="1">
        <v>28</v>
      </c>
      <c r="L217" s="1">
        <v>36</v>
      </c>
      <c r="M217" s="1">
        <v>21</v>
      </c>
      <c r="N217" s="1">
        <v>8</v>
      </c>
      <c r="O217" s="1">
        <v>1</v>
      </c>
    </row>
    <row r="218" spans="1:15" x14ac:dyDescent="0.35">
      <c r="A218" s="3">
        <v>44710</v>
      </c>
      <c r="B218" s="1">
        <v>344</v>
      </c>
      <c r="C218">
        <v>2</v>
      </c>
      <c r="D218" s="1" t="s">
        <v>61</v>
      </c>
      <c r="E218" s="1">
        <f t="shared" si="6"/>
        <v>5.6827178521789617E-2</v>
      </c>
      <c r="F218" s="1">
        <f t="shared" si="7"/>
        <v>3230</v>
      </c>
      <c r="G218" s="1">
        <v>56839</v>
      </c>
      <c r="H218" s="1">
        <v>4435</v>
      </c>
      <c r="I218" s="1">
        <v>0</v>
      </c>
      <c r="J218" s="1">
        <v>6</v>
      </c>
      <c r="K218" s="1">
        <v>17</v>
      </c>
      <c r="L218" s="1">
        <v>33</v>
      </c>
      <c r="M218" s="1">
        <v>29</v>
      </c>
      <c r="N218" s="1">
        <v>13</v>
      </c>
      <c r="O218" s="1">
        <v>2</v>
      </c>
    </row>
    <row r="219" spans="1:15" x14ac:dyDescent="0.35">
      <c r="A219" s="3">
        <v>44709</v>
      </c>
      <c r="B219" s="1">
        <v>343</v>
      </c>
      <c r="C219">
        <v>1</v>
      </c>
      <c r="D219" s="1" t="s">
        <v>68</v>
      </c>
      <c r="E219" s="1">
        <f t="shared" si="6"/>
        <v>6.2877690655745888E-2</v>
      </c>
      <c r="F219" s="1">
        <f t="shared" si="7"/>
        <v>3777</v>
      </c>
      <c r="G219" s="1">
        <v>60069</v>
      </c>
      <c r="H219" s="1">
        <v>4562</v>
      </c>
      <c r="I219" s="1">
        <v>0</v>
      </c>
      <c r="J219" s="1">
        <v>4</v>
      </c>
      <c r="K219" s="1">
        <v>27</v>
      </c>
      <c r="L219" s="1">
        <v>38</v>
      </c>
      <c r="M219" s="1">
        <v>22</v>
      </c>
      <c r="N219" s="1">
        <v>7</v>
      </c>
      <c r="O219" s="1">
        <v>1</v>
      </c>
    </row>
    <row r="220" spans="1:15" x14ac:dyDescent="0.35">
      <c r="A220" s="3">
        <v>44708</v>
      </c>
      <c r="B220" s="1">
        <v>342</v>
      </c>
      <c r="C220">
        <v>3</v>
      </c>
      <c r="D220" s="1" t="s">
        <v>69</v>
      </c>
      <c r="E220" s="1">
        <f t="shared" si="6"/>
        <v>-1.0306048930238386E-2</v>
      </c>
      <c r="F220" s="1">
        <f t="shared" si="7"/>
        <v>-658</v>
      </c>
      <c r="G220" s="1">
        <v>63846</v>
      </c>
      <c r="H220" s="1">
        <v>4842</v>
      </c>
      <c r="I220" s="1">
        <v>0</v>
      </c>
      <c r="J220" s="1">
        <v>8</v>
      </c>
      <c r="K220" s="1">
        <v>36</v>
      </c>
      <c r="L220" s="1">
        <v>33</v>
      </c>
      <c r="M220" s="1">
        <v>17</v>
      </c>
      <c r="N220" s="1">
        <v>6</v>
      </c>
      <c r="O220" s="1">
        <v>1</v>
      </c>
    </row>
    <row r="221" spans="1:15" x14ac:dyDescent="0.35">
      <c r="A221" s="3">
        <v>44707</v>
      </c>
      <c r="B221" s="1">
        <v>341</v>
      </c>
      <c r="C221">
        <v>2</v>
      </c>
      <c r="D221" s="1" t="s">
        <v>62</v>
      </c>
      <c r="E221" s="1">
        <f t="shared" si="6"/>
        <v>-7.3589922137114643E-3</v>
      </c>
      <c r="F221" s="1">
        <f t="shared" si="7"/>
        <v>-465</v>
      </c>
      <c r="G221" s="1">
        <v>63188</v>
      </c>
      <c r="H221" s="1">
        <v>4733</v>
      </c>
      <c r="I221" s="1">
        <v>0</v>
      </c>
      <c r="J221" s="1">
        <v>7</v>
      </c>
      <c r="K221" s="1">
        <v>28</v>
      </c>
      <c r="L221" s="1">
        <v>34</v>
      </c>
      <c r="M221" s="1">
        <v>21</v>
      </c>
      <c r="N221" s="1">
        <v>8</v>
      </c>
      <c r="O221" s="1">
        <v>1</v>
      </c>
    </row>
    <row r="222" spans="1:15" x14ac:dyDescent="0.35">
      <c r="A222" s="3">
        <v>44706</v>
      </c>
      <c r="B222" s="1">
        <v>340</v>
      </c>
      <c r="C222">
        <v>1</v>
      </c>
      <c r="D222" s="1" t="s">
        <v>63</v>
      </c>
      <c r="E222" s="1">
        <f t="shared" si="6"/>
        <v>1.0474626532531926E-2</v>
      </c>
      <c r="F222" s="1">
        <f t="shared" si="7"/>
        <v>657</v>
      </c>
      <c r="G222" s="1">
        <v>62723</v>
      </c>
      <c r="H222" s="1">
        <v>4835</v>
      </c>
      <c r="I222" s="1">
        <v>0</v>
      </c>
      <c r="J222" s="1">
        <v>2</v>
      </c>
      <c r="K222" s="1">
        <v>9</v>
      </c>
      <c r="L222" s="1">
        <v>25</v>
      </c>
      <c r="M222" s="1">
        <v>33</v>
      </c>
      <c r="N222" s="1">
        <v>24</v>
      </c>
      <c r="O222" s="1">
        <v>6</v>
      </c>
    </row>
    <row r="223" spans="1:15" x14ac:dyDescent="0.35">
      <c r="A223" s="3">
        <v>44705</v>
      </c>
      <c r="B223" s="1">
        <v>339</v>
      </c>
      <c r="C223">
        <v>2</v>
      </c>
      <c r="D223" s="1" t="s">
        <v>64</v>
      </c>
      <c r="E223" s="1">
        <f t="shared" si="6"/>
        <v>4.8138213947617546E-2</v>
      </c>
      <c r="F223" s="1">
        <f t="shared" si="7"/>
        <v>3051</v>
      </c>
      <c r="G223" s="1">
        <v>63380</v>
      </c>
      <c r="H223" s="1">
        <v>4809</v>
      </c>
      <c r="I223" s="1">
        <v>0</v>
      </c>
      <c r="J223" s="1">
        <v>5</v>
      </c>
      <c r="K223" s="1">
        <v>26</v>
      </c>
      <c r="L223" s="1">
        <v>35</v>
      </c>
      <c r="M223" s="1">
        <v>24</v>
      </c>
      <c r="N223" s="1">
        <v>9</v>
      </c>
      <c r="O223" s="1">
        <v>1</v>
      </c>
    </row>
    <row r="224" spans="1:15" x14ac:dyDescent="0.35">
      <c r="A224" s="3">
        <v>44704</v>
      </c>
      <c r="B224" s="1">
        <v>338</v>
      </c>
      <c r="C224">
        <v>1</v>
      </c>
      <c r="D224" s="1" t="s">
        <v>65</v>
      </c>
      <c r="E224" s="1">
        <f t="shared" si="6"/>
        <v>2.2248648974123528E-2</v>
      </c>
      <c r="F224" s="1">
        <f t="shared" si="7"/>
        <v>1478</v>
      </c>
      <c r="G224" s="1">
        <v>66431</v>
      </c>
      <c r="H224" s="1">
        <v>4906</v>
      </c>
      <c r="I224" s="1">
        <v>0</v>
      </c>
      <c r="J224" s="1">
        <v>5</v>
      </c>
      <c r="K224" s="1">
        <v>25</v>
      </c>
      <c r="L224" s="1">
        <v>37</v>
      </c>
      <c r="M224" s="1">
        <v>22</v>
      </c>
      <c r="N224" s="1">
        <v>9</v>
      </c>
      <c r="O224" s="1">
        <v>2</v>
      </c>
    </row>
    <row r="225" spans="1:15" x14ac:dyDescent="0.35">
      <c r="A225" s="3">
        <v>44703</v>
      </c>
      <c r="B225" s="1">
        <v>337</v>
      </c>
      <c r="C225">
        <v>2</v>
      </c>
      <c r="D225" s="1" t="s">
        <v>66</v>
      </c>
      <c r="E225" s="1">
        <f t="shared" si="6"/>
        <v>-1.6124519577670117E-2</v>
      </c>
      <c r="F225" s="1">
        <f t="shared" si="7"/>
        <v>-1095</v>
      </c>
      <c r="G225" s="1">
        <v>67909</v>
      </c>
      <c r="H225" s="1">
        <v>4928</v>
      </c>
      <c r="I225" s="1">
        <v>1</v>
      </c>
      <c r="J225" s="1">
        <v>7</v>
      </c>
      <c r="K225" s="1">
        <v>26</v>
      </c>
      <c r="L225" s="1">
        <v>36</v>
      </c>
      <c r="M225" s="1">
        <v>21</v>
      </c>
      <c r="N225" s="1">
        <v>8</v>
      </c>
      <c r="O225" s="1">
        <v>1</v>
      </c>
    </row>
    <row r="226" spans="1:15" x14ac:dyDescent="0.35">
      <c r="A226" s="3">
        <v>44702</v>
      </c>
      <c r="B226" s="1">
        <v>336</v>
      </c>
      <c r="C226">
        <v>1</v>
      </c>
      <c r="D226" s="1" t="s">
        <v>67</v>
      </c>
      <c r="E226" s="1">
        <f t="shared" si="6"/>
        <v>4.5948453916843775E-2</v>
      </c>
      <c r="F226" s="1">
        <f t="shared" si="7"/>
        <v>3070</v>
      </c>
      <c r="G226" s="1">
        <v>66814</v>
      </c>
      <c r="H226" s="1">
        <v>4973</v>
      </c>
      <c r="I226" s="1">
        <v>1</v>
      </c>
      <c r="J226" s="1">
        <v>9</v>
      </c>
      <c r="K226" s="1">
        <v>28</v>
      </c>
      <c r="L226" s="1">
        <v>34</v>
      </c>
      <c r="M226" s="1">
        <v>20</v>
      </c>
      <c r="N226" s="1">
        <v>8</v>
      </c>
      <c r="O226" s="1">
        <v>1</v>
      </c>
    </row>
    <row r="227" spans="1:15" x14ac:dyDescent="0.35">
      <c r="A227" s="3">
        <v>44701</v>
      </c>
      <c r="B227" s="1">
        <v>335</v>
      </c>
      <c r="C227">
        <v>2</v>
      </c>
      <c r="D227" s="1" t="s">
        <v>70</v>
      </c>
      <c r="E227" s="1">
        <f t="shared" si="6"/>
        <v>1.4824566424360369E-2</v>
      </c>
      <c r="F227" s="1">
        <f t="shared" si="7"/>
        <v>1036</v>
      </c>
      <c r="G227" s="1">
        <v>69884</v>
      </c>
      <c r="H227" s="1">
        <v>5238</v>
      </c>
      <c r="I227" s="1">
        <v>1</v>
      </c>
      <c r="J227" s="1">
        <v>4</v>
      </c>
      <c r="K227" s="1">
        <v>17</v>
      </c>
      <c r="L227" s="1">
        <v>28</v>
      </c>
      <c r="M227" s="1">
        <v>26</v>
      </c>
      <c r="N227" s="1">
        <v>18</v>
      </c>
      <c r="O227" s="1">
        <v>6</v>
      </c>
    </row>
    <row r="228" spans="1:15" x14ac:dyDescent="0.35">
      <c r="A228" s="3">
        <v>44700</v>
      </c>
      <c r="B228" s="1">
        <v>334</v>
      </c>
      <c r="C228">
        <v>1</v>
      </c>
      <c r="D228" s="1" t="s">
        <v>71</v>
      </c>
      <c r="E228" s="1">
        <f t="shared" si="6"/>
        <v>4.2484489565707842E-2</v>
      </c>
      <c r="F228" s="1">
        <f t="shared" si="7"/>
        <v>3013</v>
      </c>
      <c r="G228" s="1">
        <v>70920</v>
      </c>
      <c r="H228" s="1">
        <v>5162</v>
      </c>
      <c r="I228" s="1">
        <v>0</v>
      </c>
      <c r="J228" s="1">
        <v>4</v>
      </c>
      <c r="K228" s="1">
        <v>19</v>
      </c>
      <c r="L228" s="1">
        <v>33</v>
      </c>
      <c r="M228" s="1">
        <v>27</v>
      </c>
      <c r="N228" s="1">
        <v>14</v>
      </c>
      <c r="O228" s="1">
        <v>3</v>
      </c>
    </row>
    <row r="229" spans="1:15" x14ac:dyDescent="0.35">
      <c r="A229" s="3">
        <v>44699</v>
      </c>
      <c r="B229" s="1">
        <v>333</v>
      </c>
      <c r="C229">
        <v>2</v>
      </c>
      <c r="D229" s="1" t="s">
        <v>72</v>
      </c>
      <c r="E229" s="1">
        <f t="shared" si="6"/>
        <v>-4.3431214748488496E-2</v>
      </c>
      <c r="F229" s="1">
        <f t="shared" si="7"/>
        <v>-3211</v>
      </c>
      <c r="G229" s="1">
        <v>73933</v>
      </c>
      <c r="H229" s="1">
        <v>5544</v>
      </c>
      <c r="I229" s="1">
        <v>0</v>
      </c>
      <c r="J229" s="1">
        <v>8</v>
      </c>
      <c r="K229" s="1">
        <v>34</v>
      </c>
      <c r="L229" s="1">
        <v>35</v>
      </c>
      <c r="M229" s="1">
        <v>17</v>
      </c>
      <c r="N229" s="1">
        <v>5</v>
      </c>
      <c r="O229" s="1">
        <v>1</v>
      </c>
    </row>
    <row r="230" spans="1:15" x14ac:dyDescent="0.35">
      <c r="A230" s="3">
        <v>44698</v>
      </c>
      <c r="B230" s="1">
        <v>332</v>
      </c>
      <c r="C230">
        <v>2</v>
      </c>
      <c r="D230" s="1" t="s">
        <v>73</v>
      </c>
      <c r="E230" s="1">
        <f t="shared" si="6"/>
        <v>-3.3553915330448797E-2</v>
      </c>
      <c r="F230" s="1">
        <f t="shared" si="7"/>
        <v>-2373</v>
      </c>
      <c r="G230" s="1">
        <v>70722</v>
      </c>
      <c r="H230" s="1">
        <v>5142</v>
      </c>
      <c r="I230" s="1">
        <v>0</v>
      </c>
      <c r="J230" s="1">
        <v>4</v>
      </c>
      <c r="K230" s="1">
        <v>22</v>
      </c>
      <c r="L230" s="1">
        <v>37</v>
      </c>
      <c r="M230" s="1">
        <v>26</v>
      </c>
      <c r="N230" s="1">
        <v>10</v>
      </c>
      <c r="O230" s="1">
        <v>1</v>
      </c>
    </row>
    <row r="231" spans="1:15" x14ac:dyDescent="0.35">
      <c r="A231" s="3">
        <v>44697</v>
      </c>
      <c r="B231" s="1">
        <v>331</v>
      </c>
      <c r="C231">
        <v>1</v>
      </c>
      <c r="D231" s="1" t="s">
        <v>74</v>
      </c>
      <c r="E231" s="1">
        <f t="shared" si="6"/>
        <v>-1.8054397284525011E-2</v>
      </c>
      <c r="F231" s="1">
        <f t="shared" si="7"/>
        <v>-1234</v>
      </c>
      <c r="G231" s="1">
        <v>68349</v>
      </c>
      <c r="H231" s="1">
        <v>5179</v>
      </c>
      <c r="I231" s="1">
        <v>0</v>
      </c>
      <c r="J231" s="1">
        <v>2</v>
      </c>
      <c r="K231" s="1">
        <v>14</v>
      </c>
      <c r="L231" s="1">
        <v>32</v>
      </c>
      <c r="M231" s="1">
        <v>33</v>
      </c>
      <c r="N231" s="1">
        <v>16</v>
      </c>
      <c r="O231" s="1">
        <v>2</v>
      </c>
    </row>
    <row r="232" spans="1:15" x14ac:dyDescent="0.35">
      <c r="A232" s="3">
        <v>44696</v>
      </c>
      <c r="B232" s="1">
        <v>330</v>
      </c>
      <c r="C232">
        <v>1</v>
      </c>
      <c r="D232" s="1" t="s">
        <v>75</v>
      </c>
      <c r="E232" s="1">
        <f t="shared" si="6"/>
        <v>9.1037770990091638E-2</v>
      </c>
      <c r="F232" s="1">
        <f t="shared" si="7"/>
        <v>6110</v>
      </c>
      <c r="G232" s="1">
        <v>67115</v>
      </c>
      <c r="H232" s="1">
        <v>4963</v>
      </c>
      <c r="I232" s="1">
        <v>0</v>
      </c>
      <c r="J232" s="1">
        <v>4</v>
      </c>
      <c r="K232" s="1">
        <v>16</v>
      </c>
      <c r="L232" s="1">
        <v>29</v>
      </c>
      <c r="M232" s="1">
        <v>29</v>
      </c>
      <c r="N232" s="1">
        <v>18</v>
      </c>
      <c r="O232" s="1">
        <v>4</v>
      </c>
    </row>
    <row r="233" spans="1:15" x14ac:dyDescent="0.35">
      <c r="A233" s="3">
        <v>44695</v>
      </c>
      <c r="B233" s="1">
        <v>329</v>
      </c>
      <c r="C233">
        <v>2</v>
      </c>
      <c r="D233" s="1" t="s">
        <v>76</v>
      </c>
      <c r="E233" s="1">
        <f t="shared" si="6"/>
        <v>5.9542505974735406E-2</v>
      </c>
      <c r="F233" s="1">
        <f t="shared" si="7"/>
        <v>4360</v>
      </c>
      <c r="G233" s="1">
        <v>73225</v>
      </c>
      <c r="H233" s="1">
        <v>5290</v>
      </c>
      <c r="I233" s="1">
        <v>1</v>
      </c>
      <c r="J233" s="1">
        <v>10</v>
      </c>
      <c r="K233" s="1">
        <v>31</v>
      </c>
      <c r="L233" s="1">
        <v>34</v>
      </c>
      <c r="M233" s="1">
        <v>18</v>
      </c>
      <c r="N233" s="1">
        <v>7</v>
      </c>
      <c r="O233" s="1">
        <v>1</v>
      </c>
    </row>
    <row r="234" spans="1:15" x14ac:dyDescent="0.35">
      <c r="A234" s="3">
        <v>44694</v>
      </c>
      <c r="B234" s="1">
        <v>328</v>
      </c>
      <c r="C234">
        <v>2</v>
      </c>
      <c r="D234" s="1" t="s">
        <v>77</v>
      </c>
      <c r="E234" s="1">
        <f t="shared" si="6"/>
        <v>-2.4643938905716312E-2</v>
      </c>
      <c r="F234" s="1">
        <f t="shared" si="7"/>
        <v>-1912</v>
      </c>
      <c r="G234" s="1">
        <v>77585</v>
      </c>
      <c r="H234" s="1">
        <v>5522</v>
      </c>
      <c r="I234" s="1">
        <v>0</v>
      </c>
      <c r="J234" s="1">
        <v>6</v>
      </c>
      <c r="K234" s="1">
        <v>33</v>
      </c>
      <c r="L234" s="1">
        <v>38</v>
      </c>
      <c r="M234" s="1">
        <v>17</v>
      </c>
      <c r="N234" s="1">
        <v>5</v>
      </c>
      <c r="O234" s="1">
        <v>1</v>
      </c>
    </row>
    <row r="235" spans="1:15" x14ac:dyDescent="0.35">
      <c r="A235" s="3">
        <v>44693</v>
      </c>
      <c r="B235" s="1">
        <v>327</v>
      </c>
      <c r="C235">
        <v>1</v>
      </c>
      <c r="D235" s="1" t="s">
        <v>78</v>
      </c>
      <c r="E235" s="1">
        <f t="shared" si="6"/>
        <v>4.9859262881080439E-2</v>
      </c>
      <c r="F235" s="1">
        <f t="shared" si="7"/>
        <v>3773</v>
      </c>
      <c r="G235" s="1">
        <v>75673</v>
      </c>
      <c r="H235" s="1">
        <v>5419</v>
      </c>
      <c r="I235" s="1">
        <v>0</v>
      </c>
      <c r="J235" s="1">
        <v>2</v>
      </c>
      <c r="K235" s="1">
        <v>16</v>
      </c>
      <c r="L235" s="1">
        <v>37</v>
      </c>
      <c r="M235" s="1">
        <v>31</v>
      </c>
      <c r="N235" s="1">
        <v>13</v>
      </c>
      <c r="O235" s="1">
        <v>2</v>
      </c>
    </row>
    <row r="236" spans="1:15" x14ac:dyDescent="0.35">
      <c r="A236" s="3">
        <v>44692</v>
      </c>
      <c r="B236" s="1">
        <v>326</v>
      </c>
      <c r="C236">
        <v>1</v>
      </c>
      <c r="D236" s="1" t="s">
        <v>79</v>
      </c>
      <c r="E236" s="1">
        <f t="shared" si="6"/>
        <v>-6.3363794275356849E-2</v>
      </c>
      <c r="F236" s="1">
        <f t="shared" si="7"/>
        <v>-5034</v>
      </c>
      <c r="G236" s="1">
        <v>79446</v>
      </c>
      <c r="H236" s="1">
        <v>5688</v>
      </c>
      <c r="I236" s="1">
        <v>0</v>
      </c>
      <c r="J236" s="1">
        <v>9</v>
      </c>
      <c r="K236" s="1">
        <v>26</v>
      </c>
      <c r="L236" s="1">
        <v>32</v>
      </c>
      <c r="M236" s="1">
        <v>21</v>
      </c>
      <c r="N236" s="1">
        <v>9</v>
      </c>
      <c r="O236" s="1">
        <v>1</v>
      </c>
    </row>
    <row r="237" spans="1:15" x14ac:dyDescent="0.35">
      <c r="A237" s="3">
        <v>44691</v>
      </c>
      <c r="B237" s="1">
        <v>325</v>
      </c>
      <c r="C237">
        <v>2</v>
      </c>
      <c r="D237" s="1" t="s">
        <v>80</v>
      </c>
      <c r="E237" s="1">
        <f t="shared" si="6"/>
        <v>0.19512981777132721</v>
      </c>
      <c r="F237" s="1">
        <f t="shared" si="7"/>
        <v>14520</v>
      </c>
      <c r="G237" s="1">
        <v>74412</v>
      </c>
      <c r="H237" s="1">
        <v>5489</v>
      </c>
      <c r="I237" s="1">
        <v>0</v>
      </c>
      <c r="J237" s="1">
        <v>2</v>
      </c>
      <c r="K237" s="1">
        <v>16</v>
      </c>
      <c r="L237" s="1">
        <v>38</v>
      </c>
      <c r="M237" s="1">
        <v>29</v>
      </c>
      <c r="N237" s="1">
        <v>12</v>
      </c>
      <c r="O237" s="1">
        <v>2</v>
      </c>
    </row>
    <row r="238" spans="1:15" x14ac:dyDescent="0.35">
      <c r="A238" s="3">
        <v>44690</v>
      </c>
      <c r="B238" s="1">
        <v>324</v>
      </c>
      <c r="C238">
        <v>1</v>
      </c>
      <c r="D238" s="1" t="s">
        <v>81</v>
      </c>
      <c r="E238" s="1">
        <f t="shared" si="6"/>
        <v>-0.18456798452750417</v>
      </c>
      <c r="F238" s="1">
        <f t="shared" si="7"/>
        <v>-16414</v>
      </c>
      <c r="G238" s="1">
        <v>88932</v>
      </c>
      <c r="H238" s="1">
        <v>6146</v>
      </c>
      <c r="I238" s="1">
        <v>1</v>
      </c>
      <c r="J238" s="1">
        <v>14</v>
      </c>
      <c r="K238" s="1">
        <v>32</v>
      </c>
      <c r="L238" s="1">
        <v>30</v>
      </c>
      <c r="M238" s="1">
        <v>17</v>
      </c>
      <c r="N238" s="1">
        <v>6</v>
      </c>
      <c r="O238" s="1">
        <v>1</v>
      </c>
    </row>
    <row r="239" spans="1:15" x14ac:dyDescent="0.35">
      <c r="A239" s="3">
        <v>44689</v>
      </c>
      <c r="B239" s="1">
        <v>323</v>
      </c>
      <c r="C239">
        <v>2</v>
      </c>
      <c r="D239" s="1" t="s">
        <v>82</v>
      </c>
      <c r="E239" s="1">
        <f t="shared" si="6"/>
        <v>2.6751978819051822E-2</v>
      </c>
      <c r="F239" s="1">
        <f t="shared" si="7"/>
        <v>1940</v>
      </c>
      <c r="G239" s="1">
        <v>72518</v>
      </c>
      <c r="H239" s="1">
        <v>5256</v>
      </c>
      <c r="I239" s="1">
        <v>0</v>
      </c>
      <c r="J239" s="1">
        <v>2</v>
      </c>
      <c r="K239" s="1">
        <v>10</v>
      </c>
      <c r="L239" s="1">
        <v>30</v>
      </c>
      <c r="M239" s="1">
        <v>34</v>
      </c>
      <c r="N239" s="1">
        <v>20</v>
      </c>
      <c r="O239" s="1">
        <v>4</v>
      </c>
    </row>
    <row r="240" spans="1:15" x14ac:dyDescent="0.35">
      <c r="A240" s="3">
        <v>44688</v>
      </c>
      <c r="B240" s="1">
        <v>322</v>
      </c>
      <c r="C240">
        <v>1</v>
      </c>
      <c r="D240" s="1" t="s">
        <v>83</v>
      </c>
      <c r="E240" s="1">
        <f t="shared" si="6"/>
        <v>2.4631335786617959E-2</v>
      </c>
      <c r="F240" s="1">
        <f t="shared" si="7"/>
        <v>1834</v>
      </c>
      <c r="G240" s="1">
        <v>74458</v>
      </c>
      <c r="H240" s="1">
        <v>5233</v>
      </c>
      <c r="I240" s="1">
        <v>0</v>
      </c>
      <c r="J240" s="1">
        <v>3</v>
      </c>
      <c r="K240" s="1">
        <v>25</v>
      </c>
      <c r="L240" s="1">
        <v>39</v>
      </c>
      <c r="M240" s="1">
        <v>24</v>
      </c>
      <c r="N240" s="1">
        <v>9</v>
      </c>
      <c r="O240" s="1">
        <v>1</v>
      </c>
    </row>
    <row r="241" spans="1:15" x14ac:dyDescent="0.35">
      <c r="A241" s="3">
        <v>44687</v>
      </c>
      <c r="B241" s="1">
        <v>321</v>
      </c>
      <c r="C241">
        <v>1</v>
      </c>
      <c r="D241" s="1" t="s">
        <v>84</v>
      </c>
      <c r="E241" s="1">
        <f t="shared" si="6"/>
        <v>0.12697268389870497</v>
      </c>
      <c r="F241" s="1">
        <f t="shared" si="7"/>
        <v>9687</v>
      </c>
      <c r="G241" s="1">
        <v>76292</v>
      </c>
      <c r="H241" s="1">
        <v>5482</v>
      </c>
      <c r="I241" s="1">
        <v>0</v>
      </c>
      <c r="J241" s="1">
        <v>4</v>
      </c>
      <c r="K241" s="1">
        <v>20</v>
      </c>
      <c r="L241" s="1">
        <v>35</v>
      </c>
      <c r="M241" s="1">
        <v>26</v>
      </c>
      <c r="N241" s="1">
        <v>12</v>
      </c>
      <c r="O241" s="1">
        <v>2</v>
      </c>
    </row>
    <row r="242" spans="1:15" x14ac:dyDescent="0.35">
      <c r="A242" s="3">
        <v>44686</v>
      </c>
      <c r="B242" s="1">
        <v>320</v>
      </c>
      <c r="C242">
        <v>2</v>
      </c>
      <c r="D242" s="1" t="s">
        <v>85</v>
      </c>
      <c r="E242" s="1">
        <f t="shared" si="6"/>
        <v>0.25321299387059631</v>
      </c>
      <c r="F242" s="1">
        <f t="shared" si="7"/>
        <v>21771</v>
      </c>
      <c r="G242" s="1">
        <v>85979</v>
      </c>
      <c r="H242" s="1">
        <v>6313</v>
      </c>
      <c r="I242" s="1">
        <v>0</v>
      </c>
      <c r="J242" s="1">
        <v>3</v>
      </c>
      <c r="K242" s="1">
        <v>16</v>
      </c>
      <c r="L242" s="1">
        <v>26</v>
      </c>
      <c r="M242" s="1">
        <v>24</v>
      </c>
      <c r="N242" s="1">
        <v>19</v>
      </c>
      <c r="O242" s="1">
        <v>12</v>
      </c>
    </row>
    <row r="243" spans="1:15" x14ac:dyDescent="0.35">
      <c r="A243" s="3">
        <v>44685</v>
      </c>
      <c r="B243" s="1">
        <v>319</v>
      </c>
      <c r="C243">
        <v>1</v>
      </c>
      <c r="D243" s="1" t="s">
        <v>86</v>
      </c>
      <c r="E243" s="1">
        <f t="shared" si="6"/>
        <v>-0.20355452436194896</v>
      </c>
      <c r="F243" s="1">
        <f t="shared" si="7"/>
        <v>-21933</v>
      </c>
      <c r="G243" s="1">
        <v>107750</v>
      </c>
      <c r="H243" s="1">
        <v>7243</v>
      </c>
      <c r="I243" s="1">
        <v>6</v>
      </c>
      <c r="J243" s="1">
        <v>26</v>
      </c>
      <c r="K243" s="1">
        <v>32</v>
      </c>
      <c r="L243" s="1">
        <v>22</v>
      </c>
      <c r="M243" s="1">
        <v>10</v>
      </c>
      <c r="N243" s="1">
        <v>3</v>
      </c>
      <c r="O243" s="1">
        <v>0</v>
      </c>
    </row>
    <row r="244" spans="1:15" x14ac:dyDescent="0.35">
      <c r="A244" s="3">
        <v>44684</v>
      </c>
      <c r="B244" s="1">
        <v>318</v>
      </c>
      <c r="C244">
        <v>2</v>
      </c>
      <c r="D244" s="1" t="s">
        <v>87</v>
      </c>
      <c r="E244" s="1">
        <f t="shared" si="6"/>
        <v>0.11449945814931774</v>
      </c>
      <c r="F244" s="1">
        <f t="shared" si="7"/>
        <v>9826</v>
      </c>
      <c r="G244" s="1">
        <v>85817</v>
      </c>
      <c r="H244" s="1">
        <v>5941</v>
      </c>
      <c r="I244" s="1">
        <v>1</v>
      </c>
      <c r="J244" s="1">
        <v>8</v>
      </c>
      <c r="K244" s="1">
        <v>24</v>
      </c>
      <c r="L244" s="1">
        <v>33</v>
      </c>
      <c r="M244" s="1">
        <v>23</v>
      </c>
      <c r="N244" s="1">
        <v>10</v>
      </c>
      <c r="O244" s="1">
        <v>1</v>
      </c>
    </row>
    <row r="245" spans="1:15" x14ac:dyDescent="0.35">
      <c r="A245" s="3">
        <v>44683</v>
      </c>
      <c r="B245" s="1">
        <v>317</v>
      </c>
      <c r="C245">
        <v>2</v>
      </c>
      <c r="D245" s="1" t="s">
        <v>88</v>
      </c>
      <c r="E245" s="1">
        <f t="shared" si="6"/>
        <v>-0.18804303503654213</v>
      </c>
      <c r="F245" s="1">
        <f t="shared" si="7"/>
        <v>-17985</v>
      </c>
      <c r="G245" s="1">
        <v>95643</v>
      </c>
      <c r="H245" s="1">
        <v>6530</v>
      </c>
      <c r="I245" s="1">
        <v>1</v>
      </c>
      <c r="J245" s="1">
        <v>10</v>
      </c>
      <c r="K245" s="1">
        <v>23</v>
      </c>
      <c r="L245" s="1">
        <v>29</v>
      </c>
      <c r="M245" s="1">
        <v>24</v>
      </c>
      <c r="N245" s="1">
        <v>11</v>
      </c>
      <c r="O245" s="1">
        <v>2</v>
      </c>
    </row>
    <row r="246" spans="1:15" x14ac:dyDescent="0.35">
      <c r="A246" s="3">
        <v>44682</v>
      </c>
      <c r="B246" s="1">
        <v>316</v>
      </c>
      <c r="C246">
        <v>2</v>
      </c>
      <c r="D246" s="1" t="s">
        <v>89</v>
      </c>
      <c r="E246" s="1">
        <f t="shared" si="6"/>
        <v>4.2880321409255965E-3</v>
      </c>
      <c r="F246" s="1">
        <f t="shared" si="7"/>
        <v>333</v>
      </c>
      <c r="G246" s="1">
        <v>77658</v>
      </c>
      <c r="H246" s="1">
        <v>5699</v>
      </c>
      <c r="I246" s="1">
        <v>0</v>
      </c>
      <c r="J246" s="1">
        <v>1</v>
      </c>
      <c r="K246" s="1">
        <v>9</v>
      </c>
      <c r="L246" s="1">
        <v>26</v>
      </c>
      <c r="M246" s="1">
        <v>37</v>
      </c>
      <c r="N246" s="1">
        <v>23</v>
      </c>
      <c r="O246" s="1">
        <v>3</v>
      </c>
    </row>
    <row r="247" spans="1:15" x14ac:dyDescent="0.35">
      <c r="A247" s="3">
        <v>44681</v>
      </c>
      <c r="B247" s="1">
        <v>315</v>
      </c>
      <c r="C247">
        <v>2</v>
      </c>
      <c r="D247" s="1" t="s">
        <v>90</v>
      </c>
      <c r="E247" s="1">
        <f t="shared" si="6"/>
        <v>0.36749112077034529</v>
      </c>
      <c r="F247" s="1">
        <f t="shared" si="7"/>
        <v>28661</v>
      </c>
      <c r="G247" s="1">
        <v>77991</v>
      </c>
      <c r="H247" s="1">
        <v>5749</v>
      </c>
      <c r="I247" s="1">
        <v>0</v>
      </c>
      <c r="J247" s="1">
        <v>2</v>
      </c>
      <c r="K247" s="1">
        <v>10</v>
      </c>
      <c r="L247" s="1">
        <v>25</v>
      </c>
      <c r="M247" s="1">
        <v>35</v>
      </c>
      <c r="N247" s="1">
        <v>23</v>
      </c>
      <c r="O247" s="1">
        <v>4</v>
      </c>
    </row>
    <row r="248" spans="1:15" x14ac:dyDescent="0.35">
      <c r="A248" s="3">
        <v>44680</v>
      </c>
      <c r="B248" s="1">
        <v>314</v>
      </c>
      <c r="C248">
        <v>1</v>
      </c>
      <c r="D248" s="1" t="s">
        <v>91</v>
      </c>
      <c r="E248" s="1">
        <f t="shared" si="6"/>
        <v>-0.16575404118066234</v>
      </c>
      <c r="F248" s="1">
        <f t="shared" si="7"/>
        <v>-17678</v>
      </c>
      <c r="G248" s="1">
        <v>106652</v>
      </c>
      <c r="H248" s="1">
        <v>7001</v>
      </c>
      <c r="I248" s="1">
        <v>2</v>
      </c>
      <c r="J248" s="1">
        <v>19</v>
      </c>
      <c r="K248" s="1">
        <v>34</v>
      </c>
      <c r="L248" s="1">
        <v>27</v>
      </c>
      <c r="M248" s="1">
        <v>13</v>
      </c>
      <c r="N248" s="1">
        <v>4</v>
      </c>
      <c r="O248" s="1">
        <v>1</v>
      </c>
    </row>
    <row r="249" spans="1:15" x14ac:dyDescent="0.35">
      <c r="A249" s="3">
        <v>44679</v>
      </c>
      <c r="B249" s="1">
        <v>313</v>
      </c>
      <c r="C249">
        <v>2</v>
      </c>
      <c r="D249" s="1" t="s">
        <v>92</v>
      </c>
      <c r="E249" s="1">
        <f t="shared" si="6"/>
        <v>0.11231370962303594</v>
      </c>
      <c r="F249" s="1">
        <f t="shared" si="7"/>
        <v>9993</v>
      </c>
      <c r="G249" s="1">
        <v>88974</v>
      </c>
      <c r="H249" s="1">
        <v>6315</v>
      </c>
      <c r="I249" s="1">
        <v>0</v>
      </c>
      <c r="J249" s="1">
        <v>2</v>
      </c>
      <c r="K249" s="1">
        <v>12</v>
      </c>
      <c r="L249" s="1">
        <v>27</v>
      </c>
      <c r="M249" s="1">
        <v>30</v>
      </c>
      <c r="N249" s="1">
        <v>22</v>
      </c>
      <c r="O249" s="1">
        <v>7</v>
      </c>
    </row>
    <row r="250" spans="1:15" x14ac:dyDescent="0.35">
      <c r="A250" s="3">
        <v>44678</v>
      </c>
      <c r="B250" s="1">
        <v>312</v>
      </c>
      <c r="C250">
        <v>1</v>
      </c>
      <c r="D250" s="1" t="s">
        <v>93</v>
      </c>
      <c r="E250" s="1">
        <f t="shared" si="6"/>
        <v>4.2296927258581141E-2</v>
      </c>
      <c r="F250" s="1">
        <f t="shared" si="7"/>
        <v>4186</v>
      </c>
      <c r="G250" s="1">
        <v>98967</v>
      </c>
      <c r="H250" s="1">
        <v>6564</v>
      </c>
      <c r="I250" s="1">
        <v>0</v>
      </c>
      <c r="J250" s="1">
        <v>6</v>
      </c>
      <c r="K250" s="1">
        <v>26</v>
      </c>
      <c r="L250" s="1">
        <v>36</v>
      </c>
      <c r="M250" s="1">
        <v>22</v>
      </c>
      <c r="N250" s="1">
        <v>8</v>
      </c>
      <c r="O250" s="1">
        <v>1</v>
      </c>
    </row>
    <row r="251" spans="1:15" x14ac:dyDescent="0.35">
      <c r="A251" s="3">
        <v>44677</v>
      </c>
      <c r="B251" s="1">
        <v>311</v>
      </c>
      <c r="C251">
        <v>1</v>
      </c>
      <c r="D251" s="1" t="s">
        <v>94</v>
      </c>
      <c r="E251" s="1">
        <f t="shared" si="6"/>
        <v>-0.11250278712204201</v>
      </c>
      <c r="F251" s="1">
        <f t="shared" si="7"/>
        <v>-11605</v>
      </c>
      <c r="G251" s="1">
        <v>103153</v>
      </c>
      <c r="H251" s="1">
        <v>6830</v>
      </c>
      <c r="I251" s="1">
        <v>1</v>
      </c>
      <c r="J251" s="1">
        <v>13</v>
      </c>
      <c r="K251" s="1">
        <v>32</v>
      </c>
      <c r="L251" s="1">
        <v>31</v>
      </c>
      <c r="M251" s="1">
        <v>16</v>
      </c>
      <c r="N251" s="1">
        <v>6</v>
      </c>
      <c r="O251" s="1">
        <v>1</v>
      </c>
    </row>
    <row r="252" spans="1:15" x14ac:dyDescent="0.35">
      <c r="A252" s="3">
        <v>44676</v>
      </c>
      <c r="B252" s="1">
        <v>310</v>
      </c>
      <c r="C252">
        <v>2</v>
      </c>
      <c r="D252" s="1" t="s">
        <v>95</v>
      </c>
      <c r="E252" s="1">
        <f t="shared" si="6"/>
        <v>6.4490758946126617E-2</v>
      </c>
      <c r="F252" s="1">
        <f t="shared" si="7"/>
        <v>5904</v>
      </c>
      <c r="G252" s="1">
        <v>91548</v>
      </c>
      <c r="H252" s="1">
        <v>6549</v>
      </c>
      <c r="I252" s="1">
        <v>0</v>
      </c>
      <c r="J252" s="1">
        <v>3</v>
      </c>
      <c r="K252" s="1">
        <v>13</v>
      </c>
      <c r="L252" s="1">
        <v>29</v>
      </c>
      <c r="M252" s="1">
        <v>32</v>
      </c>
      <c r="N252" s="1">
        <v>19</v>
      </c>
      <c r="O252" s="1">
        <v>4</v>
      </c>
    </row>
    <row r="253" spans="1:15" x14ac:dyDescent="0.35">
      <c r="A253" s="3">
        <v>44675</v>
      </c>
      <c r="B253" s="1">
        <v>309</v>
      </c>
      <c r="C253">
        <v>2</v>
      </c>
      <c r="D253" s="1" t="s">
        <v>96</v>
      </c>
      <c r="E253" s="1">
        <f t="shared" si="6"/>
        <v>-1.9394163280384191E-2</v>
      </c>
      <c r="F253" s="1">
        <f t="shared" si="7"/>
        <v>-1890</v>
      </c>
      <c r="G253" s="1">
        <v>97452</v>
      </c>
      <c r="H253" s="1">
        <v>6743</v>
      </c>
      <c r="I253" s="1">
        <v>0</v>
      </c>
      <c r="J253" s="1">
        <v>7</v>
      </c>
      <c r="K253" s="1">
        <v>27</v>
      </c>
      <c r="L253" s="1">
        <v>34</v>
      </c>
      <c r="M253" s="1">
        <v>22</v>
      </c>
      <c r="N253" s="1">
        <v>9</v>
      </c>
      <c r="O253" s="1">
        <v>1</v>
      </c>
    </row>
    <row r="254" spans="1:15" x14ac:dyDescent="0.35">
      <c r="A254" s="3">
        <v>44674</v>
      </c>
      <c r="B254" s="1">
        <v>308</v>
      </c>
      <c r="C254">
        <v>2</v>
      </c>
      <c r="D254" s="1" t="s">
        <v>97</v>
      </c>
      <c r="E254" s="1">
        <f t="shared" si="6"/>
        <v>0.24769259747598418</v>
      </c>
      <c r="F254" s="1">
        <f t="shared" si="7"/>
        <v>23670</v>
      </c>
      <c r="G254" s="1">
        <v>95562</v>
      </c>
      <c r="H254" s="1">
        <v>6482</v>
      </c>
      <c r="I254" s="1">
        <v>1</v>
      </c>
      <c r="J254" s="1">
        <v>6</v>
      </c>
      <c r="K254" s="1">
        <v>25</v>
      </c>
      <c r="L254" s="1">
        <v>34</v>
      </c>
      <c r="M254" s="1">
        <v>23</v>
      </c>
      <c r="N254" s="1">
        <v>10</v>
      </c>
      <c r="O254" s="1">
        <v>1</v>
      </c>
    </row>
    <row r="255" spans="1:15" x14ac:dyDescent="0.35">
      <c r="A255" s="3">
        <v>44673</v>
      </c>
      <c r="B255" s="1">
        <v>307</v>
      </c>
      <c r="C255">
        <v>1</v>
      </c>
      <c r="D255" s="1" t="s">
        <v>98</v>
      </c>
      <c r="E255" s="1">
        <f t="shared" si="6"/>
        <v>-0.17845041599570585</v>
      </c>
      <c r="F255" s="1">
        <f t="shared" si="7"/>
        <v>-21277</v>
      </c>
      <c r="G255" s="1">
        <v>119232</v>
      </c>
      <c r="H255" s="1">
        <v>7731</v>
      </c>
      <c r="I255" s="1">
        <v>2</v>
      </c>
      <c r="J255" s="1">
        <v>19</v>
      </c>
      <c r="K255" s="1">
        <v>39</v>
      </c>
      <c r="L255" s="1">
        <v>28</v>
      </c>
      <c r="M255" s="1">
        <v>10</v>
      </c>
      <c r="N255" s="1">
        <v>3</v>
      </c>
      <c r="O255" s="1">
        <v>0</v>
      </c>
    </row>
    <row r="256" spans="1:15" x14ac:dyDescent="0.35">
      <c r="A256" s="3">
        <v>44672</v>
      </c>
      <c r="B256" s="1">
        <v>306</v>
      </c>
      <c r="C256">
        <v>2</v>
      </c>
      <c r="D256" s="1" t="s">
        <v>99</v>
      </c>
      <c r="E256" s="1">
        <f t="shared" si="6"/>
        <v>4.1365933336736257E-2</v>
      </c>
      <c r="F256" s="1">
        <f t="shared" si="7"/>
        <v>4052</v>
      </c>
      <c r="G256" s="1">
        <v>97955</v>
      </c>
      <c r="H256" s="1">
        <v>6960</v>
      </c>
      <c r="I256" s="1">
        <v>0</v>
      </c>
      <c r="J256" s="1">
        <v>2</v>
      </c>
      <c r="K256" s="1">
        <v>11</v>
      </c>
      <c r="L256" s="1">
        <v>30</v>
      </c>
      <c r="M256" s="1">
        <v>33</v>
      </c>
      <c r="N256" s="1">
        <v>21</v>
      </c>
      <c r="O256" s="1">
        <v>4</v>
      </c>
    </row>
    <row r="257" spans="1:15" x14ac:dyDescent="0.35">
      <c r="A257" s="3">
        <v>44671</v>
      </c>
      <c r="B257" s="1">
        <v>305</v>
      </c>
      <c r="C257">
        <v>2</v>
      </c>
      <c r="D257" s="1" t="s">
        <v>100</v>
      </c>
      <c r="E257" s="1">
        <f t="shared" si="6"/>
        <v>6.7563990706520138E-2</v>
      </c>
      <c r="F257" s="1">
        <f t="shared" si="7"/>
        <v>6892</v>
      </c>
      <c r="G257" s="1">
        <v>102007</v>
      </c>
      <c r="H257" s="1">
        <v>6796</v>
      </c>
      <c r="I257" s="1">
        <v>0</v>
      </c>
      <c r="J257" s="1">
        <v>5</v>
      </c>
      <c r="K257" s="1">
        <v>20</v>
      </c>
      <c r="L257" s="1">
        <v>34</v>
      </c>
      <c r="M257" s="1">
        <v>27</v>
      </c>
      <c r="N257" s="1">
        <v>12</v>
      </c>
      <c r="O257" s="1">
        <v>2</v>
      </c>
    </row>
    <row r="258" spans="1:15" x14ac:dyDescent="0.35">
      <c r="A258" s="3">
        <v>44670</v>
      </c>
      <c r="B258" s="1">
        <v>304</v>
      </c>
      <c r="C258">
        <v>2</v>
      </c>
      <c r="D258" s="1" t="s">
        <v>101</v>
      </c>
      <c r="E258" s="1">
        <f t="shared" si="6"/>
        <v>3.1992947593641817E-2</v>
      </c>
      <c r="F258" s="1">
        <f t="shared" si="7"/>
        <v>3484</v>
      </c>
      <c r="G258" s="1">
        <v>108899</v>
      </c>
      <c r="H258" s="1">
        <v>8198</v>
      </c>
      <c r="I258" s="1">
        <v>0</v>
      </c>
      <c r="J258" s="1">
        <v>2</v>
      </c>
      <c r="K258" s="1">
        <v>10</v>
      </c>
      <c r="L258" s="1">
        <v>19</v>
      </c>
      <c r="M258" s="1">
        <v>19</v>
      </c>
      <c r="N258" s="1">
        <v>23</v>
      </c>
      <c r="O258" s="1">
        <v>26</v>
      </c>
    </row>
    <row r="259" spans="1:15" x14ac:dyDescent="0.35">
      <c r="A259" s="3">
        <v>44669</v>
      </c>
      <c r="B259" s="1">
        <v>303</v>
      </c>
      <c r="C259">
        <v>1</v>
      </c>
      <c r="D259" s="1" t="s">
        <v>102</v>
      </c>
      <c r="E259" s="1">
        <f t="shared" ref="E259:E322" si="8">F259/G259</f>
        <v>-5.073721114403424E-2</v>
      </c>
      <c r="F259" s="1">
        <f t="shared" ref="F259:F322" si="9">G260-G259</f>
        <v>-5702</v>
      </c>
      <c r="G259" s="1">
        <v>112383</v>
      </c>
      <c r="H259" s="1">
        <v>7341</v>
      </c>
      <c r="I259" s="1">
        <v>1</v>
      </c>
      <c r="J259" s="1">
        <v>8</v>
      </c>
      <c r="K259" s="1">
        <v>30</v>
      </c>
      <c r="L259" s="1">
        <v>36</v>
      </c>
      <c r="M259" s="1">
        <v>18</v>
      </c>
      <c r="N259" s="1">
        <v>6</v>
      </c>
      <c r="O259" s="1">
        <v>1</v>
      </c>
    </row>
    <row r="260" spans="1:15" x14ac:dyDescent="0.35">
      <c r="A260" s="3">
        <v>44668</v>
      </c>
      <c r="B260" s="1">
        <v>302</v>
      </c>
      <c r="C260">
        <v>2</v>
      </c>
      <c r="D260" s="1" t="s">
        <v>103</v>
      </c>
      <c r="E260" s="1">
        <f t="shared" si="8"/>
        <v>1.224210496714504E-2</v>
      </c>
      <c r="F260" s="1">
        <f t="shared" si="9"/>
        <v>1306</v>
      </c>
      <c r="G260" s="1">
        <v>106681</v>
      </c>
      <c r="H260" s="1">
        <v>7008</v>
      </c>
      <c r="I260" s="1">
        <v>0</v>
      </c>
      <c r="J260" s="1">
        <v>4</v>
      </c>
      <c r="K260" s="1">
        <v>20</v>
      </c>
      <c r="L260" s="1">
        <v>35</v>
      </c>
      <c r="M260" s="1">
        <v>27</v>
      </c>
      <c r="N260" s="1">
        <v>11</v>
      </c>
      <c r="O260" s="1">
        <v>2</v>
      </c>
    </row>
    <row r="261" spans="1:15" x14ac:dyDescent="0.35">
      <c r="A261" s="3">
        <v>44667</v>
      </c>
      <c r="B261" s="1">
        <v>301</v>
      </c>
      <c r="C261">
        <v>1</v>
      </c>
      <c r="D261" s="1" t="s">
        <v>104</v>
      </c>
      <c r="E261" s="1">
        <f t="shared" si="8"/>
        <v>0.20376526804152351</v>
      </c>
      <c r="F261" s="1">
        <f t="shared" si="9"/>
        <v>22004</v>
      </c>
      <c r="G261" s="1">
        <v>107987</v>
      </c>
      <c r="H261" s="1">
        <v>7035</v>
      </c>
      <c r="I261" s="1">
        <v>0</v>
      </c>
      <c r="J261" s="1">
        <v>3</v>
      </c>
      <c r="K261" s="1">
        <v>19</v>
      </c>
      <c r="L261" s="1">
        <v>40</v>
      </c>
      <c r="M261" s="1">
        <v>28</v>
      </c>
      <c r="N261" s="1">
        <v>9</v>
      </c>
      <c r="O261" s="1">
        <v>1</v>
      </c>
    </row>
    <row r="262" spans="1:15" x14ac:dyDescent="0.35">
      <c r="A262" s="3">
        <v>44666</v>
      </c>
      <c r="B262" s="1">
        <v>300</v>
      </c>
      <c r="C262">
        <v>1</v>
      </c>
      <c r="D262" s="1" t="s">
        <v>105</v>
      </c>
      <c r="E262" s="1">
        <f t="shared" si="8"/>
        <v>-0.12726265664546008</v>
      </c>
      <c r="F262" s="1">
        <f t="shared" si="9"/>
        <v>-16543</v>
      </c>
      <c r="G262" s="1">
        <v>129991</v>
      </c>
      <c r="H262" s="1">
        <v>8522</v>
      </c>
      <c r="I262" s="1">
        <v>1</v>
      </c>
      <c r="J262" s="1">
        <v>11</v>
      </c>
      <c r="K262" s="1">
        <v>22</v>
      </c>
      <c r="L262" s="1">
        <v>25</v>
      </c>
      <c r="M262" s="1">
        <v>21</v>
      </c>
      <c r="N262" s="1">
        <v>15</v>
      </c>
      <c r="O262" s="1">
        <v>5</v>
      </c>
    </row>
    <row r="263" spans="1:15" x14ac:dyDescent="0.35">
      <c r="A263" s="3">
        <v>44665</v>
      </c>
      <c r="B263" s="1">
        <v>299</v>
      </c>
      <c r="C263">
        <v>1</v>
      </c>
      <c r="D263" s="1" t="s">
        <v>106</v>
      </c>
      <c r="E263" s="1">
        <f t="shared" si="8"/>
        <v>8.6444891051406805E-2</v>
      </c>
      <c r="F263" s="1">
        <f t="shared" si="9"/>
        <v>9807</v>
      </c>
      <c r="G263" s="1">
        <v>113448</v>
      </c>
      <c r="H263" s="1">
        <v>7356</v>
      </c>
      <c r="I263" s="1">
        <v>0</v>
      </c>
      <c r="J263" s="1">
        <v>6</v>
      </c>
      <c r="K263" s="1">
        <v>24</v>
      </c>
      <c r="L263" s="1">
        <v>35</v>
      </c>
      <c r="M263" s="1">
        <v>24</v>
      </c>
      <c r="N263" s="1">
        <v>10</v>
      </c>
      <c r="O263" s="1">
        <v>1</v>
      </c>
    </row>
    <row r="264" spans="1:15" x14ac:dyDescent="0.35">
      <c r="A264" s="3">
        <v>44664</v>
      </c>
      <c r="B264" s="1">
        <v>298</v>
      </c>
      <c r="C264">
        <v>1</v>
      </c>
      <c r="D264" s="1" t="s">
        <v>107</v>
      </c>
      <c r="E264" s="1">
        <f t="shared" si="8"/>
        <v>-6.7729503874082192E-2</v>
      </c>
      <c r="F264" s="1">
        <f t="shared" si="9"/>
        <v>-8348</v>
      </c>
      <c r="G264" s="1">
        <v>123255</v>
      </c>
      <c r="H264" s="1">
        <v>7835</v>
      </c>
      <c r="I264" s="1">
        <v>1</v>
      </c>
      <c r="J264" s="1">
        <v>4</v>
      </c>
      <c r="K264" s="1">
        <v>29</v>
      </c>
      <c r="L264" s="1">
        <v>42</v>
      </c>
      <c r="M264" s="1">
        <v>18</v>
      </c>
      <c r="N264" s="1">
        <v>5</v>
      </c>
      <c r="O264" s="1">
        <v>1</v>
      </c>
    </row>
    <row r="265" spans="1:15" x14ac:dyDescent="0.35">
      <c r="A265" s="3">
        <v>44663</v>
      </c>
      <c r="B265" s="1">
        <v>297</v>
      </c>
      <c r="C265">
        <v>2</v>
      </c>
      <c r="D265" s="1" t="s">
        <v>108</v>
      </c>
      <c r="E265" s="1">
        <f t="shared" si="8"/>
        <v>-4.4200962517514167E-2</v>
      </c>
      <c r="F265" s="1">
        <f t="shared" si="9"/>
        <v>-5079</v>
      </c>
      <c r="G265" s="1">
        <v>114907</v>
      </c>
      <c r="H265" s="1">
        <v>7275</v>
      </c>
      <c r="I265" s="1">
        <v>1</v>
      </c>
      <c r="J265" s="1">
        <v>5</v>
      </c>
      <c r="K265" s="1">
        <v>24</v>
      </c>
      <c r="L265" s="1">
        <v>36</v>
      </c>
      <c r="M265" s="1">
        <v>23</v>
      </c>
      <c r="N265" s="1">
        <v>9</v>
      </c>
      <c r="O265" s="1">
        <v>1</v>
      </c>
    </row>
    <row r="266" spans="1:15" x14ac:dyDescent="0.35">
      <c r="A266" s="3">
        <v>44662</v>
      </c>
      <c r="B266" s="1">
        <v>296</v>
      </c>
      <c r="C266">
        <v>1</v>
      </c>
      <c r="D266" s="1" t="s">
        <v>109</v>
      </c>
      <c r="E266" s="1">
        <f t="shared" si="8"/>
        <v>0.14944276505080673</v>
      </c>
      <c r="F266" s="1">
        <f t="shared" si="9"/>
        <v>16413</v>
      </c>
      <c r="G266" s="1">
        <v>109828</v>
      </c>
      <c r="H266" s="1">
        <v>7236</v>
      </c>
      <c r="I266" s="1">
        <v>0</v>
      </c>
      <c r="J266" s="1">
        <v>3</v>
      </c>
      <c r="K266" s="1">
        <v>20</v>
      </c>
      <c r="L266" s="1">
        <v>33</v>
      </c>
      <c r="M266" s="1">
        <v>27</v>
      </c>
      <c r="N266" s="1">
        <v>14</v>
      </c>
      <c r="O266" s="1">
        <v>2</v>
      </c>
    </row>
    <row r="267" spans="1:15" x14ac:dyDescent="0.35">
      <c r="A267" s="3">
        <v>44661</v>
      </c>
      <c r="B267" s="1">
        <v>295</v>
      </c>
      <c r="C267">
        <v>1</v>
      </c>
      <c r="D267" s="1" t="s">
        <v>110</v>
      </c>
      <c r="E267" s="1">
        <f t="shared" si="8"/>
        <v>6.31252921000309E-2</v>
      </c>
      <c r="F267" s="1">
        <f t="shared" si="9"/>
        <v>7969</v>
      </c>
      <c r="G267" s="1">
        <v>126241</v>
      </c>
      <c r="H267" s="1">
        <v>7894</v>
      </c>
      <c r="I267" s="1">
        <v>1</v>
      </c>
      <c r="J267" s="1">
        <v>10</v>
      </c>
      <c r="K267" s="1">
        <v>31</v>
      </c>
      <c r="L267" s="1">
        <v>34</v>
      </c>
      <c r="M267" s="1">
        <v>18</v>
      </c>
      <c r="N267" s="1">
        <v>6</v>
      </c>
      <c r="O267" s="1">
        <v>1</v>
      </c>
    </row>
    <row r="268" spans="1:15" x14ac:dyDescent="0.35">
      <c r="A268" s="3">
        <v>44660</v>
      </c>
      <c r="B268" s="1">
        <v>294</v>
      </c>
      <c r="C268">
        <v>1</v>
      </c>
      <c r="D268" s="1" t="s">
        <v>111</v>
      </c>
      <c r="E268" s="1">
        <f t="shared" si="8"/>
        <v>5.1769614782803071E-2</v>
      </c>
      <c r="F268" s="1">
        <f t="shared" si="9"/>
        <v>6948</v>
      </c>
      <c r="G268" s="1">
        <v>134210</v>
      </c>
      <c r="H268" s="1">
        <v>8537</v>
      </c>
      <c r="I268" s="1">
        <v>2</v>
      </c>
      <c r="J268" s="1">
        <v>21</v>
      </c>
      <c r="K268" s="1">
        <v>36</v>
      </c>
      <c r="L268" s="1">
        <v>26</v>
      </c>
      <c r="M268" s="1">
        <v>11</v>
      </c>
      <c r="N268" s="1">
        <v>4</v>
      </c>
      <c r="O268" s="1">
        <v>1</v>
      </c>
    </row>
    <row r="269" spans="1:15" x14ac:dyDescent="0.35">
      <c r="A269" s="3">
        <v>44659</v>
      </c>
      <c r="B269" s="1">
        <v>293</v>
      </c>
      <c r="C269">
        <v>1</v>
      </c>
      <c r="D269" s="1" t="s">
        <v>112</v>
      </c>
      <c r="E269" s="1">
        <f t="shared" si="8"/>
        <v>-0.16575043568200173</v>
      </c>
      <c r="F269" s="1">
        <f t="shared" si="9"/>
        <v>-23397</v>
      </c>
      <c r="G269" s="1">
        <v>141158</v>
      </c>
      <c r="H269" s="1">
        <v>9010</v>
      </c>
      <c r="I269" s="1">
        <v>1</v>
      </c>
      <c r="J269" s="1">
        <v>12</v>
      </c>
      <c r="K269" s="1">
        <v>23</v>
      </c>
      <c r="L269" s="1">
        <v>26</v>
      </c>
      <c r="M269" s="1">
        <v>21</v>
      </c>
      <c r="N269" s="1">
        <v>13</v>
      </c>
      <c r="O269" s="1">
        <v>4</v>
      </c>
    </row>
    <row r="270" spans="1:15" x14ac:dyDescent="0.35">
      <c r="A270" s="3">
        <v>44658</v>
      </c>
      <c r="B270" s="1">
        <v>292</v>
      </c>
      <c r="C270">
        <v>2</v>
      </c>
      <c r="D270" s="1" t="s">
        <v>113</v>
      </c>
      <c r="E270" s="1">
        <f t="shared" si="8"/>
        <v>8.0671869294588188E-4</v>
      </c>
      <c r="F270" s="1">
        <f t="shared" si="9"/>
        <v>95</v>
      </c>
      <c r="G270" s="1">
        <v>117761</v>
      </c>
      <c r="H270" s="1">
        <v>7575</v>
      </c>
      <c r="I270" s="1">
        <v>0</v>
      </c>
      <c r="J270" s="1">
        <v>2</v>
      </c>
      <c r="K270" s="1">
        <v>14</v>
      </c>
      <c r="L270" s="1">
        <v>31</v>
      </c>
      <c r="M270" s="1">
        <v>31</v>
      </c>
      <c r="N270" s="1">
        <v>19</v>
      </c>
      <c r="O270" s="1">
        <v>4</v>
      </c>
    </row>
    <row r="271" spans="1:15" x14ac:dyDescent="0.35">
      <c r="A271" s="3">
        <v>44657</v>
      </c>
      <c r="B271" s="1">
        <v>291</v>
      </c>
      <c r="C271">
        <v>2</v>
      </c>
      <c r="D271" s="1" t="s">
        <v>114</v>
      </c>
      <c r="E271" s="1">
        <f t="shared" si="8"/>
        <v>2.9697257670377411E-2</v>
      </c>
      <c r="F271" s="1">
        <f t="shared" si="9"/>
        <v>3500</v>
      </c>
      <c r="G271" s="1">
        <v>117856</v>
      </c>
      <c r="H271" s="1">
        <v>7560</v>
      </c>
      <c r="I271" s="1">
        <v>0</v>
      </c>
      <c r="J271" s="1">
        <v>2</v>
      </c>
      <c r="K271" s="1">
        <v>13</v>
      </c>
      <c r="L271" s="1">
        <v>33</v>
      </c>
      <c r="M271" s="1">
        <v>33</v>
      </c>
      <c r="N271" s="1">
        <v>17</v>
      </c>
      <c r="O271" s="1">
        <v>3</v>
      </c>
    </row>
    <row r="272" spans="1:15" x14ac:dyDescent="0.35">
      <c r="A272" s="3">
        <v>44656</v>
      </c>
      <c r="B272" s="1">
        <v>290</v>
      </c>
      <c r="C272">
        <v>2</v>
      </c>
      <c r="D272" s="1" t="s">
        <v>115</v>
      </c>
      <c r="E272" s="1">
        <f t="shared" si="8"/>
        <v>6.8352615445466225E-2</v>
      </c>
      <c r="F272" s="1">
        <f t="shared" si="9"/>
        <v>8295</v>
      </c>
      <c r="G272" s="1">
        <v>121356</v>
      </c>
      <c r="H272" s="1">
        <v>7702</v>
      </c>
      <c r="I272" s="1">
        <v>0</v>
      </c>
      <c r="J272" s="1">
        <v>2</v>
      </c>
      <c r="K272" s="1">
        <v>14</v>
      </c>
      <c r="L272" s="1">
        <v>32</v>
      </c>
      <c r="M272" s="1">
        <v>32</v>
      </c>
      <c r="N272" s="1">
        <v>17</v>
      </c>
      <c r="O272" s="1">
        <v>3</v>
      </c>
    </row>
    <row r="273" spans="1:15" x14ac:dyDescent="0.35">
      <c r="A273" s="3">
        <v>44655</v>
      </c>
      <c r="B273" s="1">
        <v>289</v>
      </c>
      <c r="C273">
        <v>1</v>
      </c>
      <c r="D273" s="1" t="s">
        <v>116</v>
      </c>
      <c r="E273" s="1">
        <f t="shared" si="8"/>
        <v>-3.948291953012318E-2</v>
      </c>
      <c r="F273" s="1">
        <f t="shared" si="9"/>
        <v>-5119</v>
      </c>
      <c r="G273" s="1">
        <v>129651</v>
      </c>
      <c r="H273" s="1">
        <v>7943</v>
      </c>
      <c r="I273" s="1">
        <v>0</v>
      </c>
      <c r="J273" s="1">
        <v>3</v>
      </c>
      <c r="K273" s="1">
        <v>16</v>
      </c>
      <c r="L273" s="1">
        <v>31</v>
      </c>
      <c r="M273" s="1">
        <v>30</v>
      </c>
      <c r="N273" s="1">
        <v>16</v>
      </c>
      <c r="O273" s="1">
        <v>3</v>
      </c>
    </row>
    <row r="274" spans="1:15" x14ac:dyDescent="0.35">
      <c r="A274" s="3">
        <v>44654</v>
      </c>
      <c r="B274" s="1">
        <v>288</v>
      </c>
      <c r="C274">
        <v>2</v>
      </c>
      <c r="D274" s="1" t="s">
        <v>117</v>
      </c>
      <c r="E274" s="1">
        <f t="shared" si="8"/>
        <v>0.24529438216683261</v>
      </c>
      <c r="F274" s="1">
        <f t="shared" si="9"/>
        <v>30547</v>
      </c>
      <c r="G274" s="1">
        <v>124532</v>
      </c>
      <c r="H274" s="1">
        <v>7931</v>
      </c>
      <c r="I274" s="1">
        <v>0</v>
      </c>
      <c r="J274" s="1">
        <v>2</v>
      </c>
      <c r="K274" s="1">
        <v>10</v>
      </c>
      <c r="L274" s="1">
        <v>24</v>
      </c>
      <c r="M274" s="1">
        <v>32</v>
      </c>
      <c r="N274" s="1">
        <v>26</v>
      </c>
      <c r="O274" s="1">
        <v>6</v>
      </c>
    </row>
    <row r="275" spans="1:15" x14ac:dyDescent="0.35">
      <c r="A275" s="3">
        <v>44653</v>
      </c>
      <c r="B275" s="1">
        <v>287</v>
      </c>
      <c r="C275">
        <v>1</v>
      </c>
      <c r="D275" s="1" t="s">
        <v>118</v>
      </c>
      <c r="E275" s="1">
        <f t="shared" si="8"/>
        <v>-6.7262492020196157E-2</v>
      </c>
      <c r="F275" s="1">
        <f t="shared" si="9"/>
        <v>-10431</v>
      </c>
      <c r="G275" s="1">
        <v>155079</v>
      </c>
      <c r="H275" s="1">
        <v>9315</v>
      </c>
      <c r="I275" s="1">
        <v>1</v>
      </c>
      <c r="J275" s="1">
        <v>16</v>
      </c>
      <c r="K275" s="1">
        <v>33</v>
      </c>
      <c r="L275" s="1">
        <v>28</v>
      </c>
      <c r="M275" s="1">
        <v>15</v>
      </c>
      <c r="N275" s="1">
        <v>6</v>
      </c>
      <c r="O275" s="1">
        <v>1</v>
      </c>
    </row>
    <row r="276" spans="1:15" x14ac:dyDescent="0.35">
      <c r="A276" s="3">
        <v>44652</v>
      </c>
      <c r="B276" s="1">
        <v>286</v>
      </c>
      <c r="C276">
        <v>1</v>
      </c>
      <c r="D276" s="1" t="s">
        <v>119</v>
      </c>
      <c r="E276" s="1">
        <f t="shared" si="8"/>
        <v>-6.5185830429732874E-2</v>
      </c>
      <c r="F276" s="1">
        <f t="shared" si="9"/>
        <v>-9429</v>
      </c>
      <c r="G276" s="1">
        <v>144648</v>
      </c>
      <c r="H276" s="1">
        <v>8913</v>
      </c>
      <c r="I276" s="1">
        <v>1</v>
      </c>
      <c r="J276" s="1">
        <v>4</v>
      </c>
      <c r="K276" s="1">
        <v>19</v>
      </c>
      <c r="L276" s="1">
        <v>27</v>
      </c>
      <c r="M276" s="1">
        <v>26</v>
      </c>
      <c r="N276" s="1">
        <v>18</v>
      </c>
      <c r="O276" s="1">
        <v>5</v>
      </c>
    </row>
    <row r="277" spans="1:15" x14ac:dyDescent="0.35">
      <c r="A277" s="3">
        <v>44651</v>
      </c>
      <c r="B277" s="1">
        <v>285</v>
      </c>
      <c r="C277">
        <v>2</v>
      </c>
      <c r="D277" s="1" t="s">
        <v>120</v>
      </c>
      <c r="E277" s="1">
        <f t="shared" si="8"/>
        <v>0.16950280655824995</v>
      </c>
      <c r="F277" s="1">
        <f t="shared" si="9"/>
        <v>22920</v>
      </c>
      <c r="G277" s="1">
        <v>135219</v>
      </c>
      <c r="H277" s="1">
        <v>8469</v>
      </c>
      <c r="I277" s="1">
        <v>0</v>
      </c>
      <c r="J277" s="1">
        <v>2</v>
      </c>
      <c r="K277" s="1">
        <v>9</v>
      </c>
      <c r="L277" s="1">
        <v>26</v>
      </c>
      <c r="M277" s="1">
        <v>32</v>
      </c>
      <c r="N277" s="1">
        <v>24</v>
      </c>
      <c r="O277" s="1">
        <v>8</v>
      </c>
    </row>
    <row r="278" spans="1:15" x14ac:dyDescent="0.35">
      <c r="A278" s="3">
        <v>44650</v>
      </c>
      <c r="B278" s="1">
        <v>284</v>
      </c>
      <c r="C278">
        <v>1</v>
      </c>
      <c r="D278" s="1" t="s">
        <v>121</v>
      </c>
      <c r="E278" s="1">
        <f t="shared" si="8"/>
        <v>-5.7348282207425112E-2</v>
      </c>
      <c r="F278" s="1">
        <f t="shared" si="9"/>
        <v>-9069</v>
      </c>
      <c r="G278" s="1">
        <v>158139</v>
      </c>
      <c r="H278" s="1">
        <v>9318</v>
      </c>
      <c r="I278" s="1">
        <v>0</v>
      </c>
      <c r="J278" s="1">
        <v>5</v>
      </c>
      <c r="K278" s="1">
        <v>16</v>
      </c>
      <c r="L278" s="1">
        <v>24</v>
      </c>
      <c r="M278" s="1">
        <v>27</v>
      </c>
      <c r="N278" s="1">
        <v>21</v>
      </c>
      <c r="O278" s="1">
        <v>6</v>
      </c>
    </row>
    <row r="279" spans="1:15" x14ac:dyDescent="0.35">
      <c r="A279" s="3">
        <v>44649</v>
      </c>
      <c r="B279" s="1">
        <v>283</v>
      </c>
      <c r="C279">
        <v>1</v>
      </c>
      <c r="D279" s="1" t="s">
        <v>122</v>
      </c>
      <c r="E279" s="1">
        <f t="shared" si="8"/>
        <v>0.16519755819413698</v>
      </c>
      <c r="F279" s="1">
        <f t="shared" si="9"/>
        <v>24626</v>
      </c>
      <c r="G279" s="1">
        <v>149070</v>
      </c>
      <c r="H279" s="1">
        <v>8494</v>
      </c>
      <c r="I279" s="1">
        <v>0</v>
      </c>
      <c r="J279" s="1">
        <v>3</v>
      </c>
      <c r="K279" s="1">
        <v>17</v>
      </c>
      <c r="L279" s="1">
        <v>30</v>
      </c>
      <c r="M279" s="1">
        <v>28</v>
      </c>
      <c r="N279" s="1">
        <v>17</v>
      </c>
      <c r="O279" s="1">
        <v>4</v>
      </c>
    </row>
    <row r="280" spans="1:15" x14ac:dyDescent="0.35">
      <c r="A280" s="3">
        <v>44648</v>
      </c>
      <c r="B280" s="1">
        <v>282</v>
      </c>
      <c r="C280">
        <v>1</v>
      </c>
      <c r="D280" s="1" t="s">
        <v>123</v>
      </c>
      <c r="E280" s="1">
        <f t="shared" si="8"/>
        <v>-4.7370117907148124E-2</v>
      </c>
      <c r="F280" s="1">
        <f t="shared" si="9"/>
        <v>-8228</v>
      </c>
      <c r="G280" s="1">
        <v>173696</v>
      </c>
      <c r="H280" s="1">
        <v>10613</v>
      </c>
      <c r="I280" s="1">
        <v>1</v>
      </c>
      <c r="J280" s="1">
        <v>6</v>
      </c>
      <c r="K280" s="1">
        <v>17</v>
      </c>
      <c r="L280" s="1">
        <v>22</v>
      </c>
      <c r="M280" s="1">
        <v>20</v>
      </c>
      <c r="N280" s="1">
        <v>21</v>
      </c>
      <c r="O280" s="1">
        <v>14</v>
      </c>
    </row>
    <row r="281" spans="1:15" x14ac:dyDescent="0.35">
      <c r="A281" s="3">
        <v>44647</v>
      </c>
      <c r="B281" s="1">
        <v>281</v>
      </c>
      <c r="C281">
        <v>1</v>
      </c>
      <c r="D281" s="1" t="s">
        <v>124</v>
      </c>
      <c r="E281" s="1">
        <f t="shared" si="8"/>
        <v>-9.6459738438852222E-2</v>
      </c>
      <c r="F281" s="1">
        <f t="shared" si="9"/>
        <v>-15961</v>
      </c>
      <c r="G281" s="1">
        <v>165468</v>
      </c>
      <c r="H281" s="1">
        <v>9935</v>
      </c>
      <c r="I281" s="1">
        <v>1</v>
      </c>
      <c r="J281" s="1">
        <v>2</v>
      </c>
      <c r="K281" s="1">
        <v>18</v>
      </c>
      <c r="L281" s="1">
        <v>44</v>
      </c>
      <c r="M281" s="1">
        <v>26</v>
      </c>
      <c r="N281" s="1">
        <v>26</v>
      </c>
      <c r="O281" s="1">
        <v>9</v>
      </c>
    </row>
    <row r="282" spans="1:15" x14ac:dyDescent="0.35">
      <c r="A282" s="3">
        <v>44646</v>
      </c>
      <c r="B282" s="1">
        <v>280</v>
      </c>
      <c r="C282">
        <v>3</v>
      </c>
      <c r="D282" s="1" t="s">
        <v>125</v>
      </c>
      <c r="E282" s="1">
        <f t="shared" si="8"/>
        <v>4.6151685205374996E-3</v>
      </c>
      <c r="F282" s="1">
        <f t="shared" si="9"/>
        <v>690</v>
      </c>
      <c r="G282" s="1">
        <v>149507</v>
      </c>
      <c r="H282" s="1">
        <v>9376</v>
      </c>
      <c r="I282" s="1">
        <v>0</v>
      </c>
      <c r="J282" s="1">
        <v>2</v>
      </c>
      <c r="K282" s="1">
        <v>13</v>
      </c>
      <c r="L282" s="1">
        <v>31</v>
      </c>
      <c r="M282" s="1">
        <v>33</v>
      </c>
      <c r="N282" s="1">
        <v>18</v>
      </c>
      <c r="O282" s="1">
        <v>3</v>
      </c>
    </row>
    <row r="283" spans="1:15" x14ac:dyDescent="0.35">
      <c r="A283" s="3">
        <v>44645</v>
      </c>
      <c r="B283" s="1">
        <v>279</v>
      </c>
      <c r="C283">
        <v>2</v>
      </c>
      <c r="D283" s="1" t="s">
        <v>126</v>
      </c>
      <c r="E283" s="1">
        <f t="shared" si="8"/>
        <v>0.12562834144490237</v>
      </c>
      <c r="F283" s="1">
        <f t="shared" si="9"/>
        <v>18869</v>
      </c>
      <c r="G283" s="1">
        <v>150197</v>
      </c>
      <c r="H283" s="1">
        <v>8562</v>
      </c>
      <c r="I283" s="1">
        <v>0</v>
      </c>
      <c r="J283" s="1">
        <v>5</v>
      </c>
      <c r="K283" s="1">
        <v>29</v>
      </c>
      <c r="L283" s="1">
        <v>36</v>
      </c>
      <c r="M283" s="1">
        <v>20</v>
      </c>
      <c r="N283" s="1">
        <v>7</v>
      </c>
      <c r="O283" s="1">
        <v>1</v>
      </c>
    </row>
    <row r="284" spans="1:15" x14ac:dyDescent="0.35">
      <c r="A284" s="3">
        <v>44644</v>
      </c>
      <c r="B284" s="1">
        <v>278</v>
      </c>
      <c r="C284">
        <v>1</v>
      </c>
      <c r="D284" s="1" t="s">
        <v>127</v>
      </c>
      <c r="E284" s="1">
        <f t="shared" si="8"/>
        <v>-7.2640270663527851E-2</v>
      </c>
      <c r="F284" s="1">
        <f t="shared" si="9"/>
        <v>-12281</v>
      </c>
      <c r="G284" s="1">
        <v>169066</v>
      </c>
      <c r="H284" s="1">
        <v>9318</v>
      </c>
      <c r="I284" s="1">
        <v>1</v>
      </c>
      <c r="J284" s="1">
        <v>14</v>
      </c>
      <c r="K284" s="1">
        <v>35</v>
      </c>
      <c r="L284" s="1">
        <v>31</v>
      </c>
      <c r="M284" s="1">
        <v>14</v>
      </c>
      <c r="N284" s="1">
        <v>5</v>
      </c>
      <c r="O284" s="1">
        <v>1</v>
      </c>
    </row>
    <row r="285" spans="1:15" x14ac:dyDescent="0.35">
      <c r="A285" s="3">
        <v>44643</v>
      </c>
      <c r="B285" s="1">
        <v>277</v>
      </c>
      <c r="C285">
        <v>1</v>
      </c>
      <c r="D285" s="1" t="s">
        <v>128</v>
      </c>
      <c r="E285" s="1">
        <f t="shared" si="8"/>
        <v>2.1532672130624739E-2</v>
      </c>
      <c r="F285" s="1">
        <f t="shared" si="9"/>
        <v>3376</v>
      </c>
      <c r="G285" s="1">
        <v>156785</v>
      </c>
      <c r="H285" s="1">
        <v>8555</v>
      </c>
      <c r="I285" s="1">
        <v>1</v>
      </c>
      <c r="J285" s="1">
        <v>4</v>
      </c>
      <c r="K285" s="1">
        <v>22</v>
      </c>
      <c r="L285" s="1">
        <v>35</v>
      </c>
      <c r="M285" s="1">
        <v>26</v>
      </c>
      <c r="N285" s="1">
        <v>11</v>
      </c>
      <c r="O285" s="1">
        <v>2</v>
      </c>
    </row>
    <row r="286" spans="1:15" x14ac:dyDescent="0.35">
      <c r="A286" s="3">
        <v>44642</v>
      </c>
      <c r="B286" s="1">
        <v>276</v>
      </c>
      <c r="C286">
        <v>1</v>
      </c>
      <c r="D286" s="1" t="s">
        <v>129</v>
      </c>
      <c r="E286" s="1">
        <f t="shared" si="8"/>
        <v>8.4134090071865189E-2</v>
      </c>
      <c r="F286" s="1">
        <f t="shared" si="9"/>
        <v>13475</v>
      </c>
      <c r="G286" s="1">
        <v>160161</v>
      </c>
      <c r="H286" s="1">
        <v>8807</v>
      </c>
      <c r="I286" s="1">
        <v>0</v>
      </c>
      <c r="J286" s="1">
        <v>2</v>
      </c>
      <c r="K286" s="1">
        <v>19</v>
      </c>
      <c r="L286" s="1">
        <v>36</v>
      </c>
      <c r="M286" s="1">
        <v>27</v>
      </c>
      <c r="N286" s="1">
        <v>13</v>
      </c>
      <c r="O286" s="1">
        <v>2</v>
      </c>
    </row>
    <row r="287" spans="1:15" x14ac:dyDescent="0.35">
      <c r="A287" s="3">
        <v>44641</v>
      </c>
      <c r="B287" s="1">
        <v>275</v>
      </c>
      <c r="C287">
        <v>1</v>
      </c>
      <c r="D287" s="1" t="s">
        <v>130</v>
      </c>
      <c r="E287" s="1">
        <f t="shared" si="8"/>
        <v>-0.10740284272846645</v>
      </c>
      <c r="F287" s="1">
        <f t="shared" si="9"/>
        <v>-18649</v>
      </c>
      <c r="G287" s="1">
        <v>173636</v>
      </c>
      <c r="H287" s="1">
        <v>9200</v>
      </c>
      <c r="I287" s="1">
        <v>2</v>
      </c>
      <c r="J287" s="1">
        <v>14</v>
      </c>
      <c r="K287" s="1">
        <v>36</v>
      </c>
      <c r="L287" s="1">
        <v>30</v>
      </c>
      <c r="M287" s="1">
        <v>13</v>
      </c>
      <c r="N287" s="1">
        <v>4</v>
      </c>
      <c r="O287" s="1">
        <v>0</v>
      </c>
    </row>
    <row r="288" spans="1:15" x14ac:dyDescent="0.35">
      <c r="A288" s="3">
        <v>44640</v>
      </c>
      <c r="B288" s="1">
        <v>274</v>
      </c>
      <c r="C288">
        <v>2</v>
      </c>
      <c r="D288" s="1" t="s">
        <v>131</v>
      </c>
      <c r="E288" s="1">
        <f t="shared" si="8"/>
        <v>8.5426519643583016E-3</v>
      </c>
      <c r="F288" s="1">
        <f t="shared" si="9"/>
        <v>1324</v>
      </c>
      <c r="G288" s="1">
        <v>154987</v>
      </c>
      <c r="H288" s="1">
        <v>8417</v>
      </c>
      <c r="I288" s="1">
        <v>0</v>
      </c>
      <c r="J288" s="1">
        <v>4</v>
      </c>
      <c r="K288" s="1">
        <v>20</v>
      </c>
      <c r="L288" s="1">
        <v>33</v>
      </c>
      <c r="M288" s="1">
        <v>27</v>
      </c>
      <c r="N288" s="1">
        <v>13</v>
      </c>
      <c r="O288" s="1">
        <v>2</v>
      </c>
    </row>
    <row r="289" spans="1:15" x14ac:dyDescent="0.35">
      <c r="A289" s="3">
        <v>44639</v>
      </c>
      <c r="B289" s="1">
        <v>273</v>
      </c>
      <c r="C289">
        <v>2</v>
      </c>
      <c r="D289" s="1" t="s">
        <v>132</v>
      </c>
      <c r="E289" s="1">
        <f t="shared" si="8"/>
        <v>0.15046285929972938</v>
      </c>
      <c r="F289" s="1">
        <f t="shared" si="9"/>
        <v>23519</v>
      </c>
      <c r="G289" s="1">
        <v>156311</v>
      </c>
      <c r="H289" s="1">
        <v>8515</v>
      </c>
      <c r="I289" s="1">
        <v>0</v>
      </c>
      <c r="J289" s="1">
        <v>5</v>
      </c>
      <c r="K289" s="1">
        <v>21</v>
      </c>
      <c r="L289" s="1">
        <v>32</v>
      </c>
      <c r="M289" s="1">
        <v>26</v>
      </c>
      <c r="N289" s="1">
        <v>14</v>
      </c>
      <c r="O289" s="1">
        <v>3</v>
      </c>
    </row>
    <row r="290" spans="1:15" x14ac:dyDescent="0.35">
      <c r="A290" s="3">
        <v>44638</v>
      </c>
      <c r="B290" s="1">
        <v>272</v>
      </c>
      <c r="C290">
        <v>2</v>
      </c>
      <c r="D290" s="1" t="s">
        <v>133</v>
      </c>
      <c r="E290" s="1">
        <f t="shared" si="8"/>
        <v>-5.9828727131179447E-2</v>
      </c>
      <c r="F290" s="1">
        <f t="shared" si="9"/>
        <v>-10759</v>
      </c>
      <c r="G290" s="1">
        <v>179830</v>
      </c>
      <c r="H290" s="1">
        <v>9304</v>
      </c>
      <c r="I290" s="1">
        <v>1</v>
      </c>
      <c r="J290" s="1">
        <v>8</v>
      </c>
      <c r="K290" s="1">
        <v>31</v>
      </c>
      <c r="L290" s="1">
        <v>34</v>
      </c>
      <c r="M290" s="1">
        <v>19</v>
      </c>
      <c r="N290" s="1">
        <v>6</v>
      </c>
      <c r="O290" s="1">
        <v>1</v>
      </c>
    </row>
    <row r="291" spans="1:15" x14ac:dyDescent="0.35">
      <c r="A291" s="3">
        <v>44637</v>
      </c>
      <c r="B291" s="1">
        <v>271</v>
      </c>
      <c r="C291">
        <v>2</v>
      </c>
      <c r="D291" s="1" t="s">
        <v>134</v>
      </c>
      <c r="E291" s="1">
        <f t="shared" si="8"/>
        <v>0.28854741499133502</v>
      </c>
      <c r="F291" s="1">
        <f t="shared" si="9"/>
        <v>48785</v>
      </c>
      <c r="G291" s="1">
        <v>169071</v>
      </c>
      <c r="H291" s="1">
        <v>8847</v>
      </c>
      <c r="I291" s="1">
        <v>1</v>
      </c>
      <c r="J291" s="1">
        <v>5</v>
      </c>
      <c r="K291" s="1">
        <v>18</v>
      </c>
      <c r="L291" s="1">
        <v>30</v>
      </c>
      <c r="M291" s="1">
        <v>26</v>
      </c>
      <c r="N291" s="1">
        <v>16</v>
      </c>
      <c r="O291" s="1">
        <v>3</v>
      </c>
    </row>
    <row r="292" spans="1:15" x14ac:dyDescent="0.35">
      <c r="A292" s="3">
        <v>44636</v>
      </c>
      <c r="B292" s="1">
        <v>270</v>
      </c>
      <c r="C292">
        <v>2</v>
      </c>
      <c r="D292" s="1" t="s">
        <v>135</v>
      </c>
      <c r="E292" s="1">
        <f t="shared" si="8"/>
        <v>-6.8857410399529959E-2</v>
      </c>
      <c r="F292" s="1">
        <f t="shared" si="9"/>
        <v>-15001</v>
      </c>
      <c r="G292" s="1">
        <v>217856</v>
      </c>
      <c r="H292" s="1">
        <v>11234</v>
      </c>
      <c r="I292" s="1">
        <v>1</v>
      </c>
      <c r="J292" s="1">
        <v>7</v>
      </c>
      <c r="K292" s="1">
        <v>19</v>
      </c>
      <c r="L292" s="1">
        <v>22</v>
      </c>
      <c r="M292" s="1">
        <v>19</v>
      </c>
      <c r="N292" s="1">
        <v>18</v>
      </c>
      <c r="O292" s="1">
        <v>15</v>
      </c>
    </row>
    <row r="293" spans="1:15" x14ac:dyDescent="0.35">
      <c r="A293" s="3">
        <v>44635</v>
      </c>
      <c r="B293" s="1">
        <v>269</v>
      </c>
      <c r="C293">
        <v>1</v>
      </c>
      <c r="D293" s="1" t="s">
        <v>136</v>
      </c>
      <c r="E293" s="1">
        <f t="shared" si="8"/>
        <v>-8.6017105814498035E-2</v>
      </c>
      <c r="F293" s="1">
        <f t="shared" si="9"/>
        <v>-17449</v>
      </c>
      <c r="G293" s="1">
        <v>202855</v>
      </c>
      <c r="H293" s="1">
        <v>10024</v>
      </c>
      <c r="I293" s="1">
        <v>1</v>
      </c>
      <c r="J293" s="1">
        <v>16</v>
      </c>
      <c r="K293" s="1">
        <v>32</v>
      </c>
      <c r="L293" s="1">
        <v>30</v>
      </c>
      <c r="M293" s="1">
        <v>16</v>
      </c>
      <c r="N293" s="1">
        <v>6</v>
      </c>
      <c r="O293" s="1">
        <v>1</v>
      </c>
    </row>
    <row r="294" spans="1:15" x14ac:dyDescent="0.35">
      <c r="A294" s="3">
        <v>44634</v>
      </c>
      <c r="B294" s="1">
        <v>268</v>
      </c>
      <c r="C294">
        <v>1</v>
      </c>
      <c r="D294" s="1" t="s">
        <v>137</v>
      </c>
      <c r="E294" s="1">
        <f t="shared" si="8"/>
        <v>-3.2199605190770524E-2</v>
      </c>
      <c r="F294" s="1">
        <f t="shared" si="9"/>
        <v>-5970</v>
      </c>
      <c r="G294" s="1">
        <v>185406</v>
      </c>
      <c r="H294" s="1">
        <v>9373</v>
      </c>
      <c r="I294" s="1">
        <v>0</v>
      </c>
      <c r="J294" s="1">
        <v>5</v>
      </c>
      <c r="K294" s="1">
        <v>19</v>
      </c>
      <c r="L294" s="1">
        <v>33</v>
      </c>
      <c r="M294" s="1">
        <v>28</v>
      </c>
      <c r="N294" s="1">
        <v>13</v>
      </c>
      <c r="O294" s="1">
        <v>2</v>
      </c>
    </row>
    <row r="295" spans="1:15" x14ac:dyDescent="0.35">
      <c r="A295" s="3">
        <v>44633</v>
      </c>
      <c r="B295" s="1">
        <v>267</v>
      </c>
      <c r="C295">
        <v>2</v>
      </c>
      <c r="D295" s="1" t="s">
        <v>138</v>
      </c>
      <c r="E295" s="1">
        <f t="shared" si="8"/>
        <v>7.0292471967721079E-2</v>
      </c>
      <c r="F295" s="1">
        <f t="shared" si="9"/>
        <v>12613</v>
      </c>
      <c r="G295" s="1">
        <v>179436</v>
      </c>
      <c r="H295" s="1">
        <v>8937</v>
      </c>
      <c r="I295" s="1">
        <v>1</v>
      </c>
      <c r="J295" s="1">
        <v>4</v>
      </c>
      <c r="K295" s="1">
        <v>23</v>
      </c>
      <c r="L295" s="1">
        <v>36</v>
      </c>
      <c r="M295" s="1">
        <v>24</v>
      </c>
      <c r="N295" s="1">
        <v>10</v>
      </c>
      <c r="O295" s="1">
        <v>1</v>
      </c>
    </row>
    <row r="296" spans="1:15" x14ac:dyDescent="0.35">
      <c r="A296" s="3">
        <v>44632</v>
      </c>
      <c r="B296" s="1">
        <v>266</v>
      </c>
      <c r="C296">
        <v>2</v>
      </c>
      <c r="D296" s="1" t="s">
        <v>139</v>
      </c>
      <c r="E296" s="1">
        <f t="shared" si="8"/>
        <v>0.17860025306041688</v>
      </c>
      <c r="F296" s="1">
        <f t="shared" si="9"/>
        <v>34300</v>
      </c>
      <c r="G296" s="1">
        <v>192049</v>
      </c>
      <c r="H296" s="1">
        <v>9353</v>
      </c>
      <c r="I296" s="1">
        <v>1</v>
      </c>
      <c r="J296" s="1">
        <v>7</v>
      </c>
      <c r="K296" s="1">
        <v>29</v>
      </c>
      <c r="L296" s="1">
        <v>35</v>
      </c>
      <c r="M296" s="1">
        <v>20</v>
      </c>
      <c r="N296" s="1">
        <v>7</v>
      </c>
      <c r="O296" s="1">
        <v>1</v>
      </c>
    </row>
    <row r="297" spans="1:15" x14ac:dyDescent="0.35">
      <c r="A297" s="3">
        <v>44631</v>
      </c>
      <c r="B297" s="1">
        <v>265</v>
      </c>
      <c r="C297">
        <v>1</v>
      </c>
      <c r="D297" s="1" t="s">
        <v>140</v>
      </c>
      <c r="E297" s="1">
        <f t="shared" si="8"/>
        <v>-7.7159607508758596E-2</v>
      </c>
      <c r="F297" s="1">
        <f t="shared" si="9"/>
        <v>-17465</v>
      </c>
      <c r="G297" s="1">
        <v>226349</v>
      </c>
      <c r="H297" s="1">
        <v>12400</v>
      </c>
      <c r="I297" s="1">
        <v>1</v>
      </c>
      <c r="J297" s="1">
        <v>6</v>
      </c>
      <c r="K297" s="1">
        <v>14</v>
      </c>
      <c r="L297" s="1">
        <v>18</v>
      </c>
      <c r="M297" s="1">
        <v>17</v>
      </c>
      <c r="N297" s="1">
        <v>24</v>
      </c>
      <c r="O297" s="1">
        <v>20</v>
      </c>
    </row>
    <row r="298" spans="1:15" x14ac:dyDescent="0.35">
      <c r="A298" s="3">
        <v>44630</v>
      </c>
      <c r="B298" s="1">
        <v>264</v>
      </c>
      <c r="C298">
        <v>1</v>
      </c>
      <c r="D298" s="1" t="s">
        <v>141</v>
      </c>
      <c r="E298" s="1">
        <f t="shared" si="8"/>
        <v>-3.3918347025143139E-2</v>
      </c>
      <c r="F298" s="1">
        <f t="shared" si="9"/>
        <v>-7085</v>
      </c>
      <c r="G298" s="1">
        <v>208884</v>
      </c>
      <c r="H298" s="1">
        <v>9960</v>
      </c>
      <c r="I298" s="1">
        <v>0</v>
      </c>
      <c r="J298" s="1">
        <v>8</v>
      </c>
      <c r="K298" s="1">
        <v>31</v>
      </c>
      <c r="L298" s="1">
        <v>34</v>
      </c>
      <c r="M298" s="1">
        <v>19</v>
      </c>
      <c r="N298" s="1">
        <v>7</v>
      </c>
      <c r="O298" s="1">
        <v>1</v>
      </c>
    </row>
    <row r="299" spans="1:15" x14ac:dyDescent="0.35">
      <c r="A299" s="3">
        <v>44629</v>
      </c>
      <c r="B299" s="1">
        <v>263</v>
      </c>
      <c r="C299">
        <v>1</v>
      </c>
      <c r="D299" s="1" t="s">
        <v>142</v>
      </c>
      <c r="E299" s="1">
        <f t="shared" si="8"/>
        <v>2.8117086804196254E-2</v>
      </c>
      <c r="F299" s="1">
        <f t="shared" si="9"/>
        <v>5674</v>
      </c>
      <c r="G299" s="1">
        <v>201799</v>
      </c>
      <c r="H299" s="1">
        <v>9435</v>
      </c>
      <c r="I299" s="1">
        <v>1</v>
      </c>
      <c r="J299" s="1">
        <v>5</v>
      </c>
      <c r="K299" s="1">
        <v>26</v>
      </c>
      <c r="L299" s="1">
        <v>37</v>
      </c>
      <c r="M299" s="1">
        <v>22</v>
      </c>
      <c r="N299" s="1">
        <v>8</v>
      </c>
      <c r="O299" s="1">
        <v>1</v>
      </c>
    </row>
    <row r="300" spans="1:15" x14ac:dyDescent="0.35">
      <c r="A300" s="3">
        <v>44628</v>
      </c>
      <c r="B300" s="1">
        <v>262</v>
      </c>
      <c r="C300">
        <v>1</v>
      </c>
      <c r="D300" s="1" t="s">
        <v>143</v>
      </c>
      <c r="E300" s="1">
        <f t="shared" si="8"/>
        <v>5.3606975365469239E-2</v>
      </c>
      <c r="F300" s="1">
        <f t="shared" si="9"/>
        <v>11122</v>
      </c>
      <c r="G300" s="1">
        <v>207473</v>
      </c>
      <c r="H300" s="1">
        <v>9767</v>
      </c>
      <c r="I300" s="1">
        <v>1</v>
      </c>
      <c r="J300" s="1">
        <v>5</v>
      </c>
      <c r="K300" s="1">
        <v>18</v>
      </c>
      <c r="L300" s="1">
        <v>31</v>
      </c>
      <c r="M300" s="1">
        <v>28</v>
      </c>
      <c r="N300" s="1">
        <v>15</v>
      </c>
      <c r="O300" s="1">
        <v>2</v>
      </c>
    </row>
    <row r="301" spans="1:15" x14ac:dyDescent="0.35">
      <c r="A301" s="3">
        <v>44627</v>
      </c>
      <c r="B301" s="1">
        <v>261</v>
      </c>
      <c r="C301">
        <v>1</v>
      </c>
      <c r="D301" s="1" t="s">
        <v>144</v>
      </c>
      <c r="E301" s="1">
        <f t="shared" si="8"/>
        <v>0</v>
      </c>
      <c r="F301" s="1">
        <f t="shared" si="9"/>
        <v>0</v>
      </c>
      <c r="G301" s="1">
        <v>218595</v>
      </c>
      <c r="H301" s="1">
        <v>9823</v>
      </c>
      <c r="I301" s="1">
        <v>1</v>
      </c>
      <c r="J301" s="1">
        <v>9</v>
      </c>
      <c r="K301" s="1">
        <v>30</v>
      </c>
      <c r="L301" s="1">
        <v>34</v>
      </c>
      <c r="M301" s="1">
        <v>19</v>
      </c>
      <c r="N301" s="1">
        <v>7</v>
      </c>
      <c r="O301" s="1">
        <v>1</v>
      </c>
    </row>
    <row r="302" spans="1:15" x14ac:dyDescent="0.35">
      <c r="A302" s="3">
        <v>44626</v>
      </c>
      <c r="B302" s="1">
        <v>260</v>
      </c>
      <c r="C302">
        <v>1</v>
      </c>
      <c r="D302" s="1" t="s">
        <v>145</v>
      </c>
      <c r="E302" s="1">
        <f t="shared" si="8"/>
        <v>5.1693771586724307E-2</v>
      </c>
      <c r="F302" s="1">
        <f t="shared" si="9"/>
        <v>11300</v>
      </c>
      <c r="G302" s="1">
        <v>218595</v>
      </c>
      <c r="H302" s="1">
        <v>9911</v>
      </c>
      <c r="I302" s="1">
        <v>1</v>
      </c>
      <c r="J302" s="1">
        <v>8</v>
      </c>
      <c r="K302" s="1">
        <v>33</v>
      </c>
      <c r="L302" s="1">
        <v>34</v>
      </c>
      <c r="M302" s="1">
        <v>17</v>
      </c>
      <c r="N302" s="1">
        <v>7</v>
      </c>
      <c r="O302" s="1">
        <v>1</v>
      </c>
    </row>
    <row r="303" spans="1:15" x14ac:dyDescent="0.35">
      <c r="A303" s="3">
        <v>44625</v>
      </c>
      <c r="B303" s="1">
        <v>259</v>
      </c>
      <c r="C303">
        <v>1</v>
      </c>
      <c r="D303" s="1" t="s">
        <v>146</v>
      </c>
      <c r="E303" s="1">
        <f t="shared" si="8"/>
        <v>-0.1138128275952065</v>
      </c>
      <c r="F303" s="1">
        <f t="shared" si="9"/>
        <v>-26165</v>
      </c>
      <c r="G303" s="1">
        <v>229895</v>
      </c>
      <c r="H303" s="1">
        <v>10405</v>
      </c>
      <c r="I303" s="1">
        <v>1</v>
      </c>
      <c r="J303" s="1">
        <v>9</v>
      </c>
      <c r="K303" s="1">
        <v>25</v>
      </c>
      <c r="L303" s="1">
        <v>29</v>
      </c>
      <c r="M303" s="1">
        <v>22</v>
      </c>
      <c r="N303" s="1">
        <v>12</v>
      </c>
      <c r="O303" s="1">
        <v>3</v>
      </c>
    </row>
    <row r="304" spans="1:15" x14ac:dyDescent="0.35">
      <c r="A304" s="3">
        <v>44624</v>
      </c>
      <c r="B304" s="1">
        <v>258</v>
      </c>
      <c r="C304">
        <v>2</v>
      </c>
      <c r="D304" s="1" t="s">
        <v>147</v>
      </c>
      <c r="E304" s="1">
        <f t="shared" si="8"/>
        <v>0.17811809748196142</v>
      </c>
      <c r="F304" s="1">
        <f t="shared" si="9"/>
        <v>36288</v>
      </c>
      <c r="G304" s="1">
        <v>203730</v>
      </c>
      <c r="H304" s="1">
        <v>9396</v>
      </c>
      <c r="I304" s="1">
        <v>1</v>
      </c>
      <c r="J304" s="1">
        <v>5</v>
      </c>
      <c r="K304" s="1">
        <v>20</v>
      </c>
      <c r="L304" s="1">
        <v>35</v>
      </c>
      <c r="M304" s="1">
        <v>26</v>
      </c>
      <c r="N304" s="1">
        <v>12</v>
      </c>
      <c r="O304" s="1">
        <v>2</v>
      </c>
    </row>
    <row r="305" spans="1:15" x14ac:dyDescent="0.35">
      <c r="A305" s="3">
        <v>44623</v>
      </c>
      <c r="B305" s="1">
        <v>257</v>
      </c>
      <c r="C305">
        <v>1</v>
      </c>
      <c r="D305" s="1" t="s">
        <v>148</v>
      </c>
      <c r="E305" s="1">
        <f t="shared" si="8"/>
        <v>7.2019598530110238E-2</v>
      </c>
      <c r="F305" s="1">
        <f t="shared" si="9"/>
        <v>17286</v>
      </c>
      <c r="G305" s="1">
        <v>240018</v>
      </c>
      <c r="H305" s="1">
        <v>10465</v>
      </c>
      <c r="I305" s="1">
        <v>1</v>
      </c>
      <c r="J305" s="1">
        <v>8</v>
      </c>
      <c r="K305" s="1">
        <v>29</v>
      </c>
      <c r="L305" s="1">
        <v>34</v>
      </c>
      <c r="M305" s="1">
        <v>19</v>
      </c>
      <c r="N305" s="1">
        <v>8</v>
      </c>
      <c r="O305" s="1">
        <v>1</v>
      </c>
    </row>
    <row r="306" spans="1:15" x14ac:dyDescent="0.35">
      <c r="A306" s="3">
        <v>44622</v>
      </c>
      <c r="B306" s="1">
        <v>256</v>
      </c>
      <c r="C306">
        <v>2</v>
      </c>
      <c r="D306" s="1" t="s">
        <v>149</v>
      </c>
      <c r="E306" s="1">
        <f t="shared" si="8"/>
        <v>-6.6718745141933281E-2</v>
      </c>
      <c r="F306" s="1">
        <f t="shared" si="9"/>
        <v>-17167</v>
      </c>
      <c r="G306" s="1">
        <v>257304</v>
      </c>
      <c r="H306" s="1">
        <v>10813</v>
      </c>
      <c r="I306" s="1">
        <v>1</v>
      </c>
      <c r="J306" s="1">
        <v>7</v>
      </c>
      <c r="K306" s="1">
        <v>26</v>
      </c>
      <c r="L306" s="1">
        <v>31</v>
      </c>
      <c r="M306" s="1">
        <v>21</v>
      </c>
      <c r="N306" s="1">
        <v>11</v>
      </c>
      <c r="O306" s="1">
        <v>2</v>
      </c>
    </row>
    <row r="307" spans="1:15" x14ac:dyDescent="0.35">
      <c r="A307" s="3">
        <v>44621</v>
      </c>
      <c r="B307" s="1">
        <v>255</v>
      </c>
      <c r="C307">
        <v>2</v>
      </c>
      <c r="D307" s="1" t="s">
        <v>150</v>
      </c>
      <c r="E307" s="1">
        <f t="shared" si="8"/>
        <v>4.5628120614482563E-2</v>
      </c>
      <c r="F307" s="1">
        <f t="shared" si="9"/>
        <v>10957</v>
      </c>
      <c r="G307" s="1">
        <v>240137</v>
      </c>
      <c r="H307" s="1">
        <v>10577</v>
      </c>
      <c r="I307" s="1">
        <v>1</v>
      </c>
      <c r="J307" s="1">
        <v>2</v>
      </c>
      <c r="K307" s="1">
        <v>17</v>
      </c>
      <c r="L307" s="1">
        <v>35</v>
      </c>
      <c r="M307" s="1">
        <v>30</v>
      </c>
      <c r="N307" s="1">
        <v>13</v>
      </c>
      <c r="O307" s="1">
        <v>2</v>
      </c>
    </row>
    <row r="308" spans="1:15" x14ac:dyDescent="0.35">
      <c r="A308" s="3">
        <v>44620</v>
      </c>
      <c r="B308" s="1">
        <v>254</v>
      </c>
      <c r="C308">
        <v>1</v>
      </c>
      <c r="D308" s="1" t="s">
        <v>151</v>
      </c>
      <c r="E308" s="1">
        <f t="shared" si="8"/>
        <v>-2.7121317116299073E-3</v>
      </c>
      <c r="F308" s="1">
        <f t="shared" si="9"/>
        <v>-681</v>
      </c>
      <c r="G308" s="1">
        <v>251094</v>
      </c>
      <c r="H308" s="1">
        <v>10521</v>
      </c>
      <c r="I308" s="1">
        <v>1</v>
      </c>
      <c r="J308" s="1">
        <v>8</v>
      </c>
      <c r="K308" s="1">
        <v>30</v>
      </c>
      <c r="L308" s="1">
        <v>36</v>
      </c>
      <c r="M308" s="1">
        <v>18</v>
      </c>
      <c r="N308" s="1">
        <v>6</v>
      </c>
      <c r="O308" s="1">
        <v>1</v>
      </c>
    </row>
    <row r="309" spans="1:15" x14ac:dyDescent="0.35">
      <c r="A309" s="3">
        <v>44619</v>
      </c>
      <c r="B309" s="1">
        <v>253</v>
      </c>
      <c r="C309">
        <v>1</v>
      </c>
      <c r="D309" s="1" t="s">
        <v>156</v>
      </c>
      <c r="E309" s="1">
        <f t="shared" si="8"/>
        <v>-8.1864759417442385E-3</v>
      </c>
      <c r="F309" s="1">
        <f t="shared" si="9"/>
        <v>-2050</v>
      </c>
      <c r="G309" s="1">
        <v>250413</v>
      </c>
      <c r="H309" s="1">
        <v>10438</v>
      </c>
      <c r="I309" s="1">
        <v>1</v>
      </c>
      <c r="J309" s="1">
        <v>9</v>
      </c>
      <c r="K309" s="1">
        <v>33</v>
      </c>
      <c r="L309" s="1">
        <v>33</v>
      </c>
      <c r="M309" s="1">
        <v>16</v>
      </c>
      <c r="N309" s="1">
        <v>7</v>
      </c>
      <c r="O309" s="1">
        <v>1</v>
      </c>
    </row>
    <row r="310" spans="1:15" x14ac:dyDescent="0.35">
      <c r="A310" s="3">
        <v>44618</v>
      </c>
      <c r="B310" s="1">
        <v>252</v>
      </c>
      <c r="C310">
        <v>1</v>
      </c>
      <c r="D310" s="1" t="s">
        <v>152</v>
      </c>
      <c r="E310" s="1">
        <f t="shared" si="8"/>
        <v>3.0374894811223893E-2</v>
      </c>
      <c r="F310" s="1">
        <f t="shared" si="9"/>
        <v>7544</v>
      </c>
      <c r="G310" s="1">
        <v>248363</v>
      </c>
      <c r="H310" s="1">
        <v>10087</v>
      </c>
      <c r="I310" s="1">
        <v>1</v>
      </c>
      <c r="J310" s="1">
        <v>5</v>
      </c>
      <c r="K310" s="1">
        <v>26</v>
      </c>
      <c r="L310" s="1">
        <v>34</v>
      </c>
      <c r="M310" s="1">
        <v>22</v>
      </c>
      <c r="N310" s="1">
        <v>10</v>
      </c>
      <c r="O310" s="1">
        <v>2</v>
      </c>
    </row>
    <row r="311" spans="1:15" x14ac:dyDescent="0.35">
      <c r="A311" s="3">
        <v>44617</v>
      </c>
      <c r="B311" s="1">
        <v>251</v>
      </c>
      <c r="C311">
        <v>2</v>
      </c>
      <c r="D311" s="1" t="s">
        <v>153</v>
      </c>
      <c r="E311" s="1">
        <f t="shared" si="8"/>
        <v>-2.04488349283138E-2</v>
      </c>
      <c r="F311" s="1">
        <f t="shared" si="9"/>
        <v>-5233</v>
      </c>
      <c r="G311" s="1">
        <v>255907</v>
      </c>
      <c r="H311" s="1">
        <v>11687</v>
      </c>
      <c r="I311" s="1">
        <v>1</v>
      </c>
      <c r="J311" s="1">
        <v>2</v>
      </c>
      <c r="K311" s="1">
        <v>10</v>
      </c>
      <c r="L311" s="1">
        <v>29</v>
      </c>
      <c r="M311" s="1">
        <v>33</v>
      </c>
      <c r="N311" s="1">
        <v>21</v>
      </c>
      <c r="O311" s="1">
        <v>4</v>
      </c>
    </row>
    <row r="312" spans="1:15" x14ac:dyDescent="0.35">
      <c r="A312" s="3">
        <v>44616</v>
      </c>
      <c r="B312" s="1">
        <v>250</v>
      </c>
      <c r="C312">
        <v>1</v>
      </c>
      <c r="D312" s="1" t="s">
        <v>154</v>
      </c>
      <c r="E312" s="1">
        <f t="shared" si="8"/>
        <v>0.1073186688687299</v>
      </c>
      <c r="F312" s="1">
        <f t="shared" si="9"/>
        <v>26902</v>
      </c>
      <c r="G312" s="1">
        <v>250674</v>
      </c>
      <c r="H312" s="1">
        <v>10405</v>
      </c>
      <c r="I312" s="1">
        <v>1</v>
      </c>
      <c r="J312" s="1">
        <v>6</v>
      </c>
      <c r="K312" s="1">
        <v>21</v>
      </c>
      <c r="L312" s="1">
        <v>32</v>
      </c>
      <c r="M312" s="1">
        <v>25</v>
      </c>
      <c r="N312" s="1">
        <v>12</v>
      </c>
      <c r="O312" s="1">
        <v>2</v>
      </c>
    </row>
    <row r="313" spans="1:15" x14ac:dyDescent="0.35">
      <c r="A313" s="3">
        <v>44615</v>
      </c>
      <c r="B313" s="1">
        <v>249</v>
      </c>
      <c r="C313">
        <v>1</v>
      </c>
      <c r="D313" s="1" t="s">
        <v>155</v>
      </c>
      <c r="E313" s="1">
        <f t="shared" si="8"/>
        <v>0.10368331556042309</v>
      </c>
      <c r="F313" s="1">
        <f t="shared" si="9"/>
        <v>28780</v>
      </c>
      <c r="G313" s="1">
        <v>277576</v>
      </c>
      <c r="H313" s="1">
        <v>11411</v>
      </c>
      <c r="I313" s="1">
        <v>1</v>
      </c>
      <c r="J313" s="1">
        <v>5</v>
      </c>
      <c r="K313" s="1">
        <v>16</v>
      </c>
      <c r="L313" s="1">
        <v>24</v>
      </c>
      <c r="M313" s="1">
        <v>25</v>
      </c>
      <c r="N313" s="1">
        <v>22</v>
      </c>
      <c r="O313" s="1">
        <v>8</v>
      </c>
    </row>
    <row r="314" spans="1:15" x14ac:dyDescent="0.35">
      <c r="A314" s="3">
        <v>44614</v>
      </c>
      <c r="B314" s="1">
        <v>248</v>
      </c>
      <c r="C314">
        <v>1</v>
      </c>
      <c r="D314" s="1" t="s">
        <v>157</v>
      </c>
      <c r="E314" s="1">
        <f t="shared" si="8"/>
        <v>-9.0172870777787933E-2</v>
      </c>
      <c r="F314" s="1">
        <f t="shared" si="9"/>
        <v>-27625</v>
      </c>
      <c r="G314" s="1">
        <v>306356</v>
      </c>
      <c r="H314" s="1">
        <v>11814</v>
      </c>
      <c r="I314" s="1">
        <v>1</v>
      </c>
      <c r="J314" s="1">
        <v>14</v>
      </c>
      <c r="K314" s="1">
        <v>38</v>
      </c>
      <c r="L314" s="1">
        <v>30</v>
      </c>
      <c r="M314" s="1">
        <v>12</v>
      </c>
      <c r="N314" s="1">
        <v>4</v>
      </c>
      <c r="O314" s="1">
        <v>0</v>
      </c>
    </row>
    <row r="315" spans="1:15" x14ac:dyDescent="0.35">
      <c r="A315" s="3">
        <v>44613</v>
      </c>
      <c r="B315" s="1">
        <v>247</v>
      </c>
      <c r="C315">
        <v>2</v>
      </c>
      <c r="D315" s="1" t="s">
        <v>158</v>
      </c>
      <c r="E315" s="1">
        <f t="shared" si="8"/>
        <v>-1.9463210048397919E-2</v>
      </c>
      <c r="F315" s="1">
        <f t="shared" si="9"/>
        <v>-5425</v>
      </c>
      <c r="G315" s="1">
        <v>278731</v>
      </c>
      <c r="H315" s="1">
        <v>10887</v>
      </c>
      <c r="I315" s="1">
        <v>1</v>
      </c>
      <c r="J315" s="1">
        <v>9</v>
      </c>
      <c r="K315" s="1">
        <v>26</v>
      </c>
      <c r="L315" s="1">
        <v>30</v>
      </c>
      <c r="M315" s="1">
        <v>21</v>
      </c>
      <c r="N315" s="1">
        <v>10</v>
      </c>
      <c r="O315" s="1">
        <v>2</v>
      </c>
    </row>
    <row r="316" spans="1:15" x14ac:dyDescent="0.35">
      <c r="A316" s="3">
        <v>44612</v>
      </c>
      <c r="B316" s="1">
        <v>246</v>
      </c>
      <c r="C316">
        <v>2</v>
      </c>
      <c r="D316" s="1" t="s">
        <v>159</v>
      </c>
      <c r="E316" s="1">
        <f t="shared" si="8"/>
        <v>3.3006959232508619E-2</v>
      </c>
      <c r="F316" s="1">
        <f t="shared" si="9"/>
        <v>9021</v>
      </c>
      <c r="G316" s="1">
        <v>273306</v>
      </c>
      <c r="H316" s="1">
        <v>11094</v>
      </c>
      <c r="I316" s="1">
        <v>1</v>
      </c>
      <c r="J316" s="1">
        <v>4</v>
      </c>
      <c r="K316" s="1">
        <v>21</v>
      </c>
      <c r="L316" s="1">
        <v>32</v>
      </c>
      <c r="M316" s="1">
        <v>26</v>
      </c>
      <c r="N316" s="1">
        <v>14</v>
      </c>
      <c r="O316" s="1">
        <v>3</v>
      </c>
    </row>
    <row r="317" spans="1:15" x14ac:dyDescent="0.35">
      <c r="A317" s="3">
        <v>44611</v>
      </c>
      <c r="B317" s="1">
        <v>245</v>
      </c>
      <c r="C317">
        <v>1</v>
      </c>
      <c r="D317" s="1" t="s">
        <v>160</v>
      </c>
      <c r="E317" s="1">
        <f t="shared" si="8"/>
        <v>-6.0529102777984393E-2</v>
      </c>
      <c r="F317" s="1">
        <f t="shared" si="9"/>
        <v>-17089</v>
      </c>
      <c r="G317" s="1">
        <v>282327</v>
      </c>
      <c r="H317" s="1">
        <v>11241</v>
      </c>
      <c r="I317" s="1">
        <v>1</v>
      </c>
      <c r="J317" s="1">
        <v>1</v>
      </c>
      <c r="K317" s="1">
        <v>8</v>
      </c>
      <c r="L317" s="1">
        <v>19</v>
      </c>
      <c r="M317" s="1">
        <v>31</v>
      </c>
      <c r="N317" s="1">
        <v>30</v>
      </c>
      <c r="O317" s="1">
        <v>10</v>
      </c>
    </row>
    <row r="318" spans="1:15" x14ac:dyDescent="0.35">
      <c r="A318" s="3">
        <v>44610</v>
      </c>
      <c r="B318" s="1">
        <v>244</v>
      </c>
      <c r="C318">
        <v>1</v>
      </c>
      <c r="D318" s="1" t="s">
        <v>161</v>
      </c>
      <c r="E318" s="1">
        <f t="shared" si="8"/>
        <v>0.28941931397461901</v>
      </c>
      <c r="F318" s="1">
        <f t="shared" si="9"/>
        <v>76765</v>
      </c>
      <c r="G318" s="1">
        <v>265238</v>
      </c>
      <c r="H318" s="1">
        <v>10220</v>
      </c>
      <c r="I318" s="1">
        <v>1</v>
      </c>
      <c r="J318" s="1">
        <v>3</v>
      </c>
      <c r="K318" s="1">
        <v>15</v>
      </c>
      <c r="L318" s="1">
        <v>29</v>
      </c>
      <c r="M318" s="1">
        <v>27</v>
      </c>
      <c r="N318" s="1">
        <v>19</v>
      </c>
      <c r="O318" s="1">
        <v>7</v>
      </c>
    </row>
    <row r="319" spans="1:15" x14ac:dyDescent="0.35">
      <c r="A319" s="3">
        <v>44609</v>
      </c>
      <c r="B319" s="1">
        <v>243</v>
      </c>
      <c r="C319">
        <v>1</v>
      </c>
      <c r="D319" s="1" t="s">
        <v>162</v>
      </c>
      <c r="E319" s="1">
        <f t="shared" si="8"/>
        <v>-0.15287000406429183</v>
      </c>
      <c r="F319" s="1">
        <f t="shared" si="9"/>
        <v>-52282</v>
      </c>
      <c r="G319" s="1">
        <v>342003</v>
      </c>
      <c r="H319" s="1">
        <v>12767</v>
      </c>
      <c r="I319" s="1">
        <v>1</v>
      </c>
      <c r="J319" s="1">
        <v>6</v>
      </c>
      <c r="K319" s="1">
        <v>16</v>
      </c>
      <c r="L319" s="1">
        <v>23</v>
      </c>
      <c r="M319" s="1">
        <v>24</v>
      </c>
      <c r="N319" s="1">
        <v>21</v>
      </c>
      <c r="O319" s="1">
        <v>9</v>
      </c>
    </row>
    <row r="320" spans="1:15" x14ac:dyDescent="0.35">
      <c r="A320" s="3">
        <v>44608</v>
      </c>
      <c r="B320" s="1">
        <v>242</v>
      </c>
      <c r="C320">
        <v>1</v>
      </c>
      <c r="D320" s="1" t="s">
        <v>163</v>
      </c>
      <c r="E320" s="1">
        <f t="shared" si="8"/>
        <v>-6.5062594703179958E-3</v>
      </c>
      <c r="F320" s="1">
        <f t="shared" si="9"/>
        <v>-1885</v>
      </c>
      <c r="G320" s="1">
        <v>289721</v>
      </c>
      <c r="H320" s="1">
        <v>10740</v>
      </c>
      <c r="I320" s="1">
        <v>1</v>
      </c>
      <c r="J320" s="1">
        <v>4</v>
      </c>
      <c r="K320" s="1">
        <v>20</v>
      </c>
      <c r="L320" s="1">
        <v>31</v>
      </c>
      <c r="M320" s="1">
        <v>26</v>
      </c>
      <c r="N320" s="1">
        <v>15</v>
      </c>
      <c r="O320" s="1">
        <v>3</v>
      </c>
    </row>
    <row r="321" spans="1:15" x14ac:dyDescent="0.35">
      <c r="A321" s="3">
        <v>44607</v>
      </c>
      <c r="B321" s="1">
        <v>241</v>
      </c>
      <c r="C321">
        <v>3</v>
      </c>
      <c r="D321" s="1" t="s">
        <v>164</v>
      </c>
      <c r="E321" s="1">
        <f t="shared" si="8"/>
        <v>-9.1423588432301722E-2</v>
      </c>
      <c r="F321" s="1">
        <f t="shared" si="9"/>
        <v>-26315</v>
      </c>
      <c r="G321" s="1">
        <v>287836</v>
      </c>
      <c r="H321" s="1">
        <v>10343</v>
      </c>
      <c r="I321" s="1">
        <v>1</v>
      </c>
      <c r="J321" s="1">
        <v>6</v>
      </c>
      <c r="K321" s="1">
        <v>25</v>
      </c>
      <c r="L321" s="1">
        <v>33</v>
      </c>
      <c r="M321" s="1">
        <v>22</v>
      </c>
      <c r="N321" s="1">
        <v>11</v>
      </c>
      <c r="O321" s="1">
        <v>2</v>
      </c>
    </row>
    <row r="322" spans="1:15" x14ac:dyDescent="0.35">
      <c r="A322" s="3">
        <v>44606</v>
      </c>
      <c r="B322" s="1">
        <v>240</v>
      </c>
      <c r="C322">
        <v>2</v>
      </c>
      <c r="D322" s="1" t="s">
        <v>165</v>
      </c>
      <c r="E322" s="1">
        <f t="shared" si="8"/>
        <v>6.0989366054733651E-2</v>
      </c>
      <c r="F322" s="1">
        <f t="shared" si="9"/>
        <v>15950</v>
      </c>
      <c r="G322" s="1">
        <v>261521</v>
      </c>
      <c r="H322" s="1">
        <v>10343</v>
      </c>
      <c r="I322" s="1">
        <v>1</v>
      </c>
      <c r="J322" s="1">
        <v>6</v>
      </c>
      <c r="K322" s="1">
        <v>25</v>
      </c>
      <c r="L322" s="1">
        <v>33</v>
      </c>
      <c r="M322" s="1">
        <v>22</v>
      </c>
      <c r="N322" s="1">
        <v>11</v>
      </c>
      <c r="O322" s="1">
        <v>2</v>
      </c>
    </row>
    <row r="323" spans="1:15" x14ac:dyDescent="0.35">
      <c r="A323" s="3">
        <v>44605</v>
      </c>
      <c r="B323" s="1">
        <v>239</v>
      </c>
      <c r="C323">
        <v>2</v>
      </c>
      <c r="D323" s="1" t="s">
        <v>226</v>
      </c>
      <c r="E323" s="1">
        <f t="shared" ref="E323:E359" si="10">F323/G323</f>
        <v>-2.7339794068569328E-2</v>
      </c>
      <c r="F323" s="1">
        <f t="shared" ref="F323:F359" si="11">G324-G323</f>
        <v>-7586</v>
      </c>
      <c r="G323" s="1">
        <v>277471</v>
      </c>
      <c r="H323" s="1">
        <v>3249</v>
      </c>
      <c r="I323" s="1">
        <v>1</v>
      </c>
      <c r="J323" s="1">
        <v>6</v>
      </c>
      <c r="K323" s="1">
        <v>29</v>
      </c>
      <c r="L323" s="1">
        <v>34</v>
      </c>
      <c r="M323" s="1">
        <v>21</v>
      </c>
      <c r="N323" s="1">
        <v>8</v>
      </c>
      <c r="O323" s="1">
        <v>1</v>
      </c>
    </row>
    <row r="324" spans="1:15" x14ac:dyDescent="0.35">
      <c r="A324" s="3">
        <v>44604</v>
      </c>
      <c r="B324" s="1">
        <v>238</v>
      </c>
      <c r="C324">
        <v>2</v>
      </c>
      <c r="D324" s="1" t="s">
        <v>166</v>
      </c>
      <c r="E324" s="1">
        <f t="shared" si="10"/>
        <v>3.3128925282990905E-2</v>
      </c>
      <c r="F324" s="1">
        <f t="shared" si="11"/>
        <v>8941</v>
      </c>
      <c r="G324" s="1">
        <v>269885</v>
      </c>
      <c r="H324" s="1">
        <v>9310</v>
      </c>
      <c r="I324" s="1">
        <v>1</v>
      </c>
      <c r="J324" s="1">
        <v>7</v>
      </c>
      <c r="K324" s="1">
        <v>23</v>
      </c>
      <c r="L324" s="1">
        <v>34</v>
      </c>
      <c r="M324" s="1">
        <v>24</v>
      </c>
      <c r="N324" s="1">
        <v>10</v>
      </c>
      <c r="O324" s="1">
        <v>1</v>
      </c>
    </row>
    <row r="325" spans="1:15" x14ac:dyDescent="0.35">
      <c r="A325" s="3">
        <v>44603</v>
      </c>
      <c r="B325" s="1">
        <v>237</v>
      </c>
      <c r="C325">
        <v>2</v>
      </c>
      <c r="D325" s="1" t="s">
        <v>167</v>
      </c>
      <c r="E325" s="1">
        <f t="shared" si="10"/>
        <v>9.3262464762970454E-2</v>
      </c>
      <c r="F325" s="1">
        <f t="shared" si="11"/>
        <v>26004</v>
      </c>
      <c r="G325" s="1">
        <v>278826</v>
      </c>
      <c r="H325" s="1">
        <v>10631</v>
      </c>
      <c r="I325" s="1">
        <v>1</v>
      </c>
      <c r="J325" s="1">
        <v>4</v>
      </c>
      <c r="K325" s="1">
        <v>18</v>
      </c>
      <c r="L325" s="1">
        <v>30</v>
      </c>
      <c r="M325" s="1">
        <v>28</v>
      </c>
      <c r="N325" s="1">
        <v>16</v>
      </c>
      <c r="O325" s="1">
        <v>3</v>
      </c>
    </row>
    <row r="326" spans="1:15" x14ac:dyDescent="0.35">
      <c r="A326" s="3">
        <v>44602</v>
      </c>
      <c r="B326" s="1">
        <v>236</v>
      </c>
      <c r="C326">
        <v>1</v>
      </c>
      <c r="D326" s="1" t="s">
        <v>168</v>
      </c>
      <c r="E326" s="1">
        <f t="shared" si="10"/>
        <v>1.7780402191385361E-3</v>
      </c>
      <c r="F326" s="1">
        <f t="shared" si="11"/>
        <v>542</v>
      </c>
      <c r="G326" s="1">
        <v>304830</v>
      </c>
      <c r="H326" s="1">
        <v>13480</v>
      </c>
      <c r="I326" s="1">
        <v>1</v>
      </c>
      <c r="J326" s="1">
        <v>8</v>
      </c>
      <c r="K326" s="1">
        <v>26</v>
      </c>
      <c r="L326" s="1">
        <v>32</v>
      </c>
      <c r="M326" s="1">
        <v>21</v>
      </c>
      <c r="N326" s="1">
        <v>10</v>
      </c>
      <c r="O326" s="1">
        <v>2</v>
      </c>
    </row>
    <row r="327" spans="1:15" x14ac:dyDescent="0.35">
      <c r="A327" s="3">
        <v>44601</v>
      </c>
      <c r="B327" s="1">
        <v>235</v>
      </c>
      <c r="C327">
        <v>2</v>
      </c>
      <c r="D327" s="1" t="s">
        <v>169</v>
      </c>
      <c r="E327" s="1">
        <f t="shared" si="10"/>
        <v>0.10107017015312471</v>
      </c>
      <c r="F327" s="1">
        <f t="shared" si="11"/>
        <v>30864</v>
      </c>
      <c r="G327" s="1">
        <v>305372</v>
      </c>
      <c r="H327" s="1">
        <v>13846</v>
      </c>
      <c r="I327" s="1">
        <v>1</v>
      </c>
      <c r="J327" s="1">
        <v>5</v>
      </c>
      <c r="K327" s="1">
        <v>22</v>
      </c>
      <c r="L327" s="1">
        <v>34</v>
      </c>
      <c r="M327" s="1">
        <v>25</v>
      </c>
      <c r="N327" s="1">
        <v>11</v>
      </c>
      <c r="O327" s="1">
        <v>2</v>
      </c>
    </row>
    <row r="328" spans="1:15" x14ac:dyDescent="0.35">
      <c r="A328" s="3">
        <v>44600</v>
      </c>
      <c r="B328" s="1">
        <v>234</v>
      </c>
      <c r="C328">
        <v>1</v>
      </c>
      <c r="D328" s="1" t="s">
        <v>170</v>
      </c>
      <c r="E328" s="1">
        <f t="shared" si="10"/>
        <v>-0.14278066596081324</v>
      </c>
      <c r="F328" s="1">
        <f t="shared" si="11"/>
        <v>-48008</v>
      </c>
      <c r="G328" s="1">
        <v>336236</v>
      </c>
      <c r="H328" s="1">
        <v>15369</v>
      </c>
      <c r="I328" s="1">
        <v>1</v>
      </c>
      <c r="J328" s="1">
        <v>10</v>
      </c>
      <c r="K328" s="1">
        <v>20</v>
      </c>
      <c r="L328" s="1">
        <v>24</v>
      </c>
      <c r="M328" s="1">
        <v>24</v>
      </c>
      <c r="N328" s="1">
        <v>17</v>
      </c>
      <c r="O328" s="1">
        <v>3</v>
      </c>
    </row>
    <row r="329" spans="1:15" x14ac:dyDescent="0.35">
      <c r="A329" s="3">
        <v>44599</v>
      </c>
      <c r="B329" s="1">
        <v>233</v>
      </c>
      <c r="C329">
        <v>2</v>
      </c>
      <c r="D329" s="1" t="s">
        <v>171</v>
      </c>
      <c r="E329" s="1">
        <f t="shared" si="10"/>
        <v>7.9069347877374851E-2</v>
      </c>
      <c r="F329" s="1">
        <f t="shared" si="11"/>
        <v>22790</v>
      </c>
      <c r="G329" s="1">
        <v>288228</v>
      </c>
      <c r="H329" s="1">
        <v>13340</v>
      </c>
      <c r="I329" s="1">
        <v>1</v>
      </c>
      <c r="J329" s="1">
        <v>3</v>
      </c>
      <c r="K329" s="1">
        <v>13</v>
      </c>
      <c r="L329" s="1">
        <v>24</v>
      </c>
      <c r="M329" s="1">
        <v>30</v>
      </c>
      <c r="N329" s="1">
        <v>24</v>
      </c>
      <c r="O329" s="1">
        <v>5</v>
      </c>
    </row>
    <row r="330" spans="1:15" x14ac:dyDescent="0.35">
      <c r="A330" s="3">
        <v>44598</v>
      </c>
      <c r="B330" s="1">
        <v>232</v>
      </c>
      <c r="C330">
        <v>1</v>
      </c>
      <c r="D330" s="1" t="s">
        <v>172</v>
      </c>
      <c r="E330" s="1">
        <f t="shared" si="10"/>
        <v>2.7908352571233818E-2</v>
      </c>
      <c r="F330" s="1">
        <f t="shared" si="11"/>
        <v>8680</v>
      </c>
      <c r="G330" s="1">
        <v>311018</v>
      </c>
      <c r="H330" s="1">
        <v>13716</v>
      </c>
      <c r="I330" s="1">
        <v>1</v>
      </c>
      <c r="J330" s="1">
        <v>3</v>
      </c>
      <c r="K330" s="1">
        <v>17</v>
      </c>
      <c r="L330" s="1">
        <v>33</v>
      </c>
      <c r="M330" s="1">
        <v>27</v>
      </c>
      <c r="N330" s="1">
        <v>16</v>
      </c>
      <c r="O330" s="1">
        <v>3</v>
      </c>
    </row>
    <row r="331" spans="1:15" x14ac:dyDescent="0.35">
      <c r="A331" s="3">
        <v>44597</v>
      </c>
      <c r="B331" s="1">
        <v>231</v>
      </c>
      <c r="C331">
        <v>2</v>
      </c>
      <c r="D331" s="1" t="s">
        <v>173</v>
      </c>
      <c r="E331" s="1">
        <f t="shared" si="10"/>
        <v>0.12505864910008821</v>
      </c>
      <c r="F331" s="1">
        <f t="shared" si="11"/>
        <v>39981</v>
      </c>
      <c r="G331" s="1">
        <v>319698</v>
      </c>
      <c r="H331" s="1">
        <v>13708</v>
      </c>
      <c r="I331" s="1">
        <v>1</v>
      </c>
      <c r="J331" s="1">
        <v>4</v>
      </c>
      <c r="K331" s="1">
        <v>22</v>
      </c>
      <c r="L331" s="1">
        <v>36</v>
      </c>
      <c r="M331" s="1">
        <v>25</v>
      </c>
      <c r="N331" s="1">
        <v>11</v>
      </c>
      <c r="O331" s="1">
        <v>2</v>
      </c>
    </row>
    <row r="332" spans="1:15" x14ac:dyDescent="0.35">
      <c r="A332" s="3">
        <v>44596</v>
      </c>
      <c r="B332" s="1">
        <v>230</v>
      </c>
      <c r="C332">
        <v>1</v>
      </c>
      <c r="D332" s="1" t="s">
        <v>174</v>
      </c>
      <c r="E332" s="1">
        <f t="shared" si="10"/>
        <v>-4.1787260307107168E-3</v>
      </c>
      <c r="F332" s="1">
        <f t="shared" si="11"/>
        <v>-1503</v>
      </c>
      <c r="G332" s="1">
        <v>359679</v>
      </c>
      <c r="H332" s="1">
        <v>14813</v>
      </c>
      <c r="I332" s="1">
        <v>1</v>
      </c>
      <c r="J332" s="1">
        <v>10</v>
      </c>
      <c r="K332" s="1">
        <v>28</v>
      </c>
      <c r="L332" s="1">
        <v>31</v>
      </c>
      <c r="M332" s="1">
        <v>19</v>
      </c>
      <c r="N332" s="1">
        <v>9</v>
      </c>
      <c r="O332" s="1">
        <v>2</v>
      </c>
    </row>
    <row r="333" spans="1:15" x14ac:dyDescent="0.35">
      <c r="A333" s="3">
        <v>44595</v>
      </c>
      <c r="B333" s="1">
        <v>229</v>
      </c>
      <c r="C333">
        <v>1</v>
      </c>
      <c r="D333" s="1" t="s">
        <v>175</v>
      </c>
      <c r="E333" s="1">
        <f t="shared" si="10"/>
        <v>1.0419458590190297E-2</v>
      </c>
      <c r="F333" s="1">
        <f t="shared" si="11"/>
        <v>3732</v>
      </c>
      <c r="G333" s="1">
        <v>358176</v>
      </c>
      <c r="H333" s="1">
        <v>14609</v>
      </c>
      <c r="I333" s="1">
        <v>1</v>
      </c>
      <c r="J333" s="1">
        <v>7</v>
      </c>
      <c r="K333" s="1">
        <v>22</v>
      </c>
      <c r="L333" s="1">
        <v>28</v>
      </c>
      <c r="M333" s="1">
        <v>25</v>
      </c>
      <c r="N333" s="1">
        <v>14</v>
      </c>
      <c r="O333" s="1">
        <v>4</v>
      </c>
    </row>
    <row r="334" spans="1:15" x14ac:dyDescent="0.35">
      <c r="A334" s="3">
        <v>44594</v>
      </c>
      <c r="B334" s="1">
        <v>228</v>
      </c>
      <c r="C334">
        <v>1</v>
      </c>
      <c r="D334" s="1" t="s">
        <v>176</v>
      </c>
      <c r="E334" s="1">
        <f t="shared" si="10"/>
        <v>-2.8308299346795317E-2</v>
      </c>
      <c r="F334" s="1">
        <f t="shared" si="11"/>
        <v>-10245</v>
      </c>
      <c r="G334" s="1">
        <v>361908</v>
      </c>
      <c r="H334" s="1">
        <v>14205</v>
      </c>
      <c r="I334" s="1">
        <v>3</v>
      </c>
      <c r="J334" s="1">
        <v>13</v>
      </c>
      <c r="K334" s="1">
        <v>32</v>
      </c>
      <c r="L334" s="1">
        <v>29</v>
      </c>
      <c r="M334" s="1">
        <v>16</v>
      </c>
      <c r="N334" s="1">
        <v>7</v>
      </c>
      <c r="O334" s="1">
        <v>1</v>
      </c>
    </row>
    <row r="335" spans="1:15" x14ac:dyDescent="0.35">
      <c r="A335" s="3">
        <v>44593</v>
      </c>
      <c r="B335" s="1">
        <v>227</v>
      </c>
      <c r="C335">
        <v>1</v>
      </c>
      <c r="D335" s="1" t="s">
        <v>177</v>
      </c>
      <c r="E335" s="1">
        <f t="shared" si="10"/>
        <v>-2.9428742858930282E-2</v>
      </c>
      <c r="F335" s="1">
        <f t="shared" si="11"/>
        <v>-10349</v>
      </c>
      <c r="G335" s="1">
        <v>351663</v>
      </c>
      <c r="H335" s="1">
        <v>13606</v>
      </c>
      <c r="I335" s="1">
        <v>1</v>
      </c>
      <c r="J335" s="1">
        <v>13</v>
      </c>
      <c r="K335" s="1">
        <v>34</v>
      </c>
      <c r="L335" s="1">
        <v>30</v>
      </c>
      <c r="M335" s="1">
        <v>15</v>
      </c>
      <c r="N335" s="1">
        <v>6</v>
      </c>
      <c r="O335" s="1">
        <v>1</v>
      </c>
    </row>
    <row r="336" spans="1:15" x14ac:dyDescent="0.35">
      <c r="A336" s="3">
        <v>44592</v>
      </c>
      <c r="B336" s="1">
        <v>226</v>
      </c>
      <c r="C336">
        <v>1</v>
      </c>
      <c r="D336" s="1" t="s">
        <v>178</v>
      </c>
      <c r="E336" s="1">
        <f t="shared" si="10"/>
        <v>-0.13661027675395676</v>
      </c>
      <c r="F336" s="1">
        <f t="shared" si="11"/>
        <v>-46627</v>
      </c>
      <c r="G336" s="1">
        <v>341314</v>
      </c>
      <c r="H336" s="1">
        <v>13347</v>
      </c>
      <c r="I336" s="1">
        <v>1</v>
      </c>
      <c r="J336" s="1">
        <v>10</v>
      </c>
      <c r="K336" s="1">
        <v>25</v>
      </c>
      <c r="L336" s="1">
        <v>27</v>
      </c>
      <c r="M336" s="1">
        <v>19</v>
      </c>
      <c r="N336" s="1">
        <v>12</v>
      </c>
      <c r="O336" s="1">
        <v>5</v>
      </c>
    </row>
    <row r="337" spans="1:15" x14ac:dyDescent="0.35">
      <c r="A337" s="3">
        <v>44591</v>
      </c>
      <c r="B337" s="1">
        <v>225</v>
      </c>
      <c r="C337">
        <v>1</v>
      </c>
      <c r="D337" s="1" t="s">
        <v>179</v>
      </c>
      <c r="E337" s="1">
        <f t="shared" si="10"/>
        <v>6.2890456654009164E-2</v>
      </c>
      <c r="F337" s="1">
        <f t="shared" si="11"/>
        <v>18533</v>
      </c>
      <c r="G337" s="1">
        <v>294687</v>
      </c>
      <c r="H337" s="1">
        <v>11524</v>
      </c>
      <c r="I337" s="1">
        <v>0</v>
      </c>
      <c r="J337" s="1">
        <v>2</v>
      </c>
      <c r="K337" s="1">
        <v>18</v>
      </c>
      <c r="L337" s="1">
        <v>39</v>
      </c>
      <c r="M337" s="1">
        <v>27</v>
      </c>
      <c r="N337" s="1">
        <v>12</v>
      </c>
      <c r="O337" s="1">
        <v>2</v>
      </c>
    </row>
    <row r="338" spans="1:15" x14ac:dyDescent="0.35">
      <c r="A338" s="3">
        <v>44590</v>
      </c>
      <c r="B338" s="1">
        <v>224</v>
      </c>
      <c r="C338">
        <v>1</v>
      </c>
      <c r="D338" s="1" t="s">
        <v>180</v>
      </c>
      <c r="E338" s="1">
        <f t="shared" si="10"/>
        <v>-5.1886852691399019E-2</v>
      </c>
      <c r="F338" s="1">
        <f t="shared" si="11"/>
        <v>-16252</v>
      </c>
      <c r="G338" s="1">
        <v>313220</v>
      </c>
      <c r="H338" s="1">
        <v>11592</v>
      </c>
      <c r="I338" s="1">
        <v>1</v>
      </c>
      <c r="J338" s="1">
        <v>7</v>
      </c>
      <c r="K338" s="1">
        <v>29</v>
      </c>
      <c r="L338" s="1">
        <v>35</v>
      </c>
      <c r="M338" s="1">
        <v>20</v>
      </c>
      <c r="N338" s="1">
        <v>8</v>
      </c>
      <c r="O338" s="1">
        <v>1</v>
      </c>
    </row>
    <row r="339" spans="1:15" x14ac:dyDescent="0.35">
      <c r="A339" s="3">
        <v>44589</v>
      </c>
      <c r="B339" s="1">
        <v>223</v>
      </c>
      <c r="C339">
        <v>2</v>
      </c>
      <c r="D339" s="1" t="s">
        <v>181</v>
      </c>
      <c r="E339" s="1">
        <f t="shared" si="10"/>
        <v>0.11744026292395141</v>
      </c>
      <c r="F339" s="1">
        <f t="shared" si="11"/>
        <v>34876</v>
      </c>
      <c r="G339" s="1">
        <v>296968</v>
      </c>
      <c r="H339" s="1">
        <v>11148</v>
      </c>
      <c r="I339" s="1">
        <v>1</v>
      </c>
      <c r="J339" s="1">
        <v>4</v>
      </c>
      <c r="K339" s="1">
        <v>17</v>
      </c>
      <c r="L339" s="1">
        <v>30</v>
      </c>
      <c r="M339" s="1">
        <v>27</v>
      </c>
      <c r="N339" s="1">
        <v>17</v>
      </c>
      <c r="O339" s="1">
        <v>4</v>
      </c>
    </row>
    <row r="340" spans="1:15" x14ac:dyDescent="0.35">
      <c r="A340" s="3">
        <v>44588</v>
      </c>
      <c r="B340" s="1">
        <v>222</v>
      </c>
      <c r="C340">
        <v>1</v>
      </c>
      <c r="D340" s="1" t="s">
        <v>182</v>
      </c>
      <c r="E340" s="1">
        <f t="shared" si="10"/>
        <v>-8.8885138800159108E-2</v>
      </c>
      <c r="F340" s="1">
        <f t="shared" si="11"/>
        <v>-29496</v>
      </c>
      <c r="G340" s="1">
        <v>331844</v>
      </c>
      <c r="H340" s="1">
        <v>11451</v>
      </c>
      <c r="I340" s="1">
        <v>1</v>
      </c>
      <c r="J340" s="1">
        <v>9</v>
      </c>
      <c r="K340" s="1">
        <v>29</v>
      </c>
      <c r="L340" s="1">
        <v>33</v>
      </c>
      <c r="M340" s="1">
        <v>19</v>
      </c>
      <c r="N340" s="1">
        <v>7</v>
      </c>
      <c r="O340" s="1">
        <v>1</v>
      </c>
    </row>
    <row r="341" spans="1:15" x14ac:dyDescent="0.35">
      <c r="A341" s="3">
        <v>44587</v>
      </c>
      <c r="B341" s="1">
        <v>221</v>
      </c>
      <c r="C341">
        <v>1</v>
      </c>
      <c r="D341" s="1" t="s">
        <v>183</v>
      </c>
      <c r="E341" s="1">
        <f t="shared" si="10"/>
        <v>-8.5808406207416615E-2</v>
      </c>
      <c r="F341" s="1">
        <f t="shared" si="11"/>
        <v>-25944</v>
      </c>
      <c r="G341" s="1">
        <v>302348</v>
      </c>
      <c r="H341" s="1">
        <v>10163</v>
      </c>
      <c r="I341" s="1">
        <v>1</v>
      </c>
      <c r="J341" s="1">
        <v>4</v>
      </c>
      <c r="K341" s="1">
        <v>22</v>
      </c>
      <c r="L341" s="1">
        <v>37</v>
      </c>
      <c r="M341" s="1">
        <v>24</v>
      </c>
      <c r="N341" s="1">
        <v>10</v>
      </c>
      <c r="O341" s="1">
        <v>2</v>
      </c>
    </row>
    <row r="342" spans="1:15" x14ac:dyDescent="0.35">
      <c r="A342" s="3">
        <v>44586</v>
      </c>
      <c r="B342" s="1">
        <v>220</v>
      </c>
      <c r="C342">
        <v>2</v>
      </c>
      <c r="D342" s="1" t="s">
        <v>184</v>
      </c>
      <c r="E342" s="1">
        <f t="shared" si="10"/>
        <v>-6.6446216407866743E-2</v>
      </c>
      <c r="F342" s="1">
        <f t="shared" si="11"/>
        <v>-18366</v>
      </c>
      <c r="G342" s="1">
        <v>276404</v>
      </c>
      <c r="H342" s="1">
        <v>8708</v>
      </c>
      <c r="I342" s="1">
        <v>1</v>
      </c>
      <c r="J342" s="1">
        <v>6</v>
      </c>
      <c r="K342" s="1">
        <v>25</v>
      </c>
      <c r="L342" s="1">
        <v>34</v>
      </c>
      <c r="M342" s="1">
        <v>23</v>
      </c>
      <c r="N342" s="1">
        <v>9</v>
      </c>
      <c r="O342" s="1">
        <v>1</v>
      </c>
    </row>
    <row r="343" spans="1:15" x14ac:dyDescent="0.35">
      <c r="A343" s="3">
        <v>44585</v>
      </c>
      <c r="B343" s="1">
        <v>219</v>
      </c>
      <c r="C343">
        <v>1</v>
      </c>
      <c r="D343" s="1" t="s">
        <v>185</v>
      </c>
      <c r="E343" s="1">
        <f t="shared" si="10"/>
        <v>4.6082359962486143E-2</v>
      </c>
      <c r="F343" s="1">
        <f t="shared" si="11"/>
        <v>11891</v>
      </c>
      <c r="G343" s="1">
        <v>258038</v>
      </c>
      <c r="H343" s="1">
        <v>8317</v>
      </c>
      <c r="I343" s="1">
        <v>1</v>
      </c>
      <c r="J343" s="1">
        <v>1</v>
      </c>
      <c r="K343" s="1">
        <v>11</v>
      </c>
      <c r="L343" s="1">
        <v>29</v>
      </c>
      <c r="M343" s="1">
        <v>33</v>
      </c>
      <c r="N343" s="1">
        <v>21</v>
      </c>
      <c r="O343" s="1">
        <v>4</v>
      </c>
    </row>
    <row r="344" spans="1:15" x14ac:dyDescent="0.35">
      <c r="A344" s="3">
        <v>44584</v>
      </c>
      <c r="B344" s="1">
        <v>218</v>
      </c>
      <c r="C344">
        <v>1</v>
      </c>
      <c r="D344" s="1" t="s">
        <v>186</v>
      </c>
      <c r="E344" s="1">
        <f t="shared" si="10"/>
        <v>-0.10536103938443073</v>
      </c>
      <c r="F344" s="1">
        <f t="shared" si="11"/>
        <v>-28440</v>
      </c>
      <c r="G344" s="1">
        <v>269929</v>
      </c>
      <c r="H344" s="1">
        <v>7630</v>
      </c>
      <c r="I344" s="1">
        <v>1</v>
      </c>
      <c r="J344" s="1">
        <v>5</v>
      </c>
      <c r="K344" s="1">
        <v>28</v>
      </c>
      <c r="L344" s="1">
        <v>38</v>
      </c>
      <c r="M344" s="1">
        <v>20</v>
      </c>
      <c r="N344" s="1">
        <v>7</v>
      </c>
      <c r="O344" s="1">
        <v>1</v>
      </c>
    </row>
    <row r="345" spans="1:15" x14ac:dyDescent="0.35">
      <c r="A345" s="3">
        <v>44583</v>
      </c>
      <c r="B345" s="1">
        <v>217</v>
      </c>
      <c r="C345">
        <v>1</v>
      </c>
      <c r="D345" s="1" t="s">
        <v>187</v>
      </c>
      <c r="E345" s="1">
        <f t="shared" si="10"/>
        <v>0.133496763827752</v>
      </c>
      <c r="F345" s="1">
        <f t="shared" si="11"/>
        <v>32238</v>
      </c>
      <c r="G345" s="1">
        <v>241489</v>
      </c>
      <c r="H345" s="1">
        <v>6850</v>
      </c>
      <c r="I345" s="1">
        <v>1</v>
      </c>
      <c r="J345" s="1">
        <v>3</v>
      </c>
      <c r="K345" s="1">
        <v>17</v>
      </c>
      <c r="L345" s="1">
        <v>33</v>
      </c>
      <c r="M345" s="1">
        <v>29</v>
      </c>
      <c r="N345" s="1">
        <v>15</v>
      </c>
      <c r="O345" s="1">
        <v>3</v>
      </c>
    </row>
    <row r="346" spans="1:15" x14ac:dyDescent="0.35">
      <c r="A346" s="3">
        <v>44582</v>
      </c>
      <c r="B346" s="1">
        <v>216</v>
      </c>
      <c r="C346">
        <v>1</v>
      </c>
      <c r="D346" s="1" t="s">
        <v>188</v>
      </c>
      <c r="E346" s="1">
        <f t="shared" si="10"/>
        <v>-0.10873242318076039</v>
      </c>
      <c r="F346" s="1">
        <f t="shared" si="11"/>
        <v>-29763</v>
      </c>
      <c r="G346" s="1">
        <v>273727</v>
      </c>
      <c r="H346" s="1">
        <v>7409</v>
      </c>
      <c r="I346" s="1">
        <v>1</v>
      </c>
      <c r="J346" s="1">
        <v>8</v>
      </c>
      <c r="K346" s="1">
        <v>30</v>
      </c>
      <c r="L346" s="1">
        <v>33</v>
      </c>
      <c r="M346" s="1">
        <v>19</v>
      </c>
      <c r="N346" s="1">
        <v>7</v>
      </c>
      <c r="O346" s="1">
        <v>1</v>
      </c>
    </row>
    <row r="347" spans="1:15" x14ac:dyDescent="0.35">
      <c r="A347" s="3">
        <v>44581</v>
      </c>
      <c r="B347" s="1">
        <v>215</v>
      </c>
      <c r="C347">
        <v>2</v>
      </c>
      <c r="D347" s="1" t="s">
        <v>189</v>
      </c>
      <c r="E347" s="1">
        <f t="shared" si="10"/>
        <v>0.1502598744076995</v>
      </c>
      <c r="F347" s="1">
        <f t="shared" si="11"/>
        <v>36658</v>
      </c>
      <c r="G347" s="1">
        <v>243964</v>
      </c>
      <c r="H347" s="1">
        <v>6589</v>
      </c>
      <c r="I347" s="1">
        <v>1</v>
      </c>
      <c r="J347" s="1">
        <v>8</v>
      </c>
      <c r="K347" s="1">
        <v>29</v>
      </c>
      <c r="L347" s="1">
        <v>34</v>
      </c>
      <c r="M347" s="1">
        <v>20</v>
      </c>
      <c r="N347" s="1">
        <v>8</v>
      </c>
      <c r="O347" s="1">
        <v>1</v>
      </c>
    </row>
    <row r="348" spans="1:15" x14ac:dyDescent="0.35">
      <c r="A348" s="3">
        <v>44580</v>
      </c>
      <c r="B348" s="1">
        <v>214</v>
      </c>
      <c r="C348">
        <v>1</v>
      </c>
      <c r="D348" s="1" t="s">
        <v>190</v>
      </c>
      <c r="E348" s="1">
        <f t="shared" si="10"/>
        <v>-0.21264191688463485</v>
      </c>
      <c r="F348" s="1">
        <f t="shared" si="11"/>
        <v>-59672</v>
      </c>
      <c r="G348" s="1">
        <v>280622</v>
      </c>
      <c r="H348" s="1">
        <v>7094</v>
      </c>
      <c r="I348" s="1">
        <v>1</v>
      </c>
      <c r="J348" s="1">
        <v>16</v>
      </c>
      <c r="K348" s="1">
        <v>37</v>
      </c>
      <c r="L348" s="1">
        <v>28</v>
      </c>
      <c r="M348" s="1">
        <v>12</v>
      </c>
      <c r="N348" s="1">
        <v>4</v>
      </c>
      <c r="O348" s="1">
        <v>1</v>
      </c>
    </row>
    <row r="349" spans="1:15" x14ac:dyDescent="0.35">
      <c r="A349" s="3">
        <v>44579</v>
      </c>
      <c r="B349" s="1">
        <v>213</v>
      </c>
      <c r="C349">
        <v>2</v>
      </c>
      <c r="D349" s="1" t="s">
        <v>191</v>
      </c>
      <c r="E349" s="1">
        <f t="shared" si="10"/>
        <v>5.6438108169269063E-3</v>
      </c>
      <c r="F349" s="1">
        <f t="shared" si="11"/>
        <v>1247</v>
      </c>
      <c r="G349" s="1">
        <v>220950</v>
      </c>
      <c r="H349" s="1">
        <v>6206</v>
      </c>
      <c r="I349" s="1">
        <v>1</v>
      </c>
      <c r="J349" s="1">
        <v>2</v>
      </c>
      <c r="K349" s="1">
        <v>11</v>
      </c>
      <c r="L349" s="1">
        <v>24</v>
      </c>
      <c r="M349" s="1">
        <v>31</v>
      </c>
      <c r="N349" s="1">
        <v>26</v>
      </c>
      <c r="O349" s="1">
        <v>6</v>
      </c>
    </row>
    <row r="350" spans="1:15" x14ac:dyDescent="0.35">
      <c r="A350" s="3">
        <v>44578</v>
      </c>
      <c r="B350" s="1">
        <v>212</v>
      </c>
      <c r="C350">
        <v>1</v>
      </c>
      <c r="D350" s="1" t="s">
        <v>192</v>
      </c>
      <c r="E350" s="1">
        <f t="shared" si="10"/>
        <v>-5.6652430050810769E-2</v>
      </c>
      <c r="F350" s="1">
        <f t="shared" si="11"/>
        <v>-12588</v>
      </c>
      <c r="G350" s="1">
        <v>222197</v>
      </c>
      <c r="H350" s="1">
        <v>5640</v>
      </c>
      <c r="I350" s="1">
        <v>1</v>
      </c>
      <c r="J350" s="1">
        <v>8</v>
      </c>
      <c r="K350" s="1">
        <v>32</v>
      </c>
      <c r="L350" s="1">
        <v>32</v>
      </c>
      <c r="M350" s="1">
        <v>18</v>
      </c>
      <c r="N350" s="1">
        <v>8</v>
      </c>
      <c r="O350" s="1">
        <v>2</v>
      </c>
    </row>
    <row r="351" spans="1:15" x14ac:dyDescent="0.35">
      <c r="A351" s="3">
        <v>44577</v>
      </c>
      <c r="B351" s="1">
        <v>211</v>
      </c>
      <c r="C351">
        <v>2</v>
      </c>
      <c r="D351" s="1" t="s">
        <v>193</v>
      </c>
      <c r="E351" s="1">
        <f t="shared" si="10"/>
        <v>-1.7790266639314153E-2</v>
      </c>
      <c r="F351" s="1">
        <f t="shared" si="11"/>
        <v>-3729</v>
      </c>
      <c r="G351" s="1">
        <v>209609</v>
      </c>
      <c r="H351" s="1">
        <v>4955</v>
      </c>
      <c r="I351" s="1">
        <v>1</v>
      </c>
      <c r="J351" s="1">
        <v>9</v>
      </c>
      <c r="K351" s="1">
        <v>32</v>
      </c>
      <c r="L351" s="1">
        <v>32</v>
      </c>
      <c r="M351" s="1">
        <v>18</v>
      </c>
      <c r="N351" s="1">
        <v>7</v>
      </c>
      <c r="O351" s="1">
        <v>1</v>
      </c>
    </row>
    <row r="352" spans="1:15" x14ac:dyDescent="0.35">
      <c r="A352" s="3">
        <v>44576</v>
      </c>
      <c r="B352" s="1">
        <v>210</v>
      </c>
      <c r="C352">
        <v>2</v>
      </c>
      <c r="D352" s="1" t="s">
        <v>194</v>
      </c>
      <c r="E352" s="1">
        <f t="shared" si="10"/>
        <v>-0.17678259180104916</v>
      </c>
      <c r="F352" s="1">
        <f t="shared" si="11"/>
        <v>-36396</v>
      </c>
      <c r="G352" s="1">
        <v>205880</v>
      </c>
      <c r="H352" s="1">
        <v>4655</v>
      </c>
      <c r="I352" s="1">
        <v>1</v>
      </c>
      <c r="J352" s="1">
        <v>9</v>
      </c>
      <c r="K352" s="1">
        <v>35</v>
      </c>
      <c r="L352" s="1">
        <v>34</v>
      </c>
      <c r="M352" s="1">
        <v>16</v>
      </c>
      <c r="N352" s="1">
        <v>5</v>
      </c>
      <c r="O352" s="1">
        <v>1</v>
      </c>
    </row>
    <row r="353" spans="1:15" x14ac:dyDescent="0.35">
      <c r="A353" s="3">
        <v>44575</v>
      </c>
      <c r="B353" s="1">
        <v>209</v>
      </c>
      <c r="C353">
        <v>2</v>
      </c>
      <c r="D353" s="1" t="s">
        <v>195</v>
      </c>
      <c r="E353" s="1">
        <f t="shared" si="10"/>
        <v>-0.21688182955323215</v>
      </c>
      <c r="F353" s="1">
        <f t="shared" si="11"/>
        <v>-36758</v>
      </c>
      <c r="G353" s="1">
        <v>169484</v>
      </c>
      <c r="H353" s="1">
        <v>3985</v>
      </c>
      <c r="I353" s="1">
        <v>1</v>
      </c>
      <c r="J353" s="1">
        <v>4</v>
      </c>
      <c r="K353" s="1">
        <v>21</v>
      </c>
      <c r="L353" s="1">
        <v>30</v>
      </c>
      <c r="M353" s="1">
        <v>24</v>
      </c>
      <c r="N353" s="1">
        <v>15</v>
      </c>
      <c r="O353" s="1">
        <v>5</v>
      </c>
    </row>
    <row r="354" spans="1:15" x14ac:dyDescent="0.35">
      <c r="A354" s="3">
        <v>44574</v>
      </c>
      <c r="B354" s="1">
        <v>208</v>
      </c>
      <c r="C354">
        <v>2</v>
      </c>
      <c r="D354" s="1" t="s">
        <v>196</v>
      </c>
      <c r="E354" s="1">
        <f t="shared" si="10"/>
        <v>3.661678947606347E-2</v>
      </c>
      <c r="F354" s="1">
        <f t="shared" si="11"/>
        <v>4860</v>
      </c>
      <c r="G354" s="1">
        <v>132726</v>
      </c>
      <c r="H354" s="1">
        <v>3345</v>
      </c>
      <c r="I354" s="1">
        <v>1</v>
      </c>
      <c r="J354" s="1">
        <v>2</v>
      </c>
      <c r="K354" s="1">
        <v>13</v>
      </c>
      <c r="L354" s="1">
        <v>29</v>
      </c>
      <c r="M354" s="1">
        <v>31</v>
      </c>
      <c r="N354" s="1">
        <v>20</v>
      </c>
      <c r="O354" s="1">
        <v>3</v>
      </c>
    </row>
    <row r="355" spans="1:15" x14ac:dyDescent="0.35">
      <c r="A355" s="3">
        <v>44573</v>
      </c>
      <c r="B355" s="1">
        <v>207</v>
      </c>
      <c r="C355">
        <v>2</v>
      </c>
      <c r="D355" s="1" t="s">
        <v>197</v>
      </c>
      <c r="E355" s="1">
        <f t="shared" si="10"/>
        <v>0.11842774700914337</v>
      </c>
      <c r="F355" s="1">
        <f t="shared" si="11"/>
        <v>16294</v>
      </c>
      <c r="G355" s="1">
        <v>137586</v>
      </c>
      <c r="H355" s="1">
        <v>3073</v>
      </c>
      <c r="I355" s="1">
        <v>1</v>
      </c>
      <c r="J355" s="1">
        <v>4</v>
      </c>
      <c r="K355" s="1">
        <v>15</v>
      </c>
      <c r="L355" s="1">
        <v>26</v>
      </c>
      <c r="M355" s="1">
        <v>29</v>
      </c>
      <c r="N355" s="1">
        <v>21</v>
      </c>
      <c r="O355" s="1">
        <v>4</v>
      </c>
    </row>
    <row r="356" spans="1:15" x14ac:dyDescent="0.35">
      <c r="A356" s="3">
        <v>44572</v>
      </c>
      <c r="B356" s="1">
        <v>206</v>
      </c>
      <c r="C356">
        <v>1</v>
      </c>
      <c r="D356" s="1" t="s">
        <v>198</v>
      </c>
      <c r="E356" s="1">
        <f t="shared" si="10"/>
        <v>-0.3037821679230569</v>
      </c>
      <c r="F356" s="1">
        <f t="shared" si="11"/>
        <v>-46746</v>
      </c>
      <c r="G356" s="1">
        <v>153880</v>
      </c>
      <c r="H356" s="1">
        <v>3017</v>
      </c>
      <c r="I356" s="1">
        <v>1</v>
      </c>
      <c r="J356" s="1">
        <v>9</v>
      </c>
      <c r="K356" s="1">
        <v>35</v>
      </c>
      <c r="L356" s="1">
        <v>34</v>
      </c>
      <c r="M356" s="1">
        <v>16</v>
      </c>
      <c r="N356" s="1">
        <v>5</v>
      </c>
      <c r="O356" s="1">
        <v>1</v>
      </c>
    </row>
    <row r="357" spans="1:15" x14ac:dyDescent="0.35">
      <c r="A357" s="3">
        <v>44571</v>
      </c>
      <c r="B357" s="1">
        <v>205</v>
      </c>
      <c r="C357">
        <v>2</v>
      </c>
      <c r="D357" s="1" t="s">
        <v>199</v>
      </c>
      <c r="E357" s="1">
        <f t="shared" si="10"/>
        <v>-0.14614408124404951</v>
      </c>
      <c r="F357" s="1">
        <f t="shared" si="11"/>
        <v>-15657</v>
      </c>
      <c r="G357" s="1">
        <v>107134</v>
      </c>
      <c r="H357" s="1">
        <v>2242</v>
      </c>
      <c r="I357" s="1">
        <v>1</v>
      </c>
      <c r="J357" s="1">
        <v>4</v>
      </c>
      <c r="K357" s="1">
        <v>16</v>
      </c>
      <c r="L357" s="1">
        <v>30</v>
      </c>
      <c r="M357" s="1">
        <v>30</v>
      </c>
      <c r="N357" s="1">
        <v>17</v>
      </c>
      <c r="O357" s="1">
        <v>2</v>
      </c>
    </row>
    <row r="358" spans="1:15" x14ac:dyDescent="0.35">
      <c r="A358" s="3">
        <v>44570</v>
      </c>
      <c r="B358" s="1">
        <v>204</v>
      </c>
      <c r="C358">
        <v>1</v>
      </c>
      <c r="D358" s="1" t="s">
        <v>200</v>
      </c>
      <c r="E358" s="1">
        <f t="shared" si="10"/>
        <v>0.10960132055052089</v>
      </c>
      <c r="F358" s="1">
        <f t="shared" si="11"/>
        <v>10026</v>
      </c>
      <c r="G358" s="1">
        <v>91477</v>
      </c>
      <c r="H358" s="1">
        <v>1913</v>
      </c>
      <c r="I358" s="1">
        <v>1</v>
      </c>
      <c r="J358" s="1">
        <v>3</v>
      </c>
      <c r="K358" s="1">
        <v>13</v>
      </c>
      <c r="L358" s="1">
        <v>27</v>
      </c>
      <c r="M358" s="1">
        <v>30</v>
      </c>
      <c r="N358" s="1">
        <v>22</v>
      </c>
      <c r="O358" s="1">
        <v>4</v>
      </c>
    </row>
    <row r="359" spans="1:15" x14ac:dyDescent="0.35">
      <c r="A359" s="3">
        <v>44569</v>
      </c>
      <c r="B359" s="1">
        <v>203</v>
      </c>
      <c r="C359">
        <v>1</v>
      </c>
      <c r="D359" s="1" t="s">
        <v>201</v>
      </c>
      <c r="E359" s="1">
        <f t="shared" si="10"/>
        <v>-0.20563924218988602</v>
      </c>
      <c r="F359" s="1">
        <f t="shared" si="11"/>
        <v>-20873</v>
      </c>
      <c r="G359" s="1">
        <v>101503</v>
      </c>
      <c r="H359" s="1">
        <v>1763</v>
      </c>
      <c r="I359" s="1">
        <v>1</v>
      </c>
      <c r="J359" s="1">
        <v>5</v>
      </c>
      <c r="K359" s="1">
        <v>23</v>
      </c>
      <c r="L359" s="1">
        <v>31</v>
      </c>
      <c r="M359" s="1">
        <v>24</v>
      </c>
      <c r="N359" s="1">
        <v>14</v>
      </c>
      <c r="O359" s="1">
        <v>2</v>
      </c>
    </row>
    <row r="360" spans="1:15" x14ac:dyDescent="0.35">
      <c r="A360" s="3">
        <v>44568</v>
      </c>
      <c r="B360" s="1">
        <v>202</v>
      </c>
      <c r="C360">
        <v>1</v>
      </c>
      <c r="D360" s="1" t="s">
        <v>202</v>
      </c>
      <c r="G360" s="1">
        <v>80630</v>
      </c>
      <c r="H360" s="1">
        <v>1362</v>
      </c>
      <c r="I360" s="1">
        <v>1</v>
      </c>
      <c r="J360" s="1">
        <v>3</v>
      </c>
      <c r="K360" s="1">
        <v>23</v>
      </c>
      <c r="L360" s="1">
        <v>39</v>
      </c>
      <c r="M360" s="1">
        <v>24</v>
      </c>
      <c r="N360" s="1">
        <v>9</v>
      </c>
      <c r="O360" s="1">
        <v>1</v>
      </c>
    </row>
    <row r="361" spans="1:15" x14ac:dyDescent="0.35">
      <c r="A361" s="3"/>
    </row>
    <row r="362" spans="1:15" x14ac:dyDescent="0.35">
      <c r="A362" s="3"/>
    </row>
    <row r="363" spans="1:15" x14ac:dyDescent="0.35">
      <c r="A363" s="3"/>
    </row>
    <row r="364" spans="1:15" x14ac:dyDescent="0.35">
      <c r="A364" s="3"/>
    </row>
    <row r="365" spans="1:15" x14ac:dyDescent="0.35">
      <c r="A365" s="3"/>
    </row>
    <row r="366" spans="1:15" x14ac:dyDescent="0.35">
      <c r="A366" s="3"/>
    </row>
    <row r="367" spans="1:15" x14ac:dyDescent="0.35">
      <c r="A367" s="3"/>
    </row>
    <row r="368" spans="1:15" x14ac:dyDescent="0.35">
      <c r="A368" s="3"/>
    </row>
    <row r="369" spans="1:1" x14ac:dyDescent="0.35">
      <c r="A369" s="3"/>
    </row>
    <row r="370" spans="1:1" x14ac:dyDescent="0.35">
      <c r="A370" s="3"/>
    </row>
    <row r="371" spans="1:1" x14ac:dyDescent="0.35">
      <c r="A371" s="3"/>
    </row>
    <row r="372" spans="1:1" x14ac:dyDescent="0.35">
      <c r="A372" s="3"/>
    </row>
    <row r="373" spans="1:1" x14ac:dyDescent="0.35">
      <c r="A373" s="3"/>
    </row>
    <row r="374" spans="1:1" x14ac:dyDescent="0.35">
      <c r="A374" s="3"/>
    </row>
    <row r="375" spans="1:1" x14ac:dyDescent="0.35">
      <c r="A375" s="3"/>
    </row>
    <row r="376" spans="1:1" x14ac:dyDescent="0.35">
      <c r="A376" s="3"/>
    </row>
    <row r="377" spans="1:1" x14ac:dyDescent="0.35">
      <c r="A377" s="3"/>
    </row>
    <row r="378" spans="1:1" x14ac:dyDescent="0.35">
      <c r="A378" s="3"/>
    </row>
    <row r="379" spans="1:1" x14ac:dyDescent="0.35">
      <c r="A379" s="3"/>
    </row>
    <row r="380" spans="1:1" x14ac:dyDescent="0.35">
      <c r="A380" s="3"/>
    </row>
    <row r="381" spans="1:1" x14ac:dyDescent="0.35">
      <c r="A381" s="3"/>
    </row>
    <row r="382" spans="1:1" x14ac:dyDescent="0.35">
      <c r="A382" s="3"/>
    </row>
    <row r="383" spans="1:1" x14ac:dyDescent="0.35">
      <c r="A383" s="3"/>
    </row>
    <row r="384" spans="1:1" x14ac:dyDescent="0.35">
      <c r="A384" s="3"/>
    </row>
    <row r="385" spans="1:1" x14ac:dyDescent="0.35">
      <c r="A385" s="3"/>
    </row>
    <row r="386" spans="1:1" x14ac:dyDescent="0.35">
      <c r="A386" s="3"/>
    </row>
    <row r="387" spans="1:1" x14ac:dyDescent="0.35">
      <c r="A387" s="3"/>
    </row>
    <row r="388" spans="1:1" x14ac:dyDescent="0.35">
      <c r="A388" s="3"/>
    </row>
    <row r="389" spans="1:1" x14ac:dyDescent="0.35">
      <c r="A389" s="3"/>
    </row>
    <row r="390" spans="1:1" x14ac:dyDescent="0.35">
      <c r="A390" s="3"/>
    </row>
    <row r="391" spans="1:1" x14ac:dyDescent="0.35">
      <c r="A391" s="3"/>
    </row>
    <row r="392" spans="1:1" x14ac:dyDescent="0.35">
      <c r="A392" s="3"/>
    </row>
    <row r="393" spans="1:1" x14ac:dyDescent="0.35">
      <c r="A393" s="3"/>
    </row>
    <row r="394" spans="1:1" x14ac:dyDescent="0.35">
      <c r="A394" s="3"/>
    </row>
    <row r="395" spans="1:1" x14ac:dyDescent="0.35">
      <c r="A395" s="3"/>
    </row>
    <row r="396" spans="1:1" x14ac:dyDescent="0.35">
      <c r="A396" s="3"/>
    </row>
    <row r="397" spans="1:1" x14ac:dyDescent="0.35">
      <c r="A397" s="3"/>
    </row>
    <row r="398" spans="1:1" x14ac:dyDescent="0.35">
      <c r="A398" s="3"/>
    </row>
    <row r="399" spans="1:1" x14ac:dyDescent="0.35">
      <c r="A399" s="3"/>
    </row>
    <row r="400" spans="1:1" x14ac:dyDescent="0.35">
      <c r="A400" s="3"/>
    </row>
    <row r="401" spans="1:1" x14ac:dyDescent="0.35">
      <c r="A401" s="3"/>
    </row>
    <row r="402" spans="1:1" x14ac:dyDescent="0.35">
      <c r="A402" s="3"/>
    </row>
    <row r="403" spans="1:1" x14ac:dyDescent="0.35">
      <c r="A403" s="3"/>
    </row>
    <row r="404" spans="1:1" x14ac:dyDescent="0.35">
      <c r="A404" s="3"/>
    </row>
    <row r="405" spans="1:1" x14ac:dyDescent="0.35">
      <c r="A405" s="3"/>
    </row>
    <row r="406" spans="1:1" x14ac:dyDescent="0.35">
      <c r="A406" s="3"/>
    </row>
    <row r="407" spans="1:1" x14ac:dyDescent="0.35">
      <c r="A407" s="3"/>
    </row>
    <row r="408" spans="1:1" x14ac:dyDescent="0.35">
      <c r="A408" s="3"/>
    </row>
    <row r="409" spans="1:1" x14ac:dyDescent="0.35">
      <c r="A409" s="3"/>
    </row>
    <row r="410" spans="1:1" x14ac:dyDescent="0.35">
      <c r="A410" s="3"/>
    </row>
    <row r="411" spans="1:1" x14ac:dyDescent="0.35">
      <c r="A411" s="3"/>
    </row>
    <row r="412" spans="1:1" x14ac:dyDescent="0.35">
      <c r="A412" s="3"/>
    </row>
    <row r="413" spans="1:1" x14ac:dyDescent="0.35">
      <c r="A413" s="3"/>
    </row>
    <row r="414" spans="1:1" x14ac:dyDescent="0.35">
      <c r="A414" s="3"/>
    </row>
    <row r="415" spans="1:1" x14ac:dyDescent="0.35">
      <c r="A415" s="3"/>
    </row>
    <row r="416" spans="1:1" x14ac:dyDescent="0.35">
      <c r="A416" s="3"/>
    </row>
    <row r="417" spans="1:1" x14ac:dyDescent="0.35">
      <c r="A417" s="3"/>
    </row>
    <row r="418" spans="1:1" x14ac:dyDescent="0.35">
      <c r="A418" s="3"/>
    </row>
    <row r="419" spans="1:1" x14ac:dyDescent="0.35">
      <c r="A419" s="3"/>
    </row>
    <row r="420" spans="1:1" x14ac:dyDescent="0.35">
      <c r="A420" s="3"/>
    </row>
    <row r="421" spans="1:1" x14ac:dyDescent="0.35">
      <c r="A421" s="3"/>
    </row>
    <row r="422" spans="1:1" x14ac:dyDescent="0.35">
      <c r="A422" s="3"/>
    </row>
    <row r="423" spans="1:1" x14ac:dyDescent="0.35">
      <c r="A423" s="3"/>
    </row>
    <row r="424" spans="1:1" x14ac:dyDescent="0.35">
      <c r="A424" s="3"/>
    </row>
    <row r="425" spans="1:1" x14ac:dyDescent="0.35">
      <c r="A425" s="3"/>
    </row>
    <row r="426" spans="1:1" x14ac:dyDescent="0.35">
      <c r="A426" s="3"/>
    </row>
    <row r="427" spans="1:1" x14ac:dyDescent="0.35">
      <c r="A427" s="3"/>
    </row>
    <row r="428" spans="1:1" x14ac:dyDescent="0.35">
      <c r="A428" s="3"/>
    </row>
    <row r="429" spans="1:1" x14ac:dyDescent="0.35">
      <c r="A429" s="3"/>
    </row>
    <row r="430" spans="1:1" x14ac:dyDescent="0.35">
      <c r="A430" s="3"/>
    </row>
    <row r="431" spans="1:1" x14ac:dyDescent="0.35">
      <c r="A431" s="3"/>
    </row>
    <row r="432" spans="1:1" x14ac:dyDescent="0.35">
      <c r="A432" s="3"/>
    </row>
    <row r="433" spans="1:1" x14ac:dyDescent="0.35">
      <c r="A433" s="3"/>
    </row>
    <row r="434" spans="1:1" x14ac:dyDescent="0.35">
      <c r="A434" s="3"/>
    </row>
    <row r="435" spans="1:1" x14ac:dyDescent="0.35">
      <c r="A435" s="3"/>
    </row>
    <row r="436" spans="1:1" x14ac:dyDescent="0.35">
      <c r="A436" s="3"/>
    </row>
    <row r="437" spans="1:1" x14ac:dyDescent="0.35">
      <c r="A437" s="3"/>
    </row>
    <row r="438" spans="1:1" x14ac:dyDescent="0.35">
      <c r="A438" s="3"/>
    </row>
    <row r="439" spans="1:1" x14ac:dyDescent="0.35">
      <c r="A439" s="3"/>
    </row>
    <row r="440" spans="1:1" x14ac:dyDescent="0.35">
      <c r="A440" s="3"/>
    </row>
    <row r="441" spans="1:1" x14ac:dyDescent="0.35">
      <c r="A441" s="3"/>
    </row>
    <row r="442" spans="1:1" x14ac:dyDescent="0.35">
      <c r="A442" s="3"/>
    </row>
    <row r="443" spans="1:1" x14ac:dyDescent="0.35">
      <c r="A443" s="3"/>
    </row>
    <row r="444" spans="1:1" x14ac:dyDescent="0.35">
      <c r="A444" s="3"/>
    </row>
    <row r="445" spans="1:1" x14ac:dyDescent="0.35">
      <c r="A445" s="3"/>
    </row>
    <row r="446" spans="1:1" x14ac:dyDescent="0.35">
      <c r="A446" s="3"/>
    </row>
    <row r="447" spans="1:1" x14ac:dyDescent="0.35">
      <c r="A447" s="3"/>
    </row>
    <row r="448" spans="1:1" x14ac:dyDescent="0.35">
      <c r="A448" s="3"/>
    </row>
    <row r="449" spans="1:1" x14ac:dyDescent="0.35">
      <c r="A449" s="3"/>
    </row>
    <row r="450" spans="1:1" x14ac:dyDescent="0.35">
      <c r="A450" s="3"/>
    </row>
    <row r="451" spans="1:1" x14ac:dyDescent="0.35">
      <c r="A451" s="3"/>
    </row>
    <row r="452" spans="1:1" x14ac:dyDescent="0.35">
      <c r="A452" s="3"/>
    </row>
    <row r="453" spans="1:1" x14ac:dyDescent="0.35">
      <c r="A453" s="3"/>
    </row>
    <row r="454" spans="1:1" x14ac:dyDescent="0.35">
      <c r="A454" s="3"/>
    </row>
    <row r="455" spans="1:1" x14ac:dyDescent="0.35">
      <c r="A455" s="3"/>
    </row>
    <row r="456" spans="1:1" x14ac:dyDescent="0.35">
      <c r="A456" s="3"/>
    </row>
    <row r="457" spans="1:1" x14ac:dyDescent="0.35">
      <c r="A457" s="3"/>
    </row>
    <row r="458" spans="1:1" x14ac:dyDescent="0.35">
      <c r="A458" s="3"/>
    </row>
    <row r="459" spans="1:1" x14ac:dyDescent="0.35">
      <c r="A459" s="3"/>
    </row>
    <row r="460" spans="1:1" x14ac:dyDescent="0.35">
      <c r="A460" s="3"/>
    </row>
    <row r="461" spans="1:1" x14ac:dyDescent="0.35">
      <c r="A461" s="3"/>
    </row>
    <row r="462" spans="1:1" x14ac:dyDescent="0.35">
      <c r="A462" s="3"/>
    </row>
    <row r="463" spans="1:1" x14ac:dyDescent="0.35">
      <c r="A463" s="3"/>
    </row>
    <row r="464" spans="1:1" x14ac:dyDescent="0.35">
      <c r="A464" s="3"/>
    </row>
    <row r="465" spans="1:1" x14ac:dyDescent="0.35">
      <c r="A465" s="3"/>
    </row>
    <row r="466" spans="1:1" x14ac:dyDescent="0.35">
      <c r="A466" s="3"/>
    </row>
    <row r="467" spans="1:1" x14ac:dyDescent="0.35">
      <c r="A467" s="3"/>
    </row>
    <row r="468" spans="1:1" x14ac:dyDescent="0.35">
      <c r="A468" s="3"/>
    </row>
    <row r="469" spans="1:1" x14ac:dyDescent="0.35">
      <c r="A469" s="3"/>
    </row>
    <row r="470" spans="1:1" x14ac:dyDescent="0.35">
      <c r="A470" s="3"/>
    </row>
    <row r="471" spans="1:1" x14ac:dyDescent="0.35">
      <c r="A471" s="3"/>
    </row>
    <row r="472" spans="1:1" x14ac:dyDescent="0.35">
      <c r="A472" s="3"/>
    </row>
    <row r="473" spans="1:1" x14ac:dyDescent="0.35">
      <c r="A473" s="3"/>
    </row>
    <row r="474" spans="1:1" x14ac:dyDescent="0.35">
      <c r="A474" s="3"/>
    </row>
    <row r="475" spans="1:1" x14ac:dyDescent="0.35">
      <c r="A475" s="3"/>
    </row>
    <row r="476" spans="1:1" x14ac:dyDescent="0.35">
      <c r="A476" s="3"/>
    </row>
    <row r="477" spans="1:1" x14ac:dyDescent="0.35">
      <c r="A477" s="3"/>
    </row>
    <row r="478" spans="1:1" x14ac:dyDescent="0.35">
      <c r="A478" s="3"/>
    </row>
    <row r="479" spans="1:1" x14ac:dyDescent="0.35">
      <c r="A479" s="3"/>
    </row>
    <row r="480" spans="1:1" x14ac:dyDescent="0.35">
      <c r="A480" s="3"/>
    </row>
  </sheetData>
  <phoneticPr fontId="1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CC0D0-CDBD-43E1-97F2-08AAD1B167C9}">
  <dimension ref="A1:BC360"/>
  <sheetViews>
    <sheetView tabSelected="1" topLeftCell="AL1" workbookViewId="0">
      <selection activeCell="BC3" sqref="BC3"/>
    </sheetView>
  </sheetViews>
  <sheetFormatPr defaultRowHeight="15.5" x14ac:dyDescent="0.35"/>
  <cols>
    <col min="1" max="1" width="10.69140625" bestFit="1" customWidth="1"/>
    <col min="2" max="2" width="13.15234375" customWidth="1"/>
    <col min="3" max="3" width="6.84375" style="1" customWidth="1"/>
    <col min="5" max="13" width="9.23046875" customWidth="1"/>
    <col min="21" max="26" width="9.23046875" customWidth="1"/>
    <col min="27" max="32" width="9.23046875" hidden="1" customWidth="1"/>
    <col min="33" max="34" width="0" hidden="1" customWidth="1"/>
  </cols>
  <sheetData>
    <row r="1" spans="1:55" s="1" customFormat="1" ht="46.5" x14ac:dyDescent="0.35">
      <c r="A1" s="1" t="s">
        <v>0</v>
      </c>
      <c r="B1" s="1" t="s">
        <v>2</v>
      </c>
      <c r="C1" s="1">
        <f t="shared" ref="C1" si="0">CORREL($N$2:$N$100, C2:C100)</f>
        <v>-0.31899171852986385</v>
      </c>
      <c r="D1" s="1" t="s">
        <v>1</v>
      </c>
      <c r="E1" s="2" t="s">
        <v>361</v>
      </c>
      <c r="F1" s="2" t="s">
        <v>362</v>
      </c>
      <c r="G1" s="1" t="s">
        <v>363</v>
      </c>
      <c r="H1" s="1" t="s">
        <v>364</v>
      </c>
      <c r="I1" s="1" t="s">
        <v>365</v>
      </c>
      <c r="J1" s="1" t="s">
        <v>366</v>
      </c>
      <c r="K1" s="1" t="s">
        <v>367</v>
      </c>
      <c r="L1" s="1" t="s">
        <v>368</v>
      </c>
      <c r="M1" s="2" t="s">
        <v>369</v>
      </c>
      <c r="T1" s="1">
        <f>CORREL(N2:N100, T2:T100)</f>
        <v>-0.42873307040935688</v>
      </c>
      <c r="Z1" s="1">
        <f>CORREL(N2:N100, Z2:Z100)</f>
        <v>0.48793694432789664</v>
      </c>
      <c r="AA1" s="1">
        <f>CORREL($N$2:$N$100, AA2:AA100)</f>
        <v>-8.1363641484348395E-2</v>
      </c>
      <c r="AB1" s="1">
        <f t="shared" ref="AA1:AF1" si="1">CORREL($N$2:$N$100, AB2:AB100)</f>
        <v>-0.35950026595803264</v>
      </c>
      <c r="AC1" s="1">
        <f t="shared" si="1"/>
        <v>0.50150732968809519</v>
      </c>
      <c r="AD1" s="1">
        <f t="shared" si="1"/>
        <v>-6.1801644970758657E-2</v>
      </c>
      <c r="AE1" s="1">
        <f t="shared" si="1"/>
        <v>0.20260163974828091</v>
      </c>
      <c r="AF1" s="1">
        <f t="shared" si="1"/>
        <v>0.15406502475441011</v>
      </c>
      <c r="AH1" s="1">
        <f>CORREL($N$2:$N$100, AH2:AH100)</f>
        <v>4.0621164030512559E-2</v>
      </c>
      <c r="AI1" t="s">
        <v>408</v>
      </c>
      <c r="AJ1"/>
      <c r="AK1"/>
      <c r="AL1"/>
      <c r="AM1"/>
      <c r="AN1"/>
      <c r="AO1" s="1">
        <f t="shared" ref="AO1" si="2">CORREL($N$2:$N$100, AO2:AO100)</f>
        <v>0.25540963918427673</v>
      </c>
      <c r="AP1" s="1" t="s">
        <v>402</v>
      </c>
      <c r="AQ1" s="1">
        <v>-0.16300000000000001</v>
      </c>
      <c r="AR1" s="1" t="s">
        <v>402</v>
      </c>
      <c r="AS1" s="1" t="s">
        <v>411</v>
      </c>
      <c r="AT1" s="1" t="s">
        <v>403</v>
      </c>
      <c r="AU1" s="1" t="s">
        <v>415</v>
      </c>
      <c r="AV1" s="1" t="s">
        <v>409</v>
      </c>
      <c r="AW1" s="1">
        <f>CORREL($N$2:$N$100, AW2:AW100)</f>
        <v>-0.46376279509800794</v>
      </c>
      <c r="AX1" s="1" t="s">
        <v>380</v>
      </c>
      <c r="AY1" s="1" t="s">
        <v>399</v>
      </c>
      <c r="AZ1" s="1" t="s">
        <v>381</v>
      </c>
      <c r="BA1" s="1" t="s">
        <v>377</v>
      </c>
      <c r="BB1" s="1" t="s">
        <v>375</v>
      </c>
      <c r="BC1" s="1">
        <v>0.44729999999999998</v>
      </c>
    </row>
    <row r="2" spans="1:55" s="1" customFormat="1" x14ac:dyDescent="0.35">
      <c r="A2" s="3">
        <v>44926</v>
      </c>
      <c r="B2" s="1">
        <v>560</v>
      </c>
      <c r="C2">
        <v>2</v>
      </c>
      <c r="D2" s="1" t="s">
        <v>360</v>
      </c>
      <c r="E2" s="2">
        <v>20380</v>
      </c>
      <c r="F2" s="2">
        <v>1899</v>
      </c>
      <c r="G2" s="1">
        <v>0</v>
      </c>
      <c r="H2" s="1">
        <v>2</v>
      </c>
      <c r="I2" s="1">
        <v>17</v>
      </c>
      <c r="J2" s="1">
        <v>37</v>
      </c>
      <c r="K2" s="1">
        <v>29</v>
      </c>
      <c r="L2" s="1">
        <v>12</v>
      </c>
      <c r="M2" s="1">
        <v>2</v>
      </c>
      <c r="N2" s="1">
        <f>(G2*1+H2/2+I2/3+J2/4+K2/5+L2/6)/SUM(G2:M2)</f>
        <v>0.23956228956228959</v>
      </c>
      <c r="O2" s="1" t="s">
        <v>390</v>
      </c>
      <c r="P2" s="1" t="s">
        <v>371</v>
      </c>
      <c r="Q2" s="1" t="s">
        <v>387</v>
      </c>
      <c r="R2" s="1" t="s">
        <v>401</v>
      </c>
      <c r="S2" s="1" t="s">
        <v>378</v>
      </c>
      <c r="T2" s="1">
        <f>(O2=P2)+(P2=Q2)+(Q2=R2)+(S2=R2)+(O2=Q2)+(P2=R2)+(Q2=S2)+(O2=R2)+(P2=S2)+(O2=S2)</f>
        <v>0</v>
      </c>
      <c r="U2" s="1">
        <f t="shared" ref="U2:U65" si="3">(O2="a")+ (O2="e")+ (O2="h")+ (O2="i")+ (O2="o")+ (O2="r")+ (O2="s")+ (O2="n")+ (O2="t")</f>
        <v>0</v>
      </c>
      <c r="V2" s="1">
        <f t="shared" ref="V2:V65" si="4">(P2="a")+ (P2="e")+ (P2="h")+ (P2="i")+ (P2="o")+ (P2="r")+ (P2="s")+ (P2="n")+ (P2="t")</f>
        <v>1</v>
      </c>
      <c r="W2" s="1">
        <f t="shared" ref="W2:W65" si="5">(Q2="a")+ (Q2="e")+ (Q2="h")+ (Q2="i")+ (Q2="o")+ (Q2="r")+ (Q2="s")+ (Q2="n")+ (Q2="t")</f>
        <v>1</v>
      </c>
      <c r="X2" s="1">
        <f t="shared" ref="X2:X65" si="6">(R2="a")+ (R2="e")+ (R2="h")+ (R2="i")+ (R2="o")+ (R2="r")+ (R2="s")+ (R2="n")+ (R2="t")</f>
        <v>0</v>
      </c>
      <c r="Y2" s="1">
        <f t="shared" ref="Y2:Y65" si="7">(S2="a")+ (S2="e")+ (S2="h")+ (S2="i")+ (S2="o")+ (S2="r")+ (S2="s")+ (S2="n")+ (S2="t")</f>
        <v>0</v>
      </c>
      <c r="Z2" s="1">
        <f>SUM(U2:Y2)</f>
        <v>2</v>
      </c>
      <c r="AA2" s="1">
        <f t="shared" ref="AA2:AA33" si="8">(O2="a")+(O2="e")+(O2="I")+(O2="o")+(O2="u")</f>
        <v>0</v>
      </c>
      <c r="AB2" s="1">
        <f t="shared" ref="AB2:AB33" si="9">(P2="a")+(P2="e")+(P2="I")+(P2="o")+(P2="u")</f>
        <v>1</v>
      </c>
      <c r="AC2" s="1">
        <f t="shared" ref="AC2:AC33" si="10">(Q2="a")+(Q2="e")+(Q2="I")+(Q2="o")+(Q2="u")</f>
        <v>0</v>
      </c>
      <c r="AD2" s="1">
        <f t="shared" ref="AD2:AD33" si="11">(R2="a")+(R2="e")+(R2="I")+(R2="o")+(R2="u")</f>
        <v>0</v>
      </c>
      <c r="AE2" s="1">
        <f t="shared" ref="AE2:AE33" si="12">(S2="a")+(S2="e")+(S2="I")+(S2="o")+(S2="u")</f>
        <v>0</v>
      </c>
      <c r="AF2" s="1">
        <f>AA2+AB2+AC2+AD2+AE2</f>
        <v>1</v>
      </c>
      <c r="AG2" s="1" t="b">
        <f>(O2="f")</f>
        <v>0</v>
      </c>
      <c r="AH2" s="1">
        <f>AG2+0</f>
        <v>0</v>
      </c>
      <c r="AI2" s="1" t="str">
        <f>AI1</f>
        <v>s</v>
      </c>
      <c r="AJ2" s="1" t="b">
        <f t="shared" ref="AJ2:AJ65" si="13">(O2=$AI$2)</f>
        <v>0</v>
      </c>
      <c r="AK2" s="1" t="b">
        <f t="shared" ref="AK2:AK65" si="14">(P2=$AI$2)</f>
        <v>0</v>
      </c>
      <c r="AL2" s="1" t="b">
        <f t="shared" ref="AL2:AL65" si="15">(Q2=$AI$2)</f>
        <v>0</v>
      </c>
      <c r="AM2" s="1" t="b">
        <f t="shared" ref="AM2:AM65" si="16">(R2=$AI$2)</f>
        <v>0</v>
      </c>
      <c r="AN2" s="1" t="b">
        <f t="shared" ref="AN2:AN65" si="17">(S2=$AI$2)</f>
        <v>0</v>
      </c>
      <c r="AO2" s="1">
        <f>AJ2+AK2+AL2+AM2+AN2</f>
        <v>0</v>
      </c>
      <c r="AP2" s="1" t="s">
        <v>409</v>
      </c>
      <c r="AQ2" s="1">
        <v>-0.182</v>
      </c>
      <c r="AR2" s="1">
        <f t="shared" ref="AR2:AR65" si="18">(O2=$AR$1)+(O2=$AS$1)+(O2=$AU$1)+(O2=$AV$1)+(O2=$AT$1)</f>
        <v>1</v>
      </c>
      <c r="AS2" s="1">
        <f t="shared" ref="AS2:AS65" si="19">(P2=$AR$1)+(P2=$AS$1)+(P2=$AU$1)+(P2=$AV$1)+(P2=$AT$1)</f>
        <v>0</v>
      </c>
      <c r="AT2" s="1">
        <f t="shared" ref="AT2:AT65" si="20">(Q2=$AR$1)+(Q2=$AS$1)+(Q2=$AU$1)+(Q2=$AV$1)+(Q2=$AT$1)</f>
        <v>0</v>
      </c>
      <c r="AU2" s="1">
        <f t="shared" ref="AU2:AU65" si="21">(R2=$AR$1)+(R2=$AS$1)+(R2=$AU$1)+(R2=$AV$1)+(R2=$AT$1)</f>
        <v>0</v>
      </c>
      <c r="AV2" s="1">
        <f t="shared" ref="AV2:AV65" si="22">(S2=$AR$1)+(S2=$AS$1)+(S2=$AU$1)+(S2=$AV$1)+(S2=$AT$1)</f>
        <v>0</v>
      </c>
      <c r="AW2" s="1">
        <f>SUM(AR2:AV2)</f>
        <v>1</v>
      </c>
      <c r="AX2" s="1" t="s">
        <v>390</v>
      </c>
      <c r="AY2" s="1" t="s">
        <v>395</v>
      </c>
      <c r="AZ2" s="1" t="s">
        <v>388</v>
      </c>
      <c r="BA2" s="1" t="s">
        <v>393</v>
      </c>
      <c r="BB2" s="1" t="s">
        <v>415</v>
      </c>
      <c r="BC2" s="1">
        <v>-0.4637</v>
      </c>
    </row>
    <row r="3" spans="1:55" s="1" customFormat="1" x14ac:dyDescent="0.35">
      <c r="A3" s="3">
        <v>44925</v>
      </c>
      <c r="B3" s="1">
        <v>559</v>
      </c>
      <c r="C3">
        <v>2</v>
      </c>
      <c r="D3" s="1" t="s">
        <v>359</v>
      </c>
      <c r="E3" s="2">
        <v>21204</v>
      </c>
      <c r="F3" s="2">
        <v>1973</v>
      </c>
      <c r="G3" s="1">
        <v>0</v>
      </c>
      <c r="H3" s="1">
        <v>4</v>
      </c>
      <c r="I3" s="1">
        <v>21</v>
      </c>
      <c r="J3" s="1">
        <v>38</v>
      </c>
      <c r="K3" s="1">
        <v>26</v>
      </c>
      <c r="L3" s="1">
        <v>9</v>
      </c>
      <c r="M3" s="1">
        <v>1</v>
      </c>
      <c r="N3" s="1">
        <f t="shared" ref="N3:N66" si="23">(G3*1+H3/2+I3/3+J3/4+K3/5+L3/6)/SUM(G3:M3)</f>
        <v>0.25454545454545452</v>
      </c>
      <c r="O3" s="1" t="s">
        <v>390</v>
      </c>
      <c r="P3" s="1" t="s">
        <v>379</v>
      </c>
      <c r="Q3" s="1" t="s">
        <v>384</v>
      </c>
      <c r="R3" s="1" t="s">
        <v>371</v>
      </c>
      <c r="S3" s="1" t="s">
        <v>381</v>
      </c>
      <c r="T3" s="1">
        <f t="shared" ref="T3:T66" si="24">(O3=P3)+(P3=Q3)+(Q3=R3)+(S3=R3)+(O3=Q3)+(P3=R3)+(Q3=S3)+(O3=R3)+(P3=S3)+(O3=S3)</f>
        <v>0</v>
      </c>
      <c r="U3" s="1">
        <f t="shared" si="3"/>
        <v>0</v>
      </c>
      <c r="V3" s="1">
        <f t="shared" si="4"/>
        <v>1</v>
      </c>
      <c r="W3" s="1">
        <f t="shared" si="5"/>
        <v>0</v>
      </c>
      <c r="X3" s="1">
        <f t="shared" si="6"/>
        <v>1</v>
      </c>
      <c r="Y3" s="1">
        <f t="shared" si="7"/>
        <v>1</v>
      </c>
      <c r="Z3" s="1">
        <f t="shared" ref="Z3:Z66" si="25">SUM(U3:Y3)</f>
        <v>3</v>
      </c>
      <c r="AA3" s="1">
        <f t="shared" si="8"/>
        <v>0</v>
      </c>
      <c r="AB3" s="1">
        <f t="shared" si="9"/>
        <v>1</v>
      </c>
      <c r="AC3" s="1">
        <f t="shared" si="10"/>
        <v>0</v>
      </c>
      <c r="AD3" s="1">
        <f t="shared" si="11"/>
        <v>1</v>
      </c>
      <c r="AE3" s="1">
        <f t="shared" si="12"/>
        <v>0</v>
      </c>
      <c r="AF3" s="1">
        <f t="shared" ref="AF3:AF66" si="26">AA3+AB3+AC3+AD3+AE3</f>
        <v>2</v>
      </c>
      <c r="AG3" s="1" t="b">
        <f t="shared" ref="AG3:AG66" si="27">(O3="f")</f>
        <v>0</v>
      </c>
      <c r="AH3" s="1">
        <f t="shared" ref="AH3:AH66" si="28">AG3+0</f>
        <v>0</v>
      </c>
      <c r="AI3" s="1" t="str">
        <f t="shared" ref="AI3:AI66" si="29">AI2</f>
        <v>s</v>
      </c>
      <c r="AJ3" s="1" t="b">
        <f t="shared" si="13"/>
        <v>0</v>
      </c>
      <c r="AK3" s="1" t="b">
        <f t="shared" si="14"/>
        <v>0</v>
      </c>
      <c r="AL3" s="1" t="b">
        <f t="shared" si="15"/>
        <v>0</v>
      </c>
      <c r="AM3" s="1" t="b">
        <f t="shared" si="16"/>
        <v>0</v>
      </c>
      <c r="AN3" s="1" t="b">
        <f t="shared" si="17"/>
        <v>0</v>
      </c>
      <c r="AO3" s="1">
        <f t="shared" ref="AO3:AO66" si="30">AJ3+AK3+AL3+AM3+AN3</f>
        <v>0</v>
      </c>
      <c r="AP3" s="1" t="s">
        <v>414</v>
      </c>
      <c r="AQ3" s="1">
        <v>-0.25</v>
      </c>
      <c r="AR3" s="1">
        <f t="shared" si="18"/>
        <v>1</v>
      </c>
      <c r="AS3" s="1">
        <f t="shared" si="19"/>
        <v>0</v>
      </c>
      <c r="AT3" s="1">
        <f t="shared" si="20"/>
        <v>0</v>
      </c>
      <c r="AU3" s="1">
        <f t="shared" si="21"/>
        <v>0</v>
      </c>
      <c r="AV3" s="1">
        <f t="shared" si="22"/>
        <v>0</v>
      </c>
      <c r="AW3" s="1">
        <f t="shared" ref="AW3:AW66" si="31">SUM(AR3:AV3)</f>
        <v>1</v>
      </c>
    </row>
    <row r="4" spans="1:55" s="1" customFormat="1" x14ac:dyDescent="0.35">
      <c r="A4" s="3">
        <v>44924</v>
      </c>
      <c r="B4" s="1">
        <v>558</v>
      </c>
      <c r="C4">
        <v>2</v>
      </c>
      <c r="D4" s="1" t="s">
        <v>350</v>
      </c>
      <c r="E4" s="2">
        <v>20001</v>
      </c>
      <c r="F4" s="2">
        <v>1919</v>
      </c>
      <c r="G4" s="1">
        <v>0</v>
      </c>
      <c r="H4" s="1">
        <v>2</v>
      </c>
      <c r="I4" s="1">
        <v>16</v>
      </c>
      <c r="J4" s="1">
        <v>38</v>
      </c>
      <c r="K4" s="1">
        <v>30</v>
      </c>
      <c r="L4" s="1">
        <v>12</v>
      </c>
      <c r="M4" s="1">
        <v>2</v>
      </c>
      <c r="N4" s="1">
        <f t="shared" si="23"/>
        <v>0.23833333333333331</v>
      </c>
      <c r="O4" s="1" t="s">
        <v>380</v>
      </c>
      <c r="P4" s="1" t="s">
        <v>371</v>
      </c>
      <c r="Q4" s="1" t="s">
        <v>386</v>
      </c>
      <c r="R4" s="1" t="s">
        <v>379</v>
      </c>
      <c r="S4" s="1" t="s">
        <v>373</v>
      </c>
      <c r="T4" s="1">
        <f t="shared" si="24"/>
        <v>0</v>
      </c>
      <c r="U4" s="1">
        <f t="shared" si="3"/>
        <v>1</v>
      </c>
      <c r="V4" s="1">
        <f t="shared" si="4"/>
        <v>1</v>
      </c>
      <c r="W4" s="1">
        <f t="shared" si="5"/>
        <v>0</v>
      </c>
      <c r="X4" s="1">
        <f t="shared" si="6"/>
        <v>1</v>
      </c>
      <c r="Y4" s="1">
        <f t="shared" si="7"/>
        <v>0</v>
      </c>
      <c r="Z4" s="1">
        <f t="shared" si="25"/>
        <v>3</v>
      </c>
      <c r="AA4" s="1">
        <f t="shared" si="8"/>
        <v>0</v>
      </c>
      <c r="AB4" s="1">
        <f t="shared" si="9"/>
        <v>1</v>
      </c>
      <c r="AC4" s="1">
        <f t="shared" si="10"/>
        <v>0</v>
      </c>
      <c r="AD4" s="1">
        <f t="shared" si="11"/>
        <v>1</v>
      </c>
      <c r="AE4" s="1">
        <f t="shared" si="12"/>
        <v>0</v>
      </c>
      <c r="AF4" s="1">
        <f t="shared" si="26"/>
        <v>2</v>
      </c>
      <c r="AG4" s="1" t="b">
        <f t="shared" si="27"/>
        <v>0</v>
      </c>
      <c r="AH4" s="1">
        <f t="shared" si="28"/>
        <v>0</v>
      </c>
      <c r="AI4" s="1" t="str">
        <f t="shared" si="29"/>
        <v>s</v>
      </c>
      <c r="AJ4" s="1" t="b">
        <f t="shared" si="13"/>
        <v>0</v>
      </c>
      <c r="AK4" s="1" t="b">
        <f t="shared" si="14"/>
        <v>0</v>
      </c>
      <c r="AL4" s="1" t="b">
        <f t="shared" si="15"/>
        <v>0</v>
      </c>
      <c r="AM4" s="1" t="b">
        <f t="shared" si="16"/>
        <v>0</v>
      </c>
      <c r="AN4" s="1" t="b">
        <f t="shared" si="17"/>
        <v>0</v>
      </c>
      <c r="AO4" s="1">
        <f t="shared" si="30"/>
        <v>0</v>
      </c>
      <c r="AP4" s="1" t="s">
        <v>411</v>
      </c>
      <c r="AQ4" s="1">
        <v>-0.23799999999999999</v>
      </c>
      <c r="AR4" s="1">
        <f t="shared" si="18"/>
        <v>0</v>
      </c>
      <c r="AS4" s="1">
        <f t="shared" si="19"/>
        <v>0</v>
      </c>
      <c r="AT4" s="1">
        <f t="shared" si="20"/>
        <v>0</v>
      </c>
      <c r="AU4" s="1">
        <f t="shared" si="21"/>
        <v>0</v>
      </c>
      <c r="AV4" s="1">
        <f t="shared" si="22"/>
        <v>1</v>
      </c>
      <c r="AW4" s="1">
        <f t="shared" si="31"/>
        <v>1</v>
      </c>
    </row>
    <row r="5" spans="1:55" s="1" customFormat="1" x14ac:dyDescent="0.35">
      <c r="A5" s="3">
        <v>44923</v>
      </c>
      <c r="B5" s="1">
        <v>557</v>
      </c>
      <c r="C5">
        <v>2</v>
      </c>
      <c r="D5" s="1" t="s">
        <v>351</v>
      </c>
      <c r="E5" s="2">
        <v>20160</v>
      </c>
      <c r="F5" s="2">
        <v>1937</v>
      </c>
      <c r="G5" s="1">
        <v>0</v>
      </c>
      <c r="H5" s="1">
        <v>3</v>
      </c>
      <c r="I5" s="1">
        <v>21</v>
      </c>
      <c r="J5" s="1">
        <v>40</v>
      </c>
      <c r="K5" s="1">
        <v>25</v>
      </c>
      <c r="L5" s="1">
        <v>9</v>
      </c>
      <c r="M5" s="1">
        <v>1</v>
      </c>
      <c r="N5" s="1">
        <f t="shared" si="23"/>
        <v>0.25252525252525254</v>
      </c>
      <c r="O5" s="1" t="s">
        <v>382</v>
      </c>
      <c r="P5" s="1" t="s">
        <v>390</v>
      </c>
      <c r="Q5" s="1" t="s">
        <v>389</v>
      </c>
      <c r="R5" s="1" t="s">
        <v>376</v>
      </c>
      <c r="S5" s="1" t="s">
        <v>384</v>
      </c>
      <c r="T5" s="1">
        <f t="shared" si="24"/>
        <v>0</v>
      </c>
      <c r="U5" s="1">
        <f t="shared" si="3"/>
        <v>1</v>
      </c>
      <c r="V5" s="1">
        <f t="shared" si="4"/>
        <v>0</v>
      </c>
      <c r="W5" s="1">
        <f t="shared" si="5"/>
        <v>0</v>
      </c>
      <c r="X5" s="1">
        <f t="shared" si="6"/>
        <v>1</v>
      </c>
      <c r="Y5" s="1">
        <f t="shared" si="7"/>
        <v>0</v>
      </c>
      <c r="Z5" s="1">
        <f t="shared" si="25"/>
        <v>2</v>
      </c>
      <c r="AA5" s="1">
        <f t="shared" si="8"/>
        <v>1</v>
      </c>
      <c r="AB5" s="1">
        <f t="shared" si="9"/>
        <v>0</v>
      </c>
      <c r="AC5" s="1">
        <f t="shared" si="10"/>
        <v>0</v>
      </c>
      <c r="AD5" s="1">
        <f t="shared" si="11"/>
        <v>1</v>
      </c>
      <c r="AE5" s="1">
        <f t="shared" si="12"/>
        <v>0</v>
      </c>
      <c r="AF5" s="1">
        <f t="shared" si="26"/>
        <v>2</v>
      </c>
      <c r="AG5" s="1" t="b">
        <f t="shared" si="27"/>
        <v>0</v>
      </c>
      <c r="AH5" s="1">
        <f t="shared" si="28"/>
        <v>0</v>
      </c>
      <c r="AI5" s="1" t="str">
        <f t="shared" si="29"/>
        <v>s</v>
      </c>
      <c r="AJ5" s="1" t="b">
        <f t="shared" si="13"/>
        <v>0</v>
      </c>
      <c r="AK5" s="1" t="b">
        <f t="shared" si="14"/>
        <v>0</v>
      </c>
      <c r="AL5" s="1" t="b">
        <f t="shared" si="15"/>
        <v>0</v>
      </c>
      <c r="AM5" s="1" t="b">
        <f t="shared" si="16"/>
        <v>0</v>
      </c>
      <c r="AN5" s="1" t="b">
        <f t="shared" si="17"/>
        <v>0</v>
      </c>
      <c r="AO5" s="1">
        <f t="shared" si="30"/>
        <v>0</v>
      </c>
      <c r="AP5" s="1" t="s">
        <v>415</v>
      </c>
      <c r="AQ5" s="1">
        <v>-0.185</v>
      </c>
      <c r="AR5" s="1">
        <f t="shared" si="18"/>
        <v>0</v>
      </c>
      <c r="AS5" s="1">
        <f t="shared" si="19"/>
        <v>1</v>
      </c>
      <c r="AT5" s="1">
        <f t="shared" si="20"/>
        <v>0</v>
      </c>
      <c r="AU5" s="1">
        <f t="shared" si="21"/>
        <v>0</v>
      </c>
      <c r="AV5" s="1">
        <f t="shared" si="22"/>
        <v>0</v>
      </c>
      <c r="AW5" s="1">
        <f t="shared" si="31"/>
        <v>1</v>
      </c>
    </row>
    <row r="6" spans="1:55" s="1" customFormat="1" x14ac:dyDescent="0.35">
      <c r="A6" s="3">
        <v>44922</v>
      </c>
      <c r="B6" s="1">
        <v>556</v>
      </c>
      <c r="C6">
        <v>2</v>
      </c>
      <c r="D6" s="1" t="s">
        <v>352</v>
      </c>
      <c r="E6" s="2">
        <v>20879</v>
      </c>
      <c r="F6" s="2">
        <v>2012</v>
      </c>
      <c r="G6" s="1">
        <v>0</v>
      </c>
      <c r="H6" s="1">
        <v>2</v>
      </c>
      <c r="I6" s="1">
        <v>17</v>
      </c>
      <c r="J6" s="1">
        <v>35</v>
      </c>
      <c r="K6" s="1">
        <v>29</v>
      </c>
      <c r="L6" s="1">
        <v>14</v>
      </c>
      <c r="M6" s="1">
        <v>3</v>
      </c>
      <c r="N6" s="1">
        <f t="shared" si="23"/>
        <v>0.23550000000000001</v>
      </c>
      <c r="O6" s="1" t="s">
        <v>373</v>
      </c>
      <c r="P6" s="1" t="s">
        <v>379</v>
      </c>
      <c r="Q6" s="1" t="s">
        <v>387</v>
      </c>
      <c r="R6" s="1" t="s">
        <v>383</v>
      </c>
      <c r="S6" s="1" t="s">
        <v>379</v>
      </c>
      <c r="T6" s="1">
        <f t="shared" si="24"/>
        <v>1</v>
      </c>
      <c r="U6" s="1">
        <f t="shared" si="3"/>
        <v>0</v>
      </c>
      <c r="V6" s="1">
        <f t="shared" si="4"/>
        <v>1</v>
      </c>
      <c r="W6" s="1">
        <f t="shared" si="5"/>
        <v>1</v>
      </c>
      <c r="X6" s="1">
        <f t="shared" si="6"/>
        <v>0</v>
      </c>
      <c r="Y6" s="1">
        <f t="shared" si="7"/>
        <v>1</v>
      </c>
      <c r="Z6" s="1">
        <f t="shared" si="25"/>
        <v>3</v>
      </c>
      <c r="AA6" s="1">
        <f t="shared" si="8"/>
        <v>0</v>
      </c>
      <c r="AB6" s="1">
        <f t="shared" si="9"/>
        <v>1</v>
      </c>
      <c r="AC6" s="1">
        <f t="shared" si="10"/>
        <v>0</v>
      </c>
      <c r="AD6" s="1">
        <f t="shared" si="11"/>
        <v>0</v>
      </c>
      <c r="AE6" s="1">
        <f t="shared" si="12"/>
        <v>1</v>
      </c>
      <c r="AF6" s="1">
        <f t="shared" si="26"/>
        <v>2</v>
      </c>
      <c r="AG6" s="1" t="b">
        <f t="shared" si="27"/>
        <v>0</v>
      </c>
      <c r="AH6" s="1">
        <f t="shared" si="28"/>
        <v>0</v>
      </c>
      <c r="AI6" s="1" t="str">
        <f t="shared" si="29"/>
        <v>s</v>
      </c>
      <c r="AJ6" s="1" t="b">
        <f t="shared" si="13"/>
        <v>0</v>
      </c>
      <c r="AK6" s="1" t="b">
        <f t="shared" si="14"/>
        <v>0</v>
      </c>
      <c r="AL6" s="1" t="b">
        <f t="shared" si="15"/>
        <v>0</v>
      </c>
      <c r="AM6" s="1" t="b">
        <f t="shared" si="16"/>
        <v>0</v>
      </c>
      <c r="AN6" s="1" t="b">
        <f t="shared" si="17"/>
        <v>0</v>
      </c>
      <c r="AO6" s="1">
        <f t="shared" si="30"/>
        <v>0</v>
      </c>
      <c r="AP6" s="1" t="s">
        <v>403</v>
      </c>
      <c r="AQ6" s="1">
        <v>-0.193</v>
      </c>
      <c r="AR6" s="1">
        <f t="shared" si="18"/>
        <v>1</v>
      </c>
      <c r="AS6" s="1">
        <f t="shared" si="19"/>
        <v>0</v>
      </c>
      <c r="AT6" s="1">
        <f t="shared" si="20"/>
        <v>0</v>
      </c>
      <c r="AU6" s="1">
        <f t="shared" si="21"/>
        <v>0</v>
      </c>
      <c r="AV6" s="1">
        <f t="shared" si="22"/>
        <v>0</v>
      </c>
      <c r="AW6" s="1">
        <f t="shared" si="31"/>
        <v>1</v>
      </c>
    </row>
    <row r="7" spans="1:55" s="1" customFormat="1" x14ac:dyDescent="0.35">
      <c r="A7" s="3">
        <v>44921</v>
      </c>
      <c r="B7" s="1">
        <v>555</v>
      </c>
      <c r="C7">
        <v>1</v>
      </c>
      <c r="D7" s="1" t="s">
        <v>353</v>
      </c>
      <c r="E7" s="2">
        <v>20011</v>
      </c>
      <c r="F7" s="2">
        <v>2043</v>
      </c>
      <c r="G7" s="1">
        <v>0</v>
      </c>
      <c r="H7" s="1">
        <v>2</v>
      </c>
      <c r="I7" s="1">
        <v>8</v>
      </c>
      <c r="J7" s="1">
        <v>16</v>
      </c>
      <c r="K7" s="1">
        <v>26</v>
      </c>
      <c r="L7" s="1">
        <v>33</v>
      </c>
      <c r="M7" s="1">
        <v>14</v>
      </c>
      <c r="N7" s="1">
        <f t="shared" si="23"/>
        <v>0.18552188552188553</v>
      </c>
      <c r="O7" s="1" t="s">
        <v>395</v>
      </c>
      <c r="P7" s="1" t="s">
        <v>385</v>
      </c>
      <c r="Q7" s="1" t="s">
        <v>383</v>
      </c>
      <c r="R7" s="1" t="s">
        <v>388</v>
      </c>
      <c r="S7" s="1" t="s">
        <v>376</v>
      </c>
      <c r="T7" s="1">
        <f t="shared" si="24"/>
        <v>0</v>
      </c>
      <c r="U7" s="1">
        <f t="shared" si="3"/>
        <v>0</v>
      </c>
      <c r="V7" s="1">
        <f t="shared" si="4"/>
        <v>0</v>
      </c>
      <c r="W7" s="1">
        <f t="shared" si="5"/>
        <v>0</v>
      </c>
      <c r="X7" s="1">
        <f t="shared" si="6"/>
        <v>0</v>
      </c>
      <c r="Y7" s="1">
        <f t="shared" si="7"/>
        <v>1</v>
      </c>
      <c r="Z7" s="1">
        <f t="shared" si="25"/>
        <v>1</v>
      </c>
      <c r="AA7" s="1">
        <f t="shared" si="8"/>
        <v>0</v>
      </c>
      <c r="AB7" s="1">
        <f t="shared" si="9"/>
        <v>1</v>
      </c>
      <c r="AC7" s="1">
        <f t="shared" si="10"/>
        <v>0</v>
      </c>
      <c r="AD7" s="1">
        <f t="shared" si="11"/>
        <v>0</v>
      </c>
      <c r="AE7" s="1">
        <f t="shared" si="12"/>
        <v>1</v>
      </c>
      <c r="AF7" s="1">
        <f t="shared" si="26"/>
        <v>2</v>
      </c>
      <c r="AG7" s="1" t="b">
        <f t="shared" si="27"/>
        <v>0</v>
      </c>
      <c r="AH7" s="1">
        <f t="shared" si="28"/>
        <v>0</v>
      </c>
      <c r="AI7" s="1" t="str">
        <f t="shared" si="29"/>
        <v>s</v>
      </c>
      <c r="AJ7" s="1" t="b">
        <f t="shared" si="13"/>
        <v>0</v>
      </c>
      <c r="AK7" s="1" t="b">
        <f t="shared" si="14"/>
        <v>0</v>
      </c>
      <c r="AL7" s="1" t="b">
        <f t="shared" si="15"/>
        <v>0</v>
      </c>
      <c r="AM7" s="1" t="b">
        <f t="shared" si="16"/>
        <v>0</v>
      </c>
      <c r="AN7" s="1" t="b">
        <f t="shared" si="17"/>
        <v>0</v>
      </c>
      <c r="AO7" s="1">
        <f t="shared" si="30"/>
        <v>0</v>
      </c>
      <c r="AP7"/>
      <c r="AQ7"/>
      <c r="AR7" s="1">
        <f t="shared" si="18"/>
        <v>1</v>
      </c>
      <c r="AS7" s="1">
        <f t="shared" si="19"/>
        <v>0</v>
      </c>
      <c r="AT7" s="1">
        <f t="shared" si="20"/>
        <v>0</v>
      </c>
      <c r="AU7" s="1">
        <f t="shared" si="21"/>
        <v>1</v>
      </c>
      <c r="AV7" s="1">
        <f t="shared" si="22"/>
        <v>0</v>
      </c>
      <c r="AW7" s="1">
        <f t="shared" si="31"/>
        <v>2</v>
      </c>
    </row>
    <row r="8" spans="1:55" s="1" customFormat="1" x14ac:dyDescent="0.35">
      <c r="A8" s="3">
        <v>44920</v>
      </c>
      <c r="B8" s="1">
        <v>554</v>
      </c>
      <c r="C8">
        <v>2</v>
      </c>
      <c r="D8" s="1" t="s">
        <v>354</v>
      </c>
      <c r="E8" s="2">
        <v>15554</v>
      </c>
      <c r="F8" s="2">
        <v>1562</v>
      </c>
      <c r="G8" s="1">
        <v>1</v>
      </c>
      <c r="H8" s="1">
        <v>5</v>
      </c>
      <c r="I8" s="1">
        <v>20</v>
      </c>
      <c r="J8" s="1">
        <v>35</v>
      </c>
      <c r="K8" s="1">
        <v>28</v>
      </c>
      <c r="L8" s="1">
        <v>10</v>
      </c>
      <c r="M8" s="1">
        <v>1</v>
      </c>
      <c r="N8" s="1">
        <f t="shared" si="23"/>
        <v>0.26183333333333336</v>
      </c>
      <c r="O8" s="1" t="s">
        <v>376</v>
      </c>
      <c r="P8" s="1" t="s">
        <v>392</v>
      </c>
      <c r="Q8" s="1" t="s">
        <v>377</v>
      </c>
      <c r="R8" s="1" t="s">
        <v>381</v>
      </c>
      <c r="S8" s="1" t="s">
        <v>371</v>
      </c>
      <c r="T8" s="1">
        <f t="shared" si="24"/>
        <v>0</v>
      </c>
      <c r="U8" s="1">
        <f t="shared" si="3"/>
        <v>1</v>
      </c>
      <c r="V8" s="1">
        <f t="shared" si="4"/>
        <v>0</v>
      </c>
      <c r="W8" s="1">
        <f t="shared" si="5"/>
        <v>1</v>
      </c>
      <c r="X8" s="1">
        <f t="shared" si="6"/>
        <v>1</v>
      </c>
      <c r="Y8" s="1">
        <f t="shared" si="7"/>
        <v>1</v>
      </c>
      <c r="Z8" s="1">
        <f t="shared" si="25"/>
        <v>4</v>
      </c>
      <c r="AA8" s="1">
        <f t="shared" si="8"/>
        <v>1</v>
      </c>
      <c r="AB8" s="1">
        <f t="shared" si="9"/>
        <v>0</v>
      </c>
      <c r="AC8" s="1">
        <f t="shared" si="10"/>
        <v>0</v>
      </c>
      <c r="AD8" s="1">
        <f t="shared" si="11"/>
        <v>0</v>
      </c>
      <c r="AE8" s="1">
        <f t="shared" si="12"/>
        <v>1</v>
      </c>
      <c r="AF8" s="1">
        <f t="shared" si="26"/>
        <v>2</v>
      </c>
      <c r="AG8" s="1" t="b">
        <f t="shared" si="27"/>
        <v>0</v>
      </c>
      <c r="AH8" s="1">
        <f t="shared" si="28"/>
        <v>0</v>
      </c>
      <c r="AI8" s="1" t="str">
        <f t="shared" si="29"/>
        <v>s</v>
      </c>
      <c r="AJ8" s="1" t="b">
        <f t="shared" si="13"/>
        <v>0</v>
      </c>
      <c r="AK8" s="1" t="b">
        <f t="shared" si="14"/>
        <v>0</v>
      </c>
      <c r="AL8" s="1" t="b">
        <f t="shared" si="15"/>
        <v>0</v>
      </c>
      <c r="AM8" s="1" t="b">
        <f t="shared" si="16"/>
        <v>0</v>
      </c>
      <c r="AN8" s="1" t="b">
        <f t="shared" si="17"/>
        <v>0</v>
      </c>
      <c r="AO8" s="1">
        <f t="shared" si="30"/>
        <v>0</v>
      </c>
      <c r="AR8" s="1">
        <f t="shared" si="18"/>
        <v>0</v>
      </c>
      <c r="AS8" s="1">
        <f t="shared" si="19"/>
        <v>0</v>
      </c>
      <c r="AT8" s="1">
        <f t="shared" si="20"/>
        <v>0</v>
      </c>
      <c r="AU8" s="1">
        <f t="shared" si="21"/>
        <v>0</v>
      </c>
      <c r="AV8" s="1">
        <f t="shared" si="22"/>
        <v>0</v>
      </c>
      <c r="AW8" s="1">
        <f t="shared" si="31"/>
        <v>0</v>
      </c>
    </row>
    <row r="9" spans="1:55" s="1" customFormat="1" x14ac:dyDescent="0.35">
      <c r="A9" s="3">
        <v>44919</v>
      </c>
      <c r="B9" s="1">
        <v>553</v>
      </c>
      <c r="C9">
        <v>1</v>
      </c>
      <c r="D9" s="1" t="s">
        <v>355</v>
      </c>
      <c r="E9" s="2">
        <v>20281</v>
      </c>
      <c r="F9" s="2">
        <v>1911</v>
      </c>
      <c r="G9" s="1">
        <v>2</v>
      </c>
      <c r="H9" s="1">
        <v>11</v>
      </c>
      <c r="I9" s="1">
        <v>34</v>
      </c>
      <c r="J9" s="1">
        <v>32</v>
      </c>
      <c r="K9" s="1">
        <v>15</v>
      </c>
      <c r="L9" s="1">
        <v>6</v>
      </c>
      <c r="M9" s="1">
        <v>1</v>
      </c>
      <c r="N9" s="1">
        <f t="shared" si="23"/>
        <v>0.30528052805280531</v>
      </c>
      <c r="O9" s="1" t="s">
        <v>389</v>
      </c>
      <c r="P9" s="1" t="s">
        <v>379</v>
      </c>
      <c r="Q9" s="1" t="s">
        <v>382</v>
      </c>
      <c r="R9" s="1" t="s">
        <v>375</v>
      </c>
      <c r="S9" s="1" t="s">
        <v>376</v>
      </c>
      <c r="T9" s="1">
        <f t="shared" si="24"/>
        <v>0</v>
      </c>
      <c r="U9" s="1">
        <f t="shared" si="3"/>
        <v>0</v>
      </c>
      <c r="V9" s="1">
        <f t="shared" si="4"/>
        <v>1</v>
      </c>
      <c r="W9" s="1">
        <f t="shared" si="5"/>
        <v>1</v>
      </c>
      <c r="X9" s="1">
        <f t="shared" si="6"/>
        <v>1</v>
      </c>
      <c r="Y9" s="1">
        <f t="shared" si="7"/>
        <v>1</v>
      </c>
      <c r="Z9" s="1">
        <f t="shared" si="25"/>
        <v>4</v>
      </c>
      <c r="AA9" s="1">
        <f t="shared" si="8"/>
        <v>0</v>
      </c>
      <c r="AB9" s="1">
        <f t="shared" si="9"/>
        <v>1</v>
      </c>
      <c r="AC9" s="1">
        <f t="shared" si="10"/>
        <v>1</v>
      </c>
      <c r="AD9" s="1">
        <f t="shared" si="11"/>
        <v>0</v>
      </c>
      <c r="AE9" s="1">
        <f t="shared" si="12"/>
        <v>1</v>
      </c>
      <c r="AF9" s="1">
        <f t="shared" si="26"/>
        <v>3</v>
      </c>
      <c r="AG9" s="1" t="b">
        <f t="shared" si="27"/>
        <v>0</v>
      </c>
      <c r="AH9" s="1">
        <f t="shared" si="28"/>
        <v>0</v>
      </c>
      <c r="AI9" s="1" t="str">
        <f t="shared" si="29"/>
        <v>s</v>
      </c>
      <c r="AJ9" s="1" t="b">
        <f t="shared" si="13"/>
        <v>0</v>
      </c>
      <c r="AK9" s="1" t="b">
        <f t="shared" si="14"/>
        <v>0</v>
      </c>
      <c r="AL9" s="1" t="b">
        <f t="shared" si="15"/>
        <v>0</v>
      </c>
      <c r="AM9" s="1" t="b">
        <f t="shared" si="16"/>
        <v>1</v>
      </c>
      <c r="AN9" s="1" t="b">
        <f t="shared" si="17"/>
        <v>0</v>
      </c>
      <c r="AO9" s="1">
        <f t="shared" si="30"/>
        <v>1</v>
      </c>
      <c r="AR9" s="1">
        <f t="shared" si="18"/>
        <v>0</v>
      </c>
      <c r="AS9" s="1">
        <f t="shared" si="19"/>
        <v>0</v>
      </c>
      <c r="AT9" s="1">
        <f t="shared" si="20"/>
        <v>0</v>
      </c>
      <c r="AU9" s="1">
        <f t="shared" si="21"/>
        <v>0</v>
      </c>
      <c r="AV9" s="1">
        <f t="shared" si="22"/>
        <v>0</v>
      </c>
      <c r="AW9" s="1">
        <f t="shared" si="31"/>
        <v>0</v>
      </c>
    </row>
    <row r="10" spans="1:55" s="1" customFormat="1" x14ac:dyDescent="0.35">
      <c r="A10" s="3">
        <v>44918</v>
      </c>
      <c r="B10" s="1">
        <v>552</v>
      </c>
      <c r="C10">
        <v>3</v>
      </c>
      <c r="D10" s="1" t="s">
        <v>356</v>
      </c>
      <c r="E10" s="2">
        <v>21937</v>
      </c>
      <c r="F10" s="2">
        <v>2112</v>
      </c>
      <c r="G10" s="1">
        <v>0</v>
      </c>
      <c r="H10" s="1">
        <v>7</v>
      </c>
      <c r="I10" s="1">
        <v>26</v>
      </c>
      <c r="J10" s="1">
        <v>35</v>
      </c>
      <c r="K10" s="1">
        <v>20</v>
      </c>
      <c r="L10" s="1">
        <v>10</v>
      </c>
      <c r="M10" s="1">
        <v>3</v>
      </c>
      <c r="N10" s="1">
        <f t="shared" si="23"/>
        <v>0.26320132013201319</v>
      </c>
      <c r="O10" s="1" t="s">
        <v>371</v>
      </c>
      <c r="P10" s="1" t="s">
        <v>379</v>
      </c>
      <c r="Q10" s="1" t="s">
        <v>381</v>
      </c>
      <c r="R10" s="1" t="s">
        <v>377</v>
      </c>
      <c r="S10" s="1" t="s">
        <v>371</v>
      </c>
      <c r="T10" s="1">
        <f t="shared" si="24"/>
        <v>1</v>
      </c>
      <c r="U10" s="1">
        <f t="shared" si="3"/>
        <v>1</v>
      </c>
      <c r="V10" s="1">
        <f t="shared" si="4"/>
        <v>1</v>
      </c>
      <c r="W10" s="1">
        <f t="shared" si="5"/>
        <v>1</v>
      </c>
      <c r="X10" s="1">
        <f t="shared" si="6"/>
        <v>1</v>
      </c>
      <c r="Y10" s="1">
        <f t="shared" si="7"/>
        <v>1</v>
      </c>
      <c r="Z10" s="1">
        <f t="shared" si="25"/>
        <v>5</v>
      </c>
      <c r="AA10" s="1">
        <f t="shared" si="8"/>
        <v>1</v>
      </c>
      <c r="AB10" s="1">
        <f t="shared" si="9"/>
        <v>1</v>
      </c>
      <c r="AC10" s="1">
        <f t="shared" si="10"/>
        <v>0</v>
      </c>
      <c r="AD10" s="1">
        <f t="shared" si="11"/>
        <v>0</v>
      </c>
      <c r="AE10" s="1">
        <f t="shared" si="12"/>
        <v>1</v>
      </c>
      <c r="AF10" s="1">
        <f t="shared" si="26"/>
        <v>3</v>
      </c>
      <c r="AG10" s="1" t="b">
        <f t="shared" si="27"/>
        <v>0</v>
      </c>
      <c r="AH10" s="1">
        <f t="shared" si="28"/>
        <v>0</v>
      </c>
      <c r="AI10" s="1" t="str">
        <f t="shared" si="29"/>
        <v>s</v>
      </c>
      <c r="AJ10" s="1" t="b">
        <f t="shared" si="13"/>
        <v>0</v>
      </c>
      <c r="AK10" s="1" t="b">
        <f t="shared" si="14"/>
        <v>0</v>
      </c>
      <c r="AL10" s="1" t="b">
        <f t="shared" si="15"/>
        <v>0</v>
      </c>
      <c r="AM10" s="1" t="b">
        <f t="shared" si="16"/>
        <v>0</v>
      </c>
      <c r="AN10" s="1" t="b">
        <f t="shared" si="17"/>
        <v>0</v>
      </c>
      <c r="AO10" s="1">
        <f t="shared" si="30"/>
        <v>0</v>
      </c>
      <c r="AR10" s="1">
        <f t="shared" si="18"/>
        <v>0</v>
      </c>
      <c r="AS10" s="1">
        <f t="shared" si="19"/>
        <v>0</v>
      </c>
      <c r="AT10" s="1">
        <f t="shared" si="20"/>
        <v>0</v>
      </c>
      <c r="AU10" s="1">
        <f t="shared" si="21"/>
        <v>0</v>
      </c>
      <c r="AV10" s="1">
        <f t="shared" si="22"/>
        <v>0</v>
      </c>
      <c r="AW10" s="1">
        <f t="shared" si="31"/>
        <v>0</v>
      </c>
    </row>
    <row r="11" spans="1:55" s="1" customFormat="1" x14ac:dyDescent="0.35">
      <c r="A11" s="3">
        <v>44917</v>
      </c>
      <c r="B11" s="1">
        <v>551</v>
      </c>
      <c r="C11">
        <v>2</v>
      </c>
      <c r="D11" s="1" t="s">
        <v>357</v>
      </c>
      <c r="E11" s="2">
        <v>20490</v>
      </c>
      <c r="F11" s="2">
        <v>2034</v>
      </c>
      <c r="G11" s="1">
        <v>0</v>
      </c>
      <c r="H11" s="1">
        <v>1</v>
      </c>
      <c r="I11" s="1">
        <v>13</v>
      </c>
      <c r="J11" s="1">
        <v>34</v>
      </c>
      <c r="K11" s="1">
        <v>34</v>
      </c>
      <c r="L11" s="1">
        <v>15</v>
      </c>
      <c r="M11" s="1">
        <v>2</v>
      </c>
      <c r="N11" s="1">
        <f t="shared" si="23"/>
        <v>0.22861952861952861</v>
      </c>
      <c r="O11" s="1" t="s">
        <v>376</v>
      </c>
      <c r="P11" s="1" t="s">
        <v>392</v>
      </c>
      <c r="Q11" s="1" t="s">
        <v>373</v>
      </c>
      <c r="R11" s="1" t="s">
        <v>376</v>
      </c>
      <c r="S11" s="1" t="s">
        <v>384</v>
      </c>
      <c r="T11" s="1">
        <f t="shared" si="24"/>
        <v>1</v>
      </c>
      <c r="U11" s="1">
        <f t="shared" si="3"/>
        <v>1</v>
      </c>
      <c r="V11" s="1">
        <f t="shared" si="4"/>
        <v>0</v>
      </c>
      <c r="W11" s="1">
        <f t="shared" si="5"/>
        <v>0</v>
      </c>
      <c r="X11" s="1">
        <f t="shared" si="6"/>
        <v>1</v>
      </c>
      <c r="Y11" s="1">
        <f t="shared" si="7"/>
        <v>0</v>
      </c>
      <c r="Z11" s="1">
        <f t="shared" si="25"/>
        <v>2</v>
      </c>
      <c r="AA11" s="1">
        <f t="shared" si="8"/>
        <v>1</v>
      </c>
      <c r="AB11" s="1">
        <f t="shared" si="9"/>
        <v>0</v>
      </c>
      <c r="AC11" s="1">
        <f t="shared" si="10"/>
        <v>0</v>
      </c>
      <c r="AD11" s="1">
        <f t="shared" si="11"/>
        <v>1</v>
      </c>
      <c r="AE11" s="1">
        <f t="shared" si="12"/>
        <v>0</v>
      </c>
      <c r="AF11" s="1">
        <f t="shared" si="26"/>
        <v>2</v>
      </c>
      <c r="AG11" s="1" t="b">
        <f t="shared" si="27"/>
        <v>0</v>
      </c>
      <c r="AH11" s="1">
        <f t="shared" si="28"/>
        <v>0</v>
      </c>
      <c r="AI11" s="1" t="str">
        <f t="shared" si="29"/>
        <v>s</v>
      </c>
      <c r="AJ11" s="1" t="b">
        <f t="shared" si="13"/>
        <v>0</v>
      </c>
      <c r="AK11" s="1" t="b">
        <f t="shared" si="14"/>
        <v>0</v>
      </c>
      <c r="AL11" s="1" t="b">
        <f t="shared" si="15"/>
        <v>0</v>
      </c>
      <c r="AM11" s="1" t="b">
        <f t="shared" si="16"/>
        <v>0</v>
      </c>
      <c r="AN11" s="1" t="b">
        <f t="shared" si="17"/>
        <v>0</v>
      </c>
      <c r="AO11" s="1">
        <f t="shared" si="30"/>
        <v>0</v>
      </c>
      <c r="AR11" s="1">
        <f t="shared" si="18"/>
        <v>0</v>
      </c>
      <c r="AS11" s="1">
        <f t="shared" si="19"/>
        <v>0</v>
      </c>
      <c r="AT11" s="1">
        <f t="shared" si="20"/>
        <v>1</v>
      </c>
      <c r="AU11" s="1">
        <f t="shared" si="21"/>
        <v>0</v>
      </c>
      <c r="AV11" s="1">
        <f t="shared" si="22"/>
        <v>0</v>
      </c>
      <c r="AW11" s="1">
        <f t="shared" si="31"/>
        <v>1</v>
      </c>
    </row>
    <row r="12" spans="1:55" s="1" customFormat="1" x14ac:dyDescent="0.35">
      <c r="A12" s="3">
        <v>44916</v>
      </c>
      <c r="B12" s="1">
        <v>550</v>
      </c>
      <c r="C12">
        <v>2</v>
      </c>
      <c r="D12" s="1" t="s">
        <v>358</v>
      </c>
      <c r="E12" s="2">
        <v>22180</v>
      </c>
      <c r="F12" s="2">
        <v>2036</v>
      </c>
      <c r="G12" s="1">
        <v>0</v>
      </c>
      <c r="H12" s="1">
        <v>5</v>
      </c>
      <c r="I12" s="1">
        <v>32</v>
      </c>
      <c r="J12" s="1">
        <v>40</v>
      </c>
      <c r="K12" s="1">
        <v>17</v>
      </c>
      <c r="L12" s="1">
        <v>4</v>
      </c>
      <c r="M12" s="1">
        <v>0</v>
      </c>
      <c r="N12" s="1">
        <f t="shared" si="23"/>
        <v>0.277891156462585</v>
      </c>
      <c r="O12" s="1" t="s">
        <v>384</v>
      </c>
      <c r="P12" s="1" t="s">
        <v>385</v>
      </c>
      <c r="Q12" s="1" t="s">
        <v>387</v>
      </c>
      <c r="R12" s="1" t="s">
        <v>371</v>
      </c>
      <c r="S12" s="1" t="s">
        <v>381</v>
      </c>
      <c r="T12" s="1">
        <f t="shared" si="24"/>
        <v>0</v>
      </c>
      <c r="U12" s="1">
        <f t="shared" si="3"/>
        <v>0</v>
      </c>
      <c r="V12" s="1">
        <f t="shared" si="4"/>
        <v>0</v>
      </c>
      <c r="W12" s="1">
        <f t="shared" si="5"/>
        <v>1</v>
      </c>
      <c r="X12" s="1">
        <f t="shared" si="6"/>
        <v>1</v>
      </c>
      <c r="Y12" s="1">
        <f t="shared" si="7"/>
        <v>1</v>
      </c>
      <c r="Z12" s="1">
        <f t="shared" si="25"/>
        <v>3</v>
      </c>
      <c r="AA12" s="1">
        <f t="shared" si="8"/>
        <v>0</v>
      </c>
      <c r="AB12" s="1">
        <f t="shared" si="9"/>
        <v>1</v>
      </c>
      <c r="AC12" s="1">
        <f t="shared" si="10"/>
        <v>0</v>
      </c>
      <c r="AD12" s="1">
        <f t="shared" si="11"/>
        <v>1</v>
      </c>
      <c r="AE12" s="1">
        <f t="shared" si="12"/>
        <v>0</v>
      </c>
      <c r="AF12" s="1">
        <f t="shared" si="26"/>
        <v>2</v>
      </c>
      <c r="AG12" s="1" t="b">
        <f t="shared" si="27"/>
        <v>0</v>
      </c>
      <c r="AH12" s="1">
        <f t="shared" si="28"/>
        <v>0</v>
      </c>
      <c r="AI12" s="1" t="str">
        <f t="shared" si="29"/>
        <v>s</v>
      </c>
      <c r="AJ12" s="1" t="b">
        <f t="shared" si="13"/>
        <v>0</v>
      </c>
      <c r="AK12" s="1" t="b">
        <f t="shared" si="14"/>
        <v>0</v>
      </c>
      <c r="AL12" s="1" t="b">
        <f t="shared" si="15"/>
        <v>0</v>
      </c>
      <c r="AM12" s="1" t="b">
        <f t="shared" si="16"/>
        <v>0</v>
      </c>
      <c r="AN12" s="1" t="b">
        <f t="shared" si="17"/>
        <v>0</v>
      </c>
      <c r="AO12" s="1">
        <f t="shared" si="30"/>
        <v>0</v>
      </c>
      <c r="AP12"/>
      <c r="AQ12"/>
      <c r="AR12" s="1">
        <f t="shared" si="18"/>
        <v>0</v>
      </c>
      <c r="AS12" s="1">
        <f t="shared" si="19"/>
        <v>0</v>
      </c>
      <c r="AT12" s="1">
        <f t="shared" si="20"/>
        <v>0</v>
      </c>
      <c r="AU12" s="1">
        <f t="shared" si="21"/>
        <v>0</v>
      </c>
      <c r="AV12" s="1">
        <f t="shared" si="22"/>
        <v>0</v>
      </c>
      <c r="AW12" s="1">
        <f t="shared" si="31"/>
        <v>0</v>
      </c>
    </row>
    <row r="13" spans="1:55" s="1" customFormat="1" x14ac:dyDescent="0.35">
      <c r="A13" s="3">
        <v>44915</v>
      </c>
      <c r="B13" s="1">
        <v>549</v>
      </c>
      <c r="C13">
        <v>1</v>
      </c>
      <c r="D13" s="1" t="s">
        <v>349</v>
      </c>
      <c r="E13" s="1">
        <v>24137</v>
      </c>
      <c r="F13" s="1">
        <v>2261</v>
      </c>
      <c r="G13" s="1">
        <v>1</v>
      </c>
      <c r="H13" s="1">
        <v>10</v>
      </c>
      <c r="I13" s="1">
        <v>47</v>
      </c>
      <c r="J13" s="1">
        <v>32</v>
      </c>
      <c r="K13" s="1">
        <v>9</v>
      </c>
      <c r="L13" s="1">
        <v>2</v>
      </c>
      <c r="M13" s="1">
        <v>0</v>
      </c>
      <c r="N13" s="1">
        <f t="shared" si="23"/>
        <v>0.3148514851485148</v>
      </c>
      <c r="O13" s="1" t="s">
        <v>377</v>
      </c>
      <c r="P13" s="1" t="s">
        <v>380</v>
      </c>
      <c r="Q13" s="1" t="s">
        <v>382</v>
      </c>
      <c r="R13" s="1" t="s">
        <v>381</v>
      </c>
      <c r="S13" s="1" t="s">
        <v>383</v>
      </c>
      <c r="T13" s="1">
        <f t="shared" si="24"/>
        <v>0</v>
      </c>
      <c r="U13" s="1">
        <f t="shared" si="3"/>
        <v>1</v>
      </c>
      <c r="V13" s="1">
        <f t="shared" si="4"/>
        <v>1</v>
      </c>
      <c r="W13" s="1">
        <f t="shared" si="5"/>
        <v>1</v>
      </c>
      <c r="X13" s="1">
        <f t="shared" si="6"/>
        <v>1</v>
      </c>
      <c r="Y13" s="1">
        <f t="shared" si="7"/>
        <v>0</v>
      </c>
      <c r="Z13" s="1">
        <f t="shared" si="25"/>
        <v>4</v>
      </c>
      <c r="AA13" s="1">
        <f t="shared" si="8"/>
        <v>0</v>
      </c>
      <c r="AB13" s="1">
        <f t="shared" si="9"/>
        <v>0</v>
      </c>
      <c r="AC13" s="1">
        <f t="shared" si="10"/>
        <v>1</v>
      </c>
      <c r="AD13" s="1">
        <f t="shared" si="11"/>
        <v>0</v>
      </c>
      <c r="AE13" s="1">
        <f t="shared" si="12"/>
        <v>0</v>
      </c>
      <c r="AF13" s="1">
        <f t="shared" si="26"/>
        <v>1</v>
      </c>
      <c r="AG13" s="1" t="b">
        <f t="shared" si="27"/>
        <v>0</v>
      </c>
      <c r="AH13" s="1">
        <f t="shared" si="28"/>
        <v>0</v>
      </c>
      <c r="AI13" s="1" t="str">
        <f t="shared" si="29"/>
        <v>s</v>
      </c>
      <c r="AJ13" s="1" t="b">
        <f t="shared" si="13"/>
        <v>0</v>
      </c>
      <c r="AK13" s="1" t="b">
        <f t="shared" si="14"/>
        <v>0</v>
      </c>
      <c r="AL13" s="1" t="b">
        <f t="shared" si="15"/>
        <v>0</v>
      </c>
      <c r="AM13" s="1" t="b">
        <f t="shared" si="16"/>
        <v>0</v>
      </c>
      <c r="AN13" s="1" t="b">
        <f t="shared" si="17"/>
        <v>0</v>
      </c>
      <c r="AO13" s="1">
        <f t="shared" si="30"/>
        <v>0</v>
      </c>
      <c r="AP13"/>
      <c r="AQ13"/>
      <c r="AR13" s="1">
        <f t="shared" si="18"/>
        <v>0</v>
      </c>
      <c r="AS13" s="1">
        <f t="shared" si="19"/>
        <v>0</v>
      </c>
      <c r="AT13" s="1">
        <f t="shared" si="20"/>
        <v>0</v>
      </c>
      <c r="AU13" s="1">
        <f t="shared" si="21"/>
        <v>0</v>
      </c>
      <c r="AV13" s="1">
        <f t="shared" si="22"/>
        <v>0</v>
      </c>
      <c r="AW13" s="1">
        <f t="shared" si="31"/>
        <v>0</v>
      </c>
    </row>
    <row r="14" spans="1:55" s="1" customFormat="1" x14ac:dyDescent="0.35">
      <c r="A14" s="3">
        <v>44914</v>
      </c>
      <c r="B14" s="1">
        <v>548</v>
      </c>
      <c r="C14">
        <v>1</v>
      </c>
      <c r="D14" s="1" t="s">
        <v>332</v>
      </c>
      <c r="E14" s="2">
        <v>26010</v>
      </c>
      <c r="F14" s="2">
        <v>2422</v>
      </c>
      <c r="G14" s="1">
        <v>6</v>
      </c>
      <c r="H14" s="1">
        <v>14</v>
      </c>
      <c r="I14" s="1">
        <v>33</v>
      </c>
      <c r="J14" s="1">
        <v>27</v>
      </c>
      <c r="K14" s="1">
        <v>13</v>
      </c>
      <c r="L14" s="1">
        <v>5</v>
      </c>
      <c r="M14" s="1">
        <v>1</v>
      </c>
      <c r="N14" s="1">
        <f t="shared" si="23"/>
        <v>0.34528619528619531</v>
      </c>
      <c r="O14" s="1" t="s">
        <v>375</v>
      </c>
      <c r="P14" s="1" t="s">
        <v>384</v>
      </c>
      <c r="Q14" s="1" t="s">
        <v>371</v>
      </c>
      <c r="R14" s="1" t="s">
        <v>377</v>
      </c>
      <c r="S14" s="1" t="s">
        <v>376</v>
      </c>
      <c r="T14" s="1">
        <f t="shared" si="24"/>
        <v>0</v>
      </c>
      <c r="U14" s="1">
        <f t="shared" si="3"/>
        <v>1</v>
      </c>
      <c r="V14" s="1">
        <f t="shared" si="4"/>
        <v>0</v>
      </c>
      <c r="W14" s="1">
        <f t="shared" si="5"/>
        <v>1</v>
      </c>
      <c r="X14" s="1">
        <f t="shared" si="6"/>
        <v>1</v>
      </c>
      <c r="Y14" s="1">
        <f t="shared" si="7"/>
        <v>1</v>
      </c>
      <c r="Z14" s="1">
        <f t="shared" si="25"/>
        <v>4</v>
      </c>
      <c r="AA14" s="1">
        <f t="shared" si="8"/>
        <v>0</v>
      </c>
      <c r="AB14" s="1">
        <f t="shared" si="9"/>
        <v>0</v>
      </c>
      <c r="AC14" s="1">
        <f t="shared" si="10"/>
        <v>1</v>
      </c>
      <c r="AD14" s="1">
        <f t="shared" si="11"/>
        <v>0</v>
      </c>
      <c r="AE14" s="1">
        <f t="shared" si="12"/>
        <v>1</v>
      </c>
      <c r="AF14" s="1">
        <f t="shared" si="26"/>
        <v>2</v>
      </c>
      <c r="AG14" s="1" t="b">
        <f t="shared" si="27"/>
        <v>0</v>
      </c>
      <c r="AH14" s="1">
        <f t="shared" si="28"/>
        <v>0</v>
      </c>
      <c r="AI14" s="1" t="str">
        <f t="shared" si="29"/>
        <v>s</v>
      </c>
      <c r="AJ14" s="1" t="b">
        <f t="shared" si="13"/>
        <v>1</v>
      </c>
      <c r="AK14" s="1" t="b">
        <f t="shared" si="14"/>
        <v>0</v>
      </c>
      <c r="AL14" s="1" t="b">
        <f t="shared" si="15"/>
        <v>0</v>
      </c>
      <c r="AM14" s="1" t="b">
        <f t="shared" si="16"/>
        <v>0</v>
      </c>
      <c r="AN14" s="1" t="b">
        <f t="shared" si="17"/>
        <v>0</v>
      </c>
      <c r="AO14" s="1">
        <f t="shared" si="30"/>
        <v>1</v>
      </c>
      <c r="AP14" s="1" t="s">
        <v>404</v>
      </c>
      <c r="AQ14" s="1">
        <v>0.158</v>
      </c>
      <c r="AR14" s="1">
        <f t="shared" si="18"/>
        <v>0</v>
      </c>
      <c r="AS14" s="1">
        <f t="shared" si="19"/>
        <v>0</v>
      </c>
      <c r="AT14" s="1">
        <f t="shared" si="20"/>
        <v>0</v>
      </c>
      <c r="AU14" s="1">
        <f t="shared" si="21"/>
        <v>0</v>
      </c>
      <c r="AV14" s="1">
        <f t="shared" si="22"/>
        <v>0</v>
      </c>
      <c r="AW14" s="1">
        <f t="shared" si="31"/>
        <v>0</v>
      </c>
    </row>
    <row r="15" spans="1:55" s="1" customFormat="1" x14ac:dyDescent="0.35">
      <c r="A15" s="3">
        <v>44913</v>
      </c>
      <c r="B15" s="1">
        <v>547</v>
      </c>
      <c r="C15">
        <v>2</v>
      </c>
      <c r="D15" s="1" t="s">
        <v>333</v>
      </c>
      <c r="E15" s="2">
        <v>22166</v>
      </c>
      <c r="F15" s="2">
        <v>2108</v>
      </c>
      <c r="G15" s="1">
        <v>0</v>
      </c>
      <c r="H15" s="1">
        <v>8</v>
      </c>
      <c r="I15" s="1">
        <v>28</v>
      </c>
      <c r="J15" s="1">
        <v>30</v>
      </c>
      <c r="K15" s="1">
        <v>20</v>
      </c>
      <c r="L15" s="1">
        <v>11</v>
      </c>
      <c r="M15" s="1">
        <v>3</v>
      </c>
      <c r="N15" s="1">
        <f t="shared" si="23"/>
        <v>0.26666666666666666</v>
      </c>
      <c r="O15" s="1" t="s">
        <v>377</v>
      </c>
      <c r="P15" s="1" t="s">
        <v>371</v>
      </c>
      <c r="Q15" s="1" t="s">
        <v>389</v>
      </c>
      <c r="R15" s="1" t="s">
        <v>376</v>
      </c>
      <c r="S15" s="1" t="s">
        <v>381</v>
      </c>
      <c r="T15" s="1">
        <f t="shared" si="24"/>
        <v>0</v>
      </c>
      <c r="U15" s="1">
        <f t="shared" si="3"/>
        <v>1</v>
      </c>
      <c r="V15" s="1">
        <f t="shared" si="4"/>
        <v>1</v>
      </c>
      <c r="W15" s="1">
        <f t="shared" si="5"/>
        <v>0</v>
      </c>
      <c r="X15" s="1">
        <f t="shared" si="6"/>
        <v>1</v>
      </c>
      <c r="Y15" s="1">
        <f t="shared" si="7"/>
        <v>1</v>
      </c>
      <c r="Z15" s="1">
        <f t="shared" si="25"/>
        <v>4</v>
      </c>
      <c r="AA15" s="1">
        <f t="shared" si="8"/>
        <v>0</v>
      </c>
      <c r="AB15" s="1">
        <f t="shared" si="9"/>
        <v>1</v>
      </c>
      <c r="AC15" s="1">
        <f t="shared" si="10"/>
        <v>0</v>
      </c>
      <c r="AD15" s="1">
        <f t="shared" si="11"/>
        <v>1</v>
      </c>
      <c r="AE15" s="1">
        <f t="shared" si="12"/>
        <v>0</v>
      </c>
      <c r="AF15" s="1">
        <f t="shared" si="26"/>
        <v>2</v>
      </c>
      <c r="AG15" s="1" t="b">
        <f t="shared" si="27"/>
        <v>0</v>
      </c>
      <c r="AH15" s="1">
        <f t="shared" si="28"/>
        <v>0</v>
      </c>
      <c r="AI15" s="1" t="str">
        <f t="shared" si="29"/>
        <v>s</v>
      </c>
      <c r="AJ15" s="1" t="b">
        <f t="shared" si="13"/>
        <v>0</v>
      </c>
      <c r="AK15" s="1" t="b">
        <f t="shared" si="14"/>
        <v>0</v>
      </c>
      <c r="AL15" s="1" t="b">
        <f t="shared" si="15"/>
        <v>0</v>
      </c>
      <c r="AM15" s="1" t="b">
        <f t="shared" si="16"/>
        <v>0</v>
      </c>
      <c r="AN15" s="1" t="b">
        <f t="shared" si="17"/>
        <v>0</v>
      </c>
      <c r="AO15" s="1">
        <f t="shared" si="30"/>
        <v>0</v>
      </c>
      <c r="AP15" s="1" t="s">
        <v>405</v>
      </c>
      <c r="AQ15" s="1">
        <v>0.29399999999999998</v>
      </c>
      <c r="AR15" s="1">
        <f t="shared" si="18"/>
        <v>0</v>
      </c>
      <c r="AS15" s="1">
        <f t="shared" si="19"/>
        <v>0</v>
      </c>
      <c r="AT15" s="1">
        <f t="shared" si="20"/>
        <v>0</v>
      </c>
      <c r="AU15" s="1">
        <f t="shared" si="21"/>
        <v>0</v>
      </c>
      <c r="AV15" s="1">
        <f t="shared" si="22"/>
        <v>0</v>
      </c>
      <c r="AW15" s="1">
        <f t="shared" si="31"/>
        <v>0</v>
      </c>
    </row>
    <row r="16" spans="1:55" s="1" customFormat="1" x14ac:dyDescent="0.35">
      <c r="A16" s="3">
        <v>44912</v>
      </c>
      <c r="B16" s="1">
        <v>546</v>
      </c>
      <c r="C16">
        <v>1</v>
      </c>
      <c r="D16" s="1" t="s">
        <v>334</v>
      </c>
      <c r="E16" s="2">
        <v>22336</v>
      </c>
      <c r="F16" s="2">
        <v>2088</v>
      </c>
      <c r="G16" s="1">
        <v>0</v>
      </c>
      <c r="H16" s="1">
        <v>7</v>
      </c>
      <c r="I16" s="1">
        <v>39</v>
      </c>
      <c r="J16" s="1">
        <v>38</v>
      </c>
      <c r="K16" s="1">
        <v>13</v>
      </c>
      <c r="L16" s="1">
        <v>3</v>
      </c>
      <c r="M16" s="1">
        <v>0</v>
      </c>
      <c r="N16" s="1">
        <f t="shared" si="23"/>
        <v>0.29100000000000004</v>
      </c>
      <c r="O16" s="1" t="s">
        <v>373</v>
      </c>
      <c r="P16" s="1" t="s">
        <v>380</v>
      </c>
      <c r="Q16" s="1" t="s">
        <v>379</v>
      </c>
      <c r="R16" s="1" t="s">
        <v>381</v>
      </c>
      <c r="S16" s="1" t="s">
        <v>383</v>
      </c>
      <c r="T16" s="1">
        <f t="shared" si="24"/>
        <v>0</v>
      </c>
      <c r="U16" s="1">
        <f t="shared" si="3"/>
        <v>0</v>
      </c>
      <c r="V16" s="1">
        <f t="shared" si="4"/>
        <v>1</v>
      </c>
      <c r="W16" s="1">
        <f t="shared" si="5"/>
        <v>1</v>
      </c>
      <c r="X16" s="1">
        <f t="shared" si="6"/>
        <v>1</v>
      </c>
      <c r="Y16" s="1">
        <f t="shared" si="7"/>
        <v>0</v>
      </c>
      <c r="Z16" s="1">
        <f t="shared" si="25"/>
        <v>3</v>
      </c>
      <c r="AA16" s="1">
        <f t="shared" si="8"/>
        <v>0</v>
      </c>
      <c r="AB16" s="1">
        <f t="shared" si="9"/>
        <v>0</v>
      </c>
      <c r="AC16" s="1">
        <f t="shared" si="10"/>
        <v>1</v>
      </c>
      <c r="AD16" s="1">
        <f t="shared" si="11"/>
        <v>0</v>
      </c>
      <c r="AE16" s="1">
        <f t="shared" si="12"/>
        <v>0</v>
      </c>
      <c r="AF16" s="1">
        <f t="shared" si="26"/>
        <v>1</v>
      </c>
      <c r="AG16" s="1" t="b">
        <f t="shared" si="27"/>
        <v>0</v>
      </c>
      <c r="AH16" s="1">
        <f t="shared" si="28"/>
        <v>0</v>
      </c>
      <c r="AI16" s="1" t="str">
        <f t="shared" si="29"/>
        <v>s</v>
      </c>
      <c r="AJ16" s="1" t="b">
        <f t="shared" si="13"/>
        <v>0</v>
      </c>
      <c r="AK16" s="1" t="b">
        <f t="shared" si="14"/>
        <v>0</v>
      </c>
      <c r="AL16" s="1" t="b">
        <f t="shared" si="15"/>
        <v>0</v>
      </c>
      <c r="AM16" s="1" t="b">
        <f t="shared" si="16"/>
        <v>0</v>
      </c>
      <c r="AN16" s="1" t="b">
        <f t="shared" si="17"/>
        <v>0</v>
      </c>
      <c r="AO16" s="1">
        <f t="shared" si="30"/>
        <v>0</v>
      </c>
      <c r="AP16" s="1" t="s">
        <v>399</v>
      </c>
      <c r="AQ16" s="1">
        <v>0.16</v>
      </c>
      <c r="AR16" s="1">
        <f t="shared" si="18"/>
        <v>1</v>
      </c>
      <c r="AS16" s="1">
        <f t="shared" si="19"/>
        <v>0</v>
      </c>
      <c r="AT16" s="1">
        <f t="shared" si="20"/>
        <v>0</v>
      </c>
      <c r="AU16" s="1">
        <f t="shared" si="21"/>
        <v>0</v>
      </c>
      <c r="AV16" s="1">
        <f t="shared" si="22"/>
        <v>0</v>
      </c>
      <c r="AW16" s="1">
        <f t="shared" si="31"/>
        <v>1</v>
      </c>
    </row>
    <row r="17" spans="1:49" s="1" customFormat="1" x14ac:dyDescent="0.35">
      <c r="A17" s="3">
        <v>44911</v>
      </c>
      <c r="B17" s="1">
        <v>545</v>
      </c>
      <c r="C17">
        <v>1</v>
      </c>
      <c r="D17" s="1" t="s">
        <v>370</v>
      </c>
      <c r="E17" s="2">
        <v>22853</v>
      </c>
      <c r="F17" s="2">
        <v>2160</v>
      </c>
      <c r="G17" s="1">
        <v>0</v>
      </c>
      <c r="H17" s="1">
        <v>6</v>
      </c>
      <c r="I17" s="1">
        <v>24</v>
      </c>
      <c r="J17" s="1">
        <v>32</v>
      </c>
      <c r="K17" s="1">
        <v>24</v>
      </c>
      <c r="L17" s="1">
        <v>11</v>
      </c>
      <c r="M17" s="1">
        <v>3</v>
      </c>
      <c r="N17" s="1">
        <f t="shared" si="23"/>
        <v>0.2563333333333333</v>
      </c>
      <c r="O17" s="1" t="s">
        <v>389</v>
      </c>
      <c r="P17" s="1" t="s">
        <v>381</v>
      </c>
      <c r="Q17" s="1" t="s">
        <v>379</v>
      </c>
      <c r="R17" s="1" t="s">
        <v>372</v>
      </c>
      <c r="S17" s="1" t="s">
        <v>400</v>
      </c>
      <c r="T17" s="1">
        <f t="shared" si="24"/>
        <v>0</v>
      </c>
      <c r="U17" s="1">
        <f t="shared" si="3"/>
        <v>0</v>
      </c>
      <c r="V17" s="1">
        <f t="shared" si="4"/>
        <v>1</v>
      </c>
      <c r="W17" s="1">
        <f t="shared" si="5"/>
        <v>1</v>
      </c>
      <c r="X17" s="1">
        <f t="shared" si="6"/>
        <v>0</v>
      </c>
      <c r="Y17" s="1">
        <f t="shared" si="7"/>
        <v>1</v>
      </c>
      <c r="Z17" s="1">
        <f t="shared" si="25"/>
        <v>3</v>
      </c>
      <c r="AA17" s="1">
        <f t="shared" si="8"/>
        <v>0</v>
      </c>
      <c r="AB17" s="1">
        <f t="shared" si="9"/>
        <v>0</v>
      </c>
      <c r="AC17" s="1">
        <f t="shared" si="10"/>
        <v>1</v>
      </c>
      <c r="AD17" s="1">
        <f t="shared" si="11"/>
        <v>0</v>
      </c>
      <c r="AE17" s="1">
        <f t="shared" si="12"/>
        <v>1</v>
      </c>
      <c r="AF17" s="1">
        <f t="shared" si="26"/>
        <v>2</v>
      </c>
      <c r="AG17" s="1" t="b">
        <f t="shared" si="27"/>
        <v>0</v>
      </c>
      <c r="AH17" s="1">
        <f t="shared" si="28"/>
        <v>0</v>
      </c>
      <c r="AI17" s="1" t="str">
        <f t="shared" si="29"/>
        <v>s</v>
      </c>
      <c r="AJ17" s="1" t="b">
        <f t="shared" si="13"/>
        <v>0</v>
      </c>
      <c r="AK17" s="1" t="b">
        <f t="shared" si="14"/>
        <v>0</v>
      </c>
      <c r="AL17" s="1" t="b">
        <f t="shared" si="15"/>
        <v>0</v>
      </c>
      <c r="AM17" s="1" t="b">
        <f t="shared" si="16"/>
        <v>0</v>
      </c>
      <c r="AN17" s="1" t="b">
        <f t="shared" si="17"/>
        <v>0</v>
      </c>
      <c r="AO17" s="1">
        <f t="shared" si="30"/>
        <v>0</v>
      </c>
      <c r="AP17" s="1" t="s">
        <v>408</v>
      </c>
      <c r="AQ17" s="1">
        <v>0.255</v>
      </c>
      <c r="AR17" s="1">
        <f t="shared" si="18"/>
        <v>0</v>
      </c>
      <c r="AS17" s="1">
        <f t="shared" si="19"/>
        <v>0</v>
      </c>
      <c r="AT17" s="1">
        <f t="shared" si="20"/>
        <v>0</v>
      </c>
      <c r="AU17" s="1">
        <f t="shared" si="21"/>
        <v>0</v>
      </c>
      <c r="AV17" s="1">
        <f t="shared" si="22"/>
        <v>0</v>
      </c>
      <c r="AW17" s="1">
        <f t="shared" si="31"/>
        <v>0</v>
      </c>
    </row>
    <row r="18" spans="1:49" s="1" customFormat="1" x14ac:dyDescent="0.35">
      <c r="A18" s="3">
        <v>44910</v>
      </c>
      <c r="B18" s="1">
        <v>544</v>
      </c>
      <c r="C18">
        <v>2</v>
      </c>
      <c r="D18" s="1" t="s">
        <v>335</v>
      </c>
      <c r="E18" s="2">
        <v>22176</v>
      </c>
      <c r="F18" s="2">
        <v>2127</v>
      </c>
      <c r="G18" s="1">
        <v>0</v>
      </c>
      <c r="H18" s="1">
        <v>7</v>
      </c>
      <c r="I18" s="1">
        <v>27</v>
      </c>
      <c r="J18" s="1">
        <v>35</v>
      </c>
      <c r="K18" s="1">
        <v>22</v>
      </c>
      <c r="L18" s="1">
        <v>8</v>
      </c>
      <c r="M18" s="1">
        <v>1</v>
      </c>
      <c r="N18" s="1">
        <f t="shared" si="23"/>
        <v>0.26983333333333331</v>
      </c>
      <c r="O18" s="1" t="s">
        <v>381</v>
      </c>
      <c r="P18" s="1" t="s">
        <v>382</v>
      </c>
      <c r="Q18" s="1" t="s">
        <v>386</v>
      </c>
      <c r="R18" s="1" t="s">
        <v>371</v>
      </c>
      <c r="S18" s="1" t="s">
        <v>384</v>
      </c>
      <c r="T18" s="1">
        <f t="shared" si="24"/>
        <v>0</v>
      </c>
      <c r="U18" s="1">
        <f t="shared" si="3"/>
        <v>1</v>
      </c>
      <c r="V18" s="1">
        <f t="shared" si="4"/>
        <v>1</v>
      </c>
      <c r="W18" s="1">
        <f t="shared" si="5"/>
        <v>0</v>
      </c>
      <c r="X18" s="1">
        <f t="shared" si="6"/>
        <v>1</v>
      </c>
      <c r="Y18" s="1">
        <f t="shared" si="7"/>
        <v>0</v>
      </c>
      <c r="Z18" s="1">
        <f t="shared" si="25"/>
        <v>3</v>
      </c>
      <c r="AA18" s="1">
        <f t="shared" si="8"/>
        <v>0</v>
      </c>
      <c r="AB18" s="1">
        <f t="shared" si="9"/>
        <v>1</v>
      </c>
      <c r="AC18" s="1">
        <f t="shared" si="10"/>
        <v>0</v>
      </c>
      <c r="AD18" s="1">
        <f t="shared" si="11"/>
        <v>1</v>
      </c>
      <c r="AE18" s="1">
        <f t="shared" si="12"/>
        <v>0</v>
      </c>
      <c r="AF18" s="1">
        <f t="shared" si="26"/>
        <v>2</v>
      </c>
      <c r="AG18" s="1" t="b">
        <f t="shared" si="27"/>
        <v>0</v>
      </c>
      <c r="AH18" s="1">
        <f t="shared" si="28"/>
        <v>0</v>
      </c>
      <c r="AI18" s="1" t="str">
        <f t="shared" si="29"/>
        <v>s</v>
      </c>
      <c r="AJ18" s="1" t="b">
        <f t="shared" si="13"/>
        <v>0</v>
      </c>
      <c r="AK18" s="1" t="b">
        <f t="shared" si="14"/>
        <v>0</v>
      </c>
      <c r="AL18" s="1" t="b">
        <f t="shared" si="15"/>
        <v>0</v>
      </c>
      <c r="AM18" s="1" t="b">
        <f t="shared" si="16"/>
        <v>0</v>
      </c>
      <c r="AN18" s="1" t="b">
        <f t="shared" si="17"/>
        <v>0</v>
      </c>
      <c r="AO18" s="1">
        <f t="shared" si="30"/>
        <v>0</v>
      </c>
      <c r="AR18" s="1">
        <f t="shared" si="18"/>
        <v>0</v>
      </c>
      <c r="AS18" s="1">
        <f t="shared" si="19"/>
        <v>0</v>
      </c>
      <c r="AT18" s="1">
        <f t="shared" si="20"/>
        <v>0</v>
      </c>
      <c r="AU18" s="1">
        <f t="shared" si="21"/>
        <v>0</v>
      </c>
      <c r="AV18" s="1">
        <f t="shared" si="22"/>
        <v>0</v>
      </c>
      <c r="AW18" s="1">
        <f t="shared" si="31"/>
        <v>0</v>
      </c>
    </row>
    <row r="19" spans="1:49" s="1" customFormat="1" x14ac:dyDescent="0.35">
      <c r="A19" s="3">
        <v>44909</v>
      </c>
      <c r="B19" s="1">
        <v>543</v>
      </c>
      <c r="C19">
        <v>3</v>
      </c>
      <c r="D19" s="1" t="s">
        <v>336</v>
      </c>
      <c r="E19" s="2">
        <v>20824</v>
      </c>
      <c r="F19" s="2">
        <v>2048</v>
      </c>
      <c r="G19" s="1">
        <v>0</v>
      </c>
      <c r="H19" s="1">
        <v>3</v>
      </c>
      <c r="I19" s="1">
        <v>20</v>
      </c>
      <c r="J19" s="1">
        <v>39</v>
      </c>
      <c r="K19" s="1">
        <v>27</v>
      </c>
      <c r="L19" s="1">
        <v>10</v>
      </c>
      <c r="M19" s="1">
        <v>1</v>
      </c>
      <c r="N19" s="1">
        <f t="shared" si="23"/>
        <v>0.24983333333333338</v>
      </c>
      <c r="O19" s="1" t="s">
        <v>385</v>
      </c>
      <c r="P19" s="1" t="s">
        <v>375</v>
      </c>
      <c r="Q19" s="1" t="s">
        <v>385</v>
      </c>
      <c r="R19" s="1" t="s">
        <v>371</v>
      </c>
      <c r="S19" s="1" t="s">
        <v>384</v>
      </c>
      <c r="T19" s="1">
        <f t="shared" si="24"/>
        <v>1</v>
      </c>
      <c r="U19" s="1">
        <f t="shared" si="3"/>
        <v>0</v>
      </c>
      <c r="V19" s="1">
        <f t="shared" si="4"/>
        <v>1</v>
      </c>
      <c r="W19" s="1">
        <f t="shared" si="5"/>
        <v>0</v>
      </c>
      <c r="X19" s="1">
        <f t="shared" si="6"/>
        <v>1</v>
      </c>
      <c r="Y19" s="1">
        <f t="shared" si="7"/>
        <v>0</v>
      </c>
      <c r="Z19" s="1">
        <f t="shared" si="25"/>
        <v>2</v>
      </c>
      <c r="AA19" s="1">
        <f t="shared" si="8"/>
        <v>1</v>
      </c>
      <c r="AB19" s="1">
        <f t="shared" si="9"/>
        <v>0</v>
      </c>
      <c r="AC19" s="1">
        <f t="shared" si="10"/>
        <v>1</v>
      </c>
      <c r="AD19" s="1">
        <f t="shared" si="11"/>
        <v>1</v>
      </c>
      <c r="AE19" s="1">
        <f t="shared" si="12"/>
        <v>0</v>
      </c>
      <c r="AF19" s="1">
        <f t="shared" si="26"/>
        <v>3</v>
      </c>
      <c r="AG19" s="1" t="b">
        <f t="shared" si="27"/>
        <v>0</v>
      </c>
      <c r="AH19" s="1">
        <f t="shared" si="28"/>
        <v>0</v>
      </c>
      <c r="AI19" s="1" t="str">
        <f t="shared" si="29"/>
        <v>s</v>
      </c>
      <c r="AJ19" s="1" t="b">
        <f t="shared" si="13"/>
        <v>0</v>
      </c>
      <c r="AK19" s="1" t="b">
        <f t="shared" si="14"/>
        <v>1</v>
      </c>
      <c r="AL19" s="1" t="b">
        <f t="shared" si="15"/>
        <v>0</v>
      </c>
      <c r="AM19" s="1" t="b">
        <f t="shared" si="16"/>
        <v>0</v>
      </c>
      <c r="AN19" s="1" t="b">
        <f t="shared" si="17"/>
        <v>0</v>
      </c>
      <c r="AO19" s="1">
        <f t="shared" si="30"/>
        <v>1</v>
      </c>
      <c r="AR19" s="1">
        <f t="shared" si="18"/>
        <v>0</v>
      </c>
      <c r="AS19" s="1">
        <f t="shared" si="19"/>
        <v>0</v>
      </c>
      <c r="AT19" s="1">
        <f t="shared" si="20"/>
        <v>0</v>
      </c>
      <c r="AU19" s="1">
        <f t="shared" si="21"/>
        <v>0</v>
      </c>
      <c r="AV19" s="1">
        <f t="shared" si="22"/>
        <v>0</v>
      </c>
      <c r="AW19" s="1">
        <f t="shared" si="31"/>
        <v>0</v>
      </c>
    </row>
    <row r="20" spans="1:49" s="1" customFormat="1" x14ac:dyDescent="0.35">
      <c r="A20" s="3">
        <v>44908</v>
      </c>
      <c r="B20" s="1">
        <v>542</v>
      </c>
      <c r="C20">
        <v>1</v>
      </c>
      <c r="D20" s="1" t="s">
        <v>337</v>
      </c>
      <c r="E20" s="2">
        <v>24101</v>
      </c>
      <c r="F20" s="2">
        <v>2224</v>
      </c>
      <c r="G20" s="1">
        <v>0</v>
      </c>
      <c r="H20" s="1">
        <v>6</v>
      </c>
      <c r="I20" s="1">
        <v>31</v>
      </c>
      <c r="J20" s="1">
        <v>38</v>
      </c>
      <c r="K20" s="1">
        <v>19</v>
      </c>
      <c r="L20" s="1">
        <v>5</v>
      </c>
      <c r="M20" s="1">
        <v>0</v>
      </c>
      <c r="N20" s="1">
        <f t="shared" si="23"/>
        <v>0.27744107744107743</v>
      </c>
      <c r="O20" s="1" t="s">
        <v>375</v>
      </c>
      <c r="P20" s="1" t="s">
        <v>389</v>
      </c>
      <c r="Q20" s="1" t="s">
        <v>379</v>
      </c>
      <c r="R20" s="1" t="s">
        <v>374</v>
      </c>
      <c r="S20" s="1" t="s">
        <v>376</v>
      </c>
      <c r="T20" s="1">
        <f t="shared" si="24"/>
        <v>0</v>
      </c>
      <c r="U20" s="1">
        <f t="shared" si="3"/>
        <v>1</v>
      </c>
      <c r="V20" s="1">
        <f t="shared" si="4"/>
        <v>0</v>
      </c>
      <c r="W20" s="1">
        <f t="shared" si="5"/>
        <v>1</v>
      </c>
      <c r="X20" s="1">
        <f t="shared" si="6"/>
        <v>0</v>
      </c>
      <c r="Y20" s="1">
        <f t="shared" si="7"/>
        <v>1</v>
      </c>
      <c r="Z20" s="1">
        <f t="shared" si="25"/>
        <v>3</v>
      </c>
      <c r="AA20" s="1">
        <f t="shared" si="8"/>
        <v>0</v>
      </c>
      <c r="AB20" s="1">
        <f t="shared" si="9"/>
        <v>0</v>
      </c>
      <c r="AC20" s="1">
        <f t="shared" si="10"/>
        <v>1</v>
      </c>
      <c r="AD20" s="1">
        <f t="shared" si="11"/>
        <v>0</v>
      </c>
      <c r="AE20" s="1">
        <f t="shared" si="12"/>
        <v>1</v>
      </c>
      <c r="AF20" s="1">
        <f t="shared" si="26"/>
        <v>2</v>
      </c>
      <c r="AG20" s="1" t="b">
        <f t="shared" si="27"/>
        <v>0</v>
      </c>
      <c r="AH20" s="1">
        <f t="shared" si="28"/>
        <v>0</v>
      </c>
      <c r="AI20" s="1" t="str">
        <f t="shared" si="29"/>
        <v>s</v>
      </c>
      <c r="AJ20" s="1" t="b">
        <f t="shared" si="13"/>
        <v>1</v>
      </c>
      <c r="AK20" s="1" t="b">
        <f t="shared" si="14"/>
        <v>0</v>
      </c>
      <c r="AL20" s="1" t="b">
        <f t="shared" si="15"/>
        <v>0</v>
      </c>
      <c r="AM20" s="1" t="b">
        <f t="shared" si="16"/>
        <v>0</v>
      </c>
      <c r="AN20" s="1" t="b">
        <f t="shared" si="17"/>
        <v>0</v>
      </c>
      <c r="AO20" s="1">
        <f t="shared" si="30"/>
        <v>1</v>
      </c>
      <c r="AR20" s="1">
        <f t="shared" si="18"/>
        <v>0</v>
      </c>
      <c r="AS20" s="1">
        <f t="shared" si="19"/>
        <v>0</v>
      </c>
      <c r="AT20" s="1">
        <f t="shared" si="20"/>
        <v>0</v>
      </c>
      <c r="AU20" s="1">
        <f t="shared" si="21"/>
        <v>0</v>
      </c>
      <c r="AV20" s="1">
        <f t="shared" si="22"/>
        <v>0</v>
      </c>
      <c r="AW20" s="1">
        <f t="shared" si="31"/>
        <v>0</v>
      </c>
    </row>
    <row r="21" spans="1:49" s="1" customFormat="1" x14ac:dyDescent="0.35">
      <c r="A21" s="3">
        <v>44907</v>
      </c>
      <c r="B21" s="1">
        <v>541</v>
      </c>
      <c r="C21">
        <v>2</v>
      </c>
      <c r="D21" s="1" t="s">
        <v>338</v>
      </c>
      <c r="E21" s="2">
        <v>22873</v>
      </c>
      <c r="F21" s="2">
        <v>2150</v>
      </c>
      <c r="G21" s="1">
        <v>0</v>
      </c>
      <c r="H21" s="1">
        <v>5</v>
      </c>
      <c r="I21" s="1">
        <v>28</v>
      </c>
      <c r="J21" s="1">
        <v>38</v>
      </c>
      <c r="K21" s="1">
        <v>22</v>
      </c>
      <c r="L21" s="1">
        <v>7</v>
      </c>
      <c r="M21" s="1">
        <v>1</v>
      </c>
      <c r="N21" s="1">
        <f t="shared" si="23"/>
        <v>0.26633663366336635</v>
      </c>
      <c r="O21" s="1" t="s">
        <v>371</v>
      </c>
      <c r="P21" s="1" t="s">
        <v>389</v>
      </c>
      <c r="Q21" s="1" t="s">
        <v>389</v>
      </c>
      <c r="R21" s="1" t="s">
        <v>384</v>
      </c>
      <c r="S21" s="1" t="s">
        <v>378</v>
      </c>
      <c r="T21" s="1">
        <f t="shared" si="24"/>
        <v>1</v>
      </c>
      <c r="U21" s="1">
        <f t="shared" si="3"/>
        <v>1</v>
      </c>
      <c r="V21" s="1">
        <f t="shared" si="4"/>
        <v>0</v>
      </c>
      <c r="W21" s="1">
        <f t="shared" si="5"/>
        <v>0</v>
      </c>
      <c r="X21" s="1">
        <f t="shared" si="6"/>
        <v>0</v>
      </c>
      <c r="Y21" s="1">
        <f t="shared" si="7"/>
        <v>0</v>
      </c>
      <c r="Z21" s="1">
        <f t="shared" si="25"/>
        <v>1</v>
      </c>
      <c r="AA21" s="1">
        <f t="shared" si="8"/>
        <v>1</v>
      </c>
      <c r="AB21" s="1">
        <f t="shared" si="9"/>
        <v>0</v>
      </c>
      <c r="AC21" s="1">
        <f t="shared" si="10"/>
        <v>0</v>
      </c>
      <c r="AD21" s="1">
        <f t="shared" si="11"/>
        <v>0</v>
      </c>
      <c r="AE21" s="1">
        <f t="shared" si="12"/>
        <v>0</v>
      </c>
      <c r="AF21" s="1">
        <f t="shared" si="26"/>
        <v>1</v>
      </c>
      <c r="AG21" s="1" t="b">
        <f t="shared" si="27"/>
        <v>0</v>
      </c>
      <c r="AH21" s="1">
        <f t="shared" si="28"/>
        <v>0</v>
      </c>
      <c r="AI21" s="1" t="str">
        <f t="shared" si="29"/>
        <v>s</v>
      </c>
      <c r="AJ21" s="1" t="b">
        <f t="shared" si="13"/>
        <v>0</v>
      </c>
      <c r="AK21" s="1" t="b">
        <f t="shared" si="14"/>
        <v>0</v>
      </c>
      <c r="AL21" s="1" t="b">
        <f t="shared" si="15"/>
        <v>0</v>
      </c>
      <c r="AM21" s="1" t="b">
        <f t="shared" si="16"/>
        <v>0</v>
      </c>
      <c r="AN21" s="1" t="b">
        <f t="shared" si="17"/>
        <v>0</v>
      </c>
      <c r="AO21" s="1">
        <f t="shared" si="30"/>
        <v>0</v>
      </c>
      <c r="AR21" s="1">
        <f t="shared" si="18"/>
        <v>0</v>
      </c>
      <c r="AS21" s="1">
        <f t="shared" si="19"/>
        <v>0</v>
      </c>
      <c r="AT21" s="1">
        <f t="shared" si="20"/>
        <v>0</v>
      </c>
      <c r="AU21" s="1">
        <f t="shared" si="21"/>
        <v>0</v>
      </c>
      <c r="AV21" s="1">
        <f t="shared" si="22"/>
        <v>0</v>
      </c>
      <c r="AW21" s="1">
        <f t="shared" si="31"/>
        <v>0</v>
      </c>
    </row>
    <row r="22" spans="1:49" s="1" customFormat="1" x14ac:dyDescent="0.35">
      <c r="A22" s="3">
        <v>44906</v>
      </c>
      <c r="B22" s="1">
        <v>540</v>
      </c>
      <c r="C22">
        <v>2</v>
      </c>
      <c r="D22" s="1" t="s">
        <v>339</v>
      </c>
      <c r="E22" s="2">
        <v>21947</v>
      </c>
      <c r="F22" s="2">
        <v>2075</v>
      </c>
      <c r="G22" s="1">
        <v>1</v>
      </c>
      <c r="H22" s="1">
        <v>7</v>
      </c>
      <c r="I22" s="1">
        <v>24</v>
      </c>
      <c r="J22" s="1">
        <v>32</v>
      </c>
      <c r="K22" s="1">
        <v>24</v>
      </c>
      <c r="L22" s="1">
        <v>11</v>
      </c>
      <c r="M22" s="1">
        <v>1</v>
      </c>
      <c r="N22" s="1">
        <f t="shared" si="23"/>
        <v>0.27133333333333332</v>
      </c>
      <c r="O22" s="1" t="s">
        <v>387</v>
      </c>
      <c r="P22" s="1" t="s">
        <v>371</v>
      </c>
      <c r="Q22" s="1" t="s">
        <v>397</v>
      </c>
      <c r="R22" s="1" t="s">
        <v>376</v>
      </c>
      <c r="S22" s="1" t="s">
        <v>386</v>
      </c>
      <c r="T22" s="1">
        <f t="shared" si="24"/>
        <v>0</v>
      </c>
      <c r="U22" s="1">
        <f t="shared" si="3"/>
        <v>1</v>
      </c>
      <c r="V22" s="1">
        <f t="shared" si="4"/>
        <v>1</v>
      </c>
      <c r="W22" s="1">
        <f t="shared" si="5"/>
        <v>0</v>
      </c>
      <c r="X22" s="1">
        <f t="shared" si="6"/>
        <v>1</v>
      </c>
      <c r="Y22" s="1">
        <f t="shared" si="7"/>
        <v>0</v>
      </c>
      <c r="Z22" s="1">
        <f t="shared" si="25"/>
        <v>3</v>
      </c>
      <c r="AA22" s="1">
        <f t="shared" si="8"/>
        <v>0</v>
      </c>
      <c r="AB22" s="1">
        <f t="shared" si="9"/>
        <v>1</v>
      </c>
      <c r="AC22" s="1">
        <f t="shared" si="10"/>
        <v>0</v>
      </c>
      <c r="AD22" s="1">
        <f t="shared" si="11"/>
        <v>1</v>
      </c>
      <c r="AE22" s="1">
        <f t="shared" si="12"/>
        <v>0</v>
      </c>
      <c r="AF22" s="1">
        <f t="shared" si="26"/>
        <v>2</v>
      </c>
      <c r="AG22" s="1" t="b">
        <f t="shared" si="27"/>
        <v>0</v>
      </c>
      <c r="AH22" s="1">
        <f t="shared" si="28"/>
        <v>0</v>
      </c>
      <c r="AI22" s="1" t="str">
        <f t="shared" si="29"/>
        <v>s</v>
      </c>
      <c r="AJ22" s="1" t="b">
        <f t="shared" si="13"/>
        <v>0</v>
      </c>
      <c r="AK22" s="1" t="b">
        <f t="shared" si="14"/>
        <v>0</v>
      </c>
      <c r="AL22" s="1" t="b">
        <f t="shared" si="15"/>
        <v>0</v>
      </c>
      <c r="AM22" s="1" t="b">
        <f t="shared" si="16"/>
        <v>0</v>
      </c>
      <c r="AN22" s="1" t="b">
        <f t="shared" si="17"/>
        <v>0</v>
      </c>
      <c r="AO22" s="1">
        <f t="shared" si="30"/>
        <v>0</v>
      </c>
      <c r="AR22" s="1">
        <f t="shared" si="18"/>
        <v>0</v>
      </c>
      <c r="AS22" s="1">
        <f t="shared" si="19"/>
        <v>0</v>
      </c>
      <c r="AT22" s="1">
        <f t="shared" si="20"/>
        <v>0</v>
      </c>
      <c r="AU22" s="1">
        <f t="shared" si="21"/>
        <v>0</v>
      </c>
      <c r="AV22" s="1">
        <f t="shared" si="22"/>
        <v>0</v>
      </c>
      <c r="AW22" s="1">
        <f t="shared" si="31"/>
        <v>0</v>
      </c>
    </row>
    <row r="23" spans="1:49" s="1" customFormat="1" x14ac:dyDescent="0.35">
      <c r="A23" s="3">
        <v>44905</v>
      </c>
      <c r="B23" s="1">
        <v>539</v>
      </c>
      <c r="C23">
        <v>1</v>
      </c>
      <c r="D23" s="1" t="s">
        <v>340</v>
      </c>
      <c r="E23" s="2">
        <v>21157</v>
      </c>
      <c r="F23" s="2">
        <v>2041</v>
      </c>
      <c r="G23" s="1">
        <v>0</v>
      </c>
      <c r="H23" s="1">
        <v>3</v>
      </c>
      <c r="I23" s="1">
        <v>18</v>
      </c>
      <c r="J23" s="1">
        <v>43</v>
      </c>
      <c r="K23" s="1">
        <v>27</v>
      </c>
      <c r="L23" s="1">
        <v>8</v>
      </c>
      <c r="M23" s="1">
        <v>1</v>
      </c>
      <c r="N23" s="1">
        <f t="shared" si="23"/>
        <v>0.2498333333333333</v>
      </c>
      <c r="O23" s="1" t="s">
        <v>374</v>
      </c>
      <c r="P23" s="1" t="s">
        <v>387</v>
      </c>
      <c r="Q23" s="1" t="s">
        <v>379</v>
      </c>
      <c r="R23" s="1" t="s">
        <v>373</v>
      </c>
      <c r="S23" s="1" t="s">
        <v>374</v>
      </c>
      <c r="T23" s="1">
        <f t="shared" si="24"/>
        <v>1</v>
      </c>
      <c r="U23" s="1">
        <f t="shared" si="3"/>
        <v>0</v>
      </c>
      <c r="V23" s="1">
        <f t="shared" si="4"/>
        <v>1</v>
      </c>
      <c r="W23" s="1">
        <f t="shared" si="5"/>
        <v>1</v>
      </c>
      <c r="X23" s="1">
        <f t="shared" si="6"/>
        <v>0</v>
      </c>
      <c r="Y23" s="1">
        <f t="shared" si="7"/>
        <v>0</v>
      </c>
      <c r="Z23" s="1">
        <f t="shared" si="25"/>
        <v>2</v>
      </c>
      <c r="AA23" s="1">
        <f t="shared" si="8"/>
        <v>0</v>
      </c>
      <c r="AB23" s="1">
        <f t="shared" si="9"/>
        <v>0</v>
      </c>
      <c r="AC23" s="1">
        <f t="shared" si="10"/>
        <v>1</v>
      </c>
      <c r="AD23" s="1">
        <f t="shared" si="11"/>
        <v>0</v>
      </c>
      <c r="AE23" s="1">
        <f t="shared" si="12"/>
        <v>0</v>
      </c>
      <c r="AF23" s="1">
        <f t="shared" si="26"/>
        <v>1</v>
      </c>
      <c r="AG23" s="1" t="b">
        <f t="shared" si="27"/>
        <v>0</v>
      </c>
      <c r="AH23" s="1">
        <f t="shared" si="28"/>
        <v>0</v>
      </c>
      <c r="AI23" s="1" t="str">
        <f t="shared" si="29"/>
        <v>s</v>
      </c>
      <c r="AJ23" s="1" t="b">
        <f t="shared" si="13"/>
        <v>0</v>
      </c>
      <c r="AK23" s="1" t="b">
        <f t="shared" si="14"/>
        <v>0</v>
      </c>
      <c r="AL23" s="1" t="b">
        <f t="shared" si="15"/>
        <v>0</v>
      </c>
      <c r="AM23" s="1" t="b">
        <f t="shared" si="16"/>
        <v>0</v>
      </c>
      <c r="AN23" s="1" t="b">
        <f t="shared" si="17"/>
        <v>0</v>
      </c>
      <c r="AO23" s="1">
        <f t="shared" si="30"/>
        <v>0</v>
      </c>
      <c r="AR23" s="1">
        <f t="shared" si="18"/>
        <v>0</v>
      </c>
      <c r="AS23" s="1">
        <f t="shared" si="19"/>
        <v>0</v>
      </c>
      <c r="AT23" s="1">
        <f t="shared" si="20"/>
        <v>0</v>
      </c>
      <c r="AU23" s="1">
        <f t="shared" si="21"/>
        <v>1</v>
      </c>
      <c r="AV23" s="1">
        <f t="shared" si="22"/>
        <v>0</v>
      </c>
      <c r="AW23" s="1">
        <f t="shared" si="31"/>
        <v>1</v>
      </c>
    </row>
    <row r="24" spans="1:49" s="1" customFormat="1" x14ac:dyDescent="0.35">
      <c r="A24" s="3">
        <v>44904</v>
      </c>
      <c r="B24" s="1">
        <v>538</v>
      </c>
      <c r="C24">
        <v>1</v>
      </c>
      <c r="D24" s="1" t="s">
        <v>341</v>
      </c>
      <c r="E24" s="2">
        <v>23640</v>
      </c>
      <c r="F24" s="2">
        <v>2165</v>
      </c>
      <c r="G24" s="1">
        <v>0</v>
      </c>
      <c r="H24" s="1">
        <v>10</v>
      </c>
      <c r="I24" s="1">
        <v>36</v>
      </c>
      <c r="J24" s="1">
        <v>35</v>
      </c>
      <c r="K24" s="1">
        <v>14</v>
      </c>
      <c r="L24" s="1">
        <v>3</v>
      </c>
      <c r="M24" s="1">
        <v>0</v>
      </c>
      <c r="N24" s="1">
        <f t="shared" si="23"/>
        <v>0.29642857142857143</v>
      </c>
      <c r="O24" s="1" t="s">
        <v>372</v>
      </c>
      <c r="P24" s="1" t="s">
        <v>381</v>
      </c>
      <c r="Q24" s="1" t="s">
        <v>371</v>
      </c>
      <c r="R24" s="1" t="s">
        <v>382</v>
      </c>
      <c r="S24" s="1" t="s">
        <v>383</v>
      </c>
      <c r="T24" s="1">
        <f t="shared" si="24"/>
        <v>0</v>
      </c>
      <c r="U24" s="1">
        <f t="shared" si="3"/>
        <v>0</v>
      </c>
      <c r="V24" s="1">
        <f t="shared" si="4"/>
        <v>1</v>
      </c>
      <c r="W24" s="1">
        <f t="shared" si="5"/>
        <v>1</v>
      </c>
      <c r="X24" s="1">
        <f t="shared" si="6"/>
        <v>1</v>
      </c>
      <c r="Y24" s="1">
        <f t="shared" si="7"/>
        <v>0</v>
      </c>
      <c r="Z24" s="1">
        <f t="shared" si="25"/>
        <v>3</v>
      </c>
      <c r="AA24" s="1">
        <f t="shared" si="8"/>
        <v>0</v>
      </c>
      <c r="AB24" s="1">
        <f t="shared" si="9"/>
        <v>0</v>
      </c>
      <c r="AC24" s="1">
        <f t="shared" si="10"/>
        <v>1</v>
      </c>
      <c r="AD24" s="1">
        <f t="shared" si="11"/>
        <v>1</v>
      </c>
      <c r="AE24" s="1">
        <f t="shared" si="12"/>
        <v>0</v>
      </c>
      <c r="AF24" s="1">
        <f t="shared" si="26"/>
        <v>2</v>
      </c>
      <c r="AG24" s="1" t="b">
        <f t="shared" si="27"/>
        <v>0</v>
      </c>
      <c r="AH24" s="1">
        <f t="shared" si="28"/>
        <v>0</v>
      </c>
      <c r="AI24" s="1" t="str">
        <f t="shared" si="29"/>
        <v>s</v>
      </c>
      <c r="AJ24" s="1" t="b">
        <f t="shared" si="13"/>
        <v>0</v>
      </c>
      <c r="AK24" s="1" t="b">
        <f t="shared" si="14"/>
        <v>0</v>
      </c>
      <c r="AL24" s="1" t="b">
        <f t="shared" si="15"/>
        <v>0</v>
      </c>
      <c r="AM24" s="1" t="b">
        <f t="shared" si="16"/>
        <v>0</v>
      </c>
      <c r="AN24" s="1" t="b">
        <f t="shared" si="17"/>
        <v>0</v>
      </c>
      <c r="AO24" s="1">
        <f t="shared" si="30"/>
        <v>0</v>
      </c>
      <c r="AR24" s="1">
        <f t="shared" si="18"/>
        <v>0</v>
      </c>
      <c r="AS24" s="1">
        <f t="shared" si="19"/>
        <v>0</v>
      </c>
      <c r="AT24" s="1">
        <f t="shared" si="20"/>
        <v>0</v>
      </c>
      <c r="AU24" s="1">
        <f t="shared" si="21"/>
        <v>0</v>
      </c>
      <c r="AV24" s="1">
        <f t="shared" si="22"/>
        <v>0</v>
      </c>
      <c r="AW24" s="1">
        <f t="shared" si="31"/>
        <v>0</v>
      </c>
    </row>
    <row r="25" spans="1:49" s="1" customFormat="1" x14ac:dyDescent="0.35">
      <c r="A25" s="3">
        <v>44903</v>
      </c>
      <c r="B25" s="1">
        <v>537</v>
      </c>
      <c r="C25">
        <v>2</v>
      </c>
      <c r="D25" s="1" t="s">
        <v>342</v>
      </c>
      <c r="E25" s="2">
        <v>21199</v>
      </c>
      <c r="F25" s="2">
        <v>1863</v>
      </c>
      <c r="G25" s="1">
        <v>0</v>
      </c>
      <c r="H25" s="1">
        <v>3</v>
      </c>
      <c r="I25" s="1">
        <v>19</v>
      </c>
      <c r="J25" s="1">
        <v>33</v>
      </c>
      <c r="K25" s="1">
        <v>26</v>
      </c>
      <c r="L25" s="1">
        <v>14</v>
      </c>
      <c r="M25" s="1">
        <v>3</v>
      </c>
      <c r="N25" s="1">
        <f t="shared" si="23"/>
        <v>0.24098639455782309</v>
      </c>
      <c r="O25" s="1" t="s">
        <v>382</v>
      </c>
      <c r="P25" s="1" t="s">
        <v>387</v>
      </c>
      <c r="Q25" s="1" t="s">
        <v>391</v>
      </c>
      <c r="R25" s="1" t="s">
        <v>376</v>
      </c>
      <c r="S25" s="1" t="s">
        <v>381</v>
      </c>
      <c r="T25" s="1">
        <f t="shared" si="24"/>
        <v>0</v>
      </c>
      <c r="U25" s="1">
        <f t="shared" si="3"/>
        <v>1</v>
      </c>
      <c r="V25" s="1">
        <f t="shared" si="4"/>
        <v>1</v>
      </c>
      <c r="W25" s="1">
        <f t="shared" si="5"/>
        <v>0</v>
      </c>
      <c r="X25" s="1">
        <f t="shared" si="6"/>
        <v>1</v>
      </c>
      <c r="Y25" s="1">
        <f t="shared" si="7"/>
        <v>1</v>
      </c>
      <c r="Z25" s="1">
        <f t="shared" si="25"/>
        <v>4</v>
      </c>
      <c r="AA25" s="1">
        <f t="shared" si="8"/>
        <v>1</v>
      </c>
      <c r="AB25" s="1">
        <f t="shared" si="9"/>
        <v>0</v>
      </c>
      <c r="AC25" s="1">
        <f t="shared" si="10"/>
        <v>0</v>
      </c>
      <c r="AD25" s="1">
        <f t="shared" si="11"/>
        <v>1</v>
      </c>
      <c r="AE25" s="1">
        <f t="shared" si="12"/>
        <v>0</v>
      </c>
      <c r="AF25" s="1">
        <f t="shared" si="26"/>
        <v>2</v>
      </c>
      <c r="AG25" s="1" t="b">
        <f t="shared" si="27"/>
        <v>0</v>
      </c>
      <c r="AH25" s="1">
        <f t="shared" si="28"/>
        <v>0</v>
      </c>
      <c r="AI25" s="1" t="str">
        <f t="shared" si="29"/>
        <v>s</v>
      </c>
      <c r="AJ25" s="1" t="b">
        <f t="shared" si="13"/>
        <v>0</v>
      </c>
      <c r="AK25" s="1" t="b">
        <f t="shared" si="14"/>
        <v>0</v>
      </c>
      <c r="AL25" s="1" t="b">
        <f t="shared" si="15"/>
        <v>0</v>
      </c>
      <c r="AM25" s="1" t="b">
        <f t="shared" si="16"/>
        <v>0</v>
      </c>
      <c r="AN25" s="1" t="b">
        <f t="shared" si="17"/>
        <v>0</v>
      </c>
      <c r="AO25" s="1">
        <f t="shared" si="30"/>
        <v>0</v>
      </c>
      <c r="AR25" s="1">
        <f t="shared" si="18"/>
        <v>0</v>
      </c>
      <c r="AS25" s="1">
        <f t="shared" si="19"/>
        <v>0</v>
      </c>
      <c r="AT25" s="1">
        <f t="shared" si="20"/>
        <v>0</v>
      </c>
      <c r="AU25" s="1">
        <f t="shared" si="21"/>
        <v>0</v>
      </c>
      <c r="AV25" s="1">
        <f t="shared" si="22"/>
        <v>0</v>
      </c>
      <c r="AW25" s="1">
        <f t="shared" si="31"/>
        <v>0</v>
      </c>
    </row>
    <row r="26" spans="1:49" s="1" customFormat="1" x14ac:dyDescent="0.35">
      <c r="A26" s="3">
        <v>44902</v>
      </c>
      <c r="B26" s="1">
        <v>536</v>
      </c>
      <c r="C26">
        <v>1</v>
      </c>
      <c r="D26" s="1" t="s">
        <v>343</v>
      </c>
      <c r="E26" s="2">
        <v>24899</v>
      </c>
      <c r="F26" s="2">
        <v>2388</v>
      </c>
      <c r="G26" s="1">
        <v>0</v>
      </c>
      <c r="H26" s="1">
        <v>6</v>
      </c>
      <c r="I26" s="1">
        <v>29</v>
      </c>
      <c r="J26" s="1">
        <v>34</v>
      </c>
      <c r="K26" s="1">
        <v>21</v>
      </c>
      <c r="L26" s="1">
        <v>8</v>
      </c>
      <c r="M26" s="1">
        <v>2</v>
      </c>
      <c r="N26" s="1">
        <f t="shared" si="23"/>
        <v>0.26699999999999996</v>
      </c>
      <c r="O26" s="1" t="s">
        <v>395</v>
      </c>
      <c r="P26" s="1" t="s">
        <v>379</v>
      </c>
      <c r="Q26" s="1" t="s">
        <v>385</v>
      </c>
      <c r="R26" s="1" t="s">
        <v>375</v>
      </c>
      <c r="S26" s="1" t="s">
        <v>377</v>
      </c>
      <c r="T26" s="1">
        <f t="shared" si="24"/>
        <v>0</v>
      </c>
      <c r="U26" s="1">
        <f t="shared" si="3"/>
        <v>0</v>
      </c>
      <c r="V26" s="1">
        <f t="shared" si="4"/>
        <v>1</v>
      </c>
      <c r="W26" s="1">
        <f t="shared" si="5"/>
        <v>0</v>
      </c>
      <c r="X26" s="1">
        <f t="shared" si="6"/>
        <v>1</v>
      </c>
      <c r="Y26" s="1">
        <f t="shared" si="7"/>
        <v>1</v>
      </c>
      <c r="Z26" s="1">
        <f t="shared" si="25"/>
        <v>3</v>
      </c>
      <c r="AA26" s="1">
        <f t="shared" si="8"/>
        <v>0</v>
      </c>
      <c r="AB26" s="1">
        <f t="shared" si="9"/>
        <v>1</v>
      </c>
      <c r="AC26" s="1">
        <f t="shared" si="10"/>
        <v>1</v>
      </c>
      <c r="AD26" s="1">
        <f t="shared" si="11"/>
        <v>0</v>
      </c>
      <c r="AE26" s="1">
        <f t="shared" si="12"/>
        <v>0</v>
      </c>
      <c r="AF26" s="1">
        <f t="shared" si="26"/>
        <v>2</v>
      </c>
      <c r="AG26" s="1" t="b">
        <f t="shared" si="27"/>
        <v>0</v>
      </c>
      <c r="AH26" s="1">
        <f t="shared" si="28"/>
        <v>0</v>
      </c>
      <c r="AI26" s="1" t="str">
        <f t="shared" si="29"/>
        <v>s</v>
      </c>
      <c r="AJ26" s="1" t="b">
        <f t="shared" si="13"/>
        <v>0</v>
      </c>
      <c r="AK26" s="1" t="b">
        <f t="shared" si="14"/>
        <v>0</v>
      </c>
      <c r="AL26" s="1" t="b">
        <f t="shared" si="15"/>
        <v>0</v>
      </c>
      <c r="AM26" s="1" t="b">
        <f t="shared" si="16"/>
        <v>1</v>
      </c>
      <c r="AN26" s="1" t="b">
        <f t="shared" si="17"/>
        <v>0</v>
      </c>
      <c r="AO26" s="1">
        <f t="shared" si="30"/>
        <v>1</v>
      </c>
      <c r="AR26" s="1">
        <f t="shared" si="18"/>
        <v>1</v>
      </c>
      <c r="AS26" s="1">
        <f t="shared" si="19"/>
        <v>0</v>
      </c>
      <c r="AT26" s="1">
        <f t="shared" si="20"/>
        <v>0</v>
      </c>
      <c r="AU26" s="1">
        <f t="shared" si="21"/>
        <v>0</v>
      </c>
      <c r="AV26" s="1">
        <f t="shared" si="22"/>
        <v>0</v>
      </c>
      <c r="AW26" s="1">
        <f t="shared" si="31"/>
        <v>1</v>
      </c>
    </row>
    <row r="27" spans="1:49" s="1" customFormat="1" x14ac:dyDescent="0.35">
      <c r="A27" s="3">
        <v>44901</v>
      </c>
      <c r="B27" s="1">
        <v>535</v>
      </c>
      <c r="C27">
        <v>2</v>
      </c>
      <c r="D27" s="1" t="s">
        <v>344</v>
      </c>
      <c r="E27" s="2">
        <v>23509</v>
      </c>
      <c r="F27" s="2">
        <v>2261</v>
      </c>
      <c r="G27" s="1">
        <v>0</v>
      </c>
      <c r="H27" s="1">
        <v>6</v>
      </c>
      <c r="I27" s="1">
        <v>22</v>
      </c>
      <c r="J27" s="1">
        <v>33</v>
      </c>
      <c r="K27" s="1">
        <v>24</v>
      </c>
      <c r="L27" s="1">
        <v>12</v>
      </c>
      <c r="M27" s="1">
        <v>3</v>
      </c>
      <c r="N27" s="1">
        <f t="shared" si="23"/>
        <v>0.25383333333333336</v>
      </c>
      <c r="O27" s="1" t="s">
        <v>371</v>
      </c>
      <c r="P27" s="1" t="s">
        <v>390</v>
      </c>
      <c r="Q27" s="1" t="s">
        <v>372</v>
      </c>
      <c r="R27" s="1" t="s">
        <v>376</v>
      </c>
      <c r="S27" s="1" t="s">
        <v>381</v>
      </c>
      <c r="T27" s="1">
        <f t="shared" si="24"/>
        <v>0</v>
      </c>
      <c r="U27" s="1">
        <f t="shared" si="3"/>
        <v>1</v>
      </c>
      <c r="V27" s="1">
        <f t="shared" si="4"/>
        <v>0</v>
      </c>
      <c r="W27" s="1">
        <f t="shared" si="5"/>
        <v>0</v>
      </c>
      <c r="X27" s="1">
        <f t="shared" si="6"/>
        <v>1</v>
      </c>
      <c r="Y27" s="1">
        <f t="shared" si="7"/>
        <v>1</v>
      </c>
      <c r="Z27" s="1">
        <f t="shared" si="25"/>
        <v>3</v>
      </c>
      <c r="AA27" s="1">
        <f t="shared" si="8"/>
        <v>1</v>
      </c>
      <c r="AB27" s="1">
        <f t="shared" si="9"/>
        <v>0</v>
      </c>
      <c r="AC27" s="1">
        <f t="shared" si="10"/>
        <v>0</v>
      </c>
      <c r="AD27" s="1">
        <f t="shared" si="11"/>
        <v>1</v>
      </c>
      <c r="AE27" s="1">
        <f t="shared" si="12"/>
        <v>0</v>
      </c>
      <c r="AF27" s="1">
        <f t="shared" si="26"/>
        <v>2</v>
      </c>
      <c r="AG27" s="1" t="b">
        <f t="shared" si="27"/>
        <v>0</v>
      </c>
      <c r="AH27" s="1">
        <f t="shared" si="28"/>
        <v>0</v>
      </c>
      <c r="AI27" s="1" t="str">
        <f t="shared" si="29"/>
        <v>s</v>
      </c>
      <c r="AJ27" s="1" t="b">
        <f t="shared" si="13"/>
        <v>0</v>
      </c>
      <c r="AK27" s="1" t="b">
        <f t="shared" si="14"/>
        <v>0</v>
      </c>
      <c r="AL27" s="1" t="b">
        <f t="shared" si="15"/>
        <v>0</v>
      </c>
      <c r="AM27" s="1" t="b">
        <f t="shared" si="16"/>
        <v>0</v>
      </c>
      <c r="AN27" s="1" t="b">
        <f t="shared" si="17"/>
        <v>0</v>
      </c>
      <c r="AO27" s="1">
        <f t="shared" si="30"/>
        <v>0</v>
      </c>
      <c r="AR27" s="1">
        <f t="shared" si="18"/>
        <v>0</v>
      </c>
      <c r="AS27" s="1">
        <f t="shared" si="19"/>
        <v>1</v>
      </c>
      <c r="AT27" s="1">
        <f t="shared" si="20"/>
        <v>0</v>
      </c>
      <c r="AU27" s="1">
        <f t="shared" si="21"/>
        <v>0</v>
      </c>
      <c r="AV27" s="1">
        <f t="shared" si="22"/>
        <v>0</v>
      </c>
      <c r="AW27" s="1">
        <f t="shared" si="31"/>
        <v>1</v>
      </c>
    </row>
    <row r="28" spans="1:49" s="1" customFormat="1" x14ac:dyDescent="0.35">
      <c r="A28" s="3">
        <v>44900</v>
      </c>
      <c r="B28" s="1">
        <v>534</v>
      </c>
      <c r="C28">
        <v>2</v>
      </c>
      <c r="D28" s="1" t="s">
        <v>345</v>
      </c>
      <c r="E28" s="2">
        <v>23153</v>
      </c>
      <c r="F28" s="2">
        <v>2200</v>
      </c>
      <c r="G28" s="1">
        <v>0</v>
      </c>
      <c r="H28" s="1">
        <v>2</v>
      </c>
      <c r="I28" s="1">
        <v>10</v>
      </c>
      <c r="J28" s="1">
        <v>25</v>
      </c>
      <c r="K28" s="1">
        <v>36</v>
      </c>
      <c r="L28" s="1">
        <v>23</v>
      </c>
      <c r="M28" s="1">
        <v>4</v>
      </c>
      <c r="N28" s="1">
        <f t="shared" si="23"/>
        <v>0.21616666666666667</v>
      </c>
      <c r="O28" s="1" t="s">
        <v>393</v>
      </c>
      <c r="P28" s="1" t="s">
        <v>379</v>
      </c>
      <c r="Q28" s="1" t="s">
        <v>374</v>
      </c>
      <c r="R28" s="1" t="s">
        <v>376</v>
      </c>
      <c r="S28" s="1" t="s">
        <v>387</v>
      </c>
      <c r="T28" s="1">
        <f t="shared" si="24"/>
        <v>0</v>
      </c>
      <c r="U28" s="1">
        <f t="shared" si="3"/>
        <v>0</v>
      </c>
      <c r="V28" s="1">
        <f t="shared" si="4"/>
        <v>1</v>
      </c>
      <c r="W28" s="1">
        <f t="shared" si="5"/>
        <v>0</v>
      </c>
      <c r="X28" s="1">
        <f t="shared" si="6"/>
        <v>1</v>
      </c>
      <c r="Y28" s="1">
        <f t="shared" si="7"/>
        <v>1</v>
      </c>
      <c r="Z28" s="1">
        <f t="shared" si="25"/>
        <v>3</v>
      </c>
      <c r="AA28" s="1">
        <f t="shared" si="8"/>
        <v>0</v>
      </c>
      <c r="AB28" s="1">
        <f t="shared" si="9"/>
        <v>1</v>
      </c>
      <c r="AC28" s="1">
        <f t="shared" si="10"/>
        <v>0</v>
      </c>
      <c r="AD28" s="1">
        <f t="shared" si="11"/>
        <v>1</v>
      </c>
      <c r="AE28" s="1">
        <f t="shared" si="12"/>
        <v>0</v>
      </c>
      <c r="AF28" s="1">
        <f t="shared" si="26"/>
        <v>2</v>
      </c>
      <c r="AG28" s="1" t="b">
        <f t="shared" si="27"/>
        <v>0</v>
      </c>
      <c r="AH28" s="1">
        <f t="shared" si="28"/>
        <v>0</v>
      </c>
      <c r="AI28" s="1" t="str">
        <f t="shared" si="29"/>
        <v>s</v>
      </c>
      <c r="AJ28" s="1" t="b">
        <f t="shared" si="13"/>
        <v>0</v>
      </c>
      <c r="AK28" s="1" t="b">
        <f t="shared" si="14"/>
        <v>0</v>
      </c>
      <c r="AL28" s="1" t="b">
        <f t="shared" si="15"/>
        <v>0</v>
      </c>
      <c r="AM28" s="1" t="b">
        <f t="shared" si="16"/>
        <v>0</v>
      </c>
      <c r="AN28" s="1" t="b">
        <f t="shared" si="17"/>
        <v>0</v>
      </c>
      <c r="AO28" s="1">
        <f t="shared" si="30"/>
        <v>0</v>
      </c>
      <c r="AR28" s="1">
        <f t="shared" si="18"/>
        <v>1</v>
      </c>
      <c r="AS28" s="1">
        <f t="shared" si="19"/>
        <v>0</v>
      </c>
      <c r="AT28" s="1">
        <f t="shared" si="20"/>
        <v>0</v>
      </c>
      <c r="AU28" s="1">
        <f t="shared" si="21"/>
        <v>0</v>
      </c>
      <c r="AV28" s="1">
        <f t="shared" si="22"/>
        <v>0</v>
      </c>
      <c r="AW28" s="1">
        <f t="shared" si="31"/>
        <v>1</v>
      </c>
    </row>
    <row r="29" spans="1:49" s="1" customFormat="1" x14ac:dyDescent="0.35">
      <c r="A29" s="3">
        <v>44899</v>
      </c>
      <c r="B29" s="1">
        <v>533</v>
      </c>
      <c r="C29">
        <v>2</v>
      </c>
      <c r="D29" s="1" t="s">
        <v>346</v>
      </c>
      <c r="E29" s="2">
        <v>25577</v>
      </c>
      <c r="F29" s="2">
        <v>2398</v>
      </c>
      <c r="G29" s="1">
        <v>2</v>
      </c>
      <c r="H29" s="1">
        <v>17</v>
      </c>
      <c r="I29" s="1">
        <v>32</v>
      </c>
      <c r="J29" s="1">
        <v>29</v>
      </c>
      <c r="K29" s="1">
        <v>15</v>
      </c>
      <c r="L29" s="1">
        <v>5</v>
      </c>
      <c r="M29" s="1">
        <v>1</v>
      </c>
      <c r="N29" s="1">
        <f t="shared" si="23"/>
        <v>0.31930693069306931</v>
      </c>
      <c r="O29" s="1" t="s">
        <v>371</v>
      </c>
      <c r="P29" s="1" t="s">
        <v>383</v>
      </c>
      <c r="Q29" s="1" t="s">
        <v>379</v>
      </c>
      <c r="R29" s="1" t="s">
        <v>381</v>
      </c>
      <c r="S29" s="1" t="s">
        <v>376</v>
      </c>
      <c r="T29" s="1">
        <f t="shared" si="24"/>
        <v>0</v>
      </c>
      <c r="U29" s="1">
        <f t="shared" si="3"/>
        <v>1</v>
      </c>
      <c r="V29" s="1">
        <f t="shared" si="4"/>
        <v>0</v>
      </c>
      <c r="W29" s="1">
        <f t="shared" si="5"/>
        <v>1</v>
      </c>
      <c r="X29" s="1">
        <f t="shared" si="6"/>
        <v>1</v>
      </c>
      <c r="Y29" s="1">
        <f t="shared" si="7"/>
        <v>1</v>
      </c>
      <c r="Z29" s="1">
        <f t="shared" si="25"/>
        <v>4</v>
      </c>
      <c r="AA29" s="1">
        <f t="shared" si="8"/>
        <v>1</v>
      </c>
      <c r="AB29" s="1">
        <f t="shared" si="9"/>
        <v>0</v>
      </c>
      <c r="AC29" s="1">
        <f t="shared" si="10"/>
        <v>1</v>
      </c>
      <c r="AD29" s="1">
        <f t="shared" si="11"/>
        <v>0</v>
      </c>
      <c r="AE29" s="1">
        <f t="shared" si="12"/>
        <v>1</v>
      </c>
      <c r="AF29" s="1">
        <f t="shared" si="26"/>
        <v>3</v>
      </c>
      <c r="AG29" s="1" t="b">
        <f t="shared" si="27"/>
        <v>0</v>
      </c>
      <c r="AH29" s="1">
        <f t="shared" si="28"/>
        <v>0</v>
      </c>
      <c r="AI29" s="1" t="str">
        <f t="shared" si="29"/>
        <v>s</v>
      </c>
      <c r="AJ29" s="1" t="b">
        <f t="shared" si="13"/>
        <v>0</v>
      </c>
      <c r="AK29" s="1" t="b">
        <f t="shared" si="14"/>
        <v>0</v>
      </c>
      <c r="AL29" s="1" t="b">
        <f t="shared" si="15"/>
        <v>0</v>
      </c>
      <c r="AM29" s="1" t="b">
        <f t="shared" si="16"/>
        <v>0</v>
      </c>
      <c r="AN29" s="1" t="b">
        <f t="shared" si="17"/>
        <v>0</v>
      </c>
      <c r="AO29" s="1">
        <f t="shared" si="30"/>
        <v>0</v>
      </c>
      <c r="AR29" s="1">
        <f t="shared" si="18"/>
        <v>0</v>
      </c>
      <c r="AS29" s="1">
        <f t="shared" si="19"/>
        <v>0</v>
      </c>
      <c r="AT29" s="1">
        <f t="shared" si="20"/>
        <v>0</v>
      </c>
      <c r="AU29" s="1">
        <f t="shared" si="21"/>
        <v>0</v>
      </c>
      <c r="AV29" s="1">
        <f t="shared" si="22"/>
        <v>0</v>
      </c>
      <c r="AW29" s="1">
        <f t="shared" si="31"/>
        <v>0</v>
      </c>
    </row>
    <row r="30" spans="1:49" s="1" customFormat="1" x14ac:dyDescent="0.35">
      <c r="A30" s="3">
        <v>44898</v>
      </c>
      <c r="B30" s="1">
        <v>532</v>
      </c>
      <c r="C30">
        <v>2</v>
      </c>
      <c r="D30" s="1" t="s">
        <v>347</v>
      </c>
      <c r="E30" s="2">
        <v>23873</v>
      </c>
      <c r="F30" s="2">
        <v>2260</v>
      </c>
      <c r="G30" s="1">
        <v>0</v>
      </c>
      <c r="H30" s="1">
        <v>4</v>
      </c>
      <c r="I30" s="1">
        <v>35</v>
      </c>
      <c r="J30" s="1">
        <v>36</v>
      </c>
      <c r="K30" s="1">
        <v>17</v>
      </c>
      <c r="L30" s="1">
        <v>6</v>
      </c>
      <c r="M30" s="1">
        <v>1</v>
      </c>
      <c r="N30" s="1">
        <f t="shared" si="23"/>
        <v>0.27340067340067337</v>
      </c>
      <c r="O30" s="1" t="s">
        <v>377</v>
      </c>
      <c r="P30" s="1" t="s">
        <v>379</v>
      </c>
      <c r="Q30" s="1" t="s">
        <v>381</v>
      </c>
      <c r="R30" s="1" t="s">
        <v>375</v>
      </c>
      <c r="S30" s="1" t="s">
        <v>379</v>
      </c>
      <c r="T30" s="1">
        <f t="shared" si="24"/>
        <v>1</v>
      </c>
      <c r="U30" s="1">
        <f t="shared" si="3"/>
        <v>1</v>
      </c>
      <c r="V30" s="1">
        <f t="shared" si="4"/>
        <v>1</v>
      </c>
      <c r="W30" s="1">
        <f t="shared" si="5"/>
        <v>1</v>
      </c>
      <c r="X30" s="1">
        <f t="shared" si="6"/>
        <v>1</v>
      </c>
      <c r="Y30" s="1">
        <f t="shared" si="7"/>
        <v>1</v>
      </c>
      <c r="Z30" s="1">
        <f t="shared" si="25"/>
        <v>5</v>
      </c>
      <c r="AA30" s="1">
        <f t="shared" si="8"/>
        <v>0</v>
      </c>
      <c r="AB30" s="1">
        <f t="shared" si="9"/>
        <v>1</v>
      </c>
      <c r="AC30" s="1">
        <f t="shared" si="10"/>
        <v>0</v>
      </c>
      <c r="AD30" s="1">
        <f t="shared" si="11"/>
        <v>0</v>
      </c>
      <c r="AE30" s="1">
        <f t="shared" si="12"/>
        <v>1</v>
      </c>
      <c r="AF30" s="1">
        <f t="shared" si="26"/>
        <v>2</v>
      </c>
      <c r="AG30" s="1" t="b">
        <f t="shared" si="27"/>
        <v>0</v>
      </c>
      <c r="AH30" s="1">
        <f t="shared" si="28"/>
        <v>0</v>
      </c>
      <c r="AI30" s="1" t="str">
        <f t="shared" si="29"/>
        <v>s</v>
      </c>
      <c r="AJ30" s="1" t="b">
        <f t="shared" si="13"/>
        <v>0</v>
      </c>
      <c r="AK30" s="1" t="b">
        <f t="shared" si="14"/>
        <v>0</v>
      </c>
      <c r="AL30" s="1" t="b">
        <f t="shared" si="15"/>
        <v>0</v>
      </c>
      <c r="AM30" s="1" t="b">
        <f t="shared" si="16"/>
        <v>1</v>
      </c>
      <c r="AN30" s="1" t="b">
        <f t="shared" si="17"/>
        <v>0</v>
      </c>
      <c r="AO30" s="1">
        <f t="shared" si="30"/>
        <v>1</v>
      </c>
      <c r="AR30" s="1">
        <f t="shared" si="18"/>
        <v>0</v>
      </c>
      <c r="AS30" s="1">
        <f t="shared" si="19"/>
        <v>0</v>
      </c>
      <c r="AT30" s="1">
        <f t="shared" si="20"/>
        <v>0</v>
      </c>
      <c r="AU30" s="1">
        <f t="shared" si="21"/>
        <v>0</v>
      </c>
      <c r="AV30" s="1">
        <f t="shared" si="22"/>
        <v>0</v>
      </c>
      <c r="AW30" s="1">
        <f t="shared" si="31"/>
        <v>0</v>
      </c>
    </row>
    <row r="31" spans="1:49" s="1" customFormat="1" x14ac:dyDescent="0.35">
      <c r="A31" s="3">
        <v>44897</v>
      </c>
      <c r="B31" s="1">
        <v>531</v>
      </c>
      <c r="C31">
        <v>1</v>
      </c>
      <c r="D31" s="1" t="s">
        <v>348</v>
      </c>
      <c r="E31" s="2">
        <v>24646</v>
      </c>
      <c r="F31" s="2">
        <v>2343</v>
      </c>
      <c r="G31" s="1">
        <v>0</v>
      </c>
      <c r="H31" s="1">
        <v>6</v>
      </c>
      <c r="I31" s="1">
        <v>30</v>
      </c>
      <c r="J31" s="1">
        <v>33</v>
      </c>
      <c r="K31" s="1">
        <v>19</v>
      </c>
      <c r="L31" s="1">
        <v>9</v>
      </c>
      <c r="M31" s="1">
        <v>2</v>
      </c>
      <c r="N31" s="1">
        <f t="shared" si="23"/>
        <v>0.26818181818181819</v>
      </c>
      <c r="O31" s="1" t="s">
        <v>373</v>
      </c>
      <c r="P31" s="1" t="s">
        <v>380</v>
      </c>
      <c r="Q31" s="1" t="s">
        <v>371</v>
      </c>
      <c r="R31" s="1" t="s">
        <v>391</v>
      </c>
      <c r="S31" s="1" t="s">
        <v>376</v>
      </c>
      <c r="T31" s="1">
        <f t="shared" si="24"/>
        <v>0</v>
      </c>
      <c r="U31" s="1">
        <f t="shared" si="3"/>
        <v>0</v>
      </c>
      <c r="V31" s="1">
        <f t="shared" si="4"/>
        <v>1</v>
      </c>
      <c r="W31" s="1">
        <f t="shared" si="5"/>
        <v>1</v>
      </c>
      <c r="X31" s="1">
        <f t="shared" si="6"/>
        <v>0</v>
      </c>
      <c r="Y31" s="1">
        <f t="shared" si="7"/>
        <v>1</v>
      </c>
      <c r="Z31" s="1">
        <f t="shared" si="25"/>
        <v>3</v>
      </c>
      <c r="AA31" s="1">
        <f t="shared" si="8"/>
        <v>0</v>
      </c>
      <c r="AB31" s="1">
        <f t="shared" si="9"/>
        <v>0</v>
      </c>
      <c r="AC31" s="1">
        <f t="shared" si="10"/>
        <v>1</v>
      </c>
      <c r="AD31" s="1">
        <f t="shared" si="11"/>
        <v>0</v>
      </c>
      <c r="AE31" s="1">
        <f t="shared" si="12"/>
        <v>1</v>
      </c>
      <c r="AF31" s="1">
        <f t="shared" si="26"/>
        <v>2</v>
      </c>
      <c r="AG31" s="1" t="b">
        <f t="shared" si="27"/>
        <v>0</v>
      </c>
      <c r="AH31" s="1">
        <f t="shared" si="28"/>
        <v>0</v>
      </c>
      <c r="AI31" s="1" t="str">
        <f t="shared" si="29"/>
        <v>s</v>
      </c>
      <c r="AJ31" s="1" t="b">
        <f t="shared" si="13"/>
        <v>0</v>
      </c>
      <c r="AK31" s="1" t="b">
        <f t="shared" si="14"/>
        <v>0</v>
      </c>
      <c r="AL31" s="1" t="b">
        <f t="shared" si="15"/>
        <v>0</v>
      </c>
      <c r="AM31" s="1" t="b">
        <f t="shared" si="16"/>
        <v>0</v>
      </c>
      <c r="AN31" s="1" t="b">
        <f t="shared" si="17"/>
        <v>0</v>
      </c>
      <c r="AO31" s="1">
        <f t="shared" si="30"/>
        <v>0</v>
      </c>
      <c r="AR31" s="1">
        <f t="shared" si="18"/>
        <v>1</v>
      </c>
      <c r="AS31" s="1">
        <f t="shared" si="19"/>
        <v>0</v>
      </c>
      <c r="AT31" s="1">
        <f t="shared" si="20"/>
        <v>0</v>
      </c>
      <c r="AU31" s="1">
        <f t="shared" si="21"/>
        <v>0</v>
      </c>
      <c r="AV31" s="1">
        <f t="shared" si="22"/>
        <v>0</v>
      </c>
      <c r="AW31" s="1">
        <f t="shared" si="31"/>
        <v>1</v>
      </c>
    </row>
    <row r="32" spans="1:49" s="1" customFormat="1" hidden="1" x14ac:dyDescent="0.35">
      <c r="A32" s="3">
        <v>44896</v>
      </c>
      <c r="B32" s="1">
        <v>530</v>
      </c>
      <c r="C32" s="1">
        <v>2</v>
      </c>
      <c r="D32" s="1" t="s">
        <v>298</v>
      </c>
      <c r="E32" s="2">
        <v>22628</v>
      </c>
      <c r="F32" s="2">
        <v>2200</v>
      </c>
      <c r="G32" s="1">
        <v>0</v>
      </c>
      <c r="H32" s="1">
        <v>2</v>
      </c>
      <c r="I32" s="1">
        <v>11</v>
      </c>
      <c r="J32" s="1">
        <v>35</v>
      </c>
      <c r="K32" s="1">
        <v>36</v>
      </c>
      <c r="L32" s="1">
        <v>14</v>
      </c>
      <c r="M32" s="1">
        <v>2</v>
      </c>
      <c r="N32" s="1">
        <f t="shared" si="23"/>
        <v>0.22949999999999998</v>
      </c>
      <c r="O32" s="1" t="s">
        <v>376</v>
      </c>
      <c r="P32" s="1" t="s">
        <v>395</v>
      </c>
      <c r="Q32" s="1" t="s">
        <v>376</v>
      </c>
      <c r="R32" s="1" t="s">
        <v>373</v>
      </c>
      <c r="S32" s="1" t="s">
        <v>377</v>
      </c>
      <c r="T32" s="1">
        <f t="shared" si="24"/>
        <v>1</v>
      </c>
      <c r="U32" s="1">
        <f t="shared" si="3"/>
        <v>1</v>
      </c>
      <c r="V32" s="1">
        <f t="shared" si="4"/>
        <v>0</v>
      </c>
      <c r="W32" s="1">
        <f t="shared" si="5"/>
        <v>1</v>
      </c>
      <c r="X32" s="1">
        <f t="shared" si="6"/>
        <v>0</v>
      </c>
      <c r="Y32" s="1">
        <f t="shared" si="7"/>
        <v>1</v>
      </c>
      <c r="Z32" s="1">
        <f t="shared" si="25"/>
        <v>3</v>
      </c>
      <c r="AA32" s="1">
        <f t="shared" si="8"/>
        <v>1</v>
      </c>
      <c r="AB32" s="1">
        <f t="shared" si="9"/>
        <v>0</v>
      </c>
      <c r="AC32" s="1">
        <f t="shared" si="10"/>
        <v>1</v>
      </c>
      <c r="AD32" s="1">
        <f t="shared" si="11"/>
        <v>0</v>
      </c>
      <c r="AE32" s="1">
        <f t="shared" si="12"/>
        <v>0</v>
      </c>
      <c r="AF32" s="1">
        <f t="shared" si="26"/>
        <v>2</v>
      </c>
      <c r="AG32" s="1" t="b">
        <f t="shared" si="27"/>
        <v>0</v>
      </c>
      <c r="AH32" s="1">
        <f t="shared" si="28"/>
        <v>0</v>
      </c>
      <c r="AI32" s="1" t="str">
        <f t="shared" si="29"/>
        <v>s</v>
      </c>
      <c r="AJ32" s="1" t="b">
        <f t="shared" si="13"/>
        <v>0</v>
      </c>
      <c r="AK32" s="1" t="b">
        <f t="shared" si="14"/>
        <v>0</v>
      </c>
      <c r="AL32" s="1" t="b">
        <f t="shared" si="15"/>
        <v>0</v>
      </c>
      <c r="AM32" s="1" t="b">
        <f t="shared" si="16"/>
        <v>0</v>
      </c>
      <c r="AN32" s="1" t="b">
        <f t="shared" si="17"/>
        <v>0</v>
      </c>
      <c r="AO32" s="1">
        <f t="shared" si="30"/>
        <v>0</v>
      </c>
      <c r="AR32" s="1">
        <f t="shared" si="18"/>
        <v>0</v>
      </c>
      <c r="AS32" s="1">
        <f t="shared" si="19"/>
        <v>1</v>
      </c>
      <c r="AT32" s="1">
        <f t="shared" si="20"/>
        <v>0</v>
      </c>
      <c r="AU32" s="1">
        <f t="shared" si="21"/>
        <v>1</v>
      </c>
      <c r="AV32" s="1">
        <f t="shared" si="22"/>
        <v>0</v>
      </c>
      <c r="AW32" s="1">
        <f t="shared" si="31"/>
        <v>2</v>
      </c>
    </row>
    <row r="33" spans="1:49" s="1" customFormat="1" hidden="1" x14ac:dyDescent="0.35">
      <c r="A33" s="3">
        <v>44895</v>
      </c>
      <c r="B33" s="1">
        <v>529</v>
      </c>
      <c r="C33" s="1">
        <v>2</v>
      </c>
      <c r="D33" s="1" t="s">
        <v>299</v>
      </c>
      <c r="E33" s="2">
        <v>2569</v>
      </c>
      <c r="F33" s="2">
        <v>2405</v>
      </c>
      <c r="G33" s="1">
        <v>0</v>
      </c>
      <c r="H33" s="1">
        <v>6</v>
      </c>
      <c r="I33" s="1">
        <v>30</v>
      </c>
      <c r="J33" s="1">
        <v>33</v>
      </c>
      <c r="K33" s="1">
        <v>19</v>
      </c>
      <c r="L33" s="1">
        <v>10</v>
      </c>
      <c r="M33" s="1">
        <v>2</v>
      </c>
      <c r="N33" s="1">
        <f t="shared" si="23"/>
        <v>0.26716666666666666</v>
      </c>
      <c r="O33" s="1" t="s">
        <v>375</v>
      </c>
      <c r="P33" s="1" t="s">
        <v>377</v>
      </c>
      <c r="Q33" s="1" t="s">
        <v>385</v>
      </c>
      <c r="R33" s="1" t="s">
        <v>383</v>
      </c>
      <c r="S33" s="1" t="s">
        <v>378</v>
      </c>
      <c r="T33" s="1">
        <f t="shared" si="24"/>
        <v>0</v>
      </c>
      <c r="U33" s="1">
        <f t="shared" si="3"/>
        <v>1</v>
      </c>
      <c r="V33" s="1">
        <f t="shared" si="4"/>
        <v>1</v>
      </c>
      <c r="W33" s="1">
        <f t="shared" si="5"/>
        <v>0</v>
      </c>
      <c r="X33" s="1">
        <f t="shared" si="6"/>
        <v>0</v>
      </c>
      <c r="Y33" s="1">
        <f t="shared" si="7"/>
        <v>0</v>
      </c>
      <c r="Z33" s="1">
        <f t="shared" si="25"/>
        <v>2</v>
      </c>
      <c r="AA33" s="1">
        <f t="shared" si="8"/>
        <v>0</v>
      </c>
      <c r="AB33" s="1">
        <f t="shared" si="9"/>
        <v>0</v>
      </c>
      <c r="AC33" s="1">
        <f t="shared" si="10"/>
        <v>1</v>
      </c>
      <c r="AD33" s="1">
        <f t="shared" si="11"/>
        <v>0</v>
      </c>
      <c r="AE33" s="1">
        <f t="shared" si="12"/>
        <v>0</v>
      </c>
      <c r="AF33" s="1">
        <f t="shared" si="26"/>
        <v>1</v>
      </c>
      <c r="AG33" s="1" t="b">
        <f t="shared" si="27"/>
        <v>0</v>
      </c>
      <c r="AH33" s="1">
        <f t="shared" si="28"/>
        <v>0</v>
      </c>
      <c r="AI33" s="1" t="str">
        <f t="shared" si="29"/>
        <v>s</v>
      </c>
      <c r="AJ33" s="1" t="b">
        <f t="shared" si="13"/>
        <v>1</v>
      </c>
      <c r="AK33" s="1" t="b">
        <f t="shared" si="14"/>
        <v>0</v>
      </c>
      <c r="AL33" s="1" t="b">
        <f t="shared" si="15"/>
        <v>0</v>
      </c>
      <c r="AM33" s="1" t="b">
        <f t="shared" si="16"/>
        <v>0</v>
      </c>
      <c r="AN33" s="1" t="b">
        <f t="shared" si="17"/>
        <v>0</v>
      </c>
      <c r="AO33" s="1">
        <f t="shared" si="30"/>
        <v>1</v>
      </c>
      <c r="AR33" s="1">
        <f t="shared" si="18"/>
        <v>0</v>
      </c>
      <c r="AS33" s="1">
        <f t="shared" si="19"/>
        <v>0</v>
      </c>
      <c r="AT33" s="1">
        <f t="shared" si="20"/>
        <v>0</v>
      </c>
      <c r="AU33" s="1">
        <f t="shared" si="21"/>
        <v>0</v>
      </c>
      <c r="AV33" s="1">
        <f t="shared" si="22"/>
        <v>0</v>
      </c>
      <c r="AW33" s="1">
        <f t="shared" si="31"/>
        <v>0</v>
      </c>
    </row>
    <row r="34" spans="1:49" s="1" customFormat="1" x14ac:dyDescent="0.35">
      <c r="A34" s="3">
        <v>44894</v>
      </c>
      <c r="B34" s="1">
        <v>528</v>
      </c>
      <c r="C34">
        <v>2</v>
      </c>
      <c r="D34" s="1" t="s">
        <v>300</v>
      </c>
      <c r="E34" s="2">
        <v>23739</v>
      </c>
      <c r="F34" s="2">
        <v>2316</v>
      </c>
      <c r="G34" s="1">
        <v>0</v>
      </c>
      <c r="H34" s="1">
        <v>3</v>
      </c>
      <c r="I34" s="1">
        <v>19</v>
      </c>
      <c r="J34" s="1">
        <v>35</v>
      </c>
      <c r="K34" s="1">
        <v>29</v>
      </c>
      <c r="L34" s="1">
        <v>13</v>
      </c>
      <c r="M34" s="1">
        <v>2</v>
      </c>
      <c r="N34" s="1">
        <f t="shared" si="23"/>
        <v>0.24306930693069306</v>
      </c>
      <c r="O34" s="1" t="s">
        <v>385</v>
      </c>
      <c r="P34" s="1" t="s">
        <v>387</v>
      </c>
      <c r="Q34" s="1" t="s">
        <v>383</v>
      </c>
      <c r="R34" s="1" t="s">
        <v>385</v>
      </c>
      <c r="S34" s="1" t="s">
        <v>376</v>
      </c>
      <c r="T34" s="1">
        <f t="shared" si="24"/>
        <v>1</v>
      </c>
      <c r="U34" s="1">
        <f t="shared" si="3"/>
        <v>0</v>
      </c>
      <c r="V34" s="1">
        <f t="shared" si="4"/>
        <v>1</v>
      </c>
      <c r="W34" s="1">
        <f t="shared" si="5"/>
        <v>0</v>
      </c>
      <c r="X34" s="1">
        <f t="shared" si="6"/>
        <v>0</v>
      </c>
      <c r="Y34" s="1">
        <f t="shared" si="7"/>
        <v>1</v>
      </c>
      <c r="Z34" s="1">
        <f t="shared" si="25"/>
        <v>2</v>
      </c>
      <c r="AA34" s="1">
        <f t="shared" ref="AA34:AA65" si="32">(O34="a")+(O34="e")+(O34="I")+(O34="o")+(O34="u")</f>
        <v>1</v>
      </c>
      <c r="AB34" s="1">
        <f t="shared" ref="AB34:AB65" si="33">(P34="a")+(P34="e")+(P34="I")+(P34="o")+(P34="u")</f>
        <v>0</v>
      </c>
      <c r="AC34" s="1">
        <f t="shared" ref="AC34:AC65" si="34">(Q34="a")+(Q34="e")+(Q34="I")+(Q34="o")+(Q34="u")</f>
        <v>0</v>
      </c>
      <c r="AD34" s="1">
        <f t="shared" ref="AD34:AD65" si="35">(R34="a")+(R34="e")+(R34="I")+(R34="o")+(R34="u")</f>
        <v>1</v>
      </c>
      <c r="AE34" s="1">
        <f t="shared" ref="AE34:AE65" si="36">(S34="a")+(S34="e")+(S34="I")+(S34="o")+(S34="u")</f>
        <v>1</v>
      </c>
      <c r="AF34" s="1">
        <f t="shared" si="26"/>
        <v>3</v>
      </c>
      <c r="AG34" s="1" t="b">
        <f t="shared" si="27"/>
        <v>0</v>
      </c>
      <c r="AH34" s="1">
        <f t="shared" si="28"/>
        <v>0</v>
      </c>
      <c r="AI34" s="1" t="str">
        <f t="shared" si="29"/>
        <v>s</v>
      </c>
      <c r="AJ34" s="1" t="b">
        <f t="shared" si="13"/>
        <v>0</v>
      </c>
      <c r="AK34" s="1" t="b">
        <f t="shared" si="14"/>
        <v>0</v>
      </c>
      <c r="AL34" s="1" t="b">
        <f t="shared" si="15"/>
        <v>0</v>
      </c>
      <c r="AM34" s="1" t="b">
        <f t="shared" si="16"/>
        <v>0</v>
      </c>
      <c r="AN34" s="1" t="b">
        <f t="shared" si="17"/>
        <v>0</v>
      </c>
      <c r="AO34" s="1">
        <f t="shared" si="30"/>
        <v>0</v>
      </c>
      <c r="AR34" s="1">
        <f t="shared" si="18"/>
        <v>0</v>
      </c>
      <c r="AS34" s="1">
        <f t="shared" si="19"/>
        <v>0</v>
      </c>
      <c r="AT34" s="1">
        <f t="shared" si="20"/>
        <v>0</v>
      </c>
      <c r="AU34" s="1">
        <f t="shared" si="21"/>
        <v>0</v>
      </c>
      <c r="AV34" s="1">
        <f t="shared" si="22"/>
        <v>0</v>
      </c>
      <c r="AW34" s="1">
        <f t="shared" si="31"/>
        <v>0</v>
      </c>
    </row>
    <row r="35" spans="1:49" s="1" customFormat="1" x14ac:dyDescent="0.35">
      <c r="A35" s="3">
        <v>44893</v>
      </c>
      <c r="B35" s="1">
        <v>527</v>
      </c>
      <c r="C35">
        <v>2</v>
      </c>
      <c r="D35" s="1" t="s">
        <v>301</v>
      </c>
      <c r="E35" s="2">
        <v>26051</v>
      </c>
      <c r="F35" s="2">
        <v>2484</v>
      </c>
      <c r="G35" s="1">
        <v>0</v>
      </c>
      <c r="H35" s="1">
        <v>10</v>
      </c>
      <c r="I35" s="1">
        <v>38</v>
      </c>
      <c r="J35" s="1">
        <v>35</v>
      </c>
      <c r="K35" s="1">
        <v>13</v>
      </c>
      <c r="L35" s="1">
        <v>3</v>
      </c>
      <c r="M35" s="1">
        <v>0</v>
      </c>
      <c r="N35" s="1">
        <f t="shared" si="23"/>
        <v>0.29814814814814816</v>
      </c>
      <c r="O35" s="1" t="s">
        <v>377</v>
      </c>
      <c r="P35" s="1" t="s">
        <v>376</v>
      </c>
      <c r="Q35" s="1" t="s">
        <v>389</v>
      </c>
      <c r="R35" s="1" t="s">
        <v>382</v>
      </c>
      <c r="S35" s="1" t="s">
        <v>383</v>
      </c>
      <c r="T35" s="1">
        <f t="shared" si="24"/>
        <v>0</v>
      </c>
      <c r="U35" s="1">
        <f t="shared" si="3"/>
        <v>1</v>
      </c>
      <c r="V35" s="1">
        <f t="shared" si="4"/>
        <v>1</v>
      </c>
      <c r="W35" s="1">
        <f t="shared" si="5"/>
        <v>0</v>
      </c>
      <c r="X35" s="1">
        <f t="shared" si="6"/>
        <v>1</v>
      </c>
      <c r="Y35" s="1">
        <f t="shared" si="7"/>
        <v>0</v>
      </c>
      <c r="Z35" s="1">
        <f t="shared" si="25"/>
        <v>3</v>
      </c>
      <c r="AA35" s="1">
        <f t="shared" si="32"/>
        <v>0</v>
      </c>
      <c r="AB35" s="1">
        <f t="shared" si="33"/>
        <v>1</v>
      </c>
      <c r="AC35" s="1">
        <f t="shared" si="34"/>
        <v>0</v>
      </c>
      <c r="AD35" s="1">
        <f t="shared" si="35"/>
        <v>1</v>
      </c>
      <c r="AE35" s="1">
        <f t="shared" si="36"/>
        <v>0</v>
      </c>
      <c r="AF35" s="1">
        <f t="shared" si="26"/>
        <v>2</v>
      </c>
      <c r="AG35" s="1" t="b">
        <f t="shared" si="27"/>
        <v>0</v>
      </c>
      <c r="AH35" s="1">
        <f t="shared" si="28"/>
        <v>0</v>
      </c>
      <c r="AI35" s="1" t="str">
        <f t="shared" si="29"/>
        <v>s</v>
      </c>
      <c r="AJ35" s="1" t="b">
        <f t="shared" si="13"/>
        <v>0</v>
      </c>
      <c r="AK35" s="1" t="b">
        <f t="shared" si="14"/>
        <v>0</v>
      </c>
      <c r="AL35" s="1" t="b">
        <f t="shared" si="15"/>
        <v>0</v>
      </c>
      <c r="AM35" s="1" t="b">
        <f t="shared" si="16"/>
        <v>0</v>
      </c>
      <c r="AN35" s="1" t="b">
        <f t="shared" si="17"/>
        <v>0</v>
      </c>
      <c r="AO35" s="1">
        <f t="shared" si="30"/>
        <v>0</v>
      </c>
      <c r="AR35" s="1">
        <f t="shared" si="18"/>
        <v>0</v>
      </c>
      <c r="AS35" s="1">
        <f t="shared" si="19"/>
        <v>0</v>
      </c>
      <c r="AT35" s="1">
        <f t="shared" si="20"/>
        <v>0</v>
      </c>
      <c r="AU35" s="1">
        <f t="shared" si="21"/>
        <v>0</v>
      </c>
      <c r="AV35" s="1">
        <f t="shared" si="22"/>
        <v>0</v>
      </c>
      <c r="AW35" s="1">
        <f t="shared" si="31"/>
        <v>0</v>
      </c>
    </row>
    <row r="36" spans="1:49" s="1" customFormat="1" x14ac:dyDescent="0.35">
      <c r="A36" s="3">
        <v>44892</v>
      </c>
      <c r="B36" s="1">
        <v>526</v>
      </c>
      <c r="C36">
        <v>2</v>
      </c>
      <c r="D36" s="1" t="s">
        <v>302</v>
      </c>
      <c r="E36" s="2">
        <v>25206</v>
      </c>
      <c r="F36" s="2">
        <v>2356</v>
      </c>
      <c r="G36" s="1">
        <v>0</v>
      </c>
      <c r="H36" s="1">
        <v>6</v>
      </c>
      <c r="I36" s="1">
        <v>28</v>
      </c>
      <c r="J36" s="1">
        <v>39</v>
      </c>
      <c r="K36" s="1">
        <v>19</v>
      </c>
      <c r="L36" s="1">
        <v>6</v>
      </c>
      <c r="M36" s="1">
        <v>1</v>
      </c>
      <c r="N36" s="1">
        <f t="shared" si="23"/>
        <v>0.2715488215488216</v>
      </c>
      <c r="O36" s="1" t="s">
        <v>380</v>
      </c>
      <c r="P36" s="1" t="s">
        <v>371</v>
      </c>
      <c r="Q36" s="1" t="s">
        <v>389</v>
      </c>
      <c r="R36" s="1" t="s">
        <v>389</v>
      </c>
      <c r="S36" s="1" t="s">
        <v>378</v>
      </c>
      <c r="T36" s="1">
        <f t="shared" si="24"/>
        <v>1</v>
      </c>
      <c r="U36" s="1">
        <f t="shared" si="3"/>
        <v>1</v>
      </c>
      <c r="V36" s="1">
        <f t="shared" si="4"/>
        <v>1</v>
      </c>
      <c r="W36" s="1">
        <f t="shared" si="5"/>
        <v>0</v>
      </c>
      <c r="X36" s="1">
        <f t="shared" si="6"/>
        <v>0</v>
      </c>
      <c r="Y36" s="1">
        <f t="shared" si="7"/>
        <v>0</v>
      </c>
      <c r="Z36" s="1">
        <f t="shared" si="25"/>
        <v>2</v>
      </c>
      <c r="AA36" s="1">
        <f t="shared" si="32"/>
        <v>0</v>
      </c>
      <c r="AB36" s="1">
        <f t="shared" si="33"/>
        <v>1</v>
      </c>
      <c r="AC36" s="1">
        <f t="shared" si="34"/>
        <v>0</v>
      </c>
      <c r="AD36" s="1">
        <f t="shared" si="35"/>
        <v>0</v>
      </c>
      <c r="AE36" s="1">
        <f t="shared" si="36"/>
        <v>0</v>
      </c>
      <c r="AF36" s="1">
        <f t="shared" si="26"/>
        <v>1</v>
      </c>
      <c r="AG36" s="1" t="b">
        <f t="shared" si="27"/>
        <v>0</v>
      </c>
      <c r="AH36" s="1">
        <f t="shared" si="28"/>
        <v>0</v>
      </c>
      <c r="AI36" s="1" t="str">
        <f t="shared" si="29"/>
        <v>s</v>
      </c>
      <c r="AJ36" s="1" t="b">
        <f t="shared" si="13"/>
        <v>0</v>
      </c>
      <c r="AK36" s="1" t="b">
        <f t="shared" si="14"/>
        <v>0</v>
      </c>
      <c r="AL36" s="1" t="b">
        <f t="shared" si="15"/>
        <v>0</v>
      </c>
      <c r="AM36" s="1" t="b">
        <f t="shared" si="16"/>
        <v>0</v>
      </c>
      <c r="AN36" s="1" t="b">
        <f t="shared" si="17"/>
        <v>0</v>
      </c>
      <c r="AO36" s="1">
        <f t="shared" si="30"/>
        <v>0</v>
      </c>
      <c r="AR36" s="1">
        <f t="shared" si="18"/>
        <v>0</v>
      </c>
      <c r="AS36" s="1">
        <f t="shared" si="19"/>
        <v>0</v>
      </c>
      <c r="AT36" s="1">
        <f t="shared" si="20"/>
        <v>0</v>
      </c>
      <c r="AU36" s="1">
        <f t="shared" si="21"/>
        <v>0</v>
      </c>
      <c r="AV36" s="1">
        <f t="shared" si="22"/>
        <v>0</v>
      </c>
      <c r="AW36" s="1">
        <f t="shared" si="31"/>
        <v>0</v>
      </c>
    </row>
    <row r="37" spans="1:49" s="1" customFormat="1" x14ac:dyDescent="0.35">
      <c r="A37" s="3">
        <v>44891</v>
      </c>
      <c r="B37" s="1">
        <v>525</v>
      </c>
      <c r="C37">
        <v>1</v>
      </c>
      <c r="D37" s="1" t="s">
        <v>398</v>
      </c>
      <c r="E37" s="2">
        <v>26381</v>
      </c>
      <c r="F37" s="2">
        <v>2424</v>
      </c>
      <c r="G37" s="1">
        <v>1</v>
      </c>
      <c r="H37" s="1">
        <v>17</v>
      </c>
      <c r="I37" s="1">
        <v>36</v>
      </c>
      <c r="J37" s="1">
        <v>31</v>
      </c>
      <c r="K37" s="1">
        <v>12</v>
      </c>
      <c r="L37" s="1">
        <v>3</v>
      </c>
      <c r="M37" s="1">
        <v>0</v>
      </c>
      <c r="N37" s="1">
        <f t="shared" si="23"/>
        <v>0.32150000000000001</v>
      </c>
      <c r="O37" s="1" t="s">
        <v>373</v>
      </c>
      <c r="P37" s="1" t="s">
        <v>384</v>
      </c>
      <c r="Q37" s="1" t="s">
        <v>376</v>
      </c>
      <c r="R37" s="1" t="s">
        <v>399</v>
      </c>
      <c r="S37" s="1" t="s">
        <v>387</v>
      </c>
      <c r="T37" s="1">
        <f t="shared" si="24"/>
        <v>0</v>
      </c>
      <c r="U37" s="1">
        <f t="shared" si="3"/>
        <v>0</v>
      </c>
      <c r="V37" s="1">
        <f t="shared" si="4"/>
        <v>0</v>
      </c>
      <c r="W37" s="1">
        <f t="shared" si="5"/>
        <v>1</v>
      </c>
      <c r="X37" s="1">
        <f t="shared" si="6"/>
        <v>1</v>
      </c>
      <c r="Y37" s="1">
        <f t="shared" si="7"/>
        <v>1</v>
      </c>
      <c r="Z37" s="1">
        <f>SUM(U37:Y37)</f>
        <v>3</v>
      </c>
      <c r="AA37" s="1">
        <f t="shared" si="32"/>
        <v>0</v>
      </c>
      <c r="AB37" s="1">
        <f t="shared" si="33"/>
        <v>0</v>
      </c>
      <c r="AC37" s="1">
        <f t="shared" si="34"/>
        <v>1</v>
      </c>
      <c r="AD37" s="1">
        <f t="shared" si="35"/>
        <v>1</v>
      </c>
      <c r="AE37" s="1">
        <f t="shared" si="36"/>
        <v>0</v>
      </c>
      <c r="AF37" s="1">
        <f t="shared" si="26"/>
        <v>2</v>
      </c>
      <c r="AG37" s="1" t="b">
        <f t="shared" si="27"/>
        <v>0</v>
      </c>
      <c r="AH37" s="1">
        <f t="shared" si="28"/>
        <v>0</v>
      </c>
      <c r="AI37" s="1" t="str">
        <f t="shared" si="29"/>
        <v>s</v>
      </c>
      <c r="AJ37" s="1" t="b">
        <f t="shared" si="13"/>
        <v>0</v>
      </c>
      <c r="AK37" s="1" t="b">
        <f t="shared" si="14"/>
        <v>0</v>
      </c>
      <c r="AL37" s="1" t="b">
        <f t="shared" si="15"/>
        <v>0</v>
      </c>
      <c r="AM37" s="1" t="b">
        <f t="shared" si="16"/>
        <v>0</v>
      </c>
      <c r="AN37" s="1" t="b">
        <f t="shared" si="17"/>
        <v>0</v>
      </c>
      <c r="AO37" s="1">
        <f t="shared" si="30"/>
        <v>0</v>
      </c>
      <c r="AR37" s="1">
        <f t="shared" si="18"/>
        <v>1</v>
      </c>
      <c r="AS37" s="1">
        <f t="shared" si="19"/>
        <v>0</v>
      </c>
      <c r="AT37" s="1">
        <f t="shared" si="20"/>
        <v>0</v>
      </c>
      <c r="AU37" s="1">
        <f t="shared" si="21"/>
        <v>0</v>
      </c>
      <c r="AV37" s="1">
        <f t="shared" si="22"/>
        <v>0</v>
      </c>
      <c r="AW37" s="1">
        <f t="shared" si="31"/>
        <v>1</v>
      </c>
    </row>
    <row r="38" spans="1:49" s="1" customFormat="1" x14ac:dyDescent="0.35">
      <c r="A38" s="3">
        <v>44890</v>
      </c>
      <c r="B38" s="1">
        <v>524</v>
      </c>
      <c r="C38">
        <v>2</v>
      </c>
      <c r="D38" s="1" t="s">
        <v>304</v>
      </c>
      <c r="E38" s="2">
        <v>24197</v>
      </c>
      <c r="F38" s="2">
        <v>2329</v>
      </c>
      <c r="G38" s="1">
        <v>0</v>
      </c>
      <c r="H38" s="1">
        <v>8</v>
      </c>
      <c r="I38" s="1">
        <v>28</v>
      </c>
      <c r="J38" s="1">
        <v>40</v>
      </c>
      <c r="K38" s="1">
        <v>18</v>
      </c>
      <c r="L38" s="1">
        <v>5</v>
      </c>
      <c r="M38" s="1">
        <v>1</v>
      </c>
      <c r="N38" s="1">
        <f t="shared" si="23"/>
        <v>0.27766666666666667</v>
      </c>
      <c r="O38" s="1" t="s">
        <v>382</v>
      </c>
      <c r="P38" s="1" t="s">
        <v>377</v>
      </c>
      <c r="Q38" s="1" t="s">
        <v>373</v>
      </c>
      <c r="R38" s="1" t="s">
        <v>380</v>
      </c>
      <c r="S38" s="1" t="s">
        <v>378</v>
      </c>
      <c r="T38" s="1">
        <f t="shared" si="24"/>
        <v>0</v>
      </c>
      <c r="U38" s="1">
        <f t="shared" si="3"/>
        <v>1</v>
      </c>
      <c r="V38" s="1">
        <f t="shared" si="4"/>
        <v>1</v>
      </c>
      <c r="W38" s="1">
        <f t="shared" si="5"/>
        <v>0</v>
      </c>
      <c r="X38" s="1">
        <f t="shared" si="6"/>
        <v>1</v>
      </c>
      <c r="Y38" s="1">
        <f t="shared" si="7"/>
        <v>0</v>
      </c>
      <c r="Z38" s="1">
        <f t="shared" si="25"/>
        <v>3</v>
      </c>
      <c r="AA38" s="1">
        <f t="shared" si="32"/>
        <v>1</v>
      </c>
      <c r="AB38" s="1">
        <f t="shared" si="33"/>
        <v>0</v>
      </c>
      <c r="AC38" s="1">
        <f t="shared" si="34"/>
        <v>0</v>
      </c>
      <c r="AD38" s="1">
        <f t="shared" si="35"/>
        <v>0</v>
      </c>
      <c r="AE38" s="1">
        <f t="shared" si="36"/>
        <v>0</v>
      </c>
      <c r="AF38" s="1">
        <f t="shared" si="26"/>
        <v>1</v>
      </c>
      <c r="AG38" s="1" t="b">
        <f t="shared" si="27"/>
        <v>0</v>
      </c>
      <c r="AH38" s="1">
        <f t="shared" si="28"/>
        <v>0</v>
      </c>
      <c r="AI38" s="1" t="str">
        <f t="shared" si="29"/>
        <v>s</v>
      </c>
      <c r="AJ38" s="1" t="b">
        <f t="shared" si="13"/>
        <v>0</v>
      </c>
      <c r="AK38" s="1" t="b">
        <f t="shared" si="14"/>
        <v>0</v>
      </c>
      <c r="AL38" s="1" t="b">
        <f t="shared" si="15"/>
        <v>0</v>
      </c>
      <c r="AM38" s="1" t="b">
        <f t="shared" si="16"/>
        <v>0</v>
      </c>
      <c r="AN38" s="1" t="b">
        <f t="shared" si="17"/>
        <v>0</v>
      </c>
      <c r="AO38" s="1">
        <f t="shared" si="30"/>
        <v>0</v>
      </c>
      <c r="AR38" s="1">
        <f t="shared" si="18"/>
        <v>0</v>
      </c>
      <c r="AS38" s="1">
        <f t="shared" si="19"/>
        <v>0</v>
      </c>
      <c r="AT38" s="1">
        <f t="shared" si="20"/>
        <v>1</v>
      </c>
      <c r="AU38" s="1">
        <f t="shared" si="21"/>
        <v>0</v>
      </c>
      <c r="AV38" s="1">
        <f t="shared" si="22"/>
        <v>0</v>
      </c>
      <c r="AW38" s="1">
        <f t="shared" si="31"/>
        <v>1</v>
      </c>
    </row>
    <row r="39" spans="1:49" s="1" customFormat="1" x14ac:dyDescent="0.35">
      <c r="A39" s="3">
        <v>44889</v>
      </c>
      <c r="B39" s="1">
        <v>523</v>
      </c>
      <c r="C39">
        <v>1</v>
      </c>
      <c r="D39" s="1" t="s">
        <v>305</v>
      </c>
      <c r="E39" s="2">
        <v>27705</v>
      </c>
      <c r="F39" s="2">
        <v>2725</v>
      </c>
      <c r="G39" s="1">
        <v>5</v>
      </c>
      <c r="H39" s="1">
        <v>13</v>
      </c>
      <c r="I39" s="1">
        <v>25</v>
      </c>
      <c r="J39" s="1">
        <v>27</v>
      </c>
      <c r="K39" s="1">
        <v>19</v>
      </c>
      <c r="L39" s="1">
        <v>10</v>
      </c>
      <c r="M39" s="1">
        <v>2</v>
      </c>
      <c r="N39" s="1">
        <f t="shared" si="23"/>
        <v>0.31732673267326739</v>
      </c>
      <c r="O39" s="1" t="s">
        <v>391</v>
      </c>
      <c r="P39" s="1" t="s">
        <v>376</v>
      </c>
      <c r="Q39" s="1" t="s">
        <v>371</v>
      </c>
      <c r="R39" s="1" t="s">
        <v>375</v>
      </c>
      <c r="S39" s="1" t="s">
        <v>377</v>
      </c>
      <c r="T39" s="1">
        <f t="shared" si="24"/>
        <v>0</v>
      </c>
      <c r="U39" s="1">
        <f t="shared" si="3"/>
        <v>0</v>
      </c>
      <c r="V39" s="1">
        <f t="shared" si="4"/>
        <v>1</v>
      </c>
      <c r="W39" s="1">
        <f t="shared" si="5"/>
        <v>1</v>
      </c>
      <c r="X39" s="1">
        <f t="shared" si="6"/>
        <v>1</v>
      </c>
      <c r="Y39" s="1">
        <f t="shared" si="7"/>
        <v>1</v>
      </c>
      <c r="Z39" s="1">
        <f t="shared" si="25"/>
        <v>4</v>
      </c>
      <c r="AA39" s="1">
        <f t="shared" si="32"/>
        <v>0</v>
      </c>
      <c r="AB39" s="1">
        <f t="shared" si="33"/>
        <v>1</v>
      </c>
      <c r="AC39" s="1">
        <f t="shared" si="34"/>
        <v>1</v>
      </c>
      <c r="AD39" s="1">
        <f t="shared" si="35"/>
        <v>0</v>
      </c>
      <c r="AE39" s="1">
        <f t="shared" si="36"/>
        <v>0</v>
      </c>
      <c r="AF39" s="1">
        <f t="shared" si="26"/>
        <v>2</v>
      </c>
      <c r="AG39" s="1" t="b">
        <f t="shared" si="27"/>
        <v>1</v>
      </c>
      <c r="AH39" s="1">
        <f t="shared" si="28"/>
        <v>1</v>
      </c>
      <c r="AI39" s="1" t="str">
        <f t="shared" si="29"/>
        <v>s</v>
      </c>
      <c r="AJ39" s="1" t="b">
        <f t="shared" si="13"/>
        <v>0</v>
      </c>
      <c r="AK39" s="1" t="b">
        <f t="shared" si="14"/>
        <v>0</v>
      </c>
      <c r="AL39" s="1" t="b">
        <f t="shared" si="15"/>
        <v>0</v>
      </c>
      <c r="AM39" s="1" t="b">
        <f t="shared" si="16"/>
        <v>1</v>
      </c>
      <c r="AN39" s="1" t="b">
        <f t="shared" si="17"/>
        <v>0</v>
      </c>
      <c r="AO39" s="1">
        <f t="shared" si="30"/>
        <v>1</v>
      </c>
      <c r="AR39" s="1">
        <f t="shared" si="18"/>
        <v>0</v>
      </c>
      <c r="AS39" s="1">
        <f t="shared" si="19"/>
        <v>0</v>
      </c>
      <c r="AT39" s="1">
        <f t="shared" si="20"/>
        <v>0</v>
      </c>
      <c r="AU39" s="1">
        <f t="shared" si="21"/>
        <v>0</v>
      </c>
      <c r="AV39" s="1">
        <f t="shared" si="22"/>
        <v>0</v>
      </c>
      <c r="AW39" s="1">
        <f t="shared" si="31"/>
        <v>0</v>
      </c>
    </row>
    <row r="40" spans="1:49" s="1" customFormat="1" x14ac:dyDescent="0.35">
      <c r="A40" s="3">
        <v>44888</v>
      </c>
      <c r="B40" s="1">
        <v>522</v>
      </c>
      <c r="C40">
        <v>1</v>
      </c>
      <c r="D40" s="1" t="s">
        <v>306</v>
      </c>
      <c r="E40" s="2">
        <v>26663</v>
      </c>
      <c r="F40" s="2">
        <v>2451</v>
      </c>
      <c r="G40" s="1">
        <v>1</v>
      </c>
      <c r="H40" s="1">
        <v>12</v>
      </c>
      <c r="I40" s="1">
        <v>32</v>
      </c>
      <c r="J40" s="1">
        <v>30</v>
      </c>
      <c r="K40" s="1">
        <v>18</v>
      </c>
      <c r="L40" s="1">
        <v>6</v>
      </c>
      <c r="M40" s="1">
        <v>1</v>
      </c>
      <c r="N40" s="1">
        <f t="shared" si="23"/>
        <v>0.29766666666666663</v>
      </c>
      <c r="O40" s="1" t="s">
        <v>383</v>
      </c>
      <c r="P40" s="1" t="s">
        <v>381</v>
      </c>
      <c r="Q40" s="1" t="s">
        <v>382</v>
      </c>
      <c r="R40" s="1" t="s">
        <v>386</v>
      </c>
      <c r="S40" s="1" t="s">
        <v>376</v>
      </c>
      <c r="T40" s="1">
        <f t="shared" si="24"/>
        <v>0</v>
      </c>
      <c r="U40" s="1">
        <f t="shared" si="3"/>
        <v>0</v>
      </c>
      <c r="V40" s="1">
        <f t="shared" si="4"/>
        <v>1</v>
      </c>
      <c r="W40" s="1">
        <f t="shared" si="5"/>
        <v>1</v>
      </c>
      <c r="X40" s="1">
        <f t="shared" si="6"/>
        <v>0</v>
      </c>
      <c r="Y40" s="1">
        <f t="shared" si="7"/>
        <v>1</v>
      </c>
      <c r="Z40" s="1">
        <f t="shared" si="25"/>
        <v>3</v>
      </c>
      <c r="AA40" s="1">
        <f t="shared" si="32"/>
        <v>0</v>
      </c>
      <c r="AB40" s="1">
        <f t="shared" si="33"/>
        <v>0</v>
      </c>
      <c r="AC40" s="1">
        <f t="shared" si="34"/>
        <v>1</v>
      </c>
      <c r="AD40" s="1">
        <f t="shared" si="35"/>
        <v>0</v>
      </c>
      <c r="AE40" s="1">
        <f t="shared" si="36"/>
        <v>1</v>
      </c>
      <c r="AF40" s="1">
        <f t="shared" si="26"/>
        <v>2</v>
      </c>
      <c r="AG40" s="1" t="b">
        <f t="shared" si="27"/>
        <v>0</v>
      </c>
      <c r="AH40" s="1">
        <f t="shared" si="28"/>
        <v>0</v>
      </c>
      <c r="AI40" s="1" t="str">
        <f t="shared" si="29"/>
        <v>s</v>
      </c>
      <c r="AJ40" s="1" t="b">
        <f t="shared" si="13"/>
        <v>0</v>
      </c>
      <c r="AK40" s="1" t="b">
        <f t="shared" si="14"/>
        <v>0</v>
      </c>
      <c r="AL40" s="1" t="b">
        <f t="shared" si="15"/>
        <v>0</v>
      </c>
      <c r="AM40" s="1" t="b">
        <f t="shared" si="16"/>
        <v>0</v>
      </c>
      <c r="AN40" s="1" t="b">
        <f t="shared" si="17"/>
        <v>0</v>
      </c>
      <c r="AO40" s="1">
        <f t="shared" si="30"/>
        <v>0</v>
      </c>
      <c r="AR40" s="1">
        <f t="shared" si="18"/>
        <v>0</v>
      </c>
      <c r="AS40" s="1">
        <f t="shared" si="19"/>
        <v>0</v>
      </c>
      <c r="AT40" s="1">
        <f t="shared" si="20"/>
        <v>0</v>
      </c>
      <c r="AU40" s="1">
        <f t="shared" si="21"/>
        <v>0</v>
      </c>
      <c r="AV40" s="1">
        <f t="shared" si="22"/>
        <v>0</v>
      </c>
      <c r="AW40" s="1">
        <f t="shared" si="31"/>
        <v>0</v>
      </c>
    </row>
    <row r="41" spans="1:49" s="1" customFormat="1" x14ac:dyDescent="0.35">
      <c r="A41" s="3">
        <v>44887</v>
      </c>
      <c r="B41" s="1">
        <v>521</v>
      </c>
      <c r="C41">
        <v>1</v>
      </c>
      <c r="D41" s="1" t="s">
        <v>307</v>
      </c>
      <c r="E41" s="2">
        <v>27437</v>
      </c>
      <c r="F41" s="2">
        <v>2534</v>
      </c>
      <c r="G41" s="1">
        <v>1</v>
      </c>
      <c r="H41" s="1">
        <v>10</v>
      </c>
      <c r="I41" s="1">
        <v>26</v>
      </c>
      <c r="J41" s="1">
        <v>32</v>
      </c>
      <c r="K41" s="1">
        <v>21</v>
      </c>
      <c r="L41" s="1">
        <v>9</v>
      </c>
      <c r="M41" s="1">
        <v>1</v>
      </c>
      <c r="N41" s="1">
        <f t="shared" si="23"/>
        <v>0.28366666666666662</v>
      </c>
      <c r="O41" s="1" t="s">
        <v>389</v>
      </c>
      <c r="P41" s="1" t="s">
        <v>381</v>
      </c>
      <c r="Q41" s="1" t="s">
        <v>382</v>
      </c>
      <c r="R41" s="1" t="s">
        <v>390</v>
      </c>
      <c r="S41" s="1" t="s">
        <v>376</v>
      </c>
      <c r="T41" s="1">
        <f t="shared" si="24"/>
        <v>0</v>
      </c>
      <c r="U41" s="1">
        <f t="shared" si="3"/>
        <v>0</v>
      </c>
      <c r="V41" s="1">
        <f t="shared" si="4"/>
        <v>1</v>
      </c>
      <c r="W41" s="1">
        <f t="shared" si="5"/>
        <v>1</v>
      </c>
      <c r="X41" s="1">
        <f t="shared" si="6"/>
        <v>0</v>
      </c>
      <c r="Y41" s="1">
        <f t="shared" si="7"/>
        <v>1</v>
      </c>
      <c r="Z41" s="1">
        <f t="shared" si="25"/>
        <v>3</v>
      </c>
      <c r="AA41" s="1">
        <f t="shared" si="32"/>
        <v>0</v>
      </c>
      <c r="AB41" s="1">
        <f t="shared" si="33"/>
        <v>0</v>
      </c>
      <c r="AC41" s="1">
        <f t="shared" si="34"/>
        <v>1</v>
      </c>
      <c r="AD41" s="1">
        <f t="shared" si="35"/>
        <v>0</v>
      </c>
      <c r="AE41" s="1">
        <f t="shared" si="36"/>
        <v>1</v>
      </c>
      <c r="AF41" s="1">
        <f t="shared" si="26"/>
        <v>2</v>
      </c>
      <c r="AG41" s="1" t="b">
        <f t="shared" si="27"/>
        <v>0</v>
      </c>
      <c r="AH41" s="1">
        <f t="shared" si="28"/>
        <v>0</v>
      </c>
      <c r="AI41" s="1" t="str">
        <f t="shared" si="29"/>
        <v>s</v>
      </c>
      <c r="AJ41" s="1" t="b">
        <f t="shared" si="13"/>
        <v>0</v>
      </c>
      <c r="AK41" s="1" t="b">
        <f t="shared" si="14"/>
        <v>0</v>
      </c>
      <c r="AL41" s="1" t="b">
        <f t="shared" si="15"/>
        <v>0</v>
      </c>
      <c r="AM41" s="1" t="b">
        <f t="shared" si="16"/>
        <v>0</v>
      </c>
      <c r="AN41" s="1" t="b">
        <f t="shared" si="17"/>
        <v>0</v>
      </c>
      <c r="AO41" s="1">
        <f t="shared" si="30"/>
        <v>0</v>
      </c>
      <c r="AR41" s="1">
        <f t="shared" si="18"/>
        <v>0</v>
      </c>
      <c r="AS41" s="1">
        <f t="shared" si="19"/>
        <v>0</v>
      </c>
      <c r="AT41" s="1">
        <f t="shared" si="20"/>
        <v>0</v>
      </c>
      <c r="AU41" s="1">
        <f t="shared" si="21"/>
        <v>1</v>
      </c>
      <c r="AV41" s="1">
        <f t="shared" si="22"/>
        <v>0</v>
      </c>
      <c r="AW41" s="1">
        <f t="shared" si="31"/>
        <v>1</v>
      </c>
    </row>
    <row r="42" spans="1:49" s="1" customFormat="1" x14ac:dyDescent="0.35">
      <c r="A42" s="3">
        <v>44886</v>
      </c>
      <c r="B42" s="1">
        <v>520</v>
      </c>
      <c r="C42">
        <v>3</v>
      </c>
      <c r="D42" s="1" t="s">
        <v>308</v>
      </c>
      <c r="E42" s="2">
        <v>24288</v>
      </c>
      <c r="F42" s="2">
        <v>2382</v>
      </c>
      <c r="G42" s="1">
        <v>0</v>
      </c>
      <c r="H42" s="1">
        <v>5</v>
      </c>
      <c r="I42" s="1">
        <v>19</v>
      </c>
      <c r="J42" s="1">
        <v>33</v>
      </c>
      <c r="K42" s="1">
        <v>27</v>
      </c>
      <c r="L42" s="1">
        <v>13</v>
      </c>
      <c r="M42" s="1">
        <v>3</v>
      </c>
      <c r="N42" s="1">
        <f t="shared" si="23"/>
        <v>0.24650000000000002</v>
      </c>
      <c r="O42" s="1" t="s">
        <v>371</v>
      </c>
      <c r="P42" s="1" t="s">
        <v>392</v>
      </c>
      <c r="Q42" s="1" t="s">
        <v>382</v>
      </c>
      <c r="R42" s="1" t="s">
        <v>379</v>
      </c>
      <c r="S42" s="1" t="s">
        <v>390</v>
      </c>
      <c r="T42" s="1">
        <f t="shared" si="24"/>
        <v>0</v>
      </c>
      <c r="U42" s="1">
        <f t="shared" si="3"/>
        <v>1</v>
      </c>
      <c r="V42" s="1">
        <f t="shared" si="4"/>
        <v>0</v>
      </c>
      <c r="W42" s="1">
        <f t="shared" si="5"/>
        <v>1</v>
      </c>
      <c r="X42" s="1">
        <f t="shared" si="6"/>
        <v>1</v>
      </c>
      <c r="Y42" s="1">
        <f t="shared" si="7"/>
        <v>0</v>
      </c>
      <c r="Z42" s="1">
        <f t="shared" si="25"/>
        <v>3</v>
      </c>
      <c r="AA42" s="1">
        <f t="shared" si="32"/>
        <v>1</v>
      </c>
      <c r="AB42" s="1">
        <f t="shared" si="33"/>
        <v>0</v>
      </c>
      <c r="AC42" s="1">
        <f t="shared" si="34"/>
        <v>1</v>
      </c>
      <c r="AD42" s="1">
        <f t="shared" si="35"/>
        <v>1</v>
      </c>
      <c r="AE42" s="1">
        <f t="shared" si="36"/>
        <v>0</v>
      </c>
      <c r="AF42" s="1">
        <f t="shared" si="26"/>
        <v>3</v>
      </c>
      <c r="AG42" s="1" t="b">
        <f t="shared" si="27"/>
        <v>0</v>
      </c>
      <c r="AH42" s="1">
        <f t="shared" si="28"/>
        <v>0</v>
      </c>
      <c r="AI42" s="1" t="str">
        <f t="shared" si="29"/>
        <v>s</v>
      </c>
      <c r="AJ42" s="1" t="b">
        <f t="shared" si="13"/>
        <v>0</v>
      </c>
      <c r="AK42" s="1" t="b">
        <f t="shared" si="14"/>
        <v>0</v>
      </c>
      <c r="AL42" s="1" t="b">
        <f t="shared" si="15"/>
        <v>0</v>
      </c>
      <c r="AM42" s="1" t="b">
        <f t="shared" si="16"/>
        <v>0</v>
      </c>
      <c r="AN42" s="1" t="b">
        <f t="shared" si="17"/>
        <v>0</v>
      </c>
      <c r="AO42" s="1">
        <f t="shared" si="30"/>
        <v>0</v>
      </c>
      <c r="AR42" s="1">
        <f t="shared" si="18"/>
        <v>0</v>
      </c>
      <c r="AS42" s="1">
        <f t="shared" si="19"/>
        <v>0</v>
      </c>
      <c r="AT42" s="1">
        <f t="shared" si="20"/>
        <v>0</v>
      </c>
      <c r="AU42" s="1">
        <f t="shared" si="21"/>
        <v>0</v>
      </c>
      <c r="AV42" s="1">
        <f t="shared" si="22"/>
        <v>1</v>
      </c>
      <c r="AW42" s="1">
        <f t="shared" si="31"/>
        <v>1</v>
      </c>
    </row>
    <row r="43" spans="1:49" s="1" customFormat="1" x14ac:dyDescent="0.35">
      <c r="A43" s="3">
        <v>44885</v>
      </c>
      <c r="B43" s="1">
        <v>519</v>
      </c>
      <c r="C43">
        <v>1</v>
      </c>
      <c r="D43" s="1" t="s">
        <v>309</v>
      </c>
      <c r="E43" s="2">
        <v>24991</v>
      </c>
      <c r="F43" s="2">
        <v>2396</v>
      </c>
      <c r="G43" s="1">
        <v>1</v>
      </c>
      <c r="H43" s="1">
        <v>6</v>
      </c>
      <c r="I43" s="1">
        <v>17</v>
      </c>
      <c r="J43" s="1">
        <v>27</v>
      </c>
      <c r="K43" s="1">
        <v>27</v>
      </c>
      <c r="L43" s="1">
        <v>18</v>
      </c>
      <c r="M43" s="1">
        <v>5</v>
      </c>
      <c r="N43" s="1">
        <f t="shared" si="23"/>
        <v>0.24570957095709575</v>
      </c>
      <c r="O43" s="1" t="s">
        <v>372</v>
      </c>
      <c r="P43" s="1" t="s">
        <v>381</v>
      </c>
      <c r="Q43" s="1" t="s">
        <v>371</v>
      </c>
      <c r="R43" s="1" t="s">
        <v>386</v>
      </c>
      <c r="S43" s="1" t="s">
        <v>376</v>
      </c>
      <c r="T43" s="1">
        <f t="shared" si="24"/>
        <v>0</v>
      </c>
      <c r="U43" s="1">
        <f t="shared" si="3"/>
        <v>0</v>
      </c>
      <c r="V43" s="1">
        <f t="shared" si="4"/>
        <v>1</v>
      </c>
      <c r="W43" s="1">
        <f t="shared" si="5"/>
        <v>1</v>
      </c>
      <c r="X43" s="1">
        <f t="shared" si="6"/>
        <v>0</v>
      </c>
      <c r="Y43" s="1">
        <f t="shared" si="7"/>
        <v>1</v>
      </c>
      <c r="Z43" s="1">
        <f t="shared" si="25"/>
        <v>3</v>
      </c>
      <c r="AA43" s="1">
        <f t="shared" si="32"/>
        <v>0</v>
      </c>
      <c r="AB43" s="1">
        <f t="shared" si="33"/>
        <v>0</v>
      </c>
      <c r="AC43" s="1">
        <f t="shared" si="34"/>
        <v>1</v>
      </c>
      <c r="AD43" s="1">
        <f t="shared" si="35"/>
        <v>0</v>
      </c>
      <c r="AE43" s="1">
        <f t="shared" si="36"/>
        <v>1</v>
      </c>
      <c r="AF43" s="1">
        <f t="shared" si="26"/>
        <v>2</v>
      </c>
      <c r="AG43" s="1" t="b">
        <f t="shared" si="27"/>
        <v>0</v>
      </c>
      <c r="AH43" s="1">
        <f t="shared" si="28"/>
        <v>0</v>
      </c>
      <c r="AI43" s="1" t="str">
        <f t="shared" si="29"/>
        <v>s</v>
      </c>
      <c r="AJ43" s="1" t="b">
        <f t="shared" si="13"/>
        <v>0</v>
      </c>
      <c r="AK43" s="1" t="b">
        <f t="shared" si="14"/>
        <v>0</v>
      </c>
      <c r="AL43" s="1" t="b">
        <f t="shared" si="15"/>
        <v>0</v>
      </c>
      <c r="AM43" s="1" t="b">
        <f t="shared" si="16"/>
        <v>0</v>
      </c>
      <c r="AN43" s="1" t="b">
        <f t="shared" si="17"/>
        <v>0</v>
      </c>
      <c r="AO43" s="1">
        <f t="shared" si="30"/>
        <v>0</v>
      </c>
      <c r="AR43" s="1">
        <f t="shared" si="18"/>
        <v>0</v>
      </c>
      <c r="AS43" s="1">
        <f t="shared" si="19"/>
        <v>0</v>
      </c>
      <c r="AT43" s="1">
        <f t="shared" si="20"/>
        <v>0</v>
      </c>
      <c r="AU43" s="1">
        <f t="shared" si="21"/>
        <v>0</v>
      </c>
      <c r="AV43" s="1">
        <f t="shared" si="22"/>
        <v>0</v>
      </c>
      <c r="AW43" s="1">
        <f t="shared" si="31"/>
        <v>0</v>
      </c>
    </row>
    <row r="44" spans="1:49" s="1" customFormat="1" x14ac:dyDescent="0.35">
      <c r="A44" s="3">
        <v>44884</v>
      </c>
      <c r="B44" s="1">
        <v>518</v>
      </c>
      <c r="C44">
        <v>2</v>
      </c>
      <c r="D44" s="1" t="s">
        <v>310</v>
      </c>
      <c r="E44" s="2">
        <v>24749</v>
      </c>
      <c r="F44" s="2">
        <v>2400</v>
      </c>
      <c r="G44" s="1">
        <v>0</v>
      </c>
      <c r="H44" s="1">
        <v>7</v>
      </c>
      <c r="I44" s="1">
        <v>26</v>
      </c>
      <c r="J44" s="1">
        <v>35</v>
      </c>
      <c r="K44" s="1">
        <v>22</v>
      </c>
      <c r="L44" s="1">
        <v>9</v>
      </c>
      <c r="M44" s="1">
        <v>1</v>
      </c>
      <c r="N44" s="1">
        <f t="shared" si="23"/>
        <v>0.26816666666666661</v>
      </c>
      <c r="O44" s="1" t="s">
        <v>371</v>
      </c>
      <c r="P44" s="1" t="s">
        <v>386</v>
      </c>
      <c r="Q44" s="1" t="s">
        <v>376</v>
      </c>
      <c r="R44" s="1" t="s">
        <v>381</v>
      </c>
      <c r="S44" s="1" t="s">
        <v>377</v>
      </c>
      <c r="T44" s="1">
        <f t="shared" si="24"/>
        <v>0</v>
      </c>
      <c r="U44" s="1">
        <f t="shared" si="3"/>
        <v>1</v>
      </c>
      <c r="V44" s="1">
        <f t="shared" si="4"/>
        <v>0</v>
      </c>
      <c r="W44" s="1">
        <f t="shared" si="5"/>
        <v>1</v>
      </c>
      <c r="X44" s="1">
        <f t="shared" si="6"/>
        <v>1</v>
      </c>
      <c r="Y44" s="1">
        <f t="shared" si="7"/>
        <v>1</v>
      </c>
      <c r="Z44" s="1">
        <f t="shared" si="25"/>
        <v>4</v>
      </c>
      <c r="AA44" s="1">
        <f t="shared" si="32"/>
        <v>1</v>
      </c>
      <c r="AB44" s="1">
        <f t="shared" si="33"/>
        <v>0</v>
      </c>
      <c r="AC44" s="1">
        <f t="shared" si="34"/>
        <v>1</v>
      </c>
      <c r="AD44" s="1">
        <f t="shared" si="35"/>
        <v>0</v>
      </c>
      <c r="AE44" s="1">
        <f t="shared" si="36"/>
        <v>0</v>
      </c>
      <c r="AF44" s="1">
        <f t="shared" si="26"/>
        <v>2</v>
      </c>
      <c r="AG44" s="1" t="b">
        <f t="shared" si="27"/>
        <v>0</v>
      </c>
      <c r="AH44" s="1">
        <f t="shared" si="28"/>
        <v>0</v>
      </c>
      <c r="AI44" s="1" t="str">
        <f t="shared" si="29"/>
        <v>s</v>
      </c>
      <c r="AJ44" s="1" t="b">
        <f t="shared" si="13"/>
        <v>0</v>
      </c>
      <c r="AK44" s="1" t="b">
        <f t="shared" si="14"/>
        <v>0</v>
      </c>
      <c r="AL44" s="1" t="b">
        <f t="shared" si="15"/>
        <v>0</v>
      </c>
      <c r="AM44" s="1" t="b">
        <f t="shared" si="16"/>
        <v>0</v>
      </c>
      <c r="AN44" s="1" t="b">
        <f t="shared" si="17"/>
        <v>0</v>
      </c>
      <c r="AO44" s="1">
        <f t="shared" si="30"/>
        <v>0</v>
      </c>
      <c r="AR44" s="1">
        <f t="shared" si="18"/>
        <v>0</v>
      </c>
      <c r="AS44" s="1">
        <f t="shared" si="19"/>
        <v>0</v>
      </c>
      <c r="AT44" s="1">
        <f t="shared" si="20"/>
        <v>0</v>
      </c>
      <c r="AU44" s="1">
        <f t="shared" si="21"/>
        <v>0</v>
      </c>
      <c r="AV44" s="1">
        <f t="shared" si="22"/>
        <v>0</v>
      </c>
      <c r="AW44" s="1">
        <f t="shared" si="31"/>
        <v>0</v>
      </c>
    </row>
    <row r="45" spans="1:49" s="1" customFormat="1" x14ac:dyDescent="0.35">
      <c r="A45" s="3">
        <v>44883</v>
      </c>
      <c r="B45" s="1">
        <v>517</v>
      </c>
      <c r="C45">
        <v>1</v>
      </c>
      <c r="D45" s="1" t="s">
        <v>311</v>
      </c>
      <c r="E45" s="2">
        <v>29208</v>
      </c>
      <c r="F45" s="2">
        <v>2899</v>
      </c>
      <c r="G45" s="1">
        <v>0</v>
      </c>
      <c r="H45" s="1">
        <v>2</v>
      </c>
      <c r="I45" s="1">
        <v>23</v>
      </c>
      <c r="J45" s="1">
        <v>49</v>
      </c>
      <c r="K45" s="1">
        <v>20</v>
      </c>
      <c r="L45" s="1">
        <v>5</v>
      </c>
      <c r="M45" s="1">
        <v>1</v>
      </c>
      <c r="N45" s="1">
        <f t="shared" si="23"/>
        <v>0.25750000000000001</v>
      </c>
      <c r="O45" s="1" t="s">
        <v>388</v>
      </c>
      <c r="P45" s="1" t="s">
        <v>384</v>
      </c>
      <c r="Q45" s="1" t="s">
        <v>378</v>
      </c>
      <c r="R45" s="1" t="s">
        <v>389</v>
      </c>
      <c r="S45" s="1" t="s">
        <v>380</v>
      </c>
      <c r="T45" s="1">
        <f t="shared" si="24"/>
        <v>0</v>
      </c>
      <c r="U45" s="1">
        <f t="shared" si="3"/>
        <v>0</v>
      </c>
      <c r="V45" s="1">
        <f t="shared" si="4"/>
        <v>0</v>
      </c>
      <c r="W45" s="1">
        <f t="shared" si="5"/>
        <v>0</v>
      </c>
      <c r="X45" s="1">
        <f t="shared" si="6"/>
        <v>0</v>
      </c>
      <c r="Y45" s="1">
        <f t="shared" si="7"/>
        <v>1</v>
      </c>
      <c r="Z45" s="1">
        <f t="shared" si="25"/>
        <v>1</v>
      </c>
      <c r="AA45" s="1">
        <f t="shared" si="32"/>
        <v>0</v>
      </c>
      <c r="AB45" s="1">
        <f t="shared" si="33"/>
        <v>0</v>
      </c>
      <c r="AC45" s="1">
        <f t="shared" si="34"/>
        <v>0</v>
      </c>
      <c r="AD45" s="1">
        <f t="shared" si="35"/>
        <v>0</v>
      </c>
      <c r="AE45" s="1">
        <f t="shared" si="36"/>
        <v>0</v>
      </c>
      <c r="AF45" s="1">
        <f t="shared" si="26"/>
        <v>0</v>
      </c>
      <c r="AG45" s="1" t="b">
        <f t="shared" si="27"/>
        <v>0</v>
      </c>
      <c r="AH45" s="1">
        <f t="shared" si="28"/>
        <v>0</v>
      </c>
      <c r="AI45" s="1" t="str">
        <f t="shared" si="29"/>
        <v>s</v>
      </c>
      <c r="AJ45" s="1" t="b">
        <f t="shared" si="13"/>
        <v>0</v>
      </c>
      <c r="AK45" s="1" t="b">
        <f t="shared" si="14"/>
        <v>0</v>
      </c>
      <c r="AL45" s="1" t="b">
        <f t="shared" si="15"/>
        <v>0</v>
      </c>
      <c r="AM45" s="1" t="b">
        <f t="shared" si="16"/>
        <v>0</v>
      </c>
      <c r="AN45" s="1" t="b">
        <f t="shared" si="17"/>
        <v>0</v>
      </c>
      <c r="AO45" s="1">
        <f t="shared" si="30"/>
        <v>0</v>
      </c>
      <c r="AR45" s="1">
        <f t="shared" si="18"/>
        <v>1</v>
      </c>
      <c r="AS45" s="1">
        <f t="shared" si="19"/>
        <v>0</v>
      </c>
      <c r="AT45" s="1">
        <f t="shared" si="20"/>
        <v>0</v>
      </c>
      <c r="AU45" s="1">
        <f t="shared" si="21"/>
        <v>0</v>
      </c>
      <c r="AV45" s="1">
        <f t="shared" si="22"/>
        <v>0</v>
      </c>
      <c r="AW45" s="1">
        <f t="shared" si="31"/>
        <v>1</v>
      </c>
    </row>
    <row r="46" spans="1:49" s="1" customFormat="1" x14ac:dyDescent="0.35">
      <c r="A46" s="3">
        <v>44882</v>
      </c>
      <c r="B46" s="1">
        <v>516</v>
      </c>
      <c r="C46">
        <v>1</v>
      </c>
      <c r="D46" s="1" t="s">
        <v>312</v>
      </c>
      <c r="E46" s="2">
        <v>27465</v>
      </c>
      <c r="F46" s="2">
        <v>2530</v>
      </c>
      <c r="G46" s="1">
        <v>0</v>
      </c>
      <c r="H46" s="1">
        <v>14</v>
      </c>
      <c r="I46" s="1">
        <v>35</v>
      </c>
      <c r="J46" s="1">
        <v>33</v>
      </c>
      <c r="K46" s="1">
        <v>14</v>
      </c>
      <c r="L46" s="1">
        <v>4</v>
      </c>
      <c r="M46" s="1">
        <v>0</v>
      </c>
      <c r="N46" s="1">
        <f t="shared" si="23"/>
        <v>0.30383333333333334</v>
      </c>
      <c r="O46" s="1" t="s">
        <v>377</v>
      </c>
      <c r="P46" s="1" t="s">
        <v>380</v>
      </c>
      <c r="Q46" s="1" t="s">
        <v>376</v>
      </c>
      <c r="R46" s="1" t="s">
        <v>381</v>
      </c>
      <c r="S46" s="1" t="s">
        <v>376</v>
      </c>
      <c r="T46" s="1">
        <f t="shared" si="24"/>
        <v>1</v>
      </c>
      <c r="U46" s="1">
        <f t="shared" si="3"/>
        <v>1</v>
      </c>
      <c r="V46" s="1">
        <f t="shared" si="4"/>
        <v>1</v>
      </c>
      <c r="W46" s="1">
        <f t="shared" si="5"/>
        <v>1</v>
      </c>
      <c r="X46" s="1">
        <f t="shared" si="6"/>
        <v>1</v>
      </c>
      <c r="Y46" s="1">
        <f t="shared" si="7"/>
        <v>1</v>
      </c>
      <c r="Z46" s="1">
        <f t="shared" si="25"/>
        <v>5</v>
      </c>
      <c r="AA46" s="1">
        <f t="shared" si="32"/>
        <v>0</v>
      </c>
      <c r="AB46" s="1">
        <f t="shared" si="33"/>
        <v>0</v>
      </c>
      <c r="AC46" s="1">
        <f t="shared" si="34"/>
        <v>1</v>
      </c>
      <c r="AD46" s="1">
        <f t="shared" si="35"/>
        <v>0</v>
      </c>
      <c r="AE46" s="1">
        <f t="shared" si="36"/>
        <v>1</v>
      </c>
      <c r="AF46" s="1">
        <f t="shared" si="26"/>
        <v>2</v>
      </c>
      <c r="AG46" s="1" t="b">
        <f t="shared" si="27"/>
        <v>0</v>
      </c>
      <c r="AH46" s="1">
        <f t="shared" si="28"/>
        <v>0</v>
      </c>
      <c r="AI46" s="1" t="str">
        <f t="shared" si="29"/>
        <v>s</v>
      </c>
      <c r="AJ46" s="1" t="b">
        <f t="shared" si="13"/>
        <v>0</v>
      </c>
      <c r="AK46" s="1" t="b">
        <f t="shared" si="14"/>
        <v>0</v>
      </c>
      <c r="AL46" s="1" t="b">
        <f t="shared" si="15"/>
        <v>0</v>
      </c>
      <c r="AM46" s="1" t="b">
        <f t="shared" si="16"/>
        <v>0</v>
      </c>
      <c r="AN46" s="1" t="b">
        <f t="shared" si="17"/>
        <v>0</v>
      </c>
      <c r="AO46" s="1">
        <f t="shared" si="30"/>
        <v>0</v>
      </c>
      <c r="AR46" s="1">
        <f t="shared" si="18"/>
        <v>0</v>
      </c>
      <c r="AS46" s="1">
        <f t="shared" si="19"/>
        <v>0</v>
      </c>
      <c r="AT46" s="1">
        <f t="shared" si="20"/>
        <v>0</v>
      </c>
      <c r="AU46" s="1">
        <f t="shared" si="21"/>
        <v>0</v>
      </c>
      <c r="AV46" s="1">
        <f t="shared" si="22"/>
        <v>0</v>
      </c>
      <c r="AW46" s="1">
        <f t="shared" si="31"/>
        <v>0</v>
      </c>
    </row>
    <row r="47" spans="1:49" s="1" customFormat="1" x14ac:dyDescent="0.35">
      <c r="A47" s="3">
        <v>44881</v>
      </c>
      <c r="B47" s="1">
        <v>515</v>
      </c>
      <c r="C47">
        <v>2</v>
      </c>
      <c r="D47" s="1" t="s">
        <v>313</v>
      </c>
      <c r="E47" s="2">
        <v>25576</v>
      </c>
      <c r="F47" s="2">
        <v>2541</v>
      </c>
      <c r="G47" s="1">
        <v>0</v>
      </c>
      <c r="H47" s="1">
        <v>5</v>
      </c>
      <c r="I47" s="1">
        <v>16</v>
      </c>
      <c r="J47" s="1">
        <v>23</v>
      </c>
      <c r="K47" s="1">
        <v>24</v>
      </c>
      <c r="L47" s="1">
        <v>22</v>
      </c>
      <c r="M47" s="1">
        <v>10</v>
      </c>
      <c r="N47" s="1">
        <f t="shared" si="23"/>
        <v>0.2205</v>
      </c>
      <c r="O47" s="1" t="s">
        <v>372</v>
      </c>
      <c r="P47" s="1" t="s">
        <v>371</v>
      </c>
      <c r="Q47" s="1" t="s">
        <v>374</v>
      </c>
      <c r="R47" s="1" t="s">
        <v>376</v>
      </c>
      <c r="S47" s="1" t="s">
        <v>381</v>
      </c>
      <c r="T47" s="1">
        <f t="shared" si="24"/>
        <v>0</v>
      </c>
      <c r="U47" s="1">
        <f t="shared" si="3"/>
        <v>0</v>
      </c>
      <c r="V47" s="1">
        <f t="shared" si="4"/>
        <v>1</v>
      </c>
      <c r="W47" s="1">
        <f t="shared" si="5"/>
        <v>0</v>
      </c>
      <c r="X47" s="1">
        <f t="shared" si="6"/>
        <v>1</v>
      </c>
      <c r="Y47" s="1">
        <f t="shared" si="7"/>
        <v>1</v>
      </c>
      <c r="Z47" s="1">
        <f t="shared" si="25"/>
        <v>3</v>
      </c>
      <c r="AA47" s="1">
        <f t="shared" si="32"/>
        <v>0</v>
      </c>
      <c r="AB47" s="1">
        <f t="shared" si="33"/>
        <v>1</v>
      </c>
      <c r="AC47" s="1">
        <f t="shared" si="34"/>
        <v>0</v>
      </c>
      <c r="AD47" s="1">
        <f t="shared" si="35"/>
        <v>1</v>
      </c>
      <c r="AE47" s="1">
        <f t="shared" si="36"/>
        <v>0</v>
      </c>
      <c r="AF47" s="1">
        <f t="shared" si="26"/>
        <v>2</v>
      </c>
      <c r="AG47" s="1" t="b">
        <f t="shared" si="27"/>
        <v>0</v>
      </c>
      <c r="AH47" s="1">
        <f t="shared" si="28"/>
        <v>0</v>
      </c>
      <c r="AI47" s="1" t="str">
        <f t="shared" si="29"/>
        <v>s</v>
      </c>
      <c r="AJ47" s="1" t="b">
        <f t="shared" si="13"/>
        <v>0</v>
      </c>
      <c r="AK47" s="1" t="b">
        <f t="shared" si="14"/>
        <v>0</v>
      </c>
      <c r="AL47" s="1" t="b">
        <f t="shared" si="15"/>
        <v>0</v>
      </c>
      <c r="AM47" s="1" t="b">
        <f t="shared" si="16"/>
        <v>0</v>
      </c>
      <c r="AN47" s="1" t="b">
        <f t="shared" si="17"/>
        <v>0</v>
      </c>
      <c r="AO47" s="1">
        <f t="shared" si="30"/>
        <v>0</v>
      </c>
      <c r="AR47" s="1">
        <f t="shared" si="18"/>
        <v>0</v>
      </c>
      <c r="AS47" s="1">
        <f t="shared" si="19"/>
        <v>0</v>
      </c>
      <c r="AT47" s="1">
        <f t="shared" si="20"/>
        <v>0</v>
      </c>
      <c r="AU47" s="1">
        <f t="shared" si="21"/>
        <v>0</v>
      </c>
      <c r="AV47" s="1">
        <f t="shared" si="22"/>
        <v>0</v>
      </c>
      <c r="AW47" s="1">
        <f t="shared" si="31"/>
        <v>0</v>
      </c>
    </row>
    <row r="48" spans="1:49" s="1" customFormat="1" x14ac:dyDescent="0.35">
      <c r="A48" s="3">
        <v>44880</v>
      </c>
      <c r="B48" s="1">
        <v>514</v>
      </c>
      <c r="C48">
        <v>1</v>
      </c>
      <c r="D48" s="1" t="s">
        <v>314</v>
      </c>
      <c r="E48" s="2">
        <v>27475</v>
      </c>
      <c r="F48" s="2">
        <v>2650</v>
      </c>
      <c r="G48" s="1">
        <v>0</v>
      </c>
      <c r="H48" s="1">
        <v>5</v>
      </c>
      <c r="I48" s="1">
        <v>21</v>
      </c>
      <c r="J48" s="1">
        <v>31</v>
      </c>
      <c r="K48" s="1">
        <v>24</v>
      </c>
      <c r="L48" s="1">
        <v>15</v>
      </c>
      <c r="M48" s="1">
        <v>4</v>
      </c>
      <c r="N48" s="1">
        <f t="shared" si="23"/>
        <v>0.2455</v>
      </c>
      <c r="O48" s="1" t="s">
        <v>375</v>
      </c>
      <c r="P48" s="1" t="s">
        <v>387</v>
      </c>
      <c r="Q48" s="1" t="s">
        <v>371</v>
      </c>
      <c r="R48" s="1" t="s">
        <v>381</v>
      </c>
      <c r="S48" s="1" t="s">
        <v>384</v>
      </c>
      <c r="T48" s="1">
        <f t="shared" si="24"/>
        <v>0</v>
      </c>
      <c r="U48" s="1">
        <f t="shared" si="3"/>
        <v>1</v>
      </c>
      <c r="V48" s="1">
        <f t="shared" si="4"/>
        <v>1</v>
      </c>
      <c r="W48" s="1">
        <f t="shared" si="5"/>
        <v>1</v>
      </c>
      <c r="X48" s="1">
        <f t="shared" si="6"/>
        <v>1</v>
      </c>
      <c r="Y48" s="1">
        <f t="shared" si="7"/>
        <v>0</v>
      </c>
      <c r="Z48" s="1">
        <f t="shared" si="25"/>
        <v>4</v>
      </c>
      <c r="AA48" s="1">
        <f t="shared" si="32"/>
        <v>0</v>
      </c>
      <c r="AB48" s="1">
        <f t="shared" si="33"/>
        <v>0</v>
      </c>
      <c r="AC48" s="1">
        <f t="shared" si="34"/>
        <v>1</v>
      </c>
      <c r="AD48" s="1">
        <f t="shared" si="35"/>
        <v>0</v>
      </c>
      <c r="AE48" s="1">
        <f t="shared" si="36"/>
        <v>0</v>
      </c>
      <c r="AF48" s="1">
        <f t="shared" si="26"/>
        <v>1</v>
      </c>
      <c r="AG48" s="1" t="b">
        <f t="shared" si="27"/>
        <v>0</v>
      </c>
      <c r="AH48" s="1">
        <f t="shared" si="28"/>
        <v>0</v>
      </c>
      <c r="AI48" s="1" t="str">
        <f t="shared" si="29"/>
        <v>s</v>
      </c>
      <c r="AJ48" s="1" t="b">
        <f t="shared" si="13"/>
        <v>1</v>
      </c>
      <c r="AK48" s="1" t="b">
        <f t="shared" si="14"/>
        <v>0</v>
      </c>
      <c r="AL48" s="1" t="b">
        <f t="shared" si="15"/>
        <v>0</v>
      </c>
      <c r="AM48" s="1" t="b">
        <f t="shared" si="16"/>
        <v>0</v>
      </c>
      <c r="AN48" s="1" t="b">
        <f t="shared" si="17"/>
        <v>0</v>
      </c>
      <c r="AO48" s="1">
        <f t="shared" si="30"/>
        <v>1</v>
      </c>
      <c r="AR48" s="1">
        <f t="shared" si="18"/>
        <v>0</v>
      </c>
      <c r="AS48" s="1">
        <f t="shared" si="19"/>
        <v>0</v>
      </c>
      <c r="AT48" s="1">
        <f t="shared" si="20"/>
        <v>0</v>
      </c>
      <c r="AU48" s="1">
        <f t="shared" si="21"/>
        <v>0</v>
      </c>
      <c r="AV48" s="1">
        <f t="shared" si="22"/>
        <v>0</v>
      </c>
      <c r="AW48" s="1">
        <f t="shared" si="31"/>
        <v>0</v>
      </c>
    </row>
    <row r="49" spans="1:49" s="1" customFormat="1" x14ac:dyDescent="0.35">
      <c r="A49" s="3">
        <v>44879</v>
      </c>
      <c r="B49" s="1">
        <v>513</v>
      </c>
      <c r="C49">
        <v>2</v>
      </c>
      <c r="D49" s="1" t="s">
        <v>315</v>
      </c>
      <c r="E49" s="2">
        <v>26536</v>
      </c>
      <c r="F49" s="2">
        <v>2467</v>
      </c>
      <c r="G49" s="1">
        <v>1</v>
      </c>
      <c r="H49" s="1">
        <v>6</v>
      </c>
      <c r="I49" s="1">
        <v>26</v>
      </c>
      <c r="J49" s="1">
        <v>36</v>
      </c>
      <c r="K49" s="1">
        <v>21</v>
      </c>
      <c r="L49" s="1">
        <v>8</v>
      </c>
      <c r="M49" s="1">
        <v>1</v>
      </c>
      <c r="N49" s="1">
        <f t="shared" si="23"/>
        <v>0.27474747474747468</v>
      </c>
      <c r="O49" s="1" t="s">
        <v>390</v>
      </c>
      <c r="P49" s="1" t="s">
        <v>371</v>
      </c>
      <c r="Q49" s="1" t="s">
        <v>389</v>
      </c>
      <c r="R49" s="1" t="s">
        <v>384</v>
      </c>
      <c r="S49" s="1" t="s">
        <v>376</v>
      </c>
      <c r="T49" s="1">
        <f t="shared" si="24"/>
        <v>0</v>
      </c>
      <c r="U49" s="1">
        <f t="shared" si="3"/>
        <v>0</v>
      </c>
      <c r="V49" s="1">
        <f t="shared" si="4"/>
        <v>1</v>
      </c>
      <c r="W49" s="1">
        <f t="shared" si="5"/>
        <v>0</v>
      </c>
      <c r="X49" s="1">
        <f t="shared" si="6"/>
        <v>0</v>
      </c>
      <c r="Y49" s="1">
        <f t="shared" si="7"/>
        <v>1</v>
      </c>
      <c r="Z49" s="1">
        <f t="shared" si="25"/>
        <v>2</v>
      </c>
      <c r="AA49" s="1">
        <f t="shared" si="32"/>
        <v>0</v>
      </c>
      <c r="AB49" s="1">
        <f t="shared" si="33"/>
        <v>1</v>
      </c>
      <c r="AC49" s="1">
        <f t="shared" si="34"/>
        <v>0</v>
      </c>
      <c r="AD49" s="1">
        <f t="shared" si="35"/>
        <v>0</v>
      </c>
      <c r="AE49" s="1">
        <f t="shared" si="36"/>
        <v>1</v>
      </c>
      <c r="AF49" s="1">
        <f t="shared" si="26"/>
        <v>2</v>
      </c>
      <c r="AG49" s="1" t="b">
        <f t="shared" si="27"/>
        <v>0</v>
      </c>
      <c r="AH49" s="1">
        <f t="shared" si="28"/>
        <v>0</v>
      </c>
      <c r="AI49" s="1" t="str">
        <f t="shared" si="29"/>
        <v>s</v>
      </c>
      <c r="AJ49" s="1" t="b">
        <f t="shared" si="13"/>
        <v>0</v>
      </c>
      <c r="AK49" s="1" t="b">
        <f t="shared" si="14"/>
        <v>0</v>
      </c>
      <c r="AL49" s="1" t="b">
        <f t="shared" si="15"/>
        <v>0</v>
      </c>
      <c r="AM49" s="1" t="b">
        <f t="shared" si="16"/>
        <v>0</v>
      </c>
      <c r="AN49" s="1" t="b">
        <f t="shared" si="17"/>
        <v>0</v>
      </c>
      <c r="AO49" s="1">
        <f t="shared" si="30"/>
        <v>0</v>
      </c>
      <c r="AR49" s="1">
        <f t="shared" si="18"/>
        <v>1</v>
      </c>
      <c r="AS49" s="1">
        <f t="shared" si="19"/>
        <v>0</v>
      </c>
      <c r="AT49" s="1">
        <f t="shared" si="20"/>
        <v>0</v>
      </c>
      <c r="AU49" s="1">
        <f t="shared" si="21"/>
        <v>0</v>
      </c>
      <c r="AV49" s="1">
        <f t="shared" si="22"/>
        <v>0</v>
      </c>
      <c r="AW49" s="1">
        <f t="shared" si="31"/>
        <v>1</v>
      </c>
    </row>
    <row r="50" spans="1:49" s="1" customFormat="1" x14ac:dyDescent="0.35">
      <c r="A50" s="3">
        <v>44878</v>
      </c>
      <c r="B50" s="1">
        <v>512</v>
      </c>
      <c r="C50">
        <v>2</v>
      </c>
      <c r="D50" s="1" t="s">
        <v>316</v>
      </c>
      <c r="E50" s="2">
        <v>25085</v>
      </c>
      <c r="F50" s="2">
        <v>2515</v>
      </c>
      <c r="G50" s="1">
        <v>0</v>
      </c>
      <c r="H50" s="1">
        <v>8</v>
      </c>
      <c r="I50" s="1">
        <v>25</v>
      </c>
      <c r="J50" s="1">
        <v>30</v>
      </c>
      <c r="K50" s="1">
        <v>21</v>
      </c>
      <c r="L50" s="1">
        <v>13</v>
      </c>
      <c r="M50" s="1">
        <v>3</v>
      </c>
      <c r="N50" s="1">
        <f t="shared" si="23"/>
        <v>0.26200000000000001</v>
      </c>
      <c r="O50" s="1" t="s">
        <v>382</v>
      </c>
      <c r="P50" s="1" t="s">
        <v>387</v>
      </c>
      <c r="Q50" s="1" t="s">
        <v>371</v>
      </c>
      <c r="R50" s="1" t="s">
        <v>387</v>
      </c>
      <c r="S50" s="1" t="s">
        <v>376</v>
      </c>
      <c r="T50" s="1">
        <f t="shared" si="24"/>
        <v>1</v>
      </c>
      <c r="U50" s="1">
        <f t="shared" si="3"/>
        <v>1</v>
      </c>
      <c r="V50" s="1">
        <f t="shared" si="4"/>
        <v>1</v>
      </c>
      <c r="W50" s="1">
        <f t="shared" si="5"/>
        <v>1</v>
      </c>
      <c r="X50" s="1">
        <f t="shared" si="6"/>
        <v>1</v>
      </c>
      <c r="Y50" s="1">
        <f t="shared" si="7"/>
        <v>1</v>
      </c>
      <c r="Z50" s="1">
        <f t="shared" si="25"/>
        <v>5</v>
      </c>
      <c r="AA50" s="1">
        <f t="shared" si="32"/>
        <v>1</v>
      </c>
      <c r="AB50" s="1">
        <f t="shared" si="33"/>
        <v>0</v>
      </c>
      <c r="AC50" s="1">
        <f t="shared" si="34"/>
        <v>1</v>
      </c>
      <c r="AD50" s="1">
        <f t="shared" si="35"/>
        <v>0</v>
      </c>
      <c r="AE50" s="1">
        <f t="shared" si="36"/>
        <v>1</v>
      </c>
      <c r="AF50" s="1">
        <f t="shared" si="26"/>
        <v>3</v>
      </c>
      <c r="AG50" s="1" t="b">
        <f t="shared" si="27"/>
        <v>0</v>
      </c>
      <c r="AH50" s="1">
        <f t="shared" si="28"/>
        <v>0</v>
      </c>
      <c r="AI50" s="1" t="str">
        <f t="shared" si="29"/>
        <v>s</v>
      </c>
      <c r="AJ50" s="1" t="b">
        <f t="shared" si="13"/>
        <v>0</v>
      </c>
      <c r="AK50" s="1" t="b">
        <f t="shared" si="14"/>
        <v>0</v>
      </c>
      <c r="AL50" s="1" t="b">
        <f t="shared" si="15"/>
        <v>0</v>
      </c>
      <c r="AM50" s="1" t="b">
        <f t="shared" si="16"/>
        <v>0</v>
      </c>
      <c r="AN50" s="1" t="b">
        <f t="shared" si="17"/>
        <v>0</v>
      </c>
      <c r="AO50" s="1">
        <f t="shared" si="30"/>
        <v>0</v>
      </c>
      <c r="AR50" s="1">
        <f t="shared" si="18"/>
        <v>0</v>
      </c>
      <c r="AS50" s="1">
        <f t="shared" si="19"/>
        <v>0</v>
      </c>
      <c r="AT50" s="1">
        <f t="shared" si="20"/>
        <v>0</v>
      </c>
      <c r="AU50" s="1">
        <f t="shared" si="21"/>
        <v>0</v>
      </c>
      <c r="AV50" s="1">
        <f t="shared" si="22"/>
        <v>0</v>
      </c>
      <c r="AW50" s="1">
        <f t="shared" si="31"/>
        <v>0</v>
      </c>
    </row>
    <row r="51" spans="1:49" s="1" customFormat="1" x14ac:dyDescent="0.35">
      <c r="A51" s="3">
        <v>44877</v>
      </c>
      <c r="B51" s="1">
        <v>511</v>
      </c>
      <c r="C51">
        <v>2</v>
      </c>
      <c r="D51" s="1" t="s">
        <v>317</v>
      </c>
      <c r="E51" s="2">
        <v>24660</v>
      </c>
      <c r="F51" s="2">
        <v>2356</v>
      </c>
      <c r="G51" s="1">
        <v>0</v>
      </c>
      <c r="H51" s="1">
        <v>4</v>
      </c>
      <c r="I51" s="1">
        <v>22</v>
      </c>
      <c r="J51" s="1">
        <v>38</v>
      </c>
      <c r="K51" s="1">
        <v>25</v>
      </c>
      <c r="L51" s="1">
        <v>9</v>
      </c>
      <c r="M51" s="1">
        <v>1</v>
      </c>
      <c r="N51" s="1">
        <f t="shared" si="23"/>
        <v>0.25589225589225589</v>
      </c>
      <c r="O51" s="1" t="s">
        <v>386</v>
      </c>
      <c r="P51" s="1" t="s">
        <v>371</v>
      </c>
      <c r="Q51" s="1" t="s">
        <v>384</v>
      </c>
      <c r="R51" s="1" t="s">
        <v>376</v>
      </c>
      <c r="S51" s="1" t="s">
        <v>377</v>
      </c>
      <c r="T51" s="1">
        <f t="shared" si="24"/>
        <v>0</v>
      </c>
      <c r="U51" s="1">
        <f t="shared" si="3"/>
        <v>0</v>
      </c>
      <c r="V51" s="1">
        <f t="shared" si="4"/>
        <v>1</v>
      </c>
      <c r="W51" s="1">
        <f t="shared" si="5"/>
        <v>0</v>
      </c>
      <c r="X51" s="1">
        <f t="shared" si="6"/>
        <v>1</v>
      </c>
      <c r="Y51" s="1">
        <f t="shared" si="7"/>
        <v>1</v>
      </c>
      <c r="Z51" s="1">
        <f t="shared" si="25"/>
        <v>3</v>
      </c>
      <c r="AA51" s="1">
        <f t="shared" si="32"/>
        <v>0</v>
      </c>
      <c r="AB51" s="1">
        <f t="shared" si="33"/>
        <v>1</v>
      </c>
      <c r="AC51" s="1">
        <f t="shared" si="34"/>
        <v>0</v>
      </c>
      <c r="AD51" s="1">
        <f t="shared" si="35"/>
        <v>1</v>
      </c>
      <c r="AE51" s="1">
        <f t="shared" si="36"/>
        <v>0</v>
      </c>
      <c r="AF51" s="1">
        <f t="shared" si="26"/>
        <v>2</v>
      </c>
      <c r="AG51" s="1" t="b">
        <f t="shared" si="27"/>
        <v>0</v>
      </c>
      <c r="AH51" s="1">
        <f t="shared" si="28"/>
        <v>0</v>
      </c>
      <c r="AI51" s="1" t="str">
        <f t="shared" si="29"/>
        <v>s</v>
      </c>
      <c r="AJ51" s="1" t="b">
        <f t="shared" si="13"/>
        <v>0</v>
      </c>
      <c r="AK51" s="1" t="b">
        <f t="shared" si="14"/>
        <v>0</v>
      </c>
      <c r="AL51" s="1" t="b">
        <f t="shared" si="15"/>
        <v>0</v>
      </c>
      <c r="AM51" s="1" t="b">
        <f t="shared" si="16"/>
        <v>0</v>
      </c>
      <c r="AN51" s="1" t="b">
        <f t="shared" si="17"/>
        <v>0</v>
      </c>
      <c r="AO51" s="1">
        <f t="shared" si="30"/>
        <v>0</v>
      </c>
      <c r="AR51" s="1">
        <f t="shared" si="18"/>
        <v>0</v>
      </c>
      <c r="AS51" s="1">
        <f t="shared" si="19"/>
        <v>0</v>
      </c>
      <c r="AT51" s="1">
        <f t="shared" si="20"/>
        <v>0</v>
      </c>
      <c r="AU51" s="1">
        <f t="shared" si="21"/>
        <v>0</v>
      </c>
      <c r="AV51" s="1">
        <f t="shared" si="22"/>
        <v>0</v>
      </c>
      <c r="AW51" s="1">
        <f t="shared" si="31"/>
        <v>0</v>
      </c>
    </row>
    <row r="52" spans="1:49" s="1" customFormat="1" x14ac:dyDescent="0.35">
      <c r="A52" s="3">
        <v>44876</v>
      </c>
      <c r="B52" s="1">
        <v>510</v>
      </c>
      <c r="C52">
        <v>2</v>
      </c>
      <c r="D52" s="1" t="s">
        <v>318</v>
      </c>
      <c r="E52" s="2">
        <v>25993</v>
      </c>
      <c r="F52" s="2">
        <v>2438</v>
      </c>
      <c r="G52" s="1">
        <v>0</v>
      </c>
      <c r="H52" s="1">
        <v>5</v>
      </c>
      <c r="I52" s="1">
        <v>25</v>
      </c>
      <c r="J52" s="1">
        <v>38</v>
      </c>
      <c r="K52" s="1">
        <v>23</v>
      </c>
      <c r="L52" s="1">
        <v>8</v>
      </c>
      <c r="M52" s="1">
        <v>1</v>
      </c>
      <c r="N52" s="1">
        <f t="shared" si="23"/>
        <v>0.26266666666666671</v>
      </c>
      <c r="O52" s="1" t="s">
        <v>390</v>
      </c>
      <c r="P52" s="1" t="s">
        <v>376</v>
      </c>
      <c r="Q52" s="1" t="s">
        <v>383</v>
      </c>
      <c r="R52" s="1" t="s">
        <v>371</v>
      </c>
      <c r="S52" s="1" t="s">
        <v>384</v>
      </c>
      <c r="T52" s="1">
        <f t="shared" si="24"/>
        <v>0</v>
      </c>
      <c r="U52" s="1">
        <f t="shared" si="3"/>
        <v>0</v>
      </c>
      <c r="V52" s="1">
        <f t="shared" si="4"/>
        <v>1</v>
      </c>
      <c r="W52" s="1">
        <f t="shared" si="5"/>
        <v>0</v>
      </c>
      <c r="X52" s="1">
        <f t="shared" si="6"/>
        <v>1</v>
      </c>
      <c r="Y52" s="1">
        <f t="shared" si="7"/>
        <v>0</v>
      </c>
      <c r="Z52" s="1">
        <f t="shared" si="25"/>
        <v>2</v>
      </c>
      <c r="AA52" s="1">
        <f t="shared" si="32"/>
        <v>0</v>
      </c>
      <c r="AB52" s="1">
        <f t="shared" si="33"/>
        <v>1</v>
      </c>
      <c r="AC52" s="1">
        <f t="shared" si="34"/>
        <v>0</v>
      </c>
      <c r="AD52" s="1">
        <f t="shared" si="35"/>
        <v>1</v>
      </c>
      <c r="AE52" s="1">
        <f t="shared" si="36"/>
        <v>0</v>
      </c>
      <c r="AF52" s="1">
        <f t="shared" si="26"/>
        <v>2</v>
      </c>
      <c r="AG52" s="1" t="b">
        <f t="shared" si="27"/>
        <v>0</v>
      </c>
      <c r="AH52" s="1">
        <f t="shared" si="28"/>
        <v>0</v>
      </c>
      <c r="AI52" s="1" t="str">
        <f t="shared" si="29"/>
        <v>s</v>
      </c>
      <c r="AJ52" s="1" t="b">
        <f t="shared" si="13"/>
        <v>0</v>
      </c>
      <c r="AK52" s="1" t="b">
        <f t="shared" si="14"/>
        <v>0</v>
      </c>
      <c r="AL52" s="1" t="b">
        <f t="shared" si="15"/>
        <v>0</v>
      </c>
      <c r="AM52" s="1" t="b">
        <f t="shared" si="16"/>
        <v>0</v>
      </c>
      <c r="AN52" s="1" t="b">
        <f t="shared" si="17"/>
        <v>0</v>
      </c>
      <c r="AO52" s="1">
        <f t="shared" si="30"/>
        <v>0</v>
      </c>
      <c r="AR52" s="1">
        <f t="shared" si="18"/>
        <v>1</v>
      </c>
      <c r="AS52" s="1">
        <f t="shared" si="19"/>
        <v>0</v>
      </c>
      <c r="AT52" s="1">
        <f t="shared" si="20"/>
        <v>0</v>
      </c>
      <c r="AU52" s="1">
        <f t="shared" si="21"/>
        <v>0</v>
      </c>
      <c r="AV52" s="1">
        <f t="shared" si="22"/>
        <v>0</v>
      </c>
      <c r="AW52" s="1">
        <f t="shared" si="31"/>
        <v>1</v>
      </c>
    </row>
    <row r="53" spans="1:49" s="1" customFormat="1" x14ac:dyDescent="0.35">
      <c r="A53" s="3">
        <v>44875</v>
      </c>
      <c r="B53" s="1">
        <v>509</v>
      </c>
      <c r="C53">
        <v>2</v>
      </c>
      <c r="D53" s="1" t="s">
        <v>319</v>
      </c>
      <c r="E53" s="2">
        <v>27467</v>
      </c>
      <c r="F53" s="2">
        <v>2575</v>
      </c>
      <c r="G53" s="1">
        <v>1</v>
      </c>
      <c r="H53" s="1">
        <v>11</v>
      </c>
      <c r="I53" s="1">
        <v>31</v>
      </c>
      <c r="J53" s="1">
        <v>33</v>
      </c>
      <c r="K53" s="1">
        <v>18</v>
      </c>
      <c r="L53" s="1">
        <v>5</v>
      </c>
      <c r="M53" s="1">
        <v>1</v>
      </c>
      <c r="N53" s="1">
        <f t="shared" si="23"/>
        <v>0.29516666666666669</v>
      </c>
      <c r="O53" s="1" t="s">
        <v>385</v>
      </c>
      <c r="P53" s="1" t="s">
        <v>387</v>
      </c>
      <c r="Q53" s="1" t="s">
        <v>382</v>
      </c>
      <c r="R53" s="1" t="s">
        <v>377</v>
      </c>
      <c r="S53" s="1" t="s">
        <v>376</v>
      </c>
      <c r="T53" s="1">
        <f t="shared" si="24"/>
        <v>0</v>
      </c>
      <c r="U53" s="1">
        <f t="shared" si="3"/>
        <v>0</v>
      </c>
      <c r="V53" s="1">
        <f t="shared" si="4"/>
        <v>1</v>
      </c>
      <c r="W53" s="1">
        <f t="shared" si="5"/>
        <v>1</v>
      </c>
      <c r="X53" s="1">
        <f t="shared" si="6"/>
        <v>1</v>
      </c>
      <c r="Y53" s="1">
        <f t="shared" si="7"/>
        <v>1</v>
      </c>
      <c r="Z53" s="1">
        <f t="shared" si="25"/>
        <v>4</v>
      </c>
      <c r="AA53" s="1">
        <f t="shared" si="32"/>
        <v>1</v>
      </c>
      <c r="AB53" s="1">
        <f t="shared" si="33"/>
        <v>0</v>
      </c>
      <c r="AC53" s="1">
        <f t="shared" si="34"/>
        <v>1</v>
      </c>
      <c r="AD53" s="1">
        <f t="shared" si="35"/>
        <v>0</v>
      </c>
      <c r="AE53" s="1">
        <f t="shared" si="36"/>
        <v>1</v>
      </c>
      <c r="AF53" s="1">
        <f t="shared" si="26"/>
        <v>3</v>
      </c>
      <c r="AG53" s="1" t="b">
        <f t="shared" si="27"/>
        <v>0</v>
      </c>
      <c r="AH53" s="1">
        <f t="shared" si="28"/>
        <v>0</v>
      </c>
      <c r="AI53" s="1" t="str">
        <f t="shared" si="29"/>
        <v>s</v>
      </c>
      <c r="AJ53" s="1" t="b">
        <f t="shared" si="13"/>
        <v>0</v>
      </c>
      <c r="AK53" s="1" t="b">
        <f t="shared" si="14"/>
        <v>0</v>
      </c>
      <c r="AL53" s="1" t="b">
        <f t="shared" si="15"/>
        <v>0</v>
      </c>
      <c r="AM53" s="1" t="b">
        <f t="shared" si="16"/>
        <v>0</v>
      </c>
      <c r="AN53" s="1" t="b">
        <f t="shared" si="17"/>
        <v>0</v>
      </c>
      <c r="AO53" s="1">
        <f t="shared" si="30"/>
        <v>0</v>
      </c>
      <c r="AR53" s="1">
        <f t="shared" si="18"/>
        <v>0</v>
      </c>
      <c r="AS53" s="1">
        <f t="shared" si="19"/>
        <v>0</v>
      </c>
      <c r="AT53" s="1">
        <f t="shared" si="20"/>
        <v>0</v>
      </c>
      <c r="AU53" s="1">
        <f t="shared" si="21"/>
        <v>0</v>
      </c>
      <c r="AV53" s="1">
        <f t="shared" si="22"/>
        <v>0</v>
      </c>
      <c r="AW53" s="1">
        <f t="shared" si="31"/>
        <v>0</v>
      </c>
    </row>
    <row r="54" spans="1:49" s="1" customFormat="1" x14ac:dyDescent="0.35">
      <c r="A54" s="3">
        <v>44874</v>
      </c>
      <c r="B54" s="1">
        <v>508</v>
      </c>
      <c r="C54">
        <v>2</v>
      </c>
      <c r="D54" s="1" t="s">
        <v>320</v>
      </c>
      <c r="E54" s="2">
        <v>28984</v>
      </c>
      <c r="F54" s="2">
        <v>2678</v>
      </c>
      <c r="G54" s="1">
        <v>1</v>
      </c>
      <c r="H54" s="1">
        <v>16</v>
      </c>
      <c r="I54" s="1">
        <v>38</v>
      </c>
      <c r="J54" s="1">
        <v>31</v>
      </c>
      <c r="K54" s="1">
        <v>11</v>
      </c>
      <c r="L54" s="1">
        <v>3</v>
      </c>
      <c r="M54" s="1">
        <v>1</v>
      </c>
      <c r="N54" s="1">
        <f t="shared" si="23"/>
        <v>0.3179867986798679</v>
      </c>
      <c r="O54" s="1" t="s">
        <v>381</v>
      </c>
      <c r="P54" s="1" t="s">
        <v>371</v>
      </c>
      <c r="Q54" s="1" t="s">
        <v>382</v>
      </c>
      <c r="R54" s="1" t="s">
        <v>387</v>
      </c>
      <c r="S54" s="1" t="s">
        <v>378</v>
      </c>
      <c r="T54" s="1">
        <f t="shared" si="24"/>
        <v>0</v>
      </c>
      <c r="U54" s="1">
        <f t="shared" si="3"/>
        <v>1</v>
      </c>
      <c r="V54" s="1">
        <f t="shared" si="4"/>
        <v>1</v>
      </c>
      <c r="W54" s="1">
        <f t="shared" si="5"/>
        <v>1</v>
      </c>
      <c r="X54" s="1">
        <f t="shared" si="6"/>
        <v>1</v>
      </c>
      <c r="Y54" s="1">
        <f t="shared" si="7"/>
        <v>0</v>
      </c>
      <c r="Z54" s="1">
        <f t="shared" si="25"/>
        <v>4</v>
      </c>
      <c r="AA54" s="1">
        <f t="shared" si="32"/>
        <v>0</v>
      </c>
      <c r="AB54" s="1">
        <f t="shared" si="33"/>
        <v>1</v>
      </c>
      <c r="AC54" s="1">
        <f t="shared" si="34"/>
        <v>1</v>
      </c>
      <c r="AD54" s="1">
        <f t="shared" si="35"/>
        <v>0</v>
      </c>
      <c r="AE54" s="1">
        <f t="shared" si="36"/>
        <v>0</v>
      </c>
      <c r="AF54" s="1">
        <f t="shared" si="26"/>
        <v>2</v>
      </c>
      <c r="AG54" s="1" t="b">
        <f t="shared" si="27"/>
        <v>0</v>
      </c>
      <c r="AH54" s="1">
        <f t="shared" si="28"/>
        <v>0</v>
      </c>
      <c r="AI54" s="1" t="str">
        <f t="shared" si="29"/>
        <v>s</v>
      </c>
      <c r="AJ54" s="1" t="b">
        <f t="shared" si="13"/>
        <v>0</v>
      </c>
      <c r="AK54" s="1" t="b">
        <f t="shared" si="14"/>
        <v>0</v>
      </c>
      <c r="AL54" s="1" t="b">
        <f t="shared" si="15"/>
        <v>0</v>
      </c>
      <c r="AM54" s="1" t="b">
        <f t="shared" si="16"/>
        <v>0</v>
      </c>
      <c r="AN54" s="1" t="b">
        <f t="shared" si="17"/>
        <v>0</v>
      </c>
      <c r="AO54" s="1">
        <f t="shared" si="30"/>
        <v>0</v>
      </c>
      <c r="AR54" s="1">
        <f t="shared" si="18"/>
        <v>0</v>
      </c>
      <c r="AS54" s="1">
        <f t="shared" si="19"/>
        <v>0</v>
      </c>
      <c r="AT54" s="1">
        <f t="shared" si="20"/>
        <v>0</v>
      </c>
      <c r="AU54" s="1">
        <f t="shared" si="21"/>
        <v>0</v>
      </c>
      <c r="AV54" s="1">
        <f t="shared" si="22"/>
        <v>0</v>
      </c>
      <c r="AW54" s="1">
        <f t="shared" si="31"/>
        <v>0</v>
      </c>
    </row>
    <row r="55" spans="1:49" s="1" customFormat="1" x14ac:dyDescent="0.35">
      <c r="A55" s="3">
        <v>44873</v>
      </c>
      <c r="B55" s="1">
        <v>507</v>
      </c>
      <c r="C55">
        <v>1</v>
      </c>
      <c r="D55" s="1" t="s">
        <v>331</v>
      </c>
      <c r="E55" s="2">
        <v>27213</v>
      </c>
      <c r="F55" s="2">
        <v>2531</v>
      </c>
      <c r="G55" s="1">
        <v>0</v>
      </c>
      <c r="H55" s="1">
        <v>4</v>
      </c>
      <c r="I55" s="1">
        <v>24</v>
      </c>
      <c r="J55" s="1">
        <v>37</v>
      </c>
      <c r="K55" s="1">
        <v>24</v>
      </c>
      <c r="L55" s="1">
        <v>9</v>
      </c>
      <c r="M55" s="1">
        <v>1</v>
      </c>
      <c r="N55" s="1">
        <f t="shared" si="23"/>
        <v>0.25808080808080808</v>
      </c>
      <c r="O55" s="1" t="s">
        <v>375</v>
      </c>
      <c r="P55" s="1" t="s">
        <v>389</v>
      </c>
      <c r="Q55" s="1" t="s">
        <v>376</v>
      </c>
      <c r="R55" s="1" t="s">
        <v>384</v>
      </c>
      <c r="S55" s="1" t="s">
        <v>384</v>
      </c>
      <c r="T55" s="1">
        <f t="shared" si="24"/>
        <v>1</v>
      </c>
      <c r="U55" s="1">
        <f t="shared" si="3"/>
        <v>1</v>
      </c>
      <c r="V55" s="1">
        <f t="shared" si="4"/>
        <v>0</v>
      </c>
      <c r="W55" s="1">
        <f t="shared" si="5"/>
        <v>1</v>
      </c>
      <c r="X55" s="1">
        <f t="shared" si="6"/>
        <v>0</v>
      </c>
      <c r="Y55" s="1">
        <f t="shared" si="7"/>
        <v>0</v>
      </c>
      <c r="Z55" s="1">
        <f t="shared" si="25"/>
        <v>2</v>
      </c>
      <c r="AA55" s="1">
        <f t="shared" si="32"/>
        <v>0</v>
      </c>
      <c r="AB55" s="1">
        <f t="shared" si="33"/>
        <v>0</v>
      </c>
      <c r="AC55" s="1">
        <f t="shared" si="34"/>
        <v>1</v>
      </c>
      <c r="AD55" s="1">
        <f t="shared" si="35"/>
        <v>0</v>
      </c>
      <c r="AE55" s="1">
        <f t="shared" si="36"/>
        <v>0</v>
      </c>
      <c r="AF55" s="1">
        <f t="shared" si="26"/>
        <v>1</v>
      </c>
      <c r="AG55" s="1" t="b">
        <f t="shared" si="27"/>
        <v>0</v>
      </c>
      <c r="AH55" s="1">
        <f t="shared" si="28"/>
        <v>0</v>
      </c>
      <c r="AI55" s="1" t="str">
        <f t="shared" si="29"/>
        <v>s</v>
      </c>
      <c r="AJ55" s="1" t="b">
        <f t="shared" si="13"/>
        <v>1</v>
      </c>
      <c r="AK55" s="1" t="b">
        <f t="shared" si="14"/>
        <v>0</v>
      </c>
      <c r="AL55" s="1" t="b">
        <f t="shared" si="15"/>
        <v>0</v>
      </c>
      <c r="AM55" s="1" t="b">
        <f t="shared" si="16"/>
        <v>0</v>
      </c>
      <c r="AN55" s="1" t="b">
        <f t="shared" si="17"/>
        <v>0</v>
      </c>
      <c r="AO55" s="1">
        <f t="shared" si="30"/>
        <v>1</v>
      </c>
      <c r="AR55" s="1">
        <f t="shared" si="18"/>
        <v>0</v>
      </c>
      <c r="AS55" s="1">
        <f t="shared" si="19"/>
        <v>0</v>
      </c>
      <c r="AT55" s="1">
        <f t="shared" si="20"/>
        <v>0</v>
      </c>
      <c r="AU55" s="1">
        <f t="shared" si="21"/>
        <v>0</v>
      </c>
      <c r="AV55" s="1">
        <f t="shared" si="22"/>
        <v>0</v>
      </c>
      <c r="AW55" s="1">
        <f t="shared" si="31"/>
        <v>0</v>
      </c>
    </row>
    <row r="56" spans="1:49" s="1" customFormat="1" x14ac:dyDescent="0.35">
      <c r="A56" s="3">
        <v>44872</v>
      </c>
      <c r="B56" s="1">
        <v>506</v>
      </c>
      <c r="C56">
        <v>2</v>
      </c>
      <c r="D56" s="1" t="s">
        <v>321</v>
      </c>
      <c r="E56" s="2">
        <v>26096</v>
      </c>
      <c r="F56" s="2">
        <v>2439</v>
      </c>
      <c r="G56" s="1">
        <v>0</v>
      </c>
      <c r="H56" s="1">
        <v>6</v>
      </c>
      <c r="I56" s="1">
        <v>26</v>
      </c>
      <c r="J56" s="1">
        <v>36</v>
      </c>
      <c r="K56" s="1">
        <v>23</v>
      </c>
      <c r="L56" s="1">
        <v>7</v>
      </c>
      <c r="M56" s="1">
        <v>1</v>
      </c>
      <c r="N56" s="1">
        <f t="shared" si="23"/>
        <v>0.26700336700336702</v>
      </c>
      <c r="O56" s="1" t="s">
        <v>372</v>
      </c>
      <c r="P56" s="1" t="s">
        <v>376</v>
      </c>
      <c r="Q56" s="1" t="s">
        <v>388</v>
      </c>
      <c r="R56" s="1" t="s">
        <v>382</v>
      </c>
      <c r="S56" s="1" t="s">
        <v>387</v>
      </c>
      <c r="T56" s="1">
        <f t="shared" si="24"/>
        <v>0</v>
      </c>
      <c r="U56" s="1">
        <f t="shared" si="3"/>
        <v>0</v>
      </c>
      <c r="V56" s="1">
        <f t="shared" si="4"/>
        <v>1</v>
      </c>
      <c r="W56" s="1">
        <f t="shared" si="5"/>
        <v>0</v>
      </c>
      <c r="X56" s="1">
        <f t="shared" si="6"/>
        <v>1</v>
      </c>
      <c r="Y56" s="1">
        <f t="shared" si="7"/>
        <v>1</v>
      </c>
      <c r="Z56" s="1">
        <f t="shared" si="25"/>
        <v>3</v>
      </c>
      <c r="AA56" s="1">
        <f t="shared" si="32"/>
        <v>0</v>
      </c>
      <c r="AB56" s="1">
        <f t="shared" si="33"/>
        <v>1</v>
      </c>
      <c r="AC56" s="1">
        <f t="shared" si="34"/>
        <v>0</v>
      </c>
      <c r="AD56" s="1">
        <f t="shared" si="35"/>
        <v>1</v>
      </c>
      <c r="AE56" s="1">
        <f t="shared" si="36"/>
        <v>0</v>
      </c>
      <c r="AF56" s="1">
        <f t="shared" si="26"/>
        <v>2</v>
      </c>
      <c r="AG56" s="1" t="b">
        <f t="shared" si="27"/>
        <v>0</v>
      </c>
      <c r="AH56" s="1">
        <f t="shared" si="28"/>
        <v>0</v>
      </c>
      <c r="AI56" s="1" t="str">
        <f t="shared" si="29"/>
        <v>s</v>
      </c>
      <c r="AJ56" s="1" t="b">
        <f t="shared" si="13"/>
        <v>0</v>
      </c>
      <c r="AK56" s="1" t="b">
        <f t="shared" si="14"/>
        <v>0</v>
      </c>
      <c r="AL56" s="1" t="b">
        <f t="shared" si="15"/>
        <v>0</v>
      </c>
      <c r="AM56" s="1" t="b">
        <f t="shared" si="16"/>
        <v>0</v>
      </c>
      <c r="AN56" s="1" t="b">
        <f t="shared" si="17"/>
        <v>0</v>
      </c>
      <c r="AO56" s="1">
        <f t="shared" si="30"/>
        <v>0</v>
      </c>
      <c r="AR56" s="1">
        <f t="shared" si="18"/>
        <v>0</v>
      </c>
      <c r="AS56" s="1">
        <f t="shared" si="19"/>
        <v>0</v>
      </c>
      <c r="AT56" s="1">
        <f t="shared" si="20"/>
        <v>1</v>
      </c>
      <c r="AU56" s="1">
        <f t="shared" si="21"/>
        <v>0</v>
      </c>
      <c r="AV56" s="1">
        <f t="shared" si="22"/>
        <v>0</v>
      </c>
      <c r="AW56" s="1">
        <f t="shared" si="31"/>
        <v>1</v>
      </c>
    </row>
    <row r="57" spans="1:49" s="1" customFormat="1" x14ac:dyDescent="0.35">
      <c r="A57" s="3">
        <v>44871</v>
      </c>
      <c r="B57" s="1">
        <v>505</v>
      </c>
      <c r="C57">
        <v>1</v>
      </c>
      <c r="D57" s="1" t="s">
        <v>322</v>
      </c>
      <c r="E57" s="2">
        <v>31068</v>
      </c>
      <c r="F57" s="2">
        <v>3013</v>
      </c>
      <c r="G57" s="1">
        <v>2</v>
      </c>
      <c r="H57" s="1">
        <v>19</v>
      </c>
      <c r="I57" s="1">
        <v>30</v>
      </c>
      <c r="J57" s="1">
        <v>27</v>
      </c>
      <c r="K57" s="1">
        <v>15</v>
      </c>
      <c r="L57" s="1">
        <v>6</v>
      </c>
      <c r="M57" s="1">
        <v>2</v>
      </c>
      <c r="N57" s="1">
        <f t="shared" si="23"/>
        <v>0.31930693069306931</v>
      </c>
      <c r="O57" s="1" t="s">
        <v>375</v>
      </c>
      <c r="P57" s="1" t="s">
        <v>377</v>
      </c>
      <c r="Q57" s="1" t="s">
        <v>371</v>
      </c>
      <c r="R57" s="1" t="s">
        <v>384</v>
      </c>
      <c r="S57" s="1" t="s">
        <v>376</v>
      </c>
      <c r="T57" s="1">
        <f t="shared" si="24"/>
        <v>0</v>
      </c>
      <c r="U57" s="1">
        <f t="shared" si="3"/>
        <v>1</v>
      </c>
      <c r="V57" s="1">
        <f t="shared" si="4"/>
        <v>1</v>
      </c>
      <c r="W57" s="1">
        <f t="shared" si="5"/>
        <v>1</v>
      </c>
      <c r="X57" s="1">
        <f t="shared" si="6"/>
        <v>0</v>
      </c>
      <c r="Y57" s="1">
        <f t="shared" si="7"/>
        <v>1</v>
      </c>
      <c r="Z57" s="1">
        <f t="shared" si="25"/>
        <v>4</v>
      </c>
      <c r="AA57" s="1">
        <f t="shared" si="32"/>
        <v>0</v>
      </c>
      <c r="AB57" s="1">
        <f t="shared" si="33"/>
        <v>0</v>
      </c>
      <c r="AC57" s="1">
        <f t="shared" si="34"/>
        <v>1</v>
      </c>
      <c r="AD57" s="1">
        <f t="shared" si="35"/>
        <v>0</v>
      </c>
      <c r="AE57" s="1">
        <f t="shared" si="36"/>
        <v>1</v>
      </c>
      <c r="AF57" s="1">
        <f t="shared" si="26"/>
        <v>2</v>
      </c>
      <c r="AG57" s="1" t="b">
        <f t="shared" si="27"/>
        <v>0</v>
      </c>
      <c r="AH57" s="1">
        <f t="shared" si="28"/>
        <v>0</v>
      </c>
      <c r="AI57" s="1" t="str">
        <f t="shared" si="29"/>
        <v>s</v>
      </c>
      <c r="AJ57" s="1" t="b">
        <f t="shared" si="13"/>
        <v>1</v>
      </c>
      <c r="AK57" s="1" t="b">
        <f t="shared" si="14"/>
        <v>0</v>
      </c>
      <c r="AL57" s="1" t="b">
        <f t="shared" si="15"/>
        <v>0</v>
      </c>
      <c r="AM57" s="1" t="b">
        <f t="shared" si="16"/>
        <v>0</v>
      </c>
      <c r="AN57" s="1" t="b">
        <f t="shared" si="17"/>
        <v>0</v>
      </c>
      <c r="AO57" s="1">
        <f t="shared" si="30"/>
        <v>1</v>
      </c>
      <c r="AR57" s="1">
        <f t="shared" si="18"/>
        <v>0</v>
      </c>
      <c r="AS57" s="1">
        <f t="shared" si="19"/>
        <v>0</v>
      </c>
      <c r="AT57" s="1">
        <f t="shared" si="20"/>
        <v>0</v>
      </c>
      <c r="AU57" s="1">
        <f t="shared" si="21"/>
        <v>0</v>
      </c>
      <c r="AV57" s="1">
        <f t="shared" si="22"/>
        <v>0</v>
      </c>
      <c r="AW57" s="1">
        <f t="shared" si="31"/>
        <v>0</v>
      </c>
    </row>
    <row r="58" spans="1:49" s="1" customFormat="1" x14ac:dyDescent="0.35">
      <c r="A58" s="3">
        <v>44870</v>
      </c>
      <c r="B58" s="1">
        <v>504</v>
      </c>
      <c r="C58">
        <v>1</v>
      </c>
      <c r="D58" s="1" t="s">
        <v>323</v>
      </c>
      <c r="E58" s="2">
        <v>29743</v>
      </c>
      <c r="F58" s="2">
        <v>2751</v>
      </c>
      <c r="G58" s="1">
        <v>5</v>
      </c>
      <c r="H58" s="1">
        <v>14</v>
      </c>
      <c r="I58" s="1">
        <v>31</v>
      </c>
      <c r="J58" s="1">
        <v>29</v>
      </c>
      <c r="K58" s="1">
        <v>15</v>
      </c>
      <c r="L58" s="1">
        <v>4</v>
      </c>
      <c r="M58" s="1">
        <v>1</v>
      </c>
      <c r="N58" s="1">
        <f t="shared" si="23"/>
        <v>0.33585858585858586</v>
      </c>
      <c r="O58" s="1" t="s">
        <v>383</v>
      </c>
      <c r="P58" s="1" t="s">
        <v>381</v>
      </c>
      <c r="Q58" s="1" t="s">
        <v>376</v>
      </c>
      <c r="R58" s="1" t="s">
        <v>371</v>
      </c>
      <c r="S58" s="1" t="s">
        <v>390</v>
      </c>
      <c r="T58" s="1">
        <f t="shared" si="24"/>
        <v>0</v>
      </c>
      <c r="U58" s="1">
        <f t="shared" si="3"/>
        <v>0</v>
      </c>
      <c r="V58" s="1">
        <f t="shared" si="4"/>
        <v>1</v>
      </c>
      <c r="W58" s="1">
        <f t="shared" si="5"/>
        <v>1</v>
      </c>
      <c r="X58" s="1">
        <f t="shared" si="6"/>
        <v>1</v>
      </c>
      <c r="Y58" s="1">
        <f t="shared" si="7"/>
        <v>0</v>
      </c>
      <c r="Z58" s="1">
        <f t="shared" si="25"/>
        <v>3</v>
      </c>
      <c r="AA58" s="1">
        <f t="shared" si="32"/>
        <v>0</v>
      </c>
      <c r="AB58" s="1">
        <f t="shared" si="33"/>
        <v>0</v>
      </c>
      <c r="AC58" s="1">
        <f t="shared" si="34"/>
        <v>1</v>
      </c>
      <c r="AD58" s="1">
        <f t="shared" si="35"/>
        <v>1</v>
      </c>
      <c r="AE58" s="1">
        <f t="shared" si="36"/>
        <v>0</v>
      </c>
      <c r="AF58" s="1">
        <f t="shared" si="26"/>
        <v>2</v>
      </c>
      <c r="AG58" s="1" t="b">
        <f t="shared" si="27"/>
        <v>0</v>
      </c>
      <c r="AH58" s="1">
        <f t="shared" si="28"/>
        <v>0</v>
      </c>
      <c r="AI58" s="1" t="str">
        <f t="shared" si="29"/>
        <v>s</v>
      </c>
      <c r="AJ58" s="1" t="b">
        <f t="shared" si="13"/>
        <v>0</v>
      </c>
      <c r="AK58" s="1" t="b">
        <f t="shared" si="14"/>
        <v>0</v>
      </c>
      <c r="AL58" s="1" t="b">
        <f t="shared" si="15"/>
        <v>0</v>
      </c>
      <c r="AM58" s="1" t="b">
        <f t="shared" si="16"/>
        <v>0</v>
      </c>
      <c r="AN58" s="1" t="b">
        <f t="shared" si="17"/>
        <v>0</v>
      </c>
      <c r="AO58" s="1">
        <f t="shared" si="30"/>
        <v>0</v>
      </c>
      <c r="AR58" s="1">
        <f t="shared" si="18"/>
        <v>0</v>
      </c>
      <c r="AS58" s="1">
        <f t="shared" si="19"/>
        <v>0</v>
      </c>
      <c r="AT58" s="1">
        <f t="shared" si="20"/>
        <v>0</v>
      </c>
      <c r="AU58" s="1">
        <f t="shared" si="21"/>
        <v>0</v>
      </c>
      <c r="AV58" s="1">
        <f t="shared" si="22"/>
        <v>1</v>
      </c>
      <c r="AW58" s="1">
        <f t="shared" si="31"/>
        <v>1</v>
      </c>
    </row>
    <row r="59" spans="1:49" s="1" customFormat="1" x14ac:dyDescent="0.35">
      <c r="A59" s="3">
        <v>44869</v>
      </c>
      <c r="B59" s="1">
        <v>503</v>
      </c>
      <c r="C59">
        <v>2</v>
      </c>
      <c r="D59" s="1" t="s">
        <v>324</v>
      </c>
      <c r="E59" s="2">
        <v>27330</v>
      </c>
      <c r="F59" s="2">
        <v>2565</v>
      </c>
      <c r="G59" s="1">
        <v>0</v>
      </c>
      <c r="H59" s="1">
        <v>5</v>
      </c>
      <c r="I59" s="1">
        <v>34</v>
      </c>
      <c r="J59" s="1">
        <v>43</v>
      </c>
      <c r="K59" s="1">
        <v>15</v>
      </c>
      <c r="L59" s="1">
        <v>3</v>
      </c>
      <c r="M59" s="1">
        <v>0</v>
      </c>
      <c r="N59" s="1">
        <f t="shared" si="23"/>
        <v>0.28083333333333338</v>
      </c>
      <c r="O59" s="1" t="s">
        <v>389</v>
      </c>
      <c r="P59" s="1" t="s">
        <v>380</v>
      </c>
      <c r="Q59" s="1" t="s">
        <v>379</v>
      </c>
      <c r="R59" s="1" t="s">
        <v>377</v>
      </c>
      <c r="S59" s="1" t="s">
        <v>379</v>
      </c>
      <c r="T59" s="1">
        <f t="shared" si="24"/>
        <v>1</v>
      </c>
      <c r="U59" s="1">
        <f t="shared" si="3"/>
        <v>0</v>
      </c>
      <c r="V59" s="1">
        <f t="shared" si="4"/>
        <v>1</v>
      </c>
      <c r="W59" s="1">
        <f t="shared" si="5"/>
        <v>1</v>
      </c>
      <c r="X59" s="1">
        <f t="shared" si="6"/>
        <v>1</v>
      </c>
      <c r="Y59" s="1">
        <f t="shared" si="7"/>
        <v>1</v>
      </c>
      <c r="Z59" s="1">
        <f t="shared" si="25"/>
        <v>4</v>
      </c>
      <c r="AA59" s="1">
        <f t="shared" si="32"/>
        <v>0</v>
      </c>
      <c r="AB59" s="1">
        <f t="shared" si="33"/>
        <v>0</v>
      </c>
      <c r="AC59" s="1">
        <f t="shared" si="34"/>
        <v>1</v>
      </c>
      <c r="AD59" s="1">
        <f t="shared" si="35"/>
        <v>0</v>
      </c>
      <c r="AE59" s="1">
        <f t="shared" si="36"/>
        <v>1</v>
      </c>
      <c r="AF59" s="1">
        <f t="shared" si="26"/>
        <v>2</v>
      </c>
      <c r="AG59" s="1" t="b">
        <f t="shared" si="27"/>
        <v>0</v>
      </c>
      <c r="AH59" s="1">
        <f t="shared" si="28"/>
        <v>0</v>
      </c>
      <c r="AI59" s="1" t="str">
        <f t="shared" si="29"/>
        <v>s</v>
      </c>
      <c r="AJ59" s="1" t="b">
        <f t="shared" si="13"/>
        <v>0</v>
      </c>
      <c r="AK59" s="1" t="b">
        <f t="shared" si="14"/>
        <v>0</v>
      </c>
      <c r="AL59" s="1" t="b">
        <f t="shared" si="15"/>
        <v>0</v>
      </c>
      <c r="AM59" s="1" t="b">
        <f t="shared" si="16"/>
        <v>0</v>
      </c>
      <c r="AN59" s="1" t="b">
        <f t="shared" si="17"/>
        <v>0</v>
      </c>
      <c r="AO59" s="1">
        <f t="shared" si="30"/>
        <v>0</v>
      </c>
      <c r="AR59" s="1">
        <f t="shared" si="18"/>
        <v>0</v>
      </c>
      <c r="AS59" s="1">
        <f t="shared" si="19"/>
        <v>0</v>
      </c>
      <c r="AT59" s="1">
        <f t="shared" si="20"/>
        <v>0</v>
      </c>
      <c r="AU59" s="1">
        <f t="shared" si="21"/>
        <v>0</v>
      </c>
      <c r="AV59" s="1">
        <f t="shared" si="22"/>
        <v>0</v>
      </c>
      <c r="AW59" s="1">
        <f t="shared" si="31"/>
        <v>0</v>
      </c>
    </row>
    <row r="60" spans="1:49" s="1" customFormat="1" x14ac:dyDescent="0.35">
      <c r="A60" s="3">
        <v>44868</v>
      </c>
      <c r="B60" s="1">
        <v>502</v>
      </c>
      <c r="C60">
        <v>2</v>
      </c>
      <c r="D60" s="1" t="s">
        <v>325</v>
      </c>
      <c r="E60" s="2">
        <v>29554</v>
      </c>
      <c r="F60" s="2">
        <v>2819</v>
      </c>
      <c r="G60" s="1">
        <v>1</v>
      </c>
      <c r="H60" s="1">
        <v>18</v>
      </c>
      <c r="I60" s="1">
        <v>31</v>
      </c>
      <c r="J60" s="1">
        <v>30</v>
      </c>
      <c r="K60" s="1">
        <v>15</v>
      </c>
      <c r="L60" s="1">
        <v>4</v>
      </c>
      <c r="M60" s="1">
        <v>1</v>
      </c>
      <c r="N60" s="1">
        <f t="shared" si="23"/>
        <v>0.31500000000000006</v>
      </c>
      <c r="O60" s="1" t="s">
        <v>371</v>
      </c>
      <c r="P60" s="1" t="s">
        <v>384</v>
      </c>
      <c r="Q60" s="1" t="s">
        <v>379</v>
      </c>
      <c r="R60" s="1" t="s">
        <v>385</v>
      </c>
      <c r="S60" s="1" t="s">
        <v>383</v>
      </c>
      <c r="T60" s="1">
        <f t="shared" si="24"/>
        <v>0</v>
      </c>
      <c r="U60" s="1">
        <f t="shared" si="3"/>
        <v>1</v>
      </c>
      <c r="V60" s="1">
        <f t="shared" si="4"/>
        <v>0</v>
      </c>
      <c r="W60" s="1">
        <f t="shared" si="5"/>
        <v>1</v>
      </c>
      <c r="X60" s="1">
        <f t="shared" si="6"/>
        <v>0</v>
      </c>
      <c r="Y60" s="1">
        <f t="shared" si="7"/>
        <v>0</v>
      </c>
      <c r="Z60" s="1">
        <f t="shared" si="25"/>
        <v>2</v>
      </c>
      <c r="AA60" s="1">
        <f t="shared" si="32"/>
        <v>1</v>
      </c>
      <c r="AB60" s="1">
        <f t="shared" si="33"/>
        <v>0</v>
      </c>
      <c r="AC60" s="1">
        <f t="shared" si="34"/>
        <v>1</v>
      </c>
      <c r="AD60" s="1">
        <f t="shared" si="35"/>
        <v>1</v>
      </c>
      <c r="AE60" s="1">
        <f t="shared" si="36"/>
        <v>0</v>
      </c>
      <c r="AF60" s="1">
        <f t="shared" si="26"/>
        <v>3</v>
      </c>
      <c r="AG60" s="1" t="b">
        <f t="shared" si="27"/>
        <v>0</v>
      </c>
      <c r="AH60" s="1">
        <f t="shared" si="28"/>
        <v>0</v>
      </c>
      <c r="AI60" s="1" t="str">
        <f t="shared" si="29"/>
        <v>s</v>
      </c>
      <c r="AJ60" s="1" t="b">
        <f t="shared" si="13"/>
        <v>0</v>
      </c>
      <c r="AK60" s="1" t="b">
        <f t="shared" si="14"/>
        <v>0</v>
      </c>
      <c r="AL60" s="1" t="b">
        <f t="shared" si="15"/>
        <v>0</v>
      </c>
      <c r="AM60" s="1" t="b">
        <f t="shared" si="16"/>
        <v>0</v>
      </c>
      <c r="AN60" s="1" t="b">
        <f t="shared" si="17"/>
        <v>0</v>
      </c>
      <c r="AO60" s="1">
        <f t="shared" si="30"/>
        <v>0</v>
      </c>
      <c r="AR60" s="1">
        <f t="shared" si="18"/>
        <v>0</v>
      </c>
      <c r="AS60" s="1">
        <f t="shared" si="19"/>
        <v>0</v>
      </c>
      <c r="AT60" s="1">
        <f t="shared" si="20"/>
        <v>0</v>
      </c>
      <c r="AU60" s="1">
        <f t="shared" si="21"/>
        <v>0</v>
      </c>
      <c r="AV60" s="1">
        <f t="shared" si="22"/>
        <v>0</v>
      </c>
      <c r="AW60" s="1">
        <f t="shared" si="31"/>
        <v>0</v>
      </c>
    </row>
    <row r="61" spans="1:49" s="1" customFormat="1" x14ac:dyDescent="0.35">
      <c r="A61" s="3">
        <v>44867</v>
      </c>
      <c r="B61" s="1">
        <v>501</v>
      </c>
      <c r="C61">
        <v>2</v>
      </c>
      <c r="D61" s="1" t="s">
        <v>326</v>
      </c>
      <c r="E61" s="2">
        <v>27670</v>
      </c>
      <c r="F61" s="2">
        <v>2640</v>
      </c>
      <c r="G61" s="1">
        <v>0</v>
      </c>
      <c r="H61" s="1">
        <v>6</v>
      </c>
      <c r="I61" s="1">
        <v>30</v>
      </c>
      <c r="J61" s="1">
        <v>39</v>
      </c>
      <c r="K61" s="1">
        <v>20</v>
      </c>
      <c r="L61" s="1">
        <v>6</v>
      </c>
      <c r="M61" s="1">
        <v>1</v>
      </c>
      <c r="N61" s="1">
        <f t="shared" si="23"/>
        <v>0.27205882352941174</v>
      </c>
      <c r="O61" s="1" t="s">
        <v>382</v>
      </c>
      <c r="P61" s="1" t="s">
        <v>387</v>
      </c>
      <c r="Q61" s="1" t="s">
        <v>376</v>
      </c>
      <c r="R61" s="1" t="s">
        <v>389</v>
      </c>
      <c r="S61" s="1" t="s">
        <v>377</v>
      </c>
      <c r="T61" s="1">
        <f t="shared" si="24"/>
        <v>0</v>
      </c>
      <c r="U61" s="1">
        <f t="shared" si="3"/>
        <v>1</v>
      </c>
      <c r="V61" s="1">
        <f t="shared" si="4"/>
        <v>1</v>
      </c>
      <c r="W61" s="1">
        <f t="shared" si="5"/>
        <v>1</v>
      </c>
      <c r="X61" s="1">
        <f t="shared" si="6"/>
        <v>0</v>
      </c>
      <c r="Y61" s="1">
        <f t="shared" si="7"/>
        <v>1</v>
      </c>
      <c r="Z61" s="1">
        <f t="shared" si="25"/>
        <v>4</v>
      </c>
      <c r="AA61" s="1">
        <f t="shared" si="32"/>
        <v>1</v>
      </c>
      <c r="AB61" s="1">
        <f t="shared" si="33"/>
        <v>0</v>
      </c>
      <c r="AC61" s="1">
        <f t="shared" si="34"/>
        <v>1</v>
      </c>
      <c r="AD61" s="1">
        <f t="shared" si="35"/>
        <v>0</v>
      </c>
      <c r="AE61" s="1">
        <f t="shared" si="36"/>
        <v>0</v>
      </c>
      <c r="AF61" s="1">
        <f t="shared" si="26"/>
        <v>2</v>
      </c>
      <c r="AG61" s="1" t="b">
        <f t="shared" si="27"/>
        <v>0</v>
      </c>
      <c r="AH61" s="1">
        <f t="shared" si="28"/>
        <v>0</v>
      </c>
      <c r="AI61" s="1" t="str">
        <f t="shared" si="29"/>
        <v>s</v>
      </c>
      <c r="AJ61" s="1" t="b">
        <f t="shared" si="13"/>
        <v>0</v>
      </c>
      <c r="AK61" s="1" t="b">
        <f t="shared" si="14"/>
        <v>0</v>
      </c>
      <c r="AL61" s="1" t="b">
        <f t="shared" si="15"/>
        <v>0</v>
      </c>
      <c r="AM61" s="1" t="b">
        <f t="shared" si="16"/>
        <v>0</v>
      </c>
      <c r="AN61" s="1" t="b">
        <f t="shared" si="17"/>
        <v>0</v>
      </c>
      <c r="AO61" s="1">
        <f t="shared" si="30"/>
        <v>0</v>
      </c>
      <c r="AR61" s="1">
        <f t="shared" si="18"/>
        <v>0</v>
      </c>
      <c r="AS61" s="1">
        <f t="shared" si="19"/>
        <v>0</v>
      </c>
      <c r="AT61" s="1">
        <f t="shared" si="20"/>
        <v>0</v>
      </c>
      <c r="AU61" s="1">
        <f t="shared" si="21"/>
        <v>0</v>
      </c>
      <c r="AV61" s="1">
        <f t="shared" si="22"/>
        <v>0</v>
      </c>
      <c r="AW61" s="1">
        <f t="shared" si="31"/>
        <v>0</v>
      </c>
    </row>
    <row r="62" spans="1:49" s="1" customFormat="1" x14ac:dyDescent="0.35">
      <c r="A62" s="3">
        <v>44866</v>
      </c>
      <c r="B62" s="1">
        <v>500</v>
      </c>
      <c r="C62">
        <v>2</v>
      </c>
      <c r="D62" s="1" t="s">
        <v>327</v>
      </c>
      <c r="E62" s="2">
        <v>27502</v>
      </c>
      <c r="F62" s="2">
        <v>3667</v>
      </c>
      <c r="G62" s="1">
        <v>0</v>
      </c>
      <c r="H62" s="1">
        <v>1</v>
      </c>
      <c r="I62" s="1">
        <v>14</v>
      </c>
      <c r="J62" s="1">
        <v>37</v>
      </c>
      <c r="K62" s="1">
        <v>33</v>
      </c>
      <c r="L62" s="1">
        <v>14</v>
      </c>
      <c r="M62" s="1">
        <v>2</v>
      </c>
      <c r="N62" s="1">
        <f t="shared" si="23"/>
        <v>0.23118811881188117</v>
      </c>
      <c r="O62" s="1" t="s">
        <v>389</v>
      </c>
      <c r="P62" s="1" t="s">
        <v>382</v>
      </c>
      <c r="Q62" s="1" t="s">
        <v>387</v>
      </c>
      <c r="R62" s="1" t="s">
        <v>376</v>
      </c>
      <c r="S62" s="1" t="s">
        <v>378</v>
      </c>
      <c r="T62" s="1">
        <f t="shared" si="24"/>
        <v>0</v>
      </c>
      <c r="U62" s="1">
        <f t="shared" si="3"/>
        <v>0</v>
      </c>
      <c r="V62" s="1">
        <f t="shared" si="4"/>
        <v>1</v>
      </c>
      <c r="W62" s="1">
        <f t="shared" si="5"/>
        <v>1</v>
      </c>
      <c r="X62" s="1">
        <f t="shared" si="6"/>
        <v>1</v>
      </c>
      <c r="Y62" s="1">
        <f t="shared" si="7"/>
        <v>0</v>
      </c>
      <c r="Z62" s="1">
        <f t="shared" si="25"/>
        <v>3</v>
      </c>
      <c r="AA62" s="1">
        <f t="shared" si="32"/>
        <v>0</v>
      </c>
      <c r="AB62" s="1">
        <f t="shared" si="33"/>
        <v>1</v>
      </c>
      <c r="AC62" s="1">
        <f t="shared" si="34"/>
        <v>0</v>
      </c>
      <c r="AD62" s="1">
        <f t="shared" si="35"/>
        <v>1</v>
      </c>
      <c r="AE62" s="1">
        <f t="shared" si="36"/>
        <v>0</v>
      </c>
      <c r="AF62" s="1">
        <f t="shared" si="26"/>
        <v>2</v>
      </c>
      <c r="AG62" s="1" t="b">
        <f t="shared" si="27"/>
        <v>0</v>
      </c>
      <c r="AH62" s="1">
        <f t="shared" si="28"/>
        <v>0</v>
      </c>
      <c r="AI62" s="1" t="str">
        <f t="shared" si="29"/>
        <v>s</v>
      </c>
      <c r="AJ62" s="1" t="b">
        <f t="shared" si="13"/>
        <v>0</v>
      </c>
      <c r="AK62" s="1" t="b">
        <f t="shared" si="14"/>
        <v>0</v>
      </c>
      <c r="AL62" s="1" t="b">
        <f t="shared" si="15"/>
        <v>0</v>
      </c>
      <c r="AM62" s="1" t="b">
        <f t="shared" si="16"/>
        <v>0</v>
      </c>
      <c r="AN62" s="1" t="b">
        <f t="shared" si="17"/>
        <v>0</v>
      </c>
      <c r="AO62" s="1">
        <f t="shared" si="30"/>
        <v>0</v>
      </c>
      <c r="AR62" s="1">
        <f t="shared" si="18"/>
        <v>0</v>
      </c>
      <c r="AS62" s="1">
        <f t="shared" si="19"/>
        <v>0</v>
      </c>
      <c r="AT62" s="1">
        <f t="shared" si="20"/>
        <v>0</v>
      </c>
      <c r="AU62" s="1">
        <f t="shared" si="21"/>
        <v>0</v>
      </c>
      <c r="AV62" s="1">
        <f t="shared" si="22"/>
        <v>0</v>
      </c>
      <c r="AW62" s="1">
        <f t="shared" si="31"/>
        <v>0</v>
      </c>
    </row>
    <row r="63" spans="1:49" s="1" customFormat="1" x14ac:dyDescent="0.35">
      <c r="A63" s="3">
        <v>44865</v>
      </c>
      <c r="B63" s="1">
        <v>499</v>
      </c>
      <c r="C63">
        <v>2</v>
      </c>
      <c r="D63" s="1" t="s">
        <v>328</v>
      </c>
      <c r="E63" s="2">
        <v>26498</v>
      </c>
      <c r="F63" s="2">
        <v>2572</v>
      </c>
      <c r="G63" s="1">
        <v>0</v>
      </c>
      <c r="H63" s="1">
        <v>3</v>
      </c>
      <c r="I63" s="1">
        <v>26</v>
      </c>
      <c r="J63" s="1">
        <v>41</v>
      </c>
      <c r="K63" s="1">
        <v>23</v>
      </c>
      <c r="L63" s="1">
        <v>7</v>
      </c>
      <c r="M63" s="1">
        <v>1</v>
      </c>
      <c r="N63" s="1">
        <f t="shared" si="23"/>
        <v>0.25924092409240923</v>
      </c>
      <c r="O63" s="1" t="s">
        <v>371</v>
      </c>
      <c r="P63" s="1" t="s">
        <v>389</v>
      </c>
      <c r="Q63" s="1" t="s">
        <v>377</v>
      </c>
      <c r="R63" s="1" t="s">
        <v>384</v>
      </c>
      <c r="S63" s="1" t="s">
        <v>378</v>
      </c>
      <c r="T63" s="1">
        <f t="shared" si="24"/>
        <v>0</v>
      </c>
      <c r="U63" s="1">
        <f t="shared" si="3"/>
        <v>1</v>
      </c>
      <c r="V63" s="1">
        <f t="shared" si="4"/>
        <v>0</v>
      </c>
      <c r="W63" s="1">
        <f t="shared" si="5"/>
        <v>1</v>
      </c>
      <c r="X63" s="1">
        <f t="shared" si="6"/>
        <v>0</v>
      </c>
      <c r="Y63" s="1">
        <f t="shared" si="7"/>
        <v>0</v>
      </c>
      <c r="Z63" s="1">
        <f t="shared" si="25"/>
        <v>2</v>
      </c>
      <c r="AA63" s="1">
        <f t="shared" si="32"/>
        <v>1</v>
      </c>
      <c r="AB63" s="1">
        <f t="shared" si="33"/>
        <v>0</v>
      </c>
      <c r="AC63" s="1">
        <f t="shared" si="34"/>
        <v>0</v>
      </c>
      <c r="AD63" s="1">
        <f t="shared" si="35"/>
        <v>0</v>
      </c>
      <c r="AE63" s="1">
        <f t="shared" si="36"/>
        <v>0</v>
      </c>
      <c r="AF63" s="1">
        <f t="shared" si="26"/>
        <v>1</v>
      </c>
      <c r="AG63" s="1" t="b">
        <f t="shared" si="27"/>
        <v>0</v>
      </c>
      <c r="AH63" s="1">
        <f t="shared" si="28"/>
        <v>0</v>
      </c>
      <c r="AI63" s="1" t="str">
        <f t="shared" si="29"/>
        <v>s</v>
      </c>
      <c r="AJ63" s="1" t="b">
        <f t="shared" si="13"/>
        <v>0</v>
      </c>
      <c r="AK63" s="1" t="b">
        <f t="shared" si="14"/>
        <v>0</v>
      </c>
      <c r="AL63" s="1" t="b">
        <f t="shared" si="15"/>
        <v>0</v>
      </c>
      <c r="AM63" s="1" t="b">
        <f t="shared" si="16"/>
        <v>0</v>
      </c>
      <c r="AN63" s="1" t="b">
        <f t="shared" si="17"/>
        <v>0</v>
      </c>
      <c r="AO63" s="1">
        <f t="shared" si="30"/>
        <v>0</v>
      </c>
      <c r="AR63" s="1">
        <f t="shared" si="18"/>
        <v>0</v>
      </c>
      <c r="AS63" s="1">
        <f t="shared" si="19"/>
        <v>0</v>
      </c>
      <c r="AT63" s="1">
        <f t="shared" si="20"/>
        <v>0</v>
      </c>
      <c r="AU63" s="1">
        <f t="shared" si="21"/>
        <v>0</v>
      </c>
      <c r="AV63" s="1">
        <f t="shared" si="22"/>
        <v>0</v>
      </c>
      <c r="AW63" s="1">
        <f t="shared" si="31"/>
        <v>0</v>
      </c>
    </row>
    <row r="64" spans="1:49" s="1" customFormat="1" x14ac:dyDescent="0.35">
      <c r="A64" s="3">
        <v>44864</v>
      </c>
      <c r="B64" s="1">
        <v>498</v>
      </c>
      <c r="C64">
        <v>1</v>
      </c>
      <c r="D64" s="1" t="s">
        <v>329</v>
      </c>
      <c r="E64" s="2">
        <v>24672</v>
      </c>
      <c r="F64" s="2">
        <v>2496</v>
      </c>
      <c r="G64" s="1">
        <v>0</v>
      </c>
      <c r="H64" s="1">
        <v>2</v>
      </c>
      <c r="I64" s="1">
        <v>11</v>
      </c>
      <c r="J64" s="1">
        <v>29</v>
      </c>
      <c r="K64" s="1">
        <v>35</v>
      </c>
      <c r="L64" s="1">
        <v>19</v>
      </c>
      <c r="M64" s="1">
        <v>3</v>
      </c>
      <c r="N64" s="1">
        <f t="shared" si="23"/>
        <v>0.22306397306397305</v>
      </c>
      <c r="O64" s="1" t="s">
        <v>393</v>
      </c>
      <c r="P64" s="1" t="s">
        <v>371</v>
      </c>
      <c r="Q64" s="1" t="s">
        <v>384</v>
      </c>
      <c r="R64" s="1" t="s">
        <v>377</v>
      </c>
      <c r="S64" s="1" t="s">
        <v>394</v>
      </c>
      <c r="T64" s="1">
        <f t="shared" si="24"/>
        <v>0</v>
      </c>
      <c r="U64" s="1">
        <f t="shared" si="3"/>
        <v>0</v>
      </c>
      <c r="V64" s="1">
        <f t="shared" si="4"/>
        <v>1</v>
      </c>
      <c r="W64" s="1">
        <f t="shared" si="5"/>
        <v>0</v>
      </c>
      <c r="X64" s="1">
        <f t="shared" si="6"/>
        <v>1</v>
      </c>
      <c r="Y64" s="1">
        <f t="shared" si="7"/>
        <v>0</v>
      </c>
      <c r="Z64" s="1">
        <f t="shared" si="25"/>
        <v>2</v>
      </c>
      <c r="AA64" s="1">
        <f t="shared" si="32"/>
        <v>0</v>
      </c>
      <c r="AB64" s="1">
        <f t="shared" si="33"/>
        <v>1</v>
      </c>
      <c r="AC64" s="1">
        <f t="shared" si="34"/>
        <v>0</v>
      </c>
      <c r="AD64" s="1">
        <f t="shared" si="35"/>
        <v>0</v>
      </c>
      <c r="AE64" s="1">
        <f t="shared" si="36"/>
        <v>0</v>
      </c>
      <c r="AF64" s="1">
        <f t="shared" si="26"/>
        <v>1</v>
      </c>
      <c r="AG64" s="1" t="b">
        <f t="shared" si="27"/>
        <v>0</v>
      </c>
      <c r="AH64" s="1">
        <f t="shared" si="28"/>
        <v>0</v>
      </c>
      <c r="AI64" s="1" t="str">
        <f t="shared" si="29"/>
        <v>s</v>
      </c>
      <c r="AJ64" s="1" t="b">
        <f t="shared" si="13"/>
        <v>0</v>
      </c>
      <c r="AK64" s="1" t="b">
        <f t="shared" si="14"/>
        <v>0</v>
      </c>
      <c r="AL64" s="1" t="b">
        <f t="shared" si="15"/>
        <v>0</v>
      </c>
      <c r="AM64" s="1" t="b">
        <f t="shared" si="16"/>
        <v>0</v>
      </c>
      <c r="AN64" s="1" t="b">
        <f t="shared" si="17"/>
        <v>0</v>
      </c>
      <c r="AO64" s="1">
        <f t="shared" si="30"/>
        <v>0</v>
      </c>
      <c r="AR64" s="1">
        <f t="shared" si="18"/>
        <v>1</v>
      </c>
      <c r="AS64" s="1">
        <f t="shared" si="19"/>
        <v>0</v>
      </c>
      <c r="AT64" s="1">
        <f t="shared" si="20"/>
        <v>0</v>
      </c>
      <c r="AU64" s="1">
        <f t="shared" si="21"/>
        <v>0</v>
      </c>
      <c r="AV64" s="1">
        <f t="shared" si="22"/>
        <v>0</v>
      </c>
      <c r="AW64" s="1">
        <f t="shared" si="31"/>
        <v>1</v>
      </c>
    </row>
    <row r="65" spans="1:49" s="1" customFormat="1" x14ac:dyDescent="0.35">
      <c r="A65" s="3">
        <v>44863</v>
      </c>
      <c r="B65" s="1">
        <v>497</v>
      </c>
      <c r="C65">
        <v>2</v>
      </c>
      <c r="D65" s="1" t="s">
        <v>330</v>
      </c>
      <c r="E65" s="2">
        <v>25156</v>
      </c>
      <c r="F65" s="2">
        <v>2536</v>
      </c>
      <c r="G65" s="1">
        <v>0</v>
      </c>
      <c r="H65" s="1">
        <v>3</v>
      </c>
      <c r="I65" s="1">
        <v>15</v>
      </c>
      <c r="J65" s="1">
        <v>32</v>
      </c>
      <c r="K65" s="1">
        <v>32</v>
      </c>
      <c r="L65" s="1">
        <v>16</v>
      </c>
      <c r="M65" s="1">
        <v>2</v>
      </c>
      <c r="N65" s="1">
        <f t="shared" si="23"/>
        <v>0.23566666666666666</v>
      </c>
      <c r="O65" s="1" t="s">
        <v>384</v>
      </c>
      <c r="P65" s="1" t="s">
        <v>382</v>
      </c>
      <c r="Q65" s="1" t="s">
        <v>372</v>
      </c>
      <c r="R65" s="1" t="s">
        <v>376</v>
      </c>
      <c r="S65" s="1" t="s">
        <v>384</v>
      </c>
      <c r="T65" s="1">
        <f t="shared" si="24"/>
        <v>1</v>
      </c>
      <c r="U65" s="1">
        <f t="shared" si="3"/>
        <v>0</v>
      </c>
      <c r="V65" s="1">
        <f t="shared" si="4"/>
        <v>1</v>
      </c>
      <c r="W65" s="1">
        <f t="shared" si="5"/>
        <v>0</v>
      </c>
      <c r="X65" s="1">
        <f t="shared" si="6"/>
        <v>1</v>
      </c>
      <c r="Y65" s="1">
        <f t="shared" si="7"/>
        <v>0</v>
      </c>
      <c r="Z65" s="1">
        <f t="shared" si="25"/>
        <v>2</v>
      </c>
      <c r="AA65" s="1">
        <f t="shared" si="32"/>
        <v>0</v>
      </c>
      <c r="AB65" s="1">
        <f t="shared" si="33"/>
        <v>1</v>
      </c>
      <c r="AC65" s="1">
        <f t="shared" si="34"/>
        <v>0</v>
      </c>
      <c r="AD65" s="1">
        <f t="shared" si="35"/>
        <v>1</v>
      </c>
      <c r="AE65" s="1">
        <f t="shared" si="36"/>
        <v>0</v>
      </c>
      <c r="AF65" s="1">
        <f t="shared" si="26"/>
        <v>2</v>
      </c>
      <c r="AG65" s="1" t="b">
        <f t="shared" si="27"/>
        <v>0</v>
      </c>
      <c r="AH65" s="1">
        <f t="shared" si="28"/>
        <v>0</v>
      </c>
      <c r="AI65" s="1" t="str">
        <f t="shared" si="29"/>
        <v>s</v>
      </c>
      <c r="AJ65" s="1" t="b">
        <f t="shared" si="13"/>
        <v>0</v>
      </c>
      <c r="AK65" s="1" t="b">
        <f t="shared" si="14"/>
        <v>0</v>
      </c>
      <c r="AL65" s="1" t="b">
        <f t="shared" si="15"/>
        <v>0</v>
      </c>
      <c r="AM65" s="1" t="b">
        <f t="shared" si="16"/>
        <v>0</v>
      </c>
      <c r="AN65" s="1" t="b">
        <f t="shared" si="17"/>
        <v>0</v>
      </c>
      <c r="AO65" s="1">
        <f t="shared" si="30"/>
        <v>0</v>
      </c>
      <c r="AR65" s="1">
        <f t="shared" si="18"/>
        <v>0</v>
      </c>
      <c r="AS65" s="1">
        <f t="shared" si="19"/>
        <v>0</v>
      </c>
      <c r="AT65" s="1">
        <f t="shared" si="20"/>
        <v>0</v>
      </c>
      <c r="AU65" s="1">
        <f t="shared" si="21"/>
        <v>0</v>
      </c>
      <c r="AV65" s="1">
        <f t="shared" si="22"/>
        <v>0</v>
      </c>
      <c r="AW65" s="1">
        <f t="shared" si="31"/>
        <v>0</v>
      </c>
    </row>
    <row r="66" spans="1:49" s="1" customFormat="1" x14ac:dyDescent="0.35">
      <c r="A66" s="3">
        <v>44862</v>
      </c>
      <c r="B66" s="1">
        <v>496</v>
      </c>
      <c r="C66">
        <v>1</v>
      </c>
      <c r="D66" s="1" t="s">
        <v>273</v>
      </c>
      <c r="E66" s="2">
        <v>27905</v>
      </c>
      <c r="F66" s="2">
        <v>2636</v>
      </c>
      <c r="G66" s="1">
        <v>0</v>
      </c>
      <c r="H66" s="1">
        <v>7</v>
      </c>
      <c r="I66" s="1">
        <v>28</v>
      </c>
      <c r="J66" s="1">
        <v>36</v>
      </c>
      <c r="K66" s="1">
        <v>21</v>
      </c>
      <c r="L66" s="1">
        <v>7</v>
      </c>
      <c r="M66" s="1">
        <v>1</v>
      </c>
      <c r="N66" s="1">
        <f t="shared" si="23"/>
        <v>0.27200000000000002</v>
      </c>
      <c r="O66" s="1" t="s">
        <v>375</v>
      </c>
      <c r="P66" s="1" t="s">
        <v>387</v>
      </c>
      <c r="Q66" s="1" t="s">
        <v>376</v>
      </c>
      <c r="R66" s="1" t="s">
        <v>371</v>
      </c>
      <c r="S66" s="1" t="s">
        <v>374</v>
      </c>
      <c r="T66" s="1">
        <f t="shared" si="24"/>
        <v>0</v>
      </c>
      <c r="U66" s="1">
        <f t="shared" ref="U66:U129" si="37">(O66="a")+ (O66="e")+ (O66="h")+ (O66="i")+ (O66="o")+ (O66="r")+ (O66="s")+ (O66="n")+ (O66="t")</f>
        <v>1</v>
      </c>
      <c r="V66" s="1">
        <f t="shared" ref="V66:V129" si="38">(P66="a")+ (P66="e")+ (P66="h")+ (P66="i")+ (P66="o")+ (P66="r")+ (P66="s")+ (P66="n")+ (P66="t")</f>
        <v>1</v>
      </c>
      <c r="W66" s="1">
        <f t="shared" ref="W66:W129" si="39">(Q66="a")+ (Q66="e")+ (Q66="h")+ (Q66="i")+ (Q66="o")+ (Q66="r")+ (Q66="s")+ (Q66="n")+ (Q66="t")</f>
        <v>1</v>
      </c>
      <c r="X66" s="1">
        <f t="shared" ref="X66:X129" si="40">(R66="a")+ (R66="e")+ (R66="h")+ (R66="i")+ (R66="o")+ (R66="r")+ (R66="s")+ (R66="n")+ (R66="t")</f>
        <v>1</v>
      </c>
      <c r="Y66" s="1">
        <f t="shared" ref="Y66:Y129" si="41">(S66="a")+ (S66="e")+ (S66="h")+ (S66="i")+ (S66="o")+ (S66="r")+ (S66="s")+ (S66="n")+ (S66="t")</f>
        <v>0</v>
      </c>
      <c r="Z66" s="1">
        <f t="shared" si="25"/>
        <v>4</v>
      </c>
      <c r="AA66" s="1">
        <f t="shared" ref="AA66:AA97" si="42">(O66="a")+(O66="e")+(O66="I")+(O66="o")+(O66="u")</f>
        <v>0</v>
      </c>
      <c r="AB66" s="1">
        <f t="shared" ref="AB66:AB97" si="43">(P66="a")+(P66="e")+(P66="I")+(P66="o")+(P66="u")</f>
        <v>0</v>
      </c>
      <c r="AC66" s="1">
        <f t="shared" ref="AC66:AC97" si="44">(Q66="a")+(Q66="e")+(Q66="I")+(Q66="o")+(Q66="u")</f>
        <v>1</v>
      </c>
      <c r="AD66" s="1">
        <f t="shared" ref="AD66:AD97" si="45">(R66="a")+(R66="e")+(R66="I")+(R66="o")+(R66="u")</f>
        <v>1</v>
      </c>
      <c r="AE66" s="1">
        <f t="shared" ref="AE66:AE97" si="46">(S66="a")+(S66="e")+(S66="I")+(S66="o")+(S66="u")</f>
        <v>0</v>
      </c>
      <c r="AF66" s="1">
        <f t="shared" si="26"/>
        <v>2</v>
      </c>
      <c r="AG66" s="1" t="b">
        <f t="shared" si="27"/>
        <v>0</v>
      </c>
      <c r="AH66" s="1">
        <f t="shared" si="28"/>
        <v>0</v>
      </c>
      <c r="AI66" s="1" t="str">
        <f t="shared" si="29"/>
        <v>s</v>
      </c>
      <c r="AJ66" s="1" t="b">
        <f t="shared" ref="AJ66:AJ129" si="47">(O66=$AI$2)</f>
        <v>1</v>
      </c>
      <c r="AK66" s="1" t="b">
        <f t="shared" ref="AK66:AK129" si="48">(P66=$AI$2)</f>
        <v>0</v>
      </c>
      <c r="AL66" s="1" t="b">
        <f t="shared" ref="AL66:AL129" si="49">(Q66=$AI$2)</f>
        <v>0</v>
      </c>
      <c r="AM66" s="1" t="b">
        <f t="shared" ref="AM66:AM129" si="50">(R66=$AI$2)</f>
        <v>0</v>
      </c>
      <c r="AN66" s="1" t="b">
        <f t="shared" ref="AN66:AN129" si="51">(S66=$AI$2)</f>
        <v>0</v>
      </c>
      <c r="AO66" s="1">
        <f t="shared" si="30"/>
        <v>1</v>
      </c>
      <c r="AR66" s="1">
        <f t="shared" ref="AR66:AR129" si="52">(O66=$AR$1)+(O66=$AS$1)+(O66=$AU$1)+(O66=$AV$1)+(O66=$AT$1)</f>
        <v>0</v>
      </c>
      <c r="AS66" s="1">
        <f t="shared" ref="AS66:AS129" si="53">(P66=$AR$1)+(P66=$AS$1)+(P66=$AU$1)+(P66=$AV$1)+(P66=$AT$1)</f>
        <v>0</v>
      </c>
      <c r="AT66" s="1">
        <f t="shared" ref="AT66:AT129" si="54">(Q66=$AR$1)+(Q66=$AS$1)+(Q66=$AU$1)+(Q66=$AV$1)+(Q66=$AT$1)</f>
        <v>0</v>
      </c>
      <c r="AU66" s="1">
        <f t="shared" ref="AU66:AU129" si="55">(R66=$AR$1)+(R66=$AS$1)+(R66=$AU$1)+(R66=$AV$1)+(R66=$AT$1)</f>
        <v>0</v>
      </c>
      <c r="AV66" s="1">
        <f t="shared" ref="AV66:AV129" si="56">(S66=$AR$1)+(S66=$AS$1)+(S66=$AU$1)+(S66=$AV$1)+(S66=$AT$1)</f>
        <v>0</v>
      </c>
      <c r="AW66" s="1">
        <f t="shared" si="31"/>
        <v>0</v>
      </c>
    </row>
    <row r="67" spans="1:49" s="1" customFormat="1" x14ac:dyDescent="0.35">
      <c r="A67" s="3">
        <v>44861</v>
      </c>
      <c r="B67" s="1">
        <v>495</v>
      </c>
      <c r="C67">
        <v>2</v>
      </c>
      <c r="D67" s="1" t="s">
        <v>274</v>
      </c>
      <c r="E67" s="2">
        <v>27609</v>
      </c>
      <c r="F67" s="2">
        <v>2615</v>
      </c>
      <c r="G67" s="1">
        <v>0</v>
      </c>
      <c r="H67" s="1">
        <v>4</v>
      </c>
      <c r="I67" s="1">
        <v>22</v>
      </c>
      <c r="J67" s="1">
        <v>35</v>
      </c>
      <c r="K67" s="1">
        <v>24</v>
      </c>
      <c r="L67" s="1">
        <v>12</v>
      </c>
      <c r="M67" s="1">
        <v>3</v>
      </c>
      <c r="N67" s="1">
        <f t="shared" ref="N67:N130" si="57">(G67*1+H67/2+I67/3+J67/4+K67/5+L67/6)/SUM(G67:M67)</f>
        <v>0.24883333333333332</v>
      </c>
      <c r="O67" s="1" t="s">
        <v>373</v>
      </c>
      <c r="P67" s="1" t="s">
        <v>371</v>
      </c>
      <c r="Q67" s="1" t="s">
        <v>381</v>
      </c>
      <c r="R67" s="1" t="s">
        <v>381</v>
      </c>
      <c r="S67" s="1" t="s">
        <v>378</v>
      </c>
      <c r="T67" s="1">
        <f t="shared" ref="T67:T130" si="58">(O67=P67)+(P67=Q67)+(Q67=R67)+(S67=R67)+(O67=Q67)+(P67=R67)+(Q67=S67)+(O67=R67)+(P67=S67)+(O67=S67)</f>
        <v>1</v>
      </c>
      <c r="U67" s="1">
        <f t="shared" si="37"/>
        <v>0</v>
      </c>
      <c r="V67" s="1">
        <f t="shared" si="38"/>
        <v>1</v>
      </c>
      <c r="W67" s="1">
        <f t="shared" si="39"/>
        <v>1</v>
      </c>
      <c r="X67" s="1">
        <f t="shared" si="40"/>
        <v>1</v>
      </c>
      <c r="Y67" s="1">
        <f t="shared" si="41"/>
        <v>0</v>
      </c>
      <c r="Z67" s="1">
        <f t="shared" ref="Z67:Z130" si="59">SUM(U67:Y67)</f>
        <v>3</v>
      </c>
      <c r="AA67" s="1">
        <f t="shared" si="42"/>
        <v>0</v>
      </c>
      <c r="AB67" s="1">
        <f t="shared" si="43"/>
        <v>1</v>
      </c>
      <c r="AC67" s="1">
        <f t="shared" si="44"/>
        <v>0</v>
      </c>
      <c r="AD67" s="1">
        <f t="shared" si="45"/>
        <v>0</v>
      </c>
      <c r="AE67" s="1">
        <f t="shared" si="46"/>
        <v>0</v>
      </c>
      <c r="AF67" s="1">
        <f t="shared" ref="AF67:AF130" si="60">AA67+AB67+AC67+AD67+AE67</f>
        <v>1</v>
      </c>
      <c r="AG67" s="1" t="b">
        <f t="shared" ref="AG67:AG130" si="61">(O67="f")</f>
        <v>0</v>
      </c>
      <c r="AH67" s="1">
        <f t="shared" ref="AH67:AH130" si="62">AG67+0</f>
        <v>0</v>
      </c>
      <c r="AI67" s="1" t="str">
        <f t="shared" ref="AI67:AI130" si="63">AI66</f>
        <v>s</v>
      </c>
      <c r="AJ67" s="1" t="b">
        <f t="shared" si="47"/>
        <v>0</v>
      </c>
      <c r="AK67" s="1" t="b">
        <f t="shared" si="48"/>
        <v>0</v>
      </c>
      <c r="AL67" s="1" t="b">
        <f t="shared" si="49"/>
        <v>0</v>
      </c>
      <c r="AM67" s="1" t="b">
        <f t="shared" si="50"/>
        <v>0</v>
      </c>
      <c r="AN67" s="1" t="b">
        <f t="shared" si="51"/>
        <v>0</v>
      </c>
      <c r="AO67" s="1">
        <f t="shared" ref="AO67:AO130" si="64">AJ67+AK67+AL67+AM67+AN67</f>
        <v>0</v>
      </c>
      <c r="AR67" s="1">
        <f t="shared" si="52"/>
        <v>1</v>
      </c>
      <c r="AS67" s="1">
        <f t="shared" si="53"/>
        <v>0</v>
      </c>
      <c r="AT67" s="1">
        <f t="shared" si="54"/>
        <v>0</v>
      </c>
      <c r="AU67" s="1">
        <f t="shared" si="55"/>
        <v>0</v>
      </c>
      <c r="AV67" s="1">
        <f t="shared" si="56"/>
        <v>0</v>
      </c>
      <c r="AW67" s="1">
        <f t="shared" ref="AW67:AW130" si="65">SUM(AR67:AV67)</f>
        <v>1</v>
      </c>
    </row>
    <row r="68" spans="1:49" s="1" customFormat="1" x14ac:dyDescent="0.35">
      <c r="A68" s="3">
        <v>44860</v>
      </c>
      <c r="B68" s="1">
        <v>494</v>
      </c>
      <c r="C68">
        <v>1</v>
      </c>
      <c r="D68" s="1" t="s">
        <v>275</v>
      </c>
      <c r="E68" s="2">
        <v>30063</v>
      </c>
      <c r="F68" s="2">
        <v>2904</v>
      </c>
      <c r="G68" s="1">
        <v>0</v>
      </c>
      <c r="H68" s="1">
        <v>6</v>
      </c>
      <c r="I68" s="1">
        <v>28</v>
      </c>
      <c r="J68" s="1">
        <v>37</v>
      </c>
      <c r="K68" s="1">
        <v>21</v>
      </c>
      <c r="L68" s="1">
        <v>7</v>
      </c>
      <c r="M68" s="1">
        <v>1</v>
      </c>
      <c r="N68" s="1">
        <f t="shared" si="57"/>
        <v>0.26950000000000002</v>
      </c>
      <c r="O68" s="1" t="s">
        <v>391</v>
      </c>
      <c r="P68" s="1" t="s">
        <v>384</v>
      </c>
      <c r="Q68" s="1" t="s">
        <v>379</v>
      </c>
      <c r="R68" s="1" t="s">
        <v>385</v>
      </c>
      <c r="S68" s="1" t="s">
        <v>377</v>
      </c>
      <c r="T68" s="1">
        <f t="shared" si="58"/>
        <v>0</v>
      </c>
      <c r="U68" s="1">
        <f t="shared" si="37"/>
        <v>0</v>
      </c>
      <c r="V68" s="1">
        <f t="shared" si="38"/>
        <v>0</v>
      </c>
      <c r="W68" s="1">
        <f t="shared" si="39"/>
        <v>1</v>
      </c>
      <c r="X68" s="1">
        <f t="shared" si="40"/>
        <v>0</v>
      </c>
      <c r="Y68" s="1">
        <f t="shared" si="41"/>
        <v>1</v>
      </c>
      <c r="Z68" s="1">
        <f t="shared" si="59"/>
        <v>2</v>
      </c>
      <c r="AA68" s="1">
        <f t="shared" si="42"/>
        <v>0</v>
      </c>
      <c r="AB68" s="1">
        <f t="shared" si="43"/>
        <v>0</v>
      </c>
      <c r="AC68" s="1">
        <f t="shared" si="44"/>
        <v>1</v>
      </c>
      <c r="AD68" s="1">
        <f t="shared" si="45"/>
        <v>1</v>
      </c>
      <c r="AE68" s="1">
        <f t="shared" si="46"/>
        <v>0</v>
      </c>
      <c r="AF68" s="1">
        <f t="shared" si="60"/>
        <v>2</v>
      </c>
      <c r="AG68" s="1" t="b">
        <f t="shared" si="61"/>
        <v>1</v>
      </c>
      <c r="AH68" s="1">
        <f t="shared" si="62"/>
        <v>1</v>
      </c>
      <c r="AI68" s="1" t="str">
        <f t="shared" si="63"/>
        <v>s</v>
      </c>
      <c r="AJ68" s="1" t="b">
        <f t="shared" si="47"/>
        <v>0</v>
      </c>
      <c r="AK68" s="1" t="b">
        <f t="shared" si="48"/>
        <v>0</v>
      </c>
      <c r="AL68" s="1" t="b">
        <f t="shared" si="49"/>
        <v>0</v>
      </c>
      <c r="AM68" s="1" t="b">
        <f t="shared" si="50"/>
        <v>0</v>
      </c>
      <c r="AN68" s="1" t="b">
        <f t="shared" si="51"/>
        <v>0</v>
      </c>
      <c r="AO68" s="1">
        <f t="shared" si="64"/>
        <v>0</v>
      </c>
      <c r="AR68" s="1">
        <f t="shared" si="52"/>
        <v>0</v>
      </c>
      <c r="AS68" s="1">
        <f t="shared" si="53"/>
        <v>0</v>
      </c>
      <c r="AT68" s="1">
        <f t="shared" si="54"/>
        <v>0</v>
      </c>
      <c r="AU68" s="1">
        <f t="shared" si="55"/>
        <v>0</v>
      </c>
      <c r="AV68" s="1">
        <f t="shared" si="56"/>
        <v>0</v>
      </c>
      <c r="AW68" s="1">
        <f t="shared" si="65"/>
        <v>0</v>
      </c>
    </row>
    <row r="69" spans="1:49" s="1" customFormat="1" x14ac:dyDescent="0.35">
      <c r="A69" s="3">
        <v>44859</v>
      </c>
      <c r="B69" s="1">
        <v>493</v>
      </c>
      <c r="C69">
        <v>2</v>
      </c>
      <c r="D69" s="1" t="s">
        <v>276</v>
      </c>
      <c r="E69" s="2">
        <v>28953</v>
      </c>
      <c r="F69" s="2">
        <v>2817</v>
      </c>
      <c r="G69" s="1">
        <v>0</v>
      </c>
      <c r="H69" s="1">
        <v>2</v>
      </c>
      <c r="I69" s="1">
        <v>13</v>
      </c>
      <c r="J69" s="1">
        <v>35</v>
      </c>
      <c r="K69" s="1">
        <v>32</v>
      </c>
      <c r="L69" s="1">
        <v>15</v>
      </c>
      <c r="M69" s="1">
        <v>3</v>
      </c>
      <c r="N69" s="1">
        <f t="shared" si="57"/>
        <v>0.22983333333333333</v>
      </c>
      <c r="O69" s="1" t="s">
        <v>391</v>
      </c>
      <c r="P69" s="1" t="s">
        <v>379</v>
      </c>
      <c r="Q69" s="1" t="s">
        <v>388</v>
      </c>
      <c r="R69" s="1" t="s">
        <v>388</v>
      </c>
      <c r="S69" s="1" t="s">
        <v>378</v>
      </c>
      <c r="T69" s="1">
        <f t="shared" si="58"/>
        <v>1</v>
      </c>
      <c r="U69" s="1">
        <f t="shared" si="37"/>
        <v>0</v>
      </c>
      <c r="V69" s="1">
        <f t="shared" si="38"/>
        <v>1</v>
      </c>
      <c r="W69" s="1">
        <f t="shared" si="39"/>
        <v>0</v>
      </c>
      <c r="X69" s="1">
        <f t="shared" si="40"/>
        <v>0</v>
      </c>
      <c r="Y69" s="1">
        <f t="shared" si="41"/>
        <v>0</v>
      </c>
      <c r="Z69" s="1">
        <f t="shared" si="59"/>
        <v>1</v>
      </c>
      <c r="AA69" s="1">
        <f t="shared" si="42"/>
        <v>0</v>
      </c>
      <c r="AB69" s="1">
        <f t="shared" si="43"/>
        <v>1</v>
      </c>
      <c r="AC69" s="1">
        <f t="shared" si="44"/>
        <v>0</v>
      </c>
      <c r="AD69" s="1">
        <f t="shared" si="45"/>
        <v>0</v>
      </c>
      <c r="AE69" s="1">
        <f t="shared" si="46"/>
        <v>0</v>
      </c>
      <c r="AF69" s="1">
        <f t="shared" si="60"/>
        <v>1</v>
      </c>
      <c r="AG69" s="1" t="b">
        <f t="shared" si="61"/>
        <v>1</v>
      </c>
      <c r="AH69" s="1">
        <f t="shared" si="62"/>
        <v>1</v>
      </c>
      <c r="AI69" s="1" t="str">
        <f t="shared" si="63"/>
        <v>s</v>
      </c>
      <c r="AJ69" s="1" t="b">
        <f t="shared" si="47"/>
        <v>0</v>
      </c>
      <c r="AK69" s="1" t="b">
        <f t="shared" si="48"/>
        <v>0</v>
      </c>
      <c r="AL69" s="1" t="b">
        <f t="shared" si="49"/>
        <v>0</v>
      </c>
      <c r="AM69" s="1" t="b">
        <f t="shared" si="50"/>
        <v>0</v>
      </c>
      <c r="AN69" s="1" t="b">
        <f t="shared" si="51"/>
        <v>0</v>
      </c>
      <c r="AO69" s="1">
        <f t="shared" si="64"/>
        <v>0</v>
      </c>
      <c r="AR69" s="1">
        <f t="shared" si="52"/>
        <v>0</v>
      </c>
      <c r="AS69" s="1">
        <f t="shared" si="53"/>
        <v>0</v>
      </c>
      <c r="AT69" s="1">
        <f t="shared" si="54"/>
        <v>1</v>
      </c>
      <c r="AU69" s="1">
        <f t="shared" si="55"/>
        <v>1</v>
      </c>
      <c r="AV69" s="1">
        <f t="shared" si="56"/>
        <v>0</v>
      </c>
      <c r="AW69" s="1">
        <f t="shared" si="65"/>
        <v>2</v>
      </c>
    </row>
    <row r="70" spans="1:49" s="1" customFormat="1" x14ac:dyDescent="0.35">
      <c r="A70" s="3">
        <v>44858</v>
      </c>
      <c r="B70" s="1">
        <v>492</v>
      </c>
      <c r="C70">
        <v>1</v>
      </c>
      <c r="D70" s="1" t="s">
        <v>277</v>
      </c>
      <c r="E70" s="2">
        <v>28947</v>
      </c>
      <c r="F70" s="2">
        <v>2768</v>
      </c>
      <c r="G70" s="1">
        <v>0</v>
      </c>
      <c r="H70" s="1">
        <v>7</v>
      </c>
      <c r="I70" s="1">
        <v>27</v>
      </c>
      <c r="J70" s="1">
        <v>35</v>
      </c>
      <c r="K70" s="1">
        <v>22</v>
      </c>
      <c r="L70" s="1">
        <v>8</v>
      </c>
      <c r="M70" s="1">
        <v>1</v>
      </c>
      <c r="N70" s="1">
        <f t="shared" si="57"/>
        <v>0.26983333333333331</v>
      </c>
      <c r="O70" s="1" t="s">
        <v>391</v>
      </c>
      <c r="P70" s="1" t="s">
        <v>371</v>
      </c>
      <c r="Q70" s="1" t="s">
        <v>385</v>
      </c>
      <c r="R70" s="1" t="s">
        <v>384</v>
      </c>
      <c r="S70" s="1" t="s">
        <v>377</v>
      </c>
      <c r="T70" s="1">
        <f t="shared" si="58"/>
        <v>0</v>
      </c>
      <c r="U70" s="1">
        <f t="shared" si="37"/>
        <v>0</v>
      </c>
      <c r="V70" s="1">
        <f t="shared" si="38"/>
        <v>1</v>
      </c>
      <c r="W70" s="1">
        <f t="shared" si="39"/>
        <v>0</v>
      </c>
      <c r="X70" s="1">
        <f t="shared" si="40"/>
        <v>0</v>
      </c>
      <c r="Y70" s="1">
        <f t="shared" si="41"/>
        <v>1</v>
      </c>
      <c r="Z70" s="1">
        <f t="shared" si="59"/>
        <v>2</v>
      </c>
      <c r="AA70" s="1">
        <f t="shared" si="42"/>
        <v>0</v>
      </c>
      <c r="AB70" s="1">
        <f t="shared" si="43"/>
        <v>1</v>
      </c>
      <c r="AC70" s="1">
        <f t="shared" si="44"/>
        <v>1</v>
      </c>
      <c r="AD70" s="1">
        <f t="shared" si="45"/>
        <v>0</v>
      </c>
      <c r="AE70" s="1">
        <f t="shared" si="46"/>
        <v>0</v>
      </c>
      <c r="AF70" s="1">
        <f t="shared" si="60"/>
        <v>2</v>
      </c>
      <c r="AG70" s="1" t="b">
        <f t="shared" si="61"/>
        <v>1</v>
      </c>
      <c r="AH70" s="1">
        <f t="shared" si="62"/>
        <v>1</v>
      </c>
      <c r="AI70" s="1" t="str">
        <f t="shared" si="63"/>
        <v>s</v>
      </c>
      <c r="AJ70" s="1" t="b">
        <f t="shared" si="47"/>
        <v>0</v>
      </c>
      <c r="AK70" s="1" t="b">
        <f t="shared" si="48"/>
        <v>0</v>
      </c>
      <c r="AL70" s="1" t="b">
        <f t="shared" si="49"/>
        <v>0</v>
      </c>
      <c r="AM70" s="1" t="b">
        <f t="shared" si="50"/>
        <v>0</v>
      </c>
      <c r="AN70" s="1" t="b">
        <f t="shared" si="51"/>
        <v>0</v>
      </c>
      <c r="AO70" s="1">
        <f t="shared" si="64"/>
        <v>0</v>
      </c>
      <c r="AR70" s="1">
        <f t="shared" si="52"/>
        <v>0</v>
      </c>
      <c r="AS70" s="1">
        <f t="shared" si="53"/>
        <v>0</v>
      </c>
      <c r="AT70" s="1">
        <f t="shared" si="54"/>
        <v>0</v>
      </c>
      <c r="AU70" s="1">
        <f t="shared" si="55"/>
        <v>0</v>
      </c>
      <c r="AV70" s="1">
        <f t="shared" si="56"/>
        <v>0</v>
      </c>
      <c r="AW70" s="1">
        <f t="shared" si="65"/>
        <v>0</v>
      </c>
    </row>
    <row r="71" spans="1:49" s="1" customFormat="1" x14ac:dyDescent="0.35">
      <c r="A71" s="3">
        <v>44857</v>
      </c>
      <c r="B71" s="1">
        <v>491</v>
      </c>
      <c r="C71">
        <v>2</v>
      </c>
      <c r="D71" s="1" t="s">
        <v>278</v>
      </c>
      <c r="E71" s="2">
        <v>29279</v>
      </c>
      <c r="F71" s="2">
        <v>3021</v>
      </c>
      <c r="G71" s="1">
        <v>0</v>
      </c>
      <c r="H71" s="1">
        <v>1</v>
      </c>
      <c r="I71" s="1">
        <v>4</v>
      </c>
      <c r="J71" s="1">
        <v>14</v>
      </c>
      <c r="K71" s="1">
        <v>27</v>
      </c>
      <c r="L71" s="1">
        <v>37</v>
      </c>
      <c r="M71" s="1">
        <v>18</v>
      </c>
      <c r="N71" s="1">
        <f t="shared" si="57"/>
        <v>0.16732673267326734</v>
      </c>
      <c r="O71" s="1" t="s">
        <v>390</v>
      </c>
      <c r="P71" s="1" t="s">
        <v>385</v>
      </c>
      <c r="Q71" s="1" t="s">
        <v>390</v>
      </c>
      <c r="R71" s="1" t="s">
        <v>390</v>
      </c>
      <c r="S71" s="1" t="s">
        <v>378</v>
      </c>
      <c r="T71" s="1">
        <f t="shared" si="58"/>
        <v>3</v>
      </c>
      <c r="U71" s="1">
        <f t="shared" si="37"/>
        <v>0</v>
      </c>
      <c r="V71" s="1">
        <f t="shared" si="38"/>
        <v>0</v>
      </c>
      <c r="W71" s="1">
        <f t="shared" si="39"/>
        <v>0</v>
      </c>
      <c r="X71" s="1">
        <f t="shared" si="40"/>
        <v>0</v>
      </c>
      <c r="Y71" s="1">
        <f t="shared" si="41"/>
        <v>0</v>
      </c>
      <c r="Z71" s="1">
        <f t="shared" si="59"/>
        <v>0</v>
      </c>
      <c r="AA71" s="1">
        <f t="shared" si="42"/>
        <v>0</v>
      </c>
      <c r="AB71" s="1">
        <f t="shared" si="43"/>
        <v>1</v>
      </c>
      <c r="AC71" s="1">
        <f t="shared" si="44"/>
        <v>0</v>
      </c>
      <c r="AD71" s="1">
        <f t="shared" si="45"/>
        <v>0</v>
      </c>
      <c r="AE71" s="1">
        <f t="shared" si="46"/>
        <v>0</v>
      </c>
      <c r="AF71" s="1">
        <f t="shared" si="60"/>
        <v>1</v>
      </c>
      <c r="AG71" s="1" t="b">
        <f t="shared" si="61"/>
        <v>0</v>
      </c>
      <c r="AH71" s="1">
        <f t="shared" si="62"/>
        <v>0</v>
      </c>
      <c r="AI71" s="1" t="str">
        <f t="shared" si="63"/>
        <v>s</v>
      </c>
      <c r="AJ71" s="1" t="b">
        <f t="shared" si="47"/>
        <v>0</v>
      </c>
      <c r="AK71" s="1" t="b">
        <f t="shared" si="48"/>
        <v>0</v>
      </c>
      <c r="AL71" s="1" t="b">
        <f t="shared" si="49"/>
        <v>0</v>
      </c>
      <c r="AM71" s="1" t="b">
        <f t="shared" si="50"/>
        <v>0</v>
      </c>
      <c r="AN71" s="1" t="b">
        <f t="shared" si="51"/>
        <v>0</v>
      </c>
      <c r="AO71" s="1">
        <f t="shared" si="64"/>
        <v>0</v>
      </c>
      <c r="AR71" s="1">
        <f t="shared" si="52"/>
        <v>1</v>
      </c>
      <c r="AS71" s="1">
        <f t="shared" si="53"/>
        <v>0</v>
      </c>
      <c r="AT71" s="1">
        <f t="shared" si="54"/>
        <v>1</v>
      </c>
      <c r="AU71" s="1">
        <f t="shared" si="55"/>
        <v>1</v>
      </c>
      <c r="AV71" s="1">
        <f t="shared" si="56"/>
        <v>0</v>
      </c>
      <c r="AW71" s="1">
        <f t="shared" si="65"/>
        <v>3</v>
      </c>
    </row>
    <row r="72" spans="1:49" s="1" customFormat="1" x14ac:dyDescent="0.35">
      <c r="A72" s="3">
        <v>44856</v>
      </c>
      <c r="B72" s="1">
        <v>490</v>
      </c>
      <c r="C72">
        <v>1</v>
      </c>
      <c r="D72" s="1" t="s">
        <v>279</v>
      </c>
      <c r="E72" s="2">
        <v>29084</v>
      </c>
      <c r="F72" s="2">
        <v>2810</v>
      </c>
      <c r="G72" s="1">
        <v>0</v>
      </c>
      <c r="H72" s="1">
        <v>7</v>
      </c>
      <c r="I72" s="1">
        <v>32</v>
      </c>
      <c r="J72" s="1">
        <v>36</v>
      </c>
      <c r="K72" s="1">
        <v>19</v>
      </c>
      <c r="L72" s="1">
        <v>6</v>
      </c>
      <c r="M72" s="1">
        <v>1</v>
      </c>
      <c r="N72" s="1">
        <f t="shared" si="57"/>
        <v>0.27689768976897688</v>
      </c>
      <c r="O72" s="1" t="s">
        <v>375</v>
      </c>
      <c r="P72" s="1" t="s">
        <v>389</v>
      </c>
      <c r="Q72" s="1" t="s">
        <v>382</v>
      </c>
      <c r="R72" s="1" t="s">
        <v>376</v>
      </c>
      <c r="S72" s="1" t="s">
        <v>384</v>
      </c>
      <c r="T72" s="1">
        <f t="shared" si="58"/>
        <v>0</v>
      </c>
      <c r="U72" s="1">
        <f t="shared" si="37"/>
        <v>1</v>
      </c>
      <c r="V72" s="1">
        <f t="shared" si="38"/>
        <v>0</v>
      </c>
      <c r="W72" s="1">
        <f t="shared" si="39"/>
        <v>1</v>
      </c>
      <c r="X72" s="1">
        <f t="shared" si="40"/>
        <v>1</v>
      </c>
      <c r="Y72" s="1">
        <f t="shared" si="41"/>
        <v>0</v>
      </c>
      <c r="Z72" s="1">
        <f t="shared" si="59"/>
        <v>3</v>
      </c>
      <c r="AA72" s="1">
        <f t="shared" si="42"/>
        <v>0</v>
      </c>
      <c r="AB72" s="1">
        <f t="shared" si="43"/>
        <v>0</v>
      </c>
      <c r="AC72" s="1">
        <f t="shared" si="44"/>
        <v>1</v>
      </c>
      <c r="AD72" s="1">
        <f t="shared" si="45"/>
        <v>1</v>
      </c>
      <c r="AE72" s="1">
        <f t="shared" si="46"/>
        <v>0</v>
      </c>
      <c r="AF72" s="1">
        <f t="shared" si="60"/>
        <v>2</v>
      </c>
      <c r="AG72" s="1" t="b">
        <f t="shared" si="61"/>
        <v>0</v>
      </c>
      <c r="AH72" s="1">
        <f t="shared" si="62"/>
        <v>0</v>
      </c>
      <c r="AI72" s="1" t="str">
        <f t="shared" si="63"/>
        <v>s</v>
      </c>
      <c r="AJ72" s="1" t="b">
        <f t="shared" si="47"/>
        <v>1</v>
      </c>
      <c r="AK72" s="1" t="b">
        <f t="shared" si="48"/>
        <v>0</v>
      </c>
      <c r="AL72" s="1" t="b">
        <f t="shared" si="49"/>
        <v>0</v>
      </c>
      <c r="AM72" s="1" t="b">
        <f t="shared" si="50"/>
        <v>0</v>
      </c>
      <c r="AN72" s="1" t="b">
        <f t="shared" si="51"/>
        <v>0</v>
      </c>
      <c r="AO72" s="1">
        <f t="shared" si="64"/>
        <v>1</v>
      </c>
      <c r="AR72" s="1">
        <f t="shared" si="52"/>
        <v>0</v>
      </c>
      <c r="AS72" s="1">
        <f t="shared" si="53"/>
        <v>0</v>
      </c>
      <c r="AT72" s="1">
        <f t="shared" si="54"/>
        <v>0</v>
      </c>
      <c r="AU72" s="1">
        <f t="shared" si="55"/>
        <v>0</v>
      </c>
      <c r="AV72" s="1">
        <f t="shared" si="56"/>
        <v>0</v>
      </c>
      <c r="AW72" s="1">
        <f t="shared" si="65"/>
        <v>0</v>
      </c>
    </row>
    <row r="73" spans="1:49" s="1" customFormat="1" x14ac:dyDescent="0.35">
      <c r="A73" s="3">
        <v>44855</v>
      </c>
      <c r="B73" s="1">
        <v>489</v>
      </c>
      <c r="C73">
        <v>1</v>
      </c>
      <c r="D73" s="1" t="s">
        <v>280</v>
      </c>
      <c r="E73" s="2">
        <v>28637</v>
      </c>
      <c r="F73" s="2">
        <v>2794</v>
      </c>
      <c r="G73" s="1">
        <v>0</v>
      </c>
      <c r="H73" s="1">
        <v>4</v>
      </c>
      <c r="I73" s="1">
        <v>18</v>
      </c>
      <c r="J73" s="1">
        <v>30</v>
      </c>
      <c r="K73" s="1">
        <v>28</v>
      </c>
      <c r="L73" s="1">
        <v>17</v>
      </c>
      <c r="M73" s="1">
        <v>3</v>
      </c>
      <c r="N73" s="1">
        <f t="shared" si="57"/>
        <v>0.23933333333333334</v>
      </c>
      <c r="O73" s="1" t="s">
        <v>388</v>
      </c>
      <c r="P73" s="1" t="s">
        <v>381</v>
      </c>
      <c r="Q73" s="1" t="s">
        <v>379</v>
      </c>
      <c r="R73" s="1" t="s">
        <v>386</v>
      </c>
      <c r="S73" s="1" t="s">
        <v>376</v>
      </c>
      <c r="T73" s="1">
        <f t="shared" si="58"/>
        <v>0</v>
      </c>
      <c r="U73" s="1">
        <f t="shared" si="37"/>
        <v>0</v>
      </c>
      <c r="V73" s="1">
        <f t="shared" si="38"/>
        <v>1</v>
      </c>
      <c r="W73" s="1">
        <f t="shared" si="39"/>
        <v>1</v>
      </c>
      <c r="X73" s="1">
        <f t="shared" si="40"/>
        <v>0</v>
      </c>
      <c r="Y73" s="1">
        <f t="shared" si="41"/>
        <v>1</v>
      </c>
      <c r="Z73" s="1">
        <f t="shared" si="59"/>
        <v>3</v>
      </c>
      <c r="AA73" s="1">
        <f t="shared" si="42"/>
        <v>0</v>
      </c>
      <c r="AB73" s="1">
        <f t="shared" si="43"/>
        <v>0</v>
      </c>
      <c r="AC73" s="1">
        <f t="shared" si="44"/>
        <v>1</v>
      </c>
      <c r="AD73" s="1">
        <f t="shared" si="45"/>
        <v>0</v>
      </c>
      <c r="AE73" s="1">
        <f t="shared" si="46"/>
        <v>1</v>
      </c>
      <c r="AF73" s="1">
        <f t="shared" si="60"/>
        <v>2</v>
      </c>
      <c r="AG73" s="1" t="b">
        <f t="shared" si="61"/>
        <v>0</v>
      </c>
      <c r="AH73" s="1">
        <f t="shared" si="62"/>
        <v>0</v>
      </c>
      <c r="AI73" s="1" t="str">
        <f t="shared" si="63"/>
        <v>s</v>
      </c>
      <c r="AJ73" s="1" t="b">
        <f t="shared" si="47"/>
        <v>0</v>
      </c>
      <c r="AK73" s="1" t="b">
        <f t="shared" si="48"/>
        <v>0</v>
      </c>
      <c r="AL73" s="1" t="b">
        <f t="shared" si="49"/>
        <v>0</v>
      </c>
      <c r="AM73" s="1" t="b">
        <f t="shared" si="50"/>
        <v>0</v>
      </c>
      <c r="AN73" s="1" t="b">
        <f t="shared" si="51"/>
        <v>0</v>
      </c>
      <c r="AO73" s="1">
        <f t="shared" si="64"/>
        <v>0</v>
      </c>
      <c r="AR73" s="1">
        <f t="shared" si="52"/>
        <v>1</v>
      </c>
      <c r="AS73" s="1">
        <f t="shared" si="53"/>
        <v>0</v>
      </c>
      <c r="AT73" s="1">
        <f t="shared" si="54"/>
        <v>0</v>
      </c>
      <c r="AU73" s="1">
        <f t="shared" si="55"/>
        <v>0</v>
      </c>
      <c r="AV73" s="1">
        <f t="shared" si="56"/>
        <v>0</v>
      </c>
      <c r="AW73" s="1">
        <f t="shared" si="65"/>
        <v>1</v>
      </c>
    </row>
    <row r="74" spans="1:49" s="1" customFormat="1" x14ac:dyDescent="0.35">
      <c r="A74" s="3">
        <v>44854</v>
      </c>
      <c r="B74" s="1">
        <v>488</v>
      </c>
      <c r="C74">
        <v>2</v>
      </c>
      <c r="D74" s="1" t="s">
        <v>281</v>
      </c>
      <c r="E74" s="2">
        <v>28741</v>
      </c>
      <c r="F74" s="2">
        <v>2769</v>
      </c>
      <c r="G74" s="1">
        <v>0</v>
      </c>
      <c r="H74" s="1">
        <v>5</v>
      </c>
      <c r="I74" s="1">
        <v>29</v>
      </c>
      <c r="J74" s="1">
        <v>40</v>
      </c>
      <c r="K74" s="1">
        <v>20</v>
      </c>
      <c r="L74" s="1">
        <v>5</v>
      </c>
      <c r="M74" s="1">
        <v>0</v>
      </c>
      <c r="N74" s="1">
        <f t="shared" si="57"/>
        <v>0.27272727272727271</v>
      </c>
      <c r="O74" s="1" t="s">
        <v>383</v>
      </c>
      <c r="P74" s="1" t="s">
        <v>376</v>
      </c>
      <c r="Q74" s="1" t="s">
        <v>387</v>
      </c>
      <c r="R74" s="1" t="s">
        <v>382</v>
      </c>
      <c r="S74" s="1" t="s">
        <v>390</v>
      </c>
      <c r="T74" s="1">
        <f t="shared" si="58"/>
        <v>0</v>
      </c>
      <c r="U74" s="1">
        <f t="shared" si="37"/>
        <v>0</v>
      </c>
      <c r="V74" s="1">
        <f t="shared" si="38"/>
        <v>1</v>
      </c>
      <c r="W74" s="1">
        <f t="shared" si="39"/>
        <v>1</v>
      </c>
      <c r="X74" s="1">
        <f t="shared" si="40"/>
        <v>1</v>
      </c>
      <c r="Y74" s="1">
        <f t="shared" si="41"/>
        <v>0</v>
      </c>
      <c r="Z74" s="1">
        <f t="shared" si="59"/>
        <v>3</v>
      </c>
      <c r="AA74" s="1">
        <f t="shared" si="42"/>
        <v>0</v>
      </c>
      <c r="AB74" s="1">
        <f t="shared" si="43"/>
        <v>1</v>
      </c>
      <c r="AC74" s="1">
        <f t="shared" si="44"/>
        <v>0</v>
      </c>
      <c r="AD74" s="1">
        <f t="shared" si="45"/>
        <v>1</v>
      </c>
      <c r="AE74" s="1">
        <f t="shared" si="46"/>
        <v>0</v>
      </c>
      <c r="AF74" s="1">
        <f t="shared" si="60"/>
        <v>2</v>
      </c>
      <c r="AG74" s="1" t="b">
        <f t="shared" si="61"/>
        <v>0</v>
      </c>
      <c r="AH74" s="1">
        <f t="shared" si="62"/>
        <v>0</v>
      </c>
      <c r="AI74" s="1" t="str">
        <f t="shared" si="63"/>
        <v>s</v>
      </c>
      <c r="AJ74" s="1" t="b">
        <f t="shared" si="47"/>
        <v>0</v>
      </c>
      <c r="AK74" s="1" t="b">
        <f t="shared" si="48"/>
        <v>0</v>
      </c>
      <c r="AL74" s="1" t="b">
        <f t="shared" si="49"/>
        <v>0</v>
      </c>
      <c r="AM74" s="1" t="b">
        <f t="shared" si="50"/>
        <v>0</v>
      </c>
      <c r="AN74" s="1" t="b">
        <f t="shared" si="51"/>
        <v>0</v>
      </c>
      <c r="AO74" s="1">
        <f t="shared" si="64"/>
        <v>0</v>
      </c>
      <c r="AR74" s="1">
        <f t="shared" si="52"/>
        <v>0</v>
      </c>
      <c r="AS74" s="1">
        <f t="shared" si="53"/>
        <v>0</v>
      </c>
      <c r="AT74" s="1">
        <f t="shared" si="54"/>
        <v>0</v>
      </c>
      <c r="AU74" s="1">
        <f t="shared" si="55"/>
        <v>0</v>
      </c>
      <c r="AV74" s="1">
        <f t="shared" si="56"/>
        <v>1</v>
      </c>
      <c r="AW74" s="1">
        <f t="shared" si="65"/>
        <v>1</v>
      </c>
    </row>
    <row r="75" spans="1:49" s="1" customFormat="1" x14ac:dyDescent="0.35">
      <c r="A75" s="3">
        <v>44853</v>
      </c>
      <c r="B75" s="1">
        <v>487</v>
      </c>
      <c r="C75">
        <v>1</v>
      </c>
      <c r="D75" s="1" t="s">
        <v>282</v>
      </c>
      <c r="E75" s="2">
        <v>28322</v>
      </c>
      <c r="F75" s="2">
        <v>2794</v>
      </c>
      <c r="G75" s="1">
        <v>0</v>
      </c>
      <c r="H75" s="1">
        <v>3</v>
      </c>
      <c r="I75" s="1">
        <v>23</v>
      </c>
      <c r="J75" s="1">
        <v>39</v>
      </c>
      <c r="K75" s="1">
        <v>24</v>
      </c>
      <c r="L75" s="1">
        <v>9</v>
      </c>
      <c r="M75" s="1">
        <v>2</v>
      </c>
      <c r="N75" s="1">
        <f t="shared" si="57"/>
        <v>0.25216666666666671</v>
      </c>
      <c r="O75" s="1" t="s">
        <v>396</v>
      </c>
      <c r="P75" s="1" t="s">
        <v>385</v>
      </c>
      <c r="Q75" s="1" t="s">
        <v>382</v>
      </c>
      <c r="R75" s="1" t="s">
        <v>381</v>
      </c>
      <c r="S75" s="1" t="s">
        <v>374</v>
      </c>
      <c r="T75" s="1">
        <f t="shared" si="58"/>
        <v>0</v>
      </c>
      <c r="U75" s="1">
        <f t="shared" si="37"/>
        <v>0</v>
      </c>
      <c r="V75" s="1">
        <f t="shared" si="38"/>
        <v>0</v>
      </c>
      <c r="W75" s="1">
        <f t="shared" si="39"/>
        <v>1</v>
      </c>
      <c r="X75" s="1">
        <f t="shared" si="40"/>
        <v>1</v>
      </c>
      <c r="Y75" s="1">
        <f t="shared" si="41"/>
        <v>0</v>
      </c>
      <c r="Z75" s="1">
        <f t="shared" si="59"/>
        <v>2</v>
      </c>
      <c r="AA75" s="1">
        <f t="shared" si="42"/>
        <v>0</v>
      </c>
      <c r="AB75" s="1">
        <f t="shared" si="43"/>
        <v>1</v>
      </c>
      <c r="AC75" s="1">
        <f t="shared" si="44"/>
        <v>1</v>
      </c>
      <c r="AD75" s="1">
        <f t="shared" si="45"/>
        <v>0</v>
      </c>
      <c r="AE75" s="1">
        <f t="shared" si="46"/>
        <v>0</v>
      </c>
      <c r="AF75" s="1">
        <f t="shared" si="60"/>
        <v>2</v>
      </c>
      <c r="AG75" s="1" t="b">
        <f t="shared" si="61"/>
        <v>0</v>
      </c>
      <c r="AH75" s="1">
        <f t="shared" si="62"/>
        <v>0</v>
      </c>
      <c r="AI75" s="1" t="str">
        <f t="shared" si="63"/>
        <v>s</v>
      </c>
      <c r="AJ75" s="1" t="b">
        <f t="shared" si="47"/>
        <v>0</v>
      </c>
      <c r="AK75" s="1" t="b">
        <f t="shared" si="48"/>
        <v>0</v>
      </c>
      <c r="AL75" s="1" t="b">
        <f t="shared" si="49"/>
        <v>0</v>
      </c>
      <c r="AM75" s="1" t="b">
        <f t="shared" si="50"/>
        <v>0</v>
      </c>
      <c r="AN75" s="1" t="b">
        <f t="shared" si="51"/>
        <v>0</v>
      </c>
      <c r="AO75" s="1">
        <f t="shared" si="64"/>
        <v>0</v>
      </c>
      <c r="AR75" s="1">
        <f t="shared" si="52"/>
        <v>0</v>
      </c>
      <c r="AS75" s="1">
        <f t="shared" si="53"/>
        <v>0</v>
      </c>
      <c r="AT75" s="1">
        <f t="shared" si="54"/>
        <v>0</v>
      </c>
      <c r="AU75" s="1">
        <f t="shared" si="55"/>
        <v>0</v>
      </c>
      <c r="AV75" s="1">
        <f t="shared" si="56"/>
        <v>0</v>
      </c>
      <c r="AW75" s="1">
        <f t="shared" si="65"/>
        <v>0</v>
      </c>
    </row>
    <row r="76" spans="1:49" s="1" customFormat="1" x14ac:dyDescent="0.35">
      <c r="A76" s="3">
        <v>44852</v>
      </c>
      <c r="B76" s="1">
        <v>486</v>
      </c>
      <c r="C76">
        <v>2</v>
      </c>
      <c r="D76" s="1" t="s">
        <v>283</v>
      </c>
      <c r="E76" s="2">
        <v>28612</v>
      </c>
      <c r="F76" s="2">
        <v>2805</v>
      </c>
      <c r="G76" s="1">
        <v>0</v>
      </c>
      <c r="H76" s="1">
        <v>5</v>
      </c>
      <c r="I76" s="1">
        <v>24</v>
      </c>
      <c r="J76" s="1">
        <v>38</v>
      </c>
      <c r="K76" s="1">
        <v>23</v>
      </c>
      <c r="L76" s="1">
        <v>8</v>
      </c>
      <c r="M76" s="1">
        <v>1</v>
      </c>
      <c r="N76" s="1">
        <f t="shared" si="57"/>
        <v>0.26195286195286194</v>
      </c>
      <c r="O76" s="1" t="s">
        <v>376</v>
      </c>
      <c r="P76" s="1" t="s">
        <v>392</v>
      </c>
      <c r="Q76" s="1" t="s">
        <v>382</v>
      </c>
      <c r="R76" s="1" t="s">
        <v>375</v>
      </c>
      <c r="S76" s="1" t="s">
        <v>377</v>
      </c>
      <c r="T76" s="1">
        <f t="shared" si="58"/>
        <v>0</v>
      </c>
      <c r="U76" s="1">
        <f t="shared" si="37"/>
        <v>1</v>
      </c>
      <c r="V76" s="1">
        <f t="shared" si="38"/>
        <v>0</v>
      </c>
      <c r="W76" s="1">
        <f t="shared" si="39"/>
        <v>1</v>
      </c>
      <c r="X76" s="1">
        <f t="shared" si="40"/>
        <v>1</v>
      </c>
      <c r="Y76" s="1">
        <f t="shared" si="41"/>
        <v>1</v>
      </c>
      <c r="Z76" s="1">
        <f t="shared" si="59"/>
        <v>4</v>
      </c>
      <c r="AA76" s="1">
        <f t="shared" si="42"/>
        <v>1</v>
      </c>
      <c r="AB76" s="1">
        <f t="shared" si="43"/>
        <v>0</v>
      </c>
      <c r="AC76" s="1">
        <f t="shared" si="44"/>
        <v>1</v>
      </c>
      <c r="AD76" s="1">
        <f t="shared" si="45"/>
        <v>0</v>
      </c>
      <c r="AE76" s="1">
        <f t="shared" si="46"/>
        <v>0</v>
      </c>
      <c r="AF76" s="1">
        <f t="shared" si="60"/>
        <v>2</v>
      </c>
      <c r="AG76" s="1" t="b">
        <f t="shared" si="61"/>
        <v>0</v>
      </c>
      <c r="AH76" s="1">
        <f t="shared" si="62"/>
        <v>0</v>
      </c>
      <c r="AI76" s="1" t="str">
        <f t="shared" si="63"/>
        <v>s</v>
      </c>
      <c r="AJ76" s="1" t="b">
        <f t="shared" si="47"/>
        <v>0</v>
      </c>
      <c r="AK76" s="1" t="b">
        <f t="shared" si="48"/>
        <v>0</v>
      </c>
      <c r="AL76" s="1" t="b">
        <f t="shared" si="49"/>
        <v>0</v>
      </c>
      <c r="AM76" s="1" t="b">
        <f t="shared" si="50"/>
        <v>1</v>
      </c>
      <c r="AN76" s="1" t="b">
        <f t="shared" si="51"/>
        <v>0</v>
      </c>
      <c r="AO76" s="1">
        <f t="shared" si="64"/>
        <v>1</v>
      </c>
      <c r="AR76" s="1">
        <f t="shared" si="52"/>
        <v>0</v>
      </c>
      <c r="AS76" s="1">
        <f t="shared" si="53"/>
        <v>0</v>
      </c>
      <c r="AT76" s="1">
        <f t="shared" si="54"/>
        <v>0</v>
      </c>
      <c r="AU76" s="1">
        <f t="shared" si="55"/>
        <v>0</v>
      </c>
      <c r="AV76" s="1">
        <f t="shared" si="56"/>
        <v>0</v>
      </c>
      <c r="AW76" s="1">
        <f t="shared" si="65"/>
        <v>0</v>
      </c>
    </row>
    <row r="77" spans="1:49" s="1" customFormat="1" x14ac:dyDescent="0.35">
      <c r="A77" s="3">
        <v>44851</v>
      </c>
      <c r="B77" s="1">
        <v>485</v>
      </c>
      <c r="C77">
        <v>1</v>
      </c>
      <c r="D77" s="1" t="s">
        <v>284</v>
      </c>
      <c r="E77" s="2">
        <v>31269</v>
      </c>
      <c r="F77" s="2">
        <v>2965</v>
      </c>
      <c r="G77" s="1">
        <v>1</v>
      </c>
      <c r="H77" s="1">
        <v>12</v>
      </c>
      <c r="I77" s="1">
        <v>34</v>
      </c>
      <c r="J77" s="1">
        <v>32</v>
      </c>
      <c r="K77" s="1">
        <v>16</v>
      </c>
      <c r="L77" s="1">
        <v>5</v>
      </c>
      <c r="M77" s="1">
        <v>1</v>
      </c>
      <c r="N77" s="1">
        <f t="shared" si="57"/>
        <v>0.30066006600660067</v>
      </c>
      <c r="O77" s="1" t="s">
        <v>375</v>
      </c>
      <c r="P77" s="1" t="s">
        <v>377</v>
      </c>
      <c r="Q77" s="1" t="s">
        <v>376</v>
      </c>
      <c r="R77" s="1" t="s">
        <v>382</v>
      </c>
      <c r="S77" s="1" t="s">
        <v>387</v>
      </c>
      <c r="T77" s="1">
        <f t="shared" si="58"/>
        <v>0</v>
      </c>
      <c r="U77" s="1">
        <f t="shared" si="37"/>
        <v>1</v>
      </c>
      <c r="V77" s="1">
        <f t="shared" si="38"/>
        <v>1</v>
      </c>
      <c r="W77" s="1">
        <f t="shared" si="39"/>
        <v>1</v>
      </c>
      <c r="X77" s="1">
        <f t="shared" si="40"/>
        <v>1</v>
      </c>
      <c r="Y77" s="1">
        <f t="shared" si="41"/>
        <v>1</v>
      </c>
      <c r="Z77" s="1">
        <f t="shared" si="59"/>
        <v>5</v>
      </c>
      <c r="AA77" s="1">
        <f t="shared" si="42"/>
        <v>0</v>
      </c>
      <c r="AB77" s="1">
        <f t="shared" si="43"/>
        <v>0</v>
      </c>
      <c r="AC77" s="1">
        <f t="shared" si="44"/>
        <v>1</v>
      </c>
      <c r="AD77" s="1">
        <f t="shared" si="45"/>
        <v>1</v>
      </c>
      <c r="AE77" s="1">
        <f t="shared" si="46"/>
        <v>0</v>
      </c>
      <c r="AF77" s="1">
        <f t="shared" si="60"/>
        <v>2</v>
      </c>
      <c r="AG77" s="1" t="b">
        <f t="shared" si="61"/>
        <v>0</v>
      </c>
      <c r="AH77" s="1">
        <f t="shared" si="62"/>
        <v>0</v>
      </c>
      <c r="AI77" s="1" t="str">
        <f t="shared" si="63"/>
        <v>s</v>
      </c>
      <c r="AJ77" s="1" t="b">
        <f t="shared" si="47"/>
        <v>1</v>
      </c>
      <c r="AK77" s="1" t="b">
        <f t="shared" si="48"/>
        <v>0</v>
      </c>
      <c r="AL77" s="1" t="b">
        <f t="shared" si="49"/>
        <v>0</v>
      </c>
      <c r="AM77" s="1" t="b">
        <f t="shared" si="50"/>
        <v>0</v>
      </c>
      <c r="AN77" s="1" t="b">
        <f t="shared" si="51"/>
        <v>0</v>
      </c>
      <c r="AO77" s="1">
        <f t="shared" si="64"/>
        <v>1</v>
      </c>
      <c r="AR77" s="1">
        <f t="shared" si="52"/>
        <v>0</v>
      </c>
      <c r="AS77" s="1">
        <f t="shared" si="53"/>
        <v>0</v>
      </c>
      <c r="AT77" s="1">
        <f t="shared" si="54"/>
        <v>0</v>
      </c>
      <c r="AU77" s="1">
        <f t="shared" si="55"/>
        <v>0</v>
      </c>
      <c r="AV77" s="1">
        <f t="shared" si="56"/>
        <v>0</v>
      </c>
      <c r="AW77" s="1">
        <f t="shared" si="65"/>
        <v>0</v>
      </c>
    </row>
    <row r="78" spans="1:49" s="1" customFormat="1" x14ac:dyDescent="0.35">
      <c r="A78" s="3">
        <v>44850</v>
      </c>
      <c r="B78" s="1">
        <v>484</v>
      </c>
      <c r="C78">
        <v>1</v>
      </c>
      <c r="D78" s="1" t="s">
        <v>285</v>
      </c>
      <c r="E78" s="2">
        <v>30459</v>
      </c>
      <c r="F78" s="2">
        <v>2854</v>
      </c>
      <c r="G78" s="1">
        <v>1</v>
      </c>
      <c r="H78" s="1">
        <v>8</v>
      </c>
      <c r="I78" s="1">
        <v>29</v>
      </c>
      <c r="J78" s="1">
        <v>36</v>
      </c>
      <c r="K78" s="1">
        <v>19</v>
      </c>
      <c r="L78" s="1">
        <v>6</v>
      </c>
      <c r="M78" s="1">
        <v>1</v>
      </c>
      <c r="N78" s="1">
        <f t="shared" si="57"/>
        <v>0.28466666666666662</v>
      </c>
      <c r="O78" s="1" t="s">
        <v>375</v>
      </c>
      <c r="P78" s="1" t="s">
        <v>389</v>
      </c>
      <c r="Q78" s="1" t="s">
        <v>371</v>
      </c>
      <c r="R78" s="1" t="s">
        <v>383</v>
      </c>
      <c r="S78" s="1" t="s">
        <v>376</v>
      </c>
      <c r="T78" s="1">
        <f t="shared" si="58"/>
        <v>0</v>
      </c>
      <c r="U78" s="1">
        <f t="shared" si="37"/>
        <v>1</v>
      </c>
      <c r="V78" s="1">
        <f t="shared" si="38"/>
        <v>0</v>
      </c>
      <c r="W78" s="1">
        <f t="shared" si="39"/>
        <v>1</v>
      </c>
      <c r="X78" s="1">
        <f t="shared" si="40"/>
        <v>0</v>
      </c>
      <c r="Y78" s="1">
        <f t="shared" si="41"/>
        <v>1</v>
      </c>
      <c r="Z78" s="1">
        <f t="shared" si="59"/>
        <v>3</v>
      </c>
      <c r="AA78" s="1">
        <f t="shared" si="42"/>
        <v>0</v>
      </c>
      <c r="AB78" s="1">
        <f t="shared" si="43"/>
        <v>0</v>
      </c>
      <c r="AC78" s="1">
        <f t="shared" si="44"/>
        <v>1</v>
      </c>
      <c r="AD78" s="1">
        <f t="shared" si="45"/>
        <v>0</v>
      </c>
      <c r="AE78" s="1">
        <f t="shared" si="46"/>
        <v>1</v>
      </c>
      <c r="AF78" s="1">
        <f t="shared" si="60"/>
        <v>2</v>
      </c>
      <c r="AG78" s="1" t="b">
        <f t="shared" si="61"/>
        <v>0</v>
      </c>
      <c r="AH78" s="1">
        <f t="shared" si="62"/>
        <v>0</v>
      </c>
      <c r="AI78" s="1" t="str">
        <f t="shared" si="63"/>
        <v>s</v>
      </c>
      <c r="AJ78" s="1" t="b">
        <f t="shared" si="47"/>
        <v>1</v>
      </c>
      <c r="AK78" s="1" t="b">
        <f t="shared" si="48"/>
        <v>0</v>
      </c>
      <c r="AL78" s="1" t="b">
        <f t="shared" si="49"/>
        <v>0</v>
      </c>
      <c r="AM78" s="1" t="b">
        <f t="shared" si="50"/>
        <v>0</v>
      </c>
      <c r="AN78" s="1" t="b">
        <f t="shared" si="51"/>
        <v>0</v>
      </c>
      <c r="AO78" s="1">
        <f t="shared" si="64"/>
        <v>1</v>
      </c>
      <c r="AR78" s="1">
        <f t="shared" si="52"/>
        <v>0</v>
      </c>
      <c r="AS78" s="1">
        <f t="shared" si="53"/>
        <v>0</v>
      </c>
      <c r="AT78" s="1">
        <f t="shared" si="54"/>
        <v>0</v>
      </c>
      <c r="AU78" s="1">
        <f t="shared" si="55"/>
        <v>0</v>
      </c>
      <c r="AV78" s="1">
        <f t="shared" si="56"/>
        <v>0</v>
      </c>
      <c r="AW78" s="1">
        <f t="shared" si="65"/>
        <v>0</v>
      </c>
    </row>
    <row r="79" spans="1:49" s="1" customFormat="1" x14ac:dyDescent="0.35">
      <c r="A79" s="3">
        <v>44849</v>
      </c>
      <c r="B79" s="1">
        <v>483</v>
      </c>
      <c r="C79">
        <v>1</v>
      </c>
      <c r="D79" s="1" t="s">
        <v>286</v>
      </c>
      <c r="E79" s="2">
        <v>30403</v>
      </c>
      <c r="F79" s="2">
        <v>3123</v>
      </c>
      <c r="G79" s="1">
        <v>0</v>
      </c>
      <c r="H79" s="1">
        <v>7</v>
      </c>
      <c r="I79" s="1">
        <v>18</v>
      </c>
      <c r="J79" s="1">
        <v>20</v>
      </c>
      <c r="K79" s="1">
        <v>15</v>
      </c>
      <c r="L79" s="1">
        <v>16</v>
      </c>
      <c r="M79" s="1">
        <v>23</v>
      </c>
      <c r="N79" s="1">
        <f t="shared" si="57"/>
        <v>0.20370370370370372</v>
      </c>
      <c r="O79" s="1" t="s">
        <v>373</v>
      </c>
      <c r="P79" s="1" t="s">
        <v>371</v>
      </c>
      <c r="Q79" s="1" t="s">
        <v>377</v>
      </c>
      <c r="R79" s="1" t="s">
        <v>373</v>
      </c>
      <c r="S79" s="1" t="s">
        <v>380</v>
      </c>
      <c r="T79" s="1">
        <f t="shared" si="58"/>
        <v>1</v>
      </c>
      <c r="U79" s="1">
        <f t="shared" si="37"/>
        <v>0</v>
      </c>
      <c r="V79" s="1">
        <f t="shared" si="38"/>
        <v>1</v>
      </c>
      <c r="W79" s="1">
        <f t="shared" si="39"/>
        <v>1</v>
      </c>
      <c r="X79" s="1">
        <f t="shared" si="40"/>
        <v>0</v>
      </c>
      <c r="Y79" s="1">
        <f t="shared" si="41"/>
        <v>1</v>
      </c>
      <c r="Z79" s="1">
        <f t="shared" si="59"/>
        <v>3</v>
      </c>
      <c r="AA79" s="1">
        <f t="shared" si="42"/>
        <v>0</v>
      </c>
      <c r="AB79" s="1">
        <f t="shared" si="43"/>
        <v>1</v>
      </c>
      <c r="AC79" s="1">
        <f t="shared" si="44"/>
        <v>0</v>
      </c>
      <c r="AD79" s="1">
        <f t="shared" si="45"/>
        <v>0</v>
      </c>
      <c r="AE79" s="1">
        <f t="shared" si="46"/>
        <v>0</v>
      </c>
      <c r="AF79" s="1">
        <f t="shared" si="60"/>
        <v>1</v>
      </c>
      <c r="AG79" s="1" t="b">
        <f t="shared" si="61"/>
        <v>0</v>
      </c>
      <c r="AH79" s="1">
        <f t="shared" si="62"/>
        <v>0</v>
      </c>
      <c r="AI79" s="1" t="str">
        <f t="shared" si="63"/>
        <v>s</v>
      </c>
      <c r="AJ79" s="1" t="b">
        <f t="shared" si="47"/>
        <v>0</v>
      </c>
      <c r="AK79" s="1" t="b">
        <f t="shared" si="48"/>
        <v>0</v>
      </c>
      <c r="AL79" s="1" t="b">
        <f t="shared" si="49"/>
        <v>0</v>
      </c>
      <c r="AM79" s="1" t="b">
        <f t="shared" si="50"/>
        <v>0</v>
      </c>
      <c r="AN79" s="1" t="b">
        <f t="shared" si="51"/>
        <v>0</v>
      </c>
      <c r="AO79" s="1">
        <f t="shared" si="64"/>
        <v>0</v>
      </c>
      <c r="AR79" s="1">
        <f t="shared" si="52"/>
        <v>1</v>
      </c>
      <c r="AS79" s="1">
        <f t="shared" si="53"/>
        <v>0</v>
      </c>
      <c r="AT79" s="1">
        <f t="shared" si="54"/>
        <v>0</v>
      </c>
      <c r="AU79" s="1">
        <f t="shared" si="55"/>
        <v>1</v>
      </c>
      <c r="AV79" s="1">
        <f t="shared" si="56"/>
        <v>0</v>
      </c>
      <c r="AW79" s="1">
        <f t="shared" si="65"/>
        <v>2</v>
      </c>
    </row>
    <row r="80" spans="1:49" s="1" customFormat="1" x14ac:dyDescent="0.35">
      <c r="A80" s="3">
        <v>44848</v>
      </c>
      <c r="B80" s="1">
        <v>482</v>
      </c>
      <c r="C80">
        <v>1</v>
      </c>
      <c r="D80" s="1" t="s">
        <v>287</v>
      </c>
      <c r="E80" s="2">
        <v>28906</v>
      </c>
      <c r="F80" s="2">
        <v>2752</v>
      </c>
      <c r="G80" s="1">
        <v>0</v>
      </c>
      <c r="H80" s="1">
        <v>3</v>
      </c>
      <c r="I80" s="1">
        <v>23</v>
      </c>
      <c r="J80" s="1">
        <v>44</v>
      </c>
      <c r="K80" s="1">
        <v>24</v>
      </c>
      <c r="L80" s="1">
        <v>6</v>
      </c>
      <c r="M80" s="1">
        <v>0</v>
      </c>
      <c r="N80" s="1">
        <f t="shared" si="57"/>
        <v>0.25966666666666671</v>
      </c>
      <c r="O80" s="1" t="s">
        <v>391</v>
      </c>
      <c r="P80" s="1" t="s">
        <v>384</v>
      </c>
      <c r="Q80" s="1" t="s">
        <v>379</v>
      </c>
      <c r="R80" s="1" t="s">
        <v>379</v>
      </c>
      <c r="S80" s="1" t="s">
        <v>381</v>
      </c>
      <c r="T80" s="1">
        <f t="shared" si="58"/>
        <v>1</v>
      </c>
      <c r="U80" s="1">
        <f t="shared" si="37"/>
        <v>0</v>
      </c>
      <c r="V80" s="1">
        <f t="shared" si="38"/>
        <v>0</v>
      </c>
      <c r="W80" s="1">
        <f t="shared" si="39"/>
        <v>1</v>
      </c>
      <c r="X80" s="1">
        <f t="shared" si="40"/>
        <v>1</v>
      </c>
      <c r="Y80" s="1">
        <f t="shared" si="41"/>
        <v>1</v>
      </c>
      <c r="Z80" s="1">
        <f t="shared" si="59"/>
        <v>3</v>
      </c>
      <c r="AA80" s="1">
        <f t="shared" si="42"/>
        <v>0</v>
      </c>
      <c r="AB80" s="1">
        <f t="shared" si="43"/>
        <v>0</v>
      </c>
      <c r="AC80" s="1">
        <f t="shared" si="44"/>
        <v>1</v>
      </c>
      <c r="AD80" s="1">
        <f t="shared" si="45"/>
        <v>1</v>
      </c>
      <c r="AE80" s="1">
        <f t="shared" si="46"/>
        <v>0</v>
      </c>
      <c r="AF80" s="1">
        <f t="shared" si="60"/>
        <v>2</v>
      </c>
      <c r="AG80" s="1" t="b">
        <f t="shared" si="61"/>
        <v>1</v>
      </c>
      <c r="AH80" s="1">
        <f t="shared" si="62"/>
        <v>1</v>
      </c>
      <c r="AI80" s="1" t="str">
        <f t="shared" si="63"/>
        <v>s</v>
      </c>
      <c r="AJ80" s="1" t="b">
        <f t="shared" si="47"/>
        <v>0</v>
      </c>
      <c r="AK80" s="1" t="b">
        <f t="shared" si="48"/>
        <v>0</v>
      </c>
      <c r="AL80" s="1" t="b">
        <f t="shared" si="49"/>
        <v>0</v>
      </c>
      <c r="AM80" s="1" t="b">
        <f t="shared" si="50"/>
        <v>0</v>
      </c>
      <c r="AN80" s="1" t="b">
        <f t="shared" si="51"/>
        <v>0</v>
      </c>
      <c r="AO80" s="1">
        <f t="shared" si="64"/>
        <v>0</v>
      </c>
      <c r="AR80" s="1">
        <f t="shared" si="52"/>
        <v>0</v>
      </c>
      <c r="AS80" s="1">
        <f t="shared" si="53"/>
        <v>0</v>
      </c>
      <c r="AT80" s="1">
        <f t="shared" si="54"/>
        <v>0</v>
      </c>
      <c r="AU80" s="1">
        <f t="shared" si="55"/>
        <v>0</v>
      </c>
      <c r="AV80" s="1">
        <f t="shared" si="56"/>
        <v>0</v>
      </c>
      <c r="AW80" s="1">
        <f t="shared" si="65"/>
        <v>0</v>
      </c>
    </row>
    <row r="81" spans="1:49" s="1" customFormat="1" x14ac:dyDescent="0.35">
      <c r="A81" s="3">
        <v>44847</v>
      </c>
      <c r="B81" s="1">
        <v>481</v>
      </c>
      <c r="C81">
        <v>2</v>
      </c>
      <c r="D81" s="1" t="s">
        <v>288</v>
      </c>
      <c r="E81" s="2">
        <v>27197</v>
      </c>
      <c r="F81" s="2">
        <v>2677</v>
      </c>
      <c r="G81" s="1">
        <v>0</v>
      </c>
      <c r="H81" s="1">
        <v>5</v>
      </c>
      <c r="I81" s="1">
        <v>23</v>
      </c>
      <c r="J81" s="1">
        <v>35</v>
      </c>
      <c r="K81" s="1">
        <v>25</v>
      </c>
      <c r="L81" s="1">
        <v>11</v>
      </c>
      <c r="M81" s="1">
        <v>2</v>
      </c>
      <c r="N81" s="1">
        <f t="shared" si="57"/>
        <v>0.25495049504950495</v>
      </c>
      <c r="O81" s="1" t="s">
        <v>376</v>
      </c>
      <c r="P81" s="1" t="s">
        <v>396</v>
      </c>
      <c r="Q81" s="1" t="s">
        <v>385</v>
      </c>
      <c r="R81" s="1" t="s">
        <v>371</v>
      </c>
      <c r="S81" s="1" t="s">
        <v>384</v>
      </c>
      <c r="T81" s="1">
        <f t="shared" si="58"/>
        <v>0</v>
      </c>
      <c r="U81" s="1">
        <f t="shared" si="37"/>
        <v>1</v>
      </c>
      <c r="V81" s="1">
        <f t="shared" si="38"/>
        <v>0</v>
      </c>
      <c r="W81" s="1">
        <f t="shared" si="39"/>
        <v>0</v>
      </c>
      <c r="X81" s="1">
        <f t="shared" si="40"/>
        <v>1</v>
      </c>
      <c r="Y81" s="1">
        <f t="shared" si="41"/>
        <v>0</v>
      </c>
      <c r="Z81" s="1">
        <f t="shared" si="59"/>
        <v>2</v>
      </c>
      <c r="AA81" s="1">
        <f t="shared" si="42"/>
        <v>1</v>
      </c>
      <c r="AB81" s="1">
        <f t="shared" si="43"/>
        <v>0</v>
      </c>
      <c r="AC81" s="1">
        <f t="shared" si="44"/>
        <v>1</v>
      </c>
      <c r="AD81" s="1">
        <f t="shared" si="45"/>
        <v>1</v>
      </c>
      <c r="AE81" s="1">
        <f t="shared" si="46"/>
        <v>0</v>
      </c>
      <c r="AF81" s="1">
        <f t="shared" si="60"/>
        <v>3</v>
      </c>
      <c r="AG81" s="1" t="b">
        <f t="shared" si="61"/>
        <v>0</v>
      </c>
      <c r="AH81" s="1">
        <f t="shared" si="62"/>
        <v>0</v>
      </c>
      <c r="AI81" s="1" t="str">
        <f t="shared" si="63"/>
        <v>s</v>
      </c>
      <c r="AJ81" s="1" t="b">
        <f t="shared" si="47"/>
        <v>0</v>
      </c>
      <c r="AK81" s="1" t="b">
        <f t="shared" si="48"/>
        <v>0</v>
      </c>
      <c r="AL81" s="1" t="b">
        <f t="shared" si="49"/>
        <v>0</v>
      </c>
      <c r="AM81" s="1" t="b">
        <f t="shared" si="50"/>
        <v>0</v>
      </c>
      <c r="AN81" s="1" t="b">
        <f t="shared" si="51"/>
        <v>0</v>
      </c>
      <c r="AO81" s="1">
        <f t="shared" si="64"/>
        <v>0</v>
      </c>
      <c r="AR81" s="1">
        <f t="shared" si="52"/>
        <v>0</v>
      </c>
      <c r="AS81" s="1">
        <f t="shared" si="53"/>
        <v>0</v>
      </c>
      <c r="AT81" s="1">
        <f t="shared" si="54"/>
        <v>0</v>
      </c>
      <c r="AU81" s="1">
        <f t="shared" si="55"/>
        <v>0</v>
      </c>
      <c r="AV81" s="1">
        <f t="shared" si="56"/>
        <v>0</v>
      </c>
      <c r="AW81" s="1">
        <f t="shared" si="65"/>
        <v>0</v>
      </c>
    </row>
    <row r="82" spans="1:49" s="1" customFormat="1" x14ac:dyDescent="0.35">
      <c r="A82" s="3">
        <v>44846</v>
      </c>
      <c r="B82" s="1">
        <v>480</v>
      </c>
      <c r="C82">
        <v>3</v>
      </c>
      <c r="D82" s="1" t="s">
        <v>289</v>
      </c>
      <c r="E82" s="2">
        <v>29151</v>
      </c>
      <c r="F82" s="2">
        <v>2947</v>
      </c>
      <c r="G82" s="1">
        <v>0</v>
      </c>
      <c r="H82" s="1">
        <v>2</v>
      </c>
      <c r="I82" s="1">
        <v>13</v>
      </c>
      <c r="J82" s="1">
        <v>25</v>
      </c>
      <c r="K82" s="1">
        <v>28</v>
      </c>
      <c r="L82" s="1">
        <v>21</v>
      </c>
      <c r="M82" s="1">
        <v>11</v>
      </c>
      <c r="N82" s="1">
        <f t="shared" si="57"/>
        <v>0.20683333333333331</v>
      </c>
      <c r="O82" s="1" t="s">
        <v>382</v>
      </c>
      <c r="P82" s="1" t="s">
        <v>379</v>
      </c>
      <c r="Q82" s="1" t="s">
        <v>387</v>
      </c>
      <c r="R82" s="1" t="s">
        <v>382</v>
      </c>
      <c r="S82" s="1" t="s">
        <v>373</v>
      </c>
      <c r="T82" s="1">
        <f t="shared" si="58"/>
        <v>1</v>
      </c>
      <c r="U82" s="1">
        <f t="shared" si="37"/>
        <v>1</v>
      </c>
      <c r="V82" s="1">
        <f t="shared" si="38"/>
        <v>1</v>
      </c>
      <c r="W82" s="1">
        <f t="shared" si="39"/>
        <v>1</v>
      </c>
      <c r="X82" s="1">
        <f t="shared" si="40"/>
        <v>1</v>
      </c>
      <c r="Y82" s="1">
        <f t="shared" si="41"/>
        <v>0</v>
      </c>
      <c r="Z82" s="1">
        <f t="shared" si="59"/>
        <v>4</v>
      </c>
      <c r="AA82" s="1">
        <f t="shared" si="42"/>
        <v>1</v>
      </c>
      <c r="AB82" s="1">
        <f t="shared" si="43"/>
        <v>1</v>
      </c>
      <c r="AC82" s="1">
        <f t="shared" si="44"/>
        <v>0</v>
      </c>
      <c r="AD82" s="1">
        <f t="shared" si="45"/>
        <v>1</v>
      </c>
      <c r="AE82" s="1">
        <f t="shared" si="46"/>
        <v>0</v>
      </c>
      <c r="AF82" s="1">
        <f t="shared" si="60"/>
        <v>3</v>
      </c>
      <c r="AG82" s="1" t="b">
        <f t="shared" si="61"/>
        <v>0</v>
      </c>
      <c r="AH82" s="1">
        <f t="shared" si="62"/>
        <v>0</v>
      </c>
      <c r="AI82" s="1" t="str">
        <f t="shared" si="63"/>
        <v>s</v>
      </c>
      <c r="AJ82" s="1" t="b">
        <f t="shared" si="47"/>
        <v>0</v>
      </c>
      <c r="AK82" s="1" t="b">
        <f t="shared" si="48"/>
        <v>0</v>
      </c>
      <c r="AL82" s="1" t="b">
        <f t="shared" si="49"/>
        <v>0</v>
      </c>
      <c r="AM82" s="1" t="b">
        <f t="shared" si="50"/>
        <v>0</v>
      </c>
      <c r="AN82" s="1" t="b">
        <f t="shared" si="51"/>
        <v>0</v>
      </c>
      <c r="AO82" s="1">
        <f t="shared" si="64"/>
        <v>0</v>
      </c>
      <c r="AR82" s="1">
        <f t="shared" si="52"/>
        <v>0</v>
      </c>
      <c r="AS82" s="1">
        <f t="shared" si="53"/>
        <v>0</v>
      </c>
      <c r="AT82" s="1">
        <f t="shared" si="54"/>
        <v>0</v>
      </c>
      <c r="AU82" s="1">
        <f t="shared" si="55"/>
        <v>0</v>
      </c>
      <c r="AV82" s="1">
        <f t="shared" si="56"/>
        <v>1</v>
      </c>
      <c r="AW82" s="1">
        <f t="shared" si="65"/>
        <v>1</v>
      </c>
    </row>
    <row r="83" spans="1:49" s="1" customFormat="1" x14ac:dyDescent="0.35">
      <c r="A83" s="3">
        <v>44845</v>
      </c>
      <c r="B83" s="1">
        <v>479</v>
      </c>
      <c r="C83">
        <v>2</v>
      </c>
      <c r="D83" s="1" t="s">
        <v>290</v>
      </c>
      <c r="E83" s="2">
        <v>28575</v>
      </c>
      <c r="F83" s="2">
        <v>2752</v>
      </c>
      <c r="G83" s="1">
        <v>0</v>
      </c>
      <c r="H83" s="1">
        <v>4</v>
      </c>
      <c r="I83" s="1">
        <v>28</v>
      </c>
      <c r="J83" s="1">
        <v>38</v>
      </c>
      <c r="K83" s="1">
        <v>21</v>
      </c>
      <c r="L83" s="1">
        <v>8</v>
      </c>
      <c r="M83" s="1">
        <v>1</v>
      </c>
      <c r="N83" s="1">
        <f t="shared" si="57"/>
        <v>0.26366666666666666</v>
      </c>
      <c r="O83" s="1" t="s">
        <v>386</v>
      </c>
      <c r="P83" s="1" t="s">
        <v>371</v>
      </c>
      <c r="Q83" s="1" t="s">
        <v>384</v>
      </c>
      <c r="R83" s="1" t="s">
        <v>382</v>
      </c>
      <c r="S83" s="1" t="s">
        <v>383</v>
      </c>
      <c r="T83" s="1">
        <f t="shared" si="58"/>
        <v>0</v>
      </c>
      <c r="U83" s="1">
        <f t="shared" si="37"/>
        <v>0</v>
      </c>
      <c r="V83" s="1">
        <f t="shared" si="38"/>
        <v>1</v>
      </c>
      <c r="W83" s="1">
        <f t="shared" si="39"/>
        <v>0</v>
      </c>
      <c r="X83" s="1">
        <f t="shared" si="40"/>
        <v>1</v>
      </c>
      <c r="Y83" s="1">
        <f t="shared" si="41"/>
        <v>0</v>
      </c>
      <c r="Z83" s="1">
        <f t="shared" si="59"/>
        <v>2</v>
      </c>
      <c r="AA83" s="1">
        <f t="shared" si="42"/>
        <v>0</v>
      </c>
      <c r="AB83" s="1">
        <f t="shared" si="43"/>
        <v>1</v>
      </c>
      <c r="AC83" s="1">
        <f t="shared" si="44"/>
        <v>0</v>
      </c>
      <c r="AD83" s="1">
        <f t="shared" si="45"/>
        <v>1</v>
      </c>
      <c r="AE83" s="1">
        <f t="shared" si="46"/>
        <v>0</v>
      </c>
      <c r="AF83" s="1">
        <f t="shared" si="60"/>
        <v>2</v>
      </c>
      <c r="AG83" s="1" t="b">
        <f t="shared" si="61"/>
        <v>0</v>
      </c>
      <c r="AH83" s="1">
        <f t="shared" si="62"/>
        <v>0</v>
      </c>
      <c r="AI83" s="1" t="str">
        <f t="shared" si="63"/>
        <v>s</v>
      </c>
      <c r="AJ83" s="1" t="b">
        <f t="shared" si="47"/>
        <v>0</v>
      </c>
      <c r="AK83" s="1" t="b">
        <f t="shared" si="48"/>
        <v>0</v>
      </c>
      <c r="AL83" s="1" t="b">
        <f t="shared" si="49"/>
        <v>0</v>
      </c>
      <c r="AM83" s="1" t="b">
        <f t="shared" si="50"/>
        <v>0</v>
      </c>
      <c r="AN83" s="1" t="b">
        <f t="shared" si="51"/>
        <v>0</v>
      </c>
      <c r="AO83" s="1">
        <f t="shared" si="64"/>
        <v>0</v>
      </c>
      <c r="AR83" s="1">
        <f t="shared" si="52"/>
        <v>0</v>
      </c>
      <c r="AS83" s="1">
        <f t="shared" si="53"/>
        <v>0</v>
      </c>
      <c r="AT83" s="1">
        <f t="shared" si="54"/>
        <v>0</v>
      </c>
      <c r="AU83" s="1">
        <f t="shared" si="55"/>
        <v>0</v>
      </c>
      <c r="AV83" s="1">
        <f t="shared" si="56"/>
        <v>0</v>
      </c>
      <c r="AW83" s="1">
        <f t="shared" si="65"/>
        <v>0</v>
      </c>
    </row>
    <row r="84" spans="1:49" s="1" customFormat="1" x14ac:dyDescent="0.35">
      <c r="A84" s="3">
        <v>44844</v>
      </c>
      <c r="B84" s="1">
        <v>478</v>
      </c>
      <c r="C84">
        <v>2</v>
      </c>
      <c r="D84" s="1" t="s">
        <v>291</v>
      </c>
      <c r="E84" s="2">
        <v>26878</v>
      </c>
      <c r="F84" s="2">
        <v>2654</v>
      </c>
      <c r="G84" s="1">
        <v>0</v>
      </c>
      <c r="H84" s="1">
        <v>3</v>
      </c>
      <c r="I84" s="1">
        <v>12</v>
      </c>
      <c r="J84" s="1">
        <v>29</v>
      </c>
      <c r="K84" s="1">
        <v>33</v>
      </c>
      <c r="L84" s="1">
        <v>20</v>
      </c>
      <c r="M84" s="1">
        <v>3</v>
      </c>
      <c r="N84" s="1">
        <f t="shared" si="57"/>
        <v>0.22683333333333333</v>
      </c>
      <c r="O84" s="1" t="s">
        <v>376</v>
      </c>
      <c r="P84" s="1" t="s">
        <v>387</v>
      </c>
      <c r="Q84" s="1" t="s">
        <v>395</v>
      </c>
      <c r="R84" s="1" t="s">
        <v>379</v>
      </c>
      <c r="S84" s="1" t="s">
        <v>378</v>
      </c>
      <c r="T84" s="1">
        <f t="shared" si="58"/>
        <v>0</v>
      </c>
      <c r="U84" s="1">
        <f t="shared" si="37"/>
        <v>1</v>
      </c>
      <c r="V84" s="1">
        <f t="shared" si="38"/>
        <v>1</v>
      </c>
      <c r="W84" s="1">
        <f t="shared" si="39"/>
        <v>0</v>
      </c>
      <c r="X84" s="1">
        <f t="shared" si="40"/>
        <v>1</v>
      </c>
      <c r="Y84" s="1">
        <f t="shared" si="41"/>
        <v>0</v>
      </c>
      <c r="Z84" s="1">
        <f t="shared" si="59"/>
        <v>3</v>
      </c>
      <c r="AA84" s="1">
        <f t="shared" si="42"/>
        <v>1</v>
      </c>
      <c r="AB84" s="1">
        <f t="shared" si="43"/>
        <v>0</v>
      </c>
      <c r="AC84" s="1">
        <f t="shared" si="44"/>
        <v>0</v>
      </c>
      <c r="AD84" s="1">
        <f t="shared" si="45"/>
        <v>1</v>
      </c>
      <c r="AE84" s="1">
        <f t="shared" si="46"/>
        <v>0</v>
      </c>
      <c r="AF84" s="1">
        <f t="shared" si="60"/>
        <v>2</v>
      </c>
      <c r="AG84" s="1" t="b">
        <f t="shared" si="61"/>
        <v>0</v>
      </c>
      <c r="AH84" s="1">
        <f t="shared" si="62"/>
        <v>0</v>
      </c>
      <c r="AI84" s="1" t="str">
        <f t="shared" si="63"/>
        <v>s</v>
      </c>
      <c r="AJ84" s="1" t="b">
        <f t="shared" si="47"/>
        <v>0</v>
      </c>
      <c r="AK84" s="1" t="b">
        <f t="shared" si="48"/>
        <v>0</v>
      </c>
      <c r="AL84" s="1" t="b">
        <f t="shared" si="49"/>
        <v>0</v>
      </c>
      <c r="AM84" s="1" t="b">
        <f t="shared" si="50"/>
        <v>0</v>
      </c>
      <c r="AN84" s="1" t="b">
        <f t="shared" si="51"/>
        <v>0</v>
      </c>
      <c r="AO84" s="1">
        <f t="shared" si="64"/>
        <v>0</v>
      </c>
      <c r="AR84" s="1">
        <f t="shared" si="52"/>
        <v>0</v>
      </c>
      <c r="AS84" s="1">
        <f t="shared" si="53"/>
        <v>0</v>
      </c>
      <c r="AT84" s="1">
        <f t="shared" si="54"/>
        <v>1</v>
      </c>
      <c r="AU84" s="1">
        <f t="shared" si="55"/>
        <v>0</v>
      </c>
      <c r="AV84" s="1">
        <f t="shared" si="56"/>
        <v>0</v>
      </c>
      <c r="AW84" s="1">
        <f t="shared" si="65"/>
        <v>1</v>
      </c>
    </row>
    <row r="85" spans="1:49" s="1" customFormat="1" x14ac:dyDescent="0.35">
      <c r="A85" s="3">
        <v>44843</v>
      </c>
      <c r="B85" s="1">
        <v>477</v>
      </c>
      <c r="C85">
        <v>2</v>
      </c>
      <c r="D85" s="1" t="s">
        <v>292</v>
      </c>
      <c r="E85" s="2">
        <v>28408</v>
      </c>
      <c r="F85" s="2">
        <v>2668</v>
      </c>
      <c r="G85" s="1">
        <v>0</v>
      </c>
      <c r="H85" s="1">
        <v>2</v>
      </c>
      <c r="I85" s="1">
        <v>13</v>
      </c>
      <c r="J85" s="1">
        <v>32</v>
      </c>
      <c r="K85" s="1">
        <v>32</v>
      </c>
      <c r="L85" s="1">
        <v>17</v>
      </c>
      <c r="M85" s="1">
        <v>4</v>
      </c>
      <c r="N85" s="1">
        <f t="shared" si="57"/>
        <v>0.22566666666666665</v>
      </c>
      <c r="O85" s="1" t="s">
        <v>380</v>
      </c>
      <c r="P85" s="1" t="s">
        <v>379</v>
      </c>
      <c r="Q85" s="1" t="s">
        <v>393</v>
      </c>
      <c r="R85" s="1" t="s">
        <v>383</v>
      </c>
      <c r="S85" s="1" t="s">
        <v>378</v>
      </c>
      <c r="T85" s="1">
        <f t="shared" si="58"/>
        <v>0</v>
      </c>
      <c r="U85" s="1">
        <f t="shared" si="37"/>
        <v>1</v>
      </c>
      <c r="V85" s="1">
        <f t="shared" si="38"/>
        <v>1</v>
      </c>
      <c r="W85" s="1">
        <f t="shared" si="39"/>
        <v>0</v>
      </c>
      <c r="X85" s="1">
        <f t="shared" si="40"/>
        <v>0</v>
      </c>
      <c r="Y85" s="1">
        <f t="shared" si="41"/>
        <v>0</v>
      </c>
      <c r="Z85" s="1">
        <f t="shared" si="59"/>
        <v>2</v>
      </c>
      <c r="AA85" s="1">
        <f t="shared" si="42"/>
        <v>0</v>
      </c>
      <c r="AB85" s="1">
        <f t="shared" si="43"/>
        <v>1</v>
      </c>
      <c r="AC85" s="1">
        <f t="shared" si="44"/>
        <v>0</v>
      </c>
      <c r="AD85" s="1">
        <f t="shared" si="45"/>
        <v>0</v>
      </c>
      <c r="AE85" s="1">
        <f t="shared" si="46"/>
        <v>0</v>
      </c>
      <c r="AF85" s="1">
        <f t="shared" si="60"/>
        <v>1</v>
      </c>
      <c r="AG85" s="1" t="b">
        <f t="shared" si="61"/>
        <v>0</v>
      </c>
      <c r="AH85" s="1">
        <f t="shared" si="62"/>
        <v>0</v>
      </c>
      <c r="AI85" s="1" t="str">
        <f t="shared" si="63"/>
        <v>s</v>
      </c>
      <c r="AJ85" s="1" t="b">
        <f t="shared" si="47"/>
        <v>0</v>
      </c>
      <c r="AK85" s="1" t="b">
        <f t="shared" si="48"/>
        <v>0</v>
      </c>
      <c r="AL85" s="1" t="b">
        <f t="shared" si="49"/>
        <v>0</v>
      </c>
      <c r="AM85" s="1" t="b">
        <f t="shared" si="50"/>
        <v>0</v>
      </c>
      <c r="AN85" s="1" t="b">
        <f t="shared" si="51"/>
        <v>0</v>
      </c>
      <c r="AO85" s="1">
        <f t="shared" si="64"/>
        <v>0</v>
      </c>
      <c r="AR85" s="1">
        <f t="shared" si="52"/>
        <v>0</v>
      </c>
      <c r="AS85" s="1">
        <f t="shared" si="53"/>
        <v>0</v>
      </c>
      <c r="AT85" s="1">
        <f t="shared" si="54"/>
        <v>1</v>
      </c>
      <c r="AU85" s="1">
        <f t="shared" si="55"/>
        <v>0</v>
      </c>
      <c r="AV85" s="1">
        <f t="shared" si="56"/>
        <v>0</v>
      </c>
      <c r="AW85" s="1">
        <f t="shared" si="65"/>
        <v>1</v>
      </c>
    </row>
    <row r="86" spans="1:49" s="1" customFormat="1" x14ac:dyDescent="0.35">
      <c r="A86" s="3">
        <v>44842</v>
      </c>
      <c r="B86" s="1">
        <v>476</v>
      </c>
      <c r="C86">
        <v>2</v>
      </c>
      <c r="D86" s="1" t="s">
        <v>293</v>
      </c>
      <c r="E86" s="2">
        <v>26905</v>
      </c>
      <c r="F86" s="2">
        <v>2642</v>
      </c>
      <c r="G86" s="1">
        <v>0</v>
      </c>
      <c r="H86" s="1">
        <v>2</v>
      </c>
      <c r="I86" s="1">
        <v>15</v>
      </c>
      <c r="J86" s="1">
        <v>35</v>
      </c>
      <c r="K86" s="1">
        <v>31</v>
      </c>
      <c r="L86" s="1">
        <v>14</v>
      </c>
      <c r="M86" s="1">
        <v>2</v>
      </c>
      <c r="N86" s="1">
        <f t="shared" si="57"/>
        <v>0.23518518518518516</v>
      </c>
      <c r="O86" s="1" t="s">
        <v>386</v>
      </c>
      <c r="P86" s="1" t="s">
        <v>382</v>
      </c>
      <c r="Q86" s="1" t="s">
        <v>388</v>
      </c>
      <c r="R86" s="1" t="s">
        <v>379</v>
      </c>
      <c r="S86" s="1" t="s">
        <v>381</v>
      </c>
      <c r="T86" s="1">
        <f t="shared" si="58"/>
        <v>0</v>
      </c>
      <c r="U86" s="1">
        <f t="shared" si="37"/>
        <v>0</v>
      </c>
      <c r="V86" s="1">
        <f t="shared" si="38"/>
        <v>1</v>
      </c>
      <c r="W86" s="1">
        <f t="shared" si="39"/>
        <v>0</v>
      </c>
      <c r="X86" s="1">
        <f t="shared" si="40"/>
        <v>1</v>
      </c>
      <c r="Y86" s="1">
        <f t="shared" si="41"/>
        <v>1</v>
      </c>
      <c r="Z86" s="1">
        <f t="shared" si="59"/>
        <v>3</v>
      </c>
      <c r="AA86" s="1">
        <f t="shared" si="42"/>
        <v>0</v>
      </c>
      <c r="AB86" s="1">
        <f t="shared" si="43"/>
        <v>1</v>
      </c>
      <c r="AC86" s="1">
        <f t="shared" si="44"/>
        <v>0</v>
      </c>
      <c r="AD86" s="1">
        <f t="shared" si="45"/>
        <v>1</v>
      </c>
      <c r="AE86" s="1">
        <f t="shared" si="46"/>
        <v>0</v>
      </c>
      <c r="AF86" s="1">
        <f t="shared" si="60"/>
        <v>2</v>
      </c>
      <c r="AG86" s="1" t="b">
        <f t="shared" si="61"/>
        <v>0</v>
      </c>
      <c r="AH86" s="1">
        <f t="shared" si="62"/>
        <v>0</v>
      </c>
      <c r="AI86" s="1" t="str">
        <f t="shared" si="63"/>
        <v>s</v>
      </c>
      <c r="AJ86" s="1" t="b">
        <f t="shared" si="47"/>
        <v>0</v>
      </c>
      <c r="AK86" s="1" t="b">
        <f t="shared" si="48"/>
        <v>0</v>
      </c>
      <c r="AL86" s="1" t="b">
        <f t="shared" si="49"/>
        <v>0</v>
      </c>
      <c r="AM86" s="1" t="b">
        <f t="shared" si="50"/>
        <v>0</v>
      </c>
      <c r="AN86" s="1" t="b">
        <f t="shared" si="51"/>
        <v>0</v>
      </c>
      <c r="AO86" s="1">
        <f t="shared" si="64"/>
        <v>0</v>
      </c>
      <c r="AR86" s="1">
        <f t="shared" si="52"/>
        <v>0</v>
      </c>
      <c r="AS86" s="1">
        <f t="shared" si="53"/>
        <v>0</v>
      </c>
      <c r="AT86" s="1">
        <f t="shared" si="54"/>
        <v>1</v>
      </c>
      <c r="AU86" s="1">
        <f t="shared" si="55"/>
        <v>0</v>
      </c>
      <c r="AV86" s="1">
        <f t="shared" si="56"/>
        <v>0</v>
      </c>
      <c r="AW86" s="1">
        <f t="shared" si="65"/>
        <v>1</v>
      </c>
    </row>
    <row r="87" spans="1:49" s="1" customFormat="1" x14ac:dyDescent="0.35">
      <c r="A87" s="3">
        <v>44841</v>
      </c>
      <c r="B87" s="1">
        <v>475</v>
      </c>
      <c r="C87">
        <v>2</v>
      </c>
      <c r="D87" s="1" t="s">
        <v>294</v>
      </c>
      <c r="E87" s="2">
        <v>29026</v>
      </c>
      <c r="F87" s="2">
        <v>2840</v>
      </c>
      <c r="G87" s="1">
        <v>0</v>
      </c>
      <c r="H87" s="1">
        <v>2</v>
      </c>
      <c r="I87" s="1">
        <v>11</v>
      </c>
      <c r="J87" s="1">
        <v>23</v>
      </c>
      <c r="K87" s="1">
        <v>29</v>
      </c>
      <c r="L87" s="1">
        <v>24</v>
      </c>
      <c r="M87" s="1">
        <v>11</v>
      </c>
      <c r="N87" s="1">
        <f t="shared" si="57"/>
        <v>0.20216666666666666</v>
      </c>
      <c r="O87" s="1" t="s">
        <v>383</v>
      </c>
      <c r="P87" s="1" t="s">
        <v>371</v>
      </c>
      <c r="Q87" s="1" t="s">
        <v>387</v>
      </c>
      <c r="R87" s="1" t="s">
        <v>383</v>
      </c>
      <c r="S87" s="1" t="s">
        <v>378</v>
      </c>
      <c r="T87" s="1">
        <f t="shared" si="58"/>
        <v>1</v>
      </c>
      <c r="U87" s="1">
        <f t="shared" si="37"/>
        <v>0</v>
      </c>
      <c r="V87" s="1">
        <f t="shared" si="38"/>
        <v>1</v>
      </c>
      <c r="W87" s="1">
        <f t="shared" si="39"/>
        <v>1</v>
      </c>
      <c r="X87" s="1">
        <f t="shared" si="40"/>
        <v>0</v>
      </c>
      <c r="Y87" s="1">
        <f t="shared" si="41"/>
        <v>0</v>
      </c>
      <c r="Z87" s="1">
        <f t="shared" si="59"/>
        <v>2</v>
      </c>
      <c r="AA87" s="1">
        <f t="shared" si="42"/>
        <v>0</v>
      </c>
      <c r="AB87" s="1">
        <f t="shared" si="43"/>
        <v>1</v>
      </c>
      <c r="AC87" s="1">
        <f t="shared" si="44"/>
        <v>0</v>
      </c>
      <c r="AD87" s="1">
        <f t="shared" si="45"/>
        <v>0</v>
      </c>
      <c r="AE87" s="1">
        <f t="shared" si="46"/>
        <v>0</v>
      </c>
      <c r="AF87" s="1">
        <f t="shared" si="60"/>
        <v>1</v>
      </c>
      <c r="AG87" s="1" t="b">
        <f t="shared" si="61"/>
        <v>0</v>
      </c>
      <c r="AH87" s="1">
        <f t="shared" si="62"/>
        <v>0</v>
      </c>
      <c r="AI87" s="1" t="str">
        <f t="shared" si="63"/>
        <v>s</v>
      </c>
      <c r="AJ87" s="1" t="b">
        <f t="shared" si="47"/>
        <v>0</v>
      </c>
      <c r="AK87" s="1" t="b">
        <f t="shared" si="48"/>
        <v>0</v>
      </c>
      <c r="AL87" s="1" t="b">
        <f t="shared" si="49"/>
        <v>0</v>
      </c>
      <c r="AM87" s="1" t="b">
        <f t="shared" si="50"/>
        <v>0</v>
      </c>
      <c r="AN87" s="1" t="b">
        <f t="shared" si="51"/>
        <v>0</v>
      </c>
      <c r="AO87" s="1">
        <f t="shared" si="64"/>
        <v>0</v>
      </c>
      <c r="AR87" s="1">
        <f t="shared" si="52"/>
        <v>0</v>
      </c>
      <c r="AS87" s="1">
        <f t="shared" si="53"/>
        <v>0</v>
      </c>
      <c r="AT87" s="1">
        <f t="shared" si="54"/>
        <v>0</v>
      </c>
      <c r="AU87" s="1">
        <f t="shared" si="55"/>
        <v>0</v>
      </c>
      <c r="AV87" s="1">
        <f t="shared" si="56"/>
        <v>0</v>
      </c>
      <c r="AW87" s="1">
        <f t="shared" si="65"/>
        <v>0</v>
      </c>
    </row>
    <row r="88" spans="1:49" s="5" customFormat="1" x14ac:dyDescent="0.35">
      <c r="A88" s="4">
        <v>44840</v>
      </c>
      <c r="B88" s="5">
        <v>474</v>
      </c>
      <c r="C88">
        <v>1</v>
      </c>
      <c r="D88" s="5" t="s">
        <v>295</v>
      </c>
      <c r="E88" s="6">
        <v>32522</v>
      </c>
      <c r="F88" s="6">
        <v>2987</v>
      </c>
      <c r="G88" s="5">
        <v>1</v>
      </c>
      <c r="H88" s="5">
        <v>10</v>
      </c>
      <c r="I88" s="5">
        <v>38</v>
      </c>
      <c r="J88" s="5">
        <v>34</v>
      </c>
      <c r="K88" s="5">
        <v>13</v>
      </c>
      <c r="L88" s="5">
        <v>3</v>
      </c>
      <c r="M88" s="5">
        <v>0</v>
      </c>
      <c r="N88" s="1">
        <f t="shared" si="57"/>
        <v>0.30572390572390573</v>
      </c>
      <c r="O88" s="5" t="s">
        <v>375</v>
      </c>
      <c r="P88" s="5" t="s">
        <v>384</v>
      </c>
      <c r="Q88" s="5" t="s">
        <v>379</v>
      </c>
      <c r="R88" s="5" t="s">
        <v>377</v>
      </c>
      <c r="S88" s="5" t="s">
        <v>380</v>
      </c>
      <c r="T88" s="1">
        <f t="shared" si="58"/>
        <v>0</v>
      </c>
      <c r="U88" s="1">
        <f t="shared" si="37"/>
        <v>1</v>
      </c>
      <c r="V88" s="1">
        <f t="shared" si="38"/>
        <v>0</v>
      </c>
      <c r="W88" s="1">
        <f t="shared" si="39"/>
        <v>1</v>
      </c>
      <c r="X88" s="1">
        <f t="shared" si="40"/>
        <v>1</v>
      </c>
      <c r="Y88" s="1">
        <f t="shared" si="41"/>
        <v>1</v>
      </c>
      <c r="Z88" s="1">
        <f t="shared" si="59"/>
        <v>4</v>
      </c>
      <c r="AA88" s="1">
        <f t="shared" si="42"/>
        <v>0</v>
      </c>
      <c r="AB88" s="1">
        <f t="shared" si="43"/>
        <v>0</v>
      </c>
      <c r="AC88" s="1">
        <f t="shared" si="44"/>
        <v>1</v>
      </c>
      <c r="AD88" s="1">
        <f t="shared" si="45"/>
        <v>0</v>
      </c>
      <c r="AE88" s="1">
        <f t="shared" si="46"/>
        <v>0</v>
      </c>
      <c r="AF88" s="1">
        <f t="shared" si="60"/>
        <v>1</v>
      </c>
      <c r="AG88" s="1" t="b">
        <f t="shared" si="61"/>
        <v>0</v>
      </c>
      <c r="AH88" s="1">
        <f t="shared" si="62"/>
        <v>0</v>
      </c>
      <c r="AI88" s="1" t="str">
        <f t="shared" si="63"/>
        <v>s</v>
      </c>
      <c r="AJ88" s="1" t="b">
        <f t="shared" si="47"/>
        <v>1</v>
      </c>
      <c r="AK88" s="1" t="b">
        <f t="shared" si="48"/>
        <v>0</v>
      </c>
      <c r="AL88" s="1" t="b">
        <f t="shared" si="49"/>
        <v>0</v>
      </c>
      <c r="AM88" s="1" t="b">
        <f t="shared" si="50"/>
        <v>0</v>
      </c>
      <c r="AN88" s="1" t="b">
        <f t="shared" si="51"/>
        <v>0</v>
      </c>
      <c r="AO88" s="1">
        <f t="shared" si="64"/>
        <v>1</v>
      </c>
      <c r="AR88" s="1">
        <f t="shared" si="52"/>
        <v>0</v>
      </c>
      <c r="AS88" s="1">
        <f t="shared" si="53"/>
        <v>0</v>
      </c>
      <c r="AT88" s="1">
        <f t="shared" si="54"/>
        <v>0</v>
      </c>
      <c r="AU88" s="1">
        <f t="shared" si="55"/>
        <v>0</v>
      </c>
      <c r="AV88" s="1">
        <f t="shared" si="56"/>
        <v>0</v>
      </c>
      <c r="AW88" s="1">
        <f t="shared" si="65"/>
        <v>0</v>
      </c>
    </row>
    <row r="89" spans="1:49" s="1" customFormat="1" x14ac:dyDescent="0.35">
      <c r="A89" s="3">
        <v>44839</v>
      </c>
      <c r="B89" s="1">
        <v>473</v>
      </c>
      <c r="C89">
        <v>1</v>
      </c>
      <c r="D89" s="1" t="s">
        <v>296</v>
      </c>
      <c r="E89" s="2">
        <v>30935</v>
      </c>
      <c r="F89" s="2">
        <v>2885</v>
      </c>
      <c r="G89" s="1">
        <v>0</v>
      </c>
      <c r="H89" s="1">
        <v>9</v>
      </c>
      <c r="I89" s="1">
        <v>30</v>
      </c>
      <c r="J89" s="1">
        <v>35</v>
      </c>
      <c r="K89" s="1">
        <v>19</v>
      </c>
      <c r="L89" s="1">
        <v>6</v>
      </c>
      <c r="M89" s="1">
        <v>1</v>
      </c>
      <c r="N89" s="1">
        <f t="shared" si="57"/>
        <v>0.28050000000000003</v>
      </c>
      <c r="O89" s="1" t="s">
        <v>390</v>
      </c>
      <c r="P89" s="1" t="s">
        <v>371</v>
      </c>
      <c r="Q89" s="1" t="s">
        <v>381</v>
      </c>
      <c r="R89" s="1" t="s">
        <v>392</v>
      </c>
      <c r="S89" s="1" t="s">
        <v>380</v>
      </c>
      <c r="T89" s="1">
        <f t="shared" si="58"/>
        <v>0</v>
      </c>
      <c r="U89" s="1">
        <f t="shared" si="37"/>
        <v>0</v>
      </c>
      <c r="V89" s="1">
        <f t="shared" si="38"/>
        <v>1</v>
      </c>
      <c r="W89" s="1">
        <f t="shared" si="39"/>
        <v>1</v>
      </c>
      <c r="X89" s="1">
        <f t="shared" si="40"/>
        <v>0</v>
      </c>
      <c r="Y89" s="1">
        <f t="shared" si="41"/>
        <v>1</v>
      </c>
      <c r="Z89" s="1">
        <f t="shared" si="59"/>
        <v>3</v>
      </c>
      <c r="AA89" s="1">
        <f t="shared" si="42"/>
        <v>0</v>
      </c>
      <c r="AB89" s="1">
        <f t="shared" si="43"/>
        <v>1</v>
      </c>
      <c r="AC89" s="1">
        <f t="shared" si="44"/>
        <v>0</v>
      </c>
      <c r="AD89" s="1">
        <f t="shared" si="45"/>
        <v>0</v>
      </c>
      <c r="AE89" s="1">
        <f t="shared" si="46"/>
        <v>0</v>
      </c>
      <c r="AF89" s="1">
        <f t="shared" si="60"/>
        <v>1</v>
      </c>
      <c r="AG89" s="1" t="b">
        <f t="shared" si="61"/>
        <v>0</v>
      </c>
      <c r="AH89" s="1">
        <f t="shared" si="62"/>
        <v>0</v>
      </c>
      <c r="AI89" s="1" t="str">
        <f t="shared" si="63"/>
        <v>s</v>
      </c>
      <c r="AJ89" s="1" t="b">
        <f t="shared" si="47"/>
        <v>0</v>
      </c>
      <c r="AK89" s="1" t="b">
        <f t="shared" si="48"/>
        <v>0</v>
      </c>
      <c r="AL89" s="1" t="b">
        <f t="shared" si="49"/>
        <v>0</v>
      </c>
      <c r="AM89" s="1" t="b">
        <f t="shared" si="50"/>
        <v>0</v>
      </c>
      <c r="AN89" s="1" t="b">
        <f t="shared" si="51"/>
        <v>0</v>
      </c>
      <c r="AO89" s="1">
        <f t="shared" si="64"/>
        <v>0</v>
      </c>
      <c r="AR89" s="1">
        <f t="shared" si="52"/>
        <v>1</v>
      </c>
      <c r="AS89" s="1">
        <f t="shared" si="53"/>
        <v>0</v>
      </c>
      <c r="AT89" s="1">
        <f t="shared" si="54"/>
        <v>0</v>
      </c>
      <c r="AU89" s="1">
        <f t="shared" si="55"/>
        <v>0</v>
      </c>
      <c r="AV89" s="1">
        <f t="shared" si="56"/>
        <v>0</v>
      </c>
      <c r="AW89" s="1">
        <f t="shared" si="65"/>
        <v>1</v>
      </c>
    </row>
    <row r="90" spans="1:49" s="1" customFormat="1" x14ac:dyDescent="0.35">
      <c r="A90" s="3">
        <v>44838</v>
      </c>
      <c r="B90" s="1">
        <v>472</v>
      </c>
      <c r="C90">
        <v>1</v>
      </c>
      <c r="D90" s="1" t="s">
        <v>297</v>
      </c>
      <c r="E90" s="2">
        <v>32014</v>
      </c>
      <c r="F90" s="2">
        <v>3060</v>
      </c>
      <c r="G90" s="1">
        <v>0</v>
      </c>
      <c r="H90" s="1">
        <v>3</v>
      </c>
      <c r="I90" s="1">
        <v>17</v>
      </c>
      <c r="J90" s="1">
        <v>35</v>
      </c>
      <c r="K90" s="1">
        <v>28</v>
      </c>
      <c r="L90" s="1">
        <v>13</v>
      </c>
      <c r="M90" s="1">
        <v>3</v>
      </c>
      <c r="N90" s="1">
        <f t="shared" si="57"/>
        <v>0.23922558922558923</v>
      </c>
      <c r="O90" s="1" t="s">
        <v>372</v>
      </c>
      <c r="P90" s="1" t="s">
        <v>379</v>
      </c>
      <c r="Q90" s="1" t="s">
        <v>385</v>
      </c>
      <c r="R90" s="1" t="s">
        <v>388</v>
      </c>
      <c r="S90" s="1" t="s">
        <v>380</v>
      </c>
      <c r="T90" s="1">
        <f t="shared" si="58"/>
        <v>0</v>
      </c>
      <c r="U90" s="1">
        <f t="shared" si="37"/>
        <v>0</v>
      </c>
      <c r="V90" s="1">
        <f t="shared" si="38"/>
        <v>1</v>
      </c>
      <c r="W90" s="1">
        <f t="shared" si="39"/>
        <v>0</v>
      </c>
      <c r="X90" s="1">
        <f t="shared" si="40"/>
        <v>0</v>
      </c>
      <c r="Y90" s="1">
        <f t="shared" si="41"/>
        <v>1</v>
      </c>
      <c r="Z90" s="1">
        <f t="shared" si="59"/>
        <v>2</v>
      </c>
      <c r="AA90" s="1">
        <f t="shared" si="42"/>
        <v>0</v>
      </c>
      <c r="AB90" s="1">
        <f t="shared" si="43"/>
        <v>1</v>
      </c>
      <c r="AC90" s="1">
        <f t="shared" si="44"/>
        <v>1</v>
      </c>
      <c r="AD90" s="1">
        <f t="shared" si="45"/>
        <v>0</v>
      </c>
      <c r="AE90" s="1">
        <f t="shared" si="46"/>
        <v>0</v>
      </c>
      <c r="AF90" s="1">
        <f t="shared" si="60"/>
        <v>2</v>
      </c>
      <c r="AG90" s="1" t="b">
        <f t="shared" si="61"/>
        <v>0</v>
      </c>
      <c r="AH90" s="1">
        <f t="shared" si="62"/>
        <v>0</v>
      </c>
      <c r="AI90" s="1" t="str">
        <f t="shared" si="63"/>
        <v>s</v>
      </c>
      <c r="AJ90" s="1" t="b">
        <f t="shared" si="47"/>
        <v>0</v>
      </c>
      <c r="AK90" s="1" t="b">
        <f t="shared" si="48"/>
        <v>0</v>
      </c>
      <c r="AL90" s="1" t="b">
        <f t="shared" si="49"/>
        <v>0</v>
      </c>
      <c r="AM90" s="1" t="b">
        <f t="shared" si="50"/>
        <v>0</v>
      </c>
      <c r="AN90" s="1" t="b">
        <f t="shared" si="51"/>
        <v>0</v>
      </c>
      <c r="AO90" s="1">
        <f t="shared" si="64"/>
        <v>0</v>
      </c>
      <c r="AR90" s="1">
        <f t="shared" si="52"/>
        <v>0</v>
      </c>
      <c r="AS90" s="1">
        <f t="shared" si="53"/>
        <v>0</v>
      </c>
      <c r="AT90" s="1">
        <f t="shared" si="54"/>
        <v>0</v>
      </c>
      <c r="AU90" s="1">
        <f t="shared" si="55"/>
        <v>1</v>
      </c>
      <c r="AV90" s="1">
        <f t="shared" si="56"/>
        <v>0</v>
      </c>
      <c r="AW90" s="1">
        <f t="shared" si="65"/>
        <v>1</v>
      </c>
    </row>
    <row r="91" spans="1:49" s="1" customFormat="1" x14ac:dyDescent="0.35">
      <c r="A91" s="3">
        <v>44837</v>
      </c>
      <c r="B91" s="1">
        <v>471</v>
      </c>
      <c r="C91">
        <v>1</v>
      </c>
      <c r="D91" s="1" t="s">
        <v>267</v>
      </c>
      <c r="E91" s="2">
        <v>32288</v>
      </c>
      <c r="F91" s="2">
        <v>2969</v>
      </c>
      <c r="G91" s="1">
        <v>1</v>
      </c>
      <c r="H91" s="1">
        <v>10</v>
      </c>
      <c r="I91" s="1">
        <v>30</v>
      </c>
      <c r="J91" s="1">
        <v>33</v>
      </c>
      <c r="K91" s="1">
        <v>18</v>
      </c>
      <c r="L91" s="1">
        <v>8</v>
      </c>
      <c r="M91" s="1">
        <v>2</v>
      </c>
      <c r="N91" s="1">
        <f t="shared" si="57"/>
        <v>0.28611111111111109</v>
      </c>
      <c r="O91" s="1" t="s">
        <v>375</v>
      </c>
      <c r="P91" s="1" t="s">
        <v>377</v>
      </c>
      <c r="Q91" s="1" t="s">
        <v>382</v>
      </c>
      <c r="R91" s="1" t="s">
        <v>387</v>
      </c>
      <c r="S91" s="1" t="s">
        <v>388</v>
      </c>
      <c r="T91" s="1">
        <f t="shared" si="58"/>
        <v>0</v>
      </c>
      <c r="U91" s="1">
        <f t="shared" si="37"/>
        <v>1</v>
      </c>
      <c r="V91" s="1">
        <f t="shared" si="38"/>
        <v>1</v>
      </c>
      <c r="W91" s="1">
        <f t="shared" si="39"/>
        <v>1</v>
      </c>
      <c r="X91" s="1">
        <f t="shared" si="40"/>
        <v>1</v>
      </c>
      <c r="Y91" s="1">
        <f t="shared" si="41"/>
        <v>0</v>
      </c>
      <c r="Z91" s="1">
        <f t="shared" si="59"/>
        <v>4</v>
      </c>
      <c r="AA91" s="1">
        <f t="shared" si="42"/>
        <v>0</v>
      </c>
      <c r="AB91" s="1">
        <f t="shared" si="43"/>
        <v>0</v>
      </c>
      <c r="AC91" s="1">
        <f t="shared" si="44"/>
        <v>1</v>
      </c>
      <c r="AD91" s="1">
        <f t="shared" si="45"/>
        <v>0</v>
      </c>
      <c r="AE91" s="1">
        <f t="shared" si="46"/>
        <v>0</v>
      </c>
      <c r="AF91" s="1">
        <f t="shared" si="60"/>
        <v>1</v>
      </c>
      <c r="AG91" s="1" t="b">
        <f t="shared" si="61"/>
        <v>0</v>
      </c>
      <c r="AH91" s="1">
        <f t="shared" si="62"/>
        <v>0</v>
      </c>
      <c r="AI91" s="1" t="str">
        <f t="shared" si="63"/>
        <v>s</v>
      </c>
      <c r="AJ91" s="1" t="b">
        <f t="shared" si="47"/>
        <v>1</v>
      </c>
      <c r="AK91" s="1" t="b">
        <f t="shared" si="48"/>
        <v>0</v>
      </c>
      <c r="AL91" s="1" t="b">
        <f t="shared" si="49"/>
        <v>0</v>
      </c>
      <c r="AM91" s="1" t="b">
        <f t="shared" si="50"/>
        <v>0</v>
      </c>
      <c r="AN91" s="1" t="b">
        <f t="shared" si="51"/>
        <v>0</v>
      </c>
      <c r="AO91" s="1">
        <f t="shared" si="64"/>
        <v>1</v>
      </c>
      <c r="AR91" s="1">
        <f t="shared" si="52"/>
        <v>0</v>
      </c>
      <c r="AS91" s="1">
        <f t="shared" si="53"/>
        <v>0</v>
      </c>
      <c r="AT91" s="1">
        <f t="shared" si="54"/>
        <v>0</v>
      </c>
      <c r="AU91" s="1">
        <f t="shared" si="55"/>
        <v>0</v>
      </c>
      <c r="AV91" s="1">
        <f t="shared" si="56"/>
        <v>1</v>
      </c>
      <c r="AW91" s="1">
        <f t="shared" si="65"/>
        <v>1</v>
      </c>
    </row>
    <row r="92" spans="1:49" s="1" customFormat="1" x14ac:dyDescent="0.35">
      <c r="A92" s="3">
        <v>44836</v>
      </c>
      <c r="B92" s="1">
        <v>470</v>
      </c>
      <c r="C92">
        <v>1</v>
      </c>
      <c r="D92" s="1" t="s">
        <v>268</v>
      </c>
      <c r="E92" s="2">
        <v>30088</v>
      </c>
      <c r="F92" s="2">
        <v>2775</v>
      </c>
      <c r="G92" s="1">
        <v>0</v>
      </c>
      <c r="H92" s="1">
        <v>6</v>
      </c>
      <c r="I92" s="1">
        <v>28</v>
      </c>
      <c r="J92" s="1">
        <v>40</v>
      </c>
      <c r="K92" s="1">
        <v>20</v>
      </c>
      <c r="L92" s="1">
        <v>5</v>
      </c>
      <c r="M92" s="1">
        <v>1</v>
      </c>
      <c r="N92" s="1">
        <f t="shared" si="57"/>
        <v>0.27166666666666667</v>
      </c>
      <c r="O92" s="1" t="s">
        <v>377</v>
      </c>
      <c r="P92" s="1" t="s">
        <v>393</v>
      </c>
      <c r="Q92" s="1" t="s">
        <v>382</v>
      </c>
      <c r="R92" s="1" t="s">
        <v>387</v>
      </c>
      <c r="S92" s="1" t="s">
        <v>376</v>
      </c>
      <c r="T92" s="1">
        <f t="shared" si="58"/>
        <v>0</v>
      </c>
      <c r="U92" s="1">
        <f t="shared" si="37"/>
        <v>1</v>
      </c>
      <c r="V92" s="1">
        <f t="shared" si="38"/>
        <v>0</v>
      </c>
      <c r="W92" s="1">
        <f t="shared" si="39"/>
        <v>1</v>
      </c>
      <c r="X92" s="1">
        <f t="shared" si="40"/>
        <v>1</v>
      </c>
      <c r="Y92" s="1">
        <f t="shared" si="41"/>
        <v>1</v>
      </c>
      <c r="Z92" s="1">
        <f t="shared" si="59"/>
        <v>4</v>
      </c>
      <c r="AA92" s="1">
        <f t="shared" si="42"/>
        <v>0</v>
      </c>
      <c r="AB92" s="1">
        <f t="shared" si="43"/>
        <v>0</v>
      </c>
      <c r="AC92" s="1">
        <f t="shared" si="44"/>
        <v>1</v>
      </c>
      <c r="AD92" s="1">
        <f t="shared" si="45"/>
        <v>0</v>
      </c>
      <c r="AE92" s="1">
        <f t="shared" si="46"/>
        <v>1</v>
      </c>
      <c r="AF92" s="1">
        <f t="shared" si="60"/>
        <v>2</v>
      </c>
      <c r="AG92" s="1" t="b">
        <f t="shared" si="61"/>
        <v>0</v>
      </c>
      <c r="AH92" s="1">
        <f t="shared" si="62"/>
        <v>0</v>
      </c>
      <c r="AI92" s="1" t="str">
        <f t="shared" si="63"/>
        <v>s</v>
      </c>
      <c r="AJ92" s="1" t="b">
        <f t="shared" si="47"/>
        <v>0</v>
      </c>
      <c r="AK92" s="1" t="b">
        <f t="shared" si="48"/>
        <v>0</v>
      </c>
      <c r="AL92" s="1" t="b">
        <f t="shared" si="49"/>
        <v>0</v>
      </c>
      <c r="AM92" s="1" t="b">
        <f t="shared" si="50"/>
        <v>0</v>
      </c>
      <c r="AN92" s="1" t="b">
        <f t="shared" si="51"/>
        <v>0</v>
      </c>
      <c r="AO92" s="1">
        <f t="shared" si="64"/>
        <v>0</v>
      </c>
      <c r="AR92" s="1">
        <f t="shared" si="52"/>
        <v>0</v>
      </c>
      <c r="AS92" s="1">
        <f t="shared" si="53"/>
        <v>1</v>
      </c>
      <c r="AT92" s="1">
        <f t="shared" si="54"/>
        <v>0</v>
      </c>
      <c r="AU92" s="1">
        <f t="shared" si="55"/>
        <v>0</v>
      </c>
      <c r="AV92" s="1">
        <f t="shared" si="56"/>
        <v>0</v>
      </c>
      <c r="AW92" s="1">
        <f t="shared" si="65"/>
        <v>1</v>
      </c>
    </row>
    <row r="93" spans="1:49" s="1" customFormat="1" x14ac:dyDescent="0.35">
      <c r="A93" s="3">
        <v>44835</v>
      </c>
      <c r="B93" s="1">
        <v>469</v>
      </c>
      <c r="C93">
        <v>1</v>
      </c>
      <c r="D93" s="1" t="s">
        <v>269</v>
      </c>
      <c r="E93" s="2">
        <v>28202</v>
      </c>
      <c r="F93" s="2">
        <v>2696</v>
      </c>
      <c r="G93" s="1">
        <v>0</v>
      </c>
      <c r="H93" s="1">
        <v>4</v>
      </c>
      <c r="I93" s="1">
        <v>16</v>
      </c>
      <c r="J93" s="1">
        <v>34</v>
      </c>
      <c r="K93" s="1">
        <v>31</v>
      </c>
      <c r="L93" s="1">
        <v>12</v>
      </c>
      <c r="M93" s="1">
        <v>1</v>
      </c>
      <c r="N93" s="1">
        <f t="shared" si="57"/>
        <v>0.24523809523809523</v>
      </c>
      <c r="O93" s="1" t="s">
        <v>384</v>
      </c>
      <c r="P93" s="1" t="s">
        <v>376</v>
      </c>
      <c r="Q93" s="1" t="s">
        <v>371</v>
      </c>
      <c r="R93" s="1" t="s">
        <v>386</v>
      </c>
      <c r="S93" s="1" t="s">
        <v>376</v>
      </c>
      <c r="T93" s="1">
        <f t="shared" si="58"/>
        <v>1</v>
      </c>
      <c r="U93" s="1">
        <f t="shared" si="37"/>
        <v>0</v>
      </c>
      <c r="V93" s="1">
        <f t="shared" si="38"/>
        <v>1</v>
      </c>
      <c r="W93" s="1">
        <f t="shared" si="39"/>
        <v>1</v>
      </c>
      <c r="X93" s="1">
        <f t="shared" si="40"/>
        <v>0</v>
      </c>
      <c r="Y93" s="1">
        <f t="shared" si="41"/>
        <v>1</v>
      </c>
      <c r="Z93" s="1">
        <f t="shared" si="59"/>
        <v>3</v>
      </c>
      <c r="AA93" s="1">
        <f t="shared" si="42"/>
        <v>0</v>
      </c>
      <c r="AB93" s="1">
        <f t="shared" si="43"/>
        <v>1</v>
      </c>
      <c r="AC93" s="1">
        <f t="shared" si="44"/>
        <v>1</v>
      </c>
      <c r="AD93" s="1">
        <f t="shared" si="45"/>
        <v>0</v>
      </c>
      <c r="AE93" s="1">
        <f t="shared" si="46"/>
        <v>1</v>
      </c>
      <c r="AF93" s="1">
        <f t="shared" si="60"/>
        <v>3</v>
      </c>
      <c r="AG93" s="1" t="b">
        <f t="shared" si="61"/>
        <v>0</v>
      </c>
      <c r="AH93" s="1">
        <f t="shared" si="62"/>
        <v>0</v>
      </c>
      <c r="AI93" s="1" t="str">
        <f t="shared" si="63"/>
        <v>s</v>
      </c>
      <c r="AJ93" s="1" t="b">
        <f t="shared" si="47"/>
        <v>0</v>
      </c>
      <c r="AK93" s="1" t="b">
        <f t="shared" si="48"/>
        <v>0</v>
      </c>
      <c r="AL93" s="1" t="b">
        <f t="shared" si="49"/>
        <v>0</v>
      </c>
      <c r="AM93" s="1" t="b">
        <f t="shared" si="50"/>
        <v>0</v>
      </c>
      <c r="AN93" s="1" t="b">
        <f t="shared" si="51"/>
        <v>0</v>
      </c>
      <c r="AO93" s="1">
        <f t="shared" si="64"/>
        <v>0</v>
      </c>
      <c r="AR93" s="1">
        <f t="shared" si="52"/>
        <v>0</v>
      </c>
      <c r="AS93" s="1">
        <f t="shared" si="53"/>
        <v>0</v>
      </c>
      <c r="AT93" s="1">
        <f t="shared" si="54"/>
        <v>0</v>
      </c>
      <c r="AU93" s="1">
        <f t="shared" si="55"/>
        <v>0</v>
      </c>
      <c r="AV93" s="1">
        <f t="shared" si="56"/>
        <v>0</v>
      </c>
      <c r="AW93" s="1">
        <f t="shared" si="65"/>
        <v>0</v>
      </c>
    </row>
    <row r="94" spans="1:49" s="1" customFormat="1" x14ac:dyDescent="0.35">
      <c r="A94" s="3">
        <v>44834</v>
      </c>
      <c r="B94" s="1">
        <v>468</v>
      </c>
      <c r="C94">
        <v>1</v>
      </c>
      <c r="D94" s="1" t="s">
        <v>270</v>
      </c>
      <c r="E94" s="2">
        <v>31223</v>
      </c>
      <c r="F94" s="2">
        <v>2859</v>
      </c>
      <c r="G94" s="1">
        <v>0</v>
      </c>
      <c r="H94" s="1">
        <v>8</v>
      </c>
      <c r="I94" s="1">
        <v>31</v>
      </c>
      <c r="J94" s="1">
        <v>35</v>
      </c>
      <c r="K94" s="1">
        <v>20</v>
      </c>
      <c r="L94" s="1">
        <v>6</v>
      </c>
      <c r="M94" s="1">
        <v>1</v>
      </c>
      <c r="N94" s="1">
        <f t="shared" si="57"/>
        <v>0.27805280528052806</v>
      </c>
      <c r="O94" s="1" t="s">
        <v>375</v>
      </c>
      <c r="P94" s="1" t="s">
        <v>373</v>
      </c>
      <c r="Q94" s="1" t="s">
        <v>379</v>
      </c>
      <c r="R94" s="1" t="s">
        <v>381</v>
      </c>
      <c r="S94" s="1" t="s">
        <v>387</v>
      </c>
      <c r="T94" s="1">
        <f t="shared" si="58"/>
        <v>0</v>
      </c>
      <c r="U94" s="1">
        <f t="shared" si="37"/>
        <v>1</v>
      </c>
      <c r="V94" s="1">
        <f t="shared" si="38"/>
        <v>0</v>
      </c>
      <c r="W94" s="1">
        <f t="shared" si="39"/>
        <v>1</v>
      </c>
      <c r="X94" s="1">
        <f t="shared" si="40"/>
        <v>1</v>
      </c>
      <c r="Y94" s="1">
        <f t="shared" si="41"/>
        <v>1</v>
      </c>
      <c r="Z94" s="1">
        <f t="shared" si="59"/>
        <v>4</v>
      </c>
      <c r="AA94" s="1">
        <f t="shared" si="42"/>
        <v>0</v>
      </c>
      <c r="AB94" s="1">
        <f t="shared" si="43"/>
        <v>0</v>
      </c>
      <c r="AC94" s="1">
        <f t="shared" si="44"/>
        <v>1</v>
      </c>
      <c r="AD94" s="1">
        <f t="shared" si="45"/>
        <v>0</v>
      </c>
      <c r="AE94" s="1">
        <f t="shared" si="46"/>
        <v>0</v>
      </c>
      <c r="AF94" s="1">
        <f t="shared" si="60"/>
        <v>1</v>
      </c>
      <c r="AG94" s="1" t="b">
        <f t="shared" si="61"/>
        <v>0</v>
      </c>
      <c r="AH94" s="1">
        <f t="shared" si="62"/>
        <v>0</v>
      </c>
      <c r="AI94" s="1" t="str">
        <f t="shared" si="63"/>
        <v>s</v>
      </c>
      <c r="AJ94" s="1" t="b">
        <f t="shared" si="47"/>
        <v>1</v>
      </c>
      <c r="AK94" s="1" t="b">
        <f t="shared" si="48"/>
        <v>0</v>
      </c>
      <c r="AL94" s="1" t="b">
        <f t="shared" si="49"/>
        <v>0</v>
      </c>
      <c r="AM94" s="1" t="b">
        <f t="shared" si="50"/>
        <v>0</v>
      </c>
      <c r="AN94" s="1" t="b">
        <f t="shared" si="51"/>
        <v>0</v>
      </c>
      <c r="AO94" s="1">
        <f t="shared" si="64"/>
        <v>1</v>
      </c>
      <c r="AR94" s="1">
        <f t="shared" si="52"/>
        <v>0</v>
      </c>
      <c r="AS94" s="1">
        <f t="shared" si="53"/>
        <v>1</v>
      </c>
      <c r="AT94" s="1">
        <f t="shared" si="54"/>
        <v>0</v>
      </c>
      <c r="AU94" s="1">
        <f t="shared" si="55"/>
        <v>0</v>
      </c>
      <c r="AV94" s="1">
        <f t="shared" si="56"/>
        <v>0</v>
      </c>
      <c r="AW94" s="1">
        <f t="shared" si="65"/>
        <v>1</v>
      </c>
    </row>
    <row r="95" spans="1:49" s="1" customFormat="1" x14ac:dyDescent="0.35">
      <c r="A95" s="3">
        <v>44833</v>
      </c>
      <c r="B95" s="1">
        <v>467</v>
      </c>
      <c r="C95">
        <v>1</v>
      </c>
      <c r="D95" s="1" t="s">
        <v>271</v>
      </c>
      <c r="E95" s="2">
        <v>30477</v>
      </c>
      <c r="F95" s="2">
        <v>2829</v>
      </c>
      <c r="G95" s="1">
        <v>0</v>
      </c>
      <c r="H95" s="1">
        <v>4</v>
      </c>
      <c r="I95" s="1">
        <v>23</v>
      </c>
      <c r="J95" s="1">
        <v>36</v>
      </c>
      <c r="K95" s="1">
        <v>24</v>
      </c>
      <c r="L95" s="1">
        <v>11</v>
      </c>
      <c r="M95" s="1">
        <v>2</v>
      </c>
      <c r="N95" s="1">
        <f t="shared" si="57"/>
        <v>0.253</v>
      </c>
      <c r="O95" s="1" t="s">
        <v>375</v>
      </c>
      <c r="P95" s="1" t="s">
        <v>373</v>
      </c>
      <c r="Q95" s="1" t="s">
        <v>371</v>
      </c>
      <c r="R95" s="1" t="s">
        <v>384</v>
      </c>
      <c r="S95" s="1" t="s">
        <v>383</v>
      </c>
      <c r="T95" s="1">
        <f t="shared" si="58"/>
        <v>0</v>
      </c>
      <c r="U95" s="1">
        <f t="shared" si="37"/>
        <v>1</v>
      </c>
      <c r="V95" s="1">
        <f t="shared" si="38"/>
        <v>0</v>
      </c>
      <c r="W95" s="1">
        <f t="shared" si="39"/>
        <v>1</v>
      </c>
      <c r="X95" s="1">
        <f t="shared" si="40"/>
        <v>0</v>
      </c>
      <c r="Y95" s="1">
        <f t="shared" si="41"/>
        <v>0</v>
      </c>
      <c r="Z95" s="1">
        <f t="shared" si="59"/>
        <v>2</v>
      </c>
      <c r="AA95" s="1">
        <f t="shared" si="42"/>
        <v>0</v>
      </c>
      <c r="AB95" s="1">
        <f t="shared" si="43"/>
        <v>0</v>
      </c>
      <c r="AC95" s="1">
        <f t="shared" si="44"/>
        <v>1</v>
      </c>
      <c r="AD95" s="1">
        <f t="shared" si="45"/>
        <v>0</v>
      </c>
      <c r="AE95" s="1">
        <f t="shared" si="46"/>
        <v>0</v>
      </c>
      <c r="AF95" s="1">
        <f t="shared" si="60"/>
        <v>1</v>
      </c>
      <c r="AG95" s="1" t="b">
        <f t="shared" si="61"/>
        <v>0</v>
      </c>
      <c r="AH95" s="1">
        <f t="shared" si="62"/>
        <v>0</v>
      </c>
      <c r="AI95" s="1" t="str">
        <f t="shared" si="63"/>
        <v>s</v>
      </c>
      <c r="AJ95" s="1" t="b">
        <f t="shared" si="47"/>
        <v>1</v>
      </c>
      <c r="AK95" s="1" t="b">
        <f t="shared" si="48"/>
        <v>0</v>
      </c>
      <c r="AL95" s="1" t="b">
        <f t="shared" si="49"/>
        <v>0</v>
      </c>
      <c r="AM95" s="1" t="b">
        <f t="shared" si="50"/>
        <v>0</v>
      </c>
      <c r="AN95" s="1" t="b">
        <f t="shared" si="51"/>
        <v>0</v>
      </c>
      <c r="AO95" s="1">
        <f t="shared" si="64"/>
        <v>1</v>
      </c>
      <c r="AR95" s="1">
        <f t="shared" si="52"/>
        <v>0</v>
      </c>
      <c r="AS95" s="1">
        <f t="shared" si="53"/>
        <v>1</v>
      </c>
      <c r="AT95" s="1">
        <f t="shared" si="54"/>
        <v>0</v>
      </c>
      <c r="AU95" s="1">
        <f t="shared" si="55"/>
        <v>0</v>
      </c>
      <c r="AV95" s="1">
        <f t="shared" si="56"/>
        <v>0</v>
      </c>
      <c r="AW95" s="1">
        <f t="shared" si="65"/>
        <v>1</v>
      </c>
    </row>
    <row r="96" spans="1:49" s="1" customFormat="1" x14ac:dyDescent="0.35">
      <c r="A96" s="3">
        <v>44832</v>
      </c>
      <c r="B96" s="1">
        <v>466</v>
      </c>
      <c r="C96">
        <v>2</v>
      </c>
      <c r="D96" s="1" t="s">
        <v>272</v>
      </c>
      <c r="E96" s="2">
        <v>31355</v>
      </c>
      <c r="F96" s="2">
        <v>3007</v>
      </c>
      <c r="G96" s="1">
        <v>0</v>
      </c>
      <c r="H96" s="1">
        <v>3</v>
      </c>
      <c r="I96" s="1">
        <v>21</v>
      </c>
      <c r="J96" s="1">
        <v>38</v>
      </c>
      <c r="K96" s="1">
        <v>26</v>
      </c>
      <c r="L96" s="1">
        <v>9</v>
      </c>
      <c r="M96" s="1">
        <v>1</v>
      </c>
      <c r="N96" s="1">
        <f t="shared" si="57"/>
        <v>0.25204081632653058</v>
      </c>
      <c r="O96" s="1" t="s">
        <v>385</v>
      </c>
      <c r="P96" s="1" t="s">
        <v>375</v>
      </c>
      <c r="Q96" s="1" t="s">
        <v>385</v>
      </c>
      <c r="R96" s="1" t="s">
        <v>381</v>
      </c>
      <c r="S96" s="1" t="s">
        <v>389</v>
      </c>
      <c r="T96" s="1">
        <f t="shared" si="58"/>
        <v>1</v>
      </c>
      <c r="U96" s="1">
        <f t="shared" si="37"/>
        <v>0</v>
      </c>
      <c r="V96" s="1">
        <f t="shared" si="38"/>
        <v>1</v>
      </c>
      <c r="W96" s="1">
        <f t="shared" si="39"/>
        <v>0</v>
      </c>
      <c r="X96" s="1">
        <f t="shared" si="40"/>
        <v>1</v>
      </c>
      <c r="Y96" s="1">
        <f t="shared" si="41"/>
        <v>0</v>
      </c>
      <c r="Z96" s="1">
        <f t="shared" si="59"/>
        <v>2</v>
      </c>
      <c r="AA96" s="1">
        <f t="shared" si="42"/>
        <v>1</v>
      </c>
      <c r="AB96" s="1">
        <f t="shared" si="43"/>
        <v>0</v>
      </c>
      <c r="AC96" s="1">
        <f t="shared" si="44"/>
        <v>1</v>
      </c>
      <c r="AD96" s="1">
        <f t="shared" si="45"/>
        <v>0</v>
      </c>
      <c r="AE96" s="1">
        <f t="shared" si="46"/>
        <v>0</v>
      </c>
      <c r="AF96" s="1">
        <f t="shared" si="60"/>
        <v>2</v>
      </c>
      <c r="AG96" s="1" t="b">
        <f t="shared" si="61"/>
        <v>0</v>
      </c>
      <c r="AH96" s="1">
        <f t="shared" si="62"/>
        <v>0</v>
      </c>
      <c r="AI96" s="1" t="str">
        <f t="shared" si="63"/>
        <v>s</v>
      </c>
      <c r="AJ96" s="1" t="b">
        <f t="shared" si="47"/>
        <v>0</v>
      </c>
      <c r="AK96" s="1" t="b">
        <f t="shared" si="48"/>
        <v>1</v>
      </c>
      <c r="AL96" s="1" t="b">
        <f t="shared" si="49"/>
        <v>0</v>
      </c>
      <c r="AM96" s="1" t="b">
        <f t="shared" si="50"/>
        <v>0</v>
      </c>
      <c r="AN96" s="1" t="b">
        <f t="shared" si="51"/>
        <v>0</v>
      </c>
      <c r="AO96" s="1">
        <f t="shared" si="64"/>
        <v>1</v>
      </c>
      <c r="AR96" s="1">
        <f t="shared" si="52"/>
        <v>0</v>
      </c>
      <c r="AS96" s="1">
        <f t="shared" si="53"/>
        <v>0</v>
      </c>
      <c r="AT96" s="1">
        <f t="shared" si="54"/>
        <v>0</v>
      </c>
      <c r="AU96" s="1">
        <f t="shared" si="55"/>
        <v>0</v>
      </c>
      <c r="AV96" s="1">
        <f t="shared" si="56"/>
        <v>0</v>
      </c>
      <c r="AW96" s="1">
        <f t="shared" si="65"/>
        <v>0</v>
      </c>
    </row>
    <row r="97" spans="1:49" s="1" customFormat="1" x14ac:dyDescent="0.35">
      <c r="A97" s="3">
        <v>44831</v>
      </c>
      <c r="B97" s="1">
        <v>465</v>
      </c>
      <c r="C97">
        <v>2</v>
      </c>
      <c r="D97" s="1" t="s">
        <v>242</v>
      </c>
      <c r="E97" s="2">
        <v>30985</v>
      </c>
      <c r="F97" s="2">
        <v>2888</v>
      </c>
      <c r="G97" s="1">
        <v>0</v>
      </c>
      <c r="H97" s="1">
        <v>2</v>
      </c>
      <c r="I97" s="1">
        <v>18</v>
      </c>
      <c r="J97" s="1">
        <v>38</v>
      </c>
      <c r="K97" s="1">
        <v>28</v>
      </c>
      <c r="L97" s="1">
        <v>11</v>
      </c>
      <c r="M97" s="1">
        <v>2</v>
      </c>
      <c r="N97" s="1">
        <f t="shared" si="57"/>
        <v>0.24175084175084174</v>
      </c>
      <c r="O97" s="1" t="s">
        <v>375</v>
      </c>
      <c r="P97" s="1" t="s">
        <v>379</v>
      </c>
      <c r="Q97" s="1" t="s">
        <v>388</v>
      </c>
      <c r="R97" s="1" t="s">
        <v>388</v>
      </c>
      <c r="S97" s="1" t="s">
        <v>378</v>
      </c>
      <c r="T97" s="1">
        <f t="shared" si="58"/>
        <v>1</v>
      </c>
      <c r="U97" s="1">
        <f t="shared" si="37"/>
        <v>1</v>
      </c>
      <c r="V97" s="1">
        <f t="shared" si="38"/>
        <v>1</v>
      </c>
      <c r="W97" s="1">
        <f t="shared" si="39"/>
        <v>0</v>
      </c>
      <c r="X97" s="1">
        <f t="shared" si="40"/>
        <v>0</v>
      </c>
      <c r="Y97" s="1">
        <f t="shared" si="41"/>
        <v>0</v>
      </c>
      <c r="Z97" s="1">
        <f t="shared" si="59"/>
        <v>2</v>
      </c>
      <c r="AA97" s="1">
        <f t="shared" si="42"/>
        <v>0</v>
      </c>
      <c r="AB97" s="1">
        <f t="shared" si="43"/>
        <v>1</v>
      </c>
      <c r="AC97" s="1">
        <f t="shared" si="44"/>
        <v>0</v>
      </c>
      <c r="AD97" s="1">
        <f t="shared" si="45"/>
        <v>0</v>
      </c>
      <c r="AE97" s="1">
        <f t="shared" si="46"/>
        <v>0</v>
      </c>
      <c r="AF97" s="1">
        <f t="shared" si="60"/>
        <v>1</v>
      </c>
      <c r="AG97" s="1" t="b">
        <f t="shared" si="61"/>
        <v>0</v>
      </c>
      <c r="AH97" s="1">
        <f t="shared" si="62"/>
        <v>0</v>
      </c>
      <c r="AI97" s="1" t="str">
        <f t="shared" si="63"/>
        <v>s</v>
      </c>
      <c r="AJ97" s="1" t="b">
        <f t="shared" si="47"/>
        <v>1</v>
      </c>
      <c r="AK97" s="1" t="b">
        <f t="shared" si="48"/>
        <v>0</v>
      </c>
      <c r="AL97" s="1" t="b">
        <f t="shared" si="49"/>
        <v>0</v>
      </c>
      <c r="AM97" s="1" t="b">
        <f t="shared" si="50"/>
        <v>0</v>
      </c>
      <c r="AN97" s="1" t="b">
        <f t="shared" si="51"/>
        <v>0</v>
      </c>
      <c r="AO97" s="1">
        <f t="shared" si="64"/>
        <v>1</v>
      </c>
      <c r="AR97" s="1">
        <f t="shared" si="52"/>
        <v>0</v>
      </c>
      <c r="AS97" s="1">
        <f t="shared" si="53"/>
        <v>0</v>
      </c>
      <c r="AT97" s="1">
        <f t="shared" si="54"/>
        <v>1</v>
      </c>
      <c r="AU97" s="1">
        <f t="shared" si="55"/>
        <v>1</v>
      </c>
      <c r="AV97" s="1">
        <f t="shared" si="56"/>
        <v>0</v>
      </c>
      <c r="AW97" s="1">
        <f t="shared" si="65"/>
        <v>2</v>
      </c>
    </row>
    <row r="98" spans="1:49" s="1" customFormat="1" x14ac:dyDescent="0.35">
      <c r="A98" s="3">
        <v>44830</v>
      </c>
      <c r="B98" s="1">
        <v>464</v>
      </c>
      <c r="C98">
        <v>1</v>
      </c>
      <c r="D98" s="1" t="s">
        <v>243</v>
      </c>
      <c r="E98" s="2">
        <v>31706</v>
      </c>
      <c r="F98" s="2">
        <v>2884</v>
      </c>
      <c r="G98" s="1">
        <v>0</v>
      </c>
      <c r="H98" s="1">
        <v>5</v>
      </c>
      <c r="I98" s="1">
        <v>23</v>
      </c>
      <c r="J98" s="1">
        <v>38</v>
      </c>
      <c r="K98" s="1">
        <v>24</v>
      </c>
      <c r="L98" s="1">
        <v>7</v>
      </c>
      <c r="M98" s="1">
        <v>1</v>
      </c>
      <c r="N98" s="1">
        <f t="shared" si="57"/>
        <v>0.26156462585034018</v>
      </c>
      <c r="O98" s="1" t="s">
        <v>372</v>
      </c>
      <c r="P98" s="1" t="s">
        <v>381</v>
      </c>
      <c r="Q98" s="1" t="s">
        <v>382</v>
      </c>
      <c r="R98" s="1" t="s">
        <v>375</v>
      </c>
      <c r="S98" s="1" t="s">
        <v>374</v>
      </c>
      <c r="T98" s="1">
        <f t="shared" si="58"/>
        <v>0</v>
      </c>
      <c r="U98" s="1">
        <f t="shared" si="37"/>
        <v>0</v>
      </c>
      <c r="V98" s="1">
        <f t="shared" si="38"/>
        <v>1</v>
      </c>
      <c r="W98" s="1">
        <f t="shared" si="39"/>
        <v>1</v>
      </c>
      <c r="X98" s="1">
        <f t="shared" si="40"/>
        <v>1</v>
      </c>
      <c r="Y98" s="1">
        <f t="shared" si="41"/>
        <v>0</v>
      </c>
      <c r="Z98" s="1">
        <f t="shared" si="59"/>
        <v>3</v>
      </c>
      <c r="AA98" s="1">
        <f t="shared" ref="AA98:AA128" si="66">(O98="a")+(O98="e")+(O98="I")+(O98="o")+(O98="u")</f>
        <v>0</v>
      </c>
      <c r="AB98" s="1">
        <f t="shared" ref="AB98:AB128" si="67">(P98="a")+(P98="e")+(P98="I")+(P98="o")+(P98="u")</f>
        <v>0</v>
      </c>
      <c r="AC98" s="1">
        <f t="shared" ref="AC98:AC128" si="68">(Q98="a")+(Q98="e")+(Q98="I")+(Q98="o")+(Q98="u")</f>
        <v>1</v>
      </c>
      <c r="AD98" s="1">
        <f t="shared" ref="AD98:AD128" si="69">(R98="a")+(R98="e")+(R98="I")+(R98="o")+(R98="u")</f>
        <v>0</v>
      </c>
      <c r="AE98" s="1">
        <f t="shared" ref="AE98:AE128" si="70">(S98="a")+(S98="e")+(S98="I")+(S98="o")+(S98="u")</f>
        <v>0</v>
      </c>
      <c r="AF98" s="1">
        <f t="shared" si="60"/>
        <v>1</v>
      </c>
      <c r="AG98" s="1" t="b">
        <f t="shared" si="61"/>
        <v>0</v>
      </c>
      <c r="AH98" s="1">
        <f t="shared" si="62"/>
        <v>0</v>
      </c>
      <c r="AI98" s="1" t="str">
        <f t="shared" si="63"/>
        <v>s</v>
      </c>
      <c r="AJ98" s="1" t="b">
        <f t="shared" si="47"/>
        <v>0</v>
      </c>
      <c r="AK98" s="1" t="b">
        <f t="shared" si="48"/>
        <v>0</v>
      </c>
      <c r="AL98" s="1" t="b">
        <f t="shared" si="49"/>
        <v>0</v>
      </c>
      <c r="AM98" s="1" t="b">
        <f t="shared" si="50"/>
        <v>1</v>
      </c>
      <c r="AN98" s="1" t="b">
        <f t="shared" si="51"/>
        <v>0</v>
      </c>
      <c r="AO98" s="1">
        <f t="shared" si="64"/>
        <v>1</v>
      </c>
      <c r="AR98" s="1">
        <f t="shared" si="52"/>
        <v>0</v>
      </c>
      <c r="AS98" s="1">
        <f t="shared" si="53"/>
        <v>0</v>
      </c>
      <c r="AT98" s="1">
        <f t="shared" si="54"/>
        <v>0</v>
      </c>
      <c r="AU98" s="1">
        <f t="shared" si="55"/>
        <v>0</v>
      </c>
      <c r="AV98" s="1">
        <f t="shared" si="56"/>
        <v>0</v>
      </c>
      <c r="AW98" s="1">
        <f t="shared" si="65"/>
        <v>0</v>
      </c>
    </row>
    <row r="99" spans="1:49" s="1" customFormat="1" x14ac:dyDescent="0.35">
      <c r="A99" s="3">
        <v>44829</v>
      </c>
      <c r="B99" s="1">
        <v>463</v>
      </c>
      <c r="C99">
        <v>2</v>
      </c>
      <c r="D99" s="1" t="s">
        <v>244</v>
      </c>
      <c r="E99" s="2">
        <v>28994</v>
      </c>
      <c r="F99" s="2">
        <v>2677</v>
      </c>
      <c r="G99" s="1">
        <v>0</v>
      </c>
      <c r="H99" s="1">
        <v>10</v>
      </c>
      <c r="I99" s="1">
        <v>25</v>
      </c>
      <c r="J99" s="1">
        <v>34</v>
      </c>
      <c r="K99" s="1">
        <v>22</v>
      </c>
      <c r="L99" s="1">
        <v>8</v>
      </c>
      <c r="M99" s="1">
        <v>1</v>
      </c>
      <c r="N99" s="1">
        <f t="shared" si="57"/>
        <v>0.27566666666666667</v>
      </c>
      <c r="O99" s="1" t="s">
        <v>371</v>
      </c>
      <c r="P99" s="1" t="s">
        <v>383</v>
      </c>
      <c r="Q99" s="1" t="s">
        <v>390</v>
      </c>
      <c r="R99" s="1" t="s">
        <v>382</v>
      </c>
      <c r="S99" s="1" t="s">
        <v>377</v>
      </c>
      <c r="T99" s="1">
        <f t="shared" si="58"/>
        <v>0</v>
      </c>
      <c r="U99" s="1">
        <f t="shared" si="37"/>
        <v>1</v>
      </c>
      <c r="V99" s="1">
        <f t="shared" si="38"/>
        <v>0</v>
      </c>
      <c r="W99" s="1">
        <f t="shared" si="39"/>
        <v>0</v>
      </c>
      <c r="X99" s="1">
        <f t="shared" si="40"/>
        <v>1</v>
      </c>
      <c r="Y99" s="1">
        <f t="shared" si="41"/>
        <v>1</v>
      </c>
      <c r="Z99" s="1">
        <f t="shared" si="59"/>
        <v>3</v>
      </c>
      <c r="AA99" s="1">
        <f t="shared" si="66"/>
        <v>1</v>
      </c>
      <c r="AB99" s="1">
        <f t="shared" si="67"/>
        <v>0</v>
      </c>
      <c r="AC99" s="1">
        <f t="shared" si="68"/>
        <v>0</v>
      </c>
      <c r="AD99" s="1">
        <f t="shared" si="69"/>
        <v>1</v>
      </c>
      <c r="AE99" s="1">
        <f t="shared" si="70"/>
        <v>0</v>
      </c>
      <c r="AF99" s="1">
        <f t="shared" si="60"/>
        <v>2</v>
      </c>
      <c r="AG99" s="1" t="b">
        <f t="shared" si="61"/>
        <v>0</v>
      </c>
      <c r="AH99" s="1">
        <f t="shared" si="62"/>
        <v>0</v>
      </c>
      <c r="AI99" s="1" t="str">
        <f t="shared" si="63"/>
        <v>s</v>
      </c>
      <c r="AJ99" s="1" t="b">
        <f t="shared" si="47"/>
        <v>0</v>
      </c>
      <c r="AK99" s="1" t="b">
        <f t="shared" si="48"/>
        <v>0</v>
      </c>
      <c r="AL99" s="1" t="b">
        <f t="shared" si="49"/>
        <v>0</v>
      </c>
      <c r="AM99" s="1" t="b">
        <f t="shared" si="50"/>
        <v>0</v>
      </c>
      <c r="AN99" s="1" t="b">
        <f t="shared" si="51"/>
        <v>0</v>
      </c>
      <c r="AO99" s="1">
        <f t="shared" si="64"/>
        <v>0</v>
      </c>
      <c r="AR99" s="1">
        <f t="shared" si="52"/>
        <v>0</v>
      </c>
      <c r="AS99" s="1">
        <f t="shared" si="53"/>
        <v>0</v>
      </c>
      <c r="AT99" s="1">
        <f t="shared" si="54"/>
        <v>1</v>
      </c>
      <c r="AU99" s="1">
        <f t="shared" si="55"/>
        <v>0</v>
      </c>
      <c r="AV99" s="1">
        <f t="shared" si="56"/>
        <v>0</v>
      </c>
      <c r="AW99" s="1">
        <f t="shared" si="65"/>
        <v>1</v>
      </c>
    </row>
    <row r="100" spans="1:49" s="1" customFormat="1" x14ac:dyDescent="0.35">
      <c r="A100" s="3">
        <v>44828</v>
      </c>
      <c r="B100" s="1">
        <v>462</v>
      </c>
      <c r="C100">
        <v>1</v>
      </c>
      <c r="D100" s="1" t="s">
        <v>245</v>
      </c>
      <c r="E100" s="2">
        <v>32777</v>
      </c>
      <c r="F100" s="2">
        <v>3077</v>
      </c>
      <c r="G100" s="1">
        <v>1</v>
      </c>
      <c r="H100" s="1">
        <v>14</v>
      </c>
      <c r="I100" s="1">
        <v>29</v>
      </c>
      <c r="J100" s="1">
        <v>28</v>
      </c>
      <c r="K100" s="1">
        <v>16</v>
      </c>
      <c r="L100" s="1">
        <v>8</v>
      </c>
      <c r="M100" s="1">
        <v>3</v>
      </c>
      <c r="N100" s="1">
        <f t="shared" si="57"/>
        <v>0.29494949494949491</v>
      </c>
      <c r="O100" s="1" t="s">
        <v>388</v>
      </c>
      <c r="P100" s="1" t="s">
        <v>381</v>
      </c>
      <c r="Q100" s="1" t="s">
        <v>371</v>
      </c>
      <c r="R100" s="1" t="s">
        <v>377</v>
      </c>
      <c r="S100" s="1" t="s">
        <v>376</v>
      </c>
      <c r="T100" s="1">
        <f t="shared" si="58"/>
        <v>0</v>
      </c>
      <c r="U100" s="1">
        <f t="shared" si="37"/>
        <v>0</v>
      </c>
      <c r="V100" s="1">
        <f t="shared" si="38"/>
        <v>1</v>
      </c>
      <c r="W100" s="1">
        <f t="shared" si="39"/>
        <v>1</v>
      </c>
      <c r="X100" s="1">
        <f t="shared" si="40"/>
        <v>1</v>
      </c>
      <c r="Y100" s="1">
        <f t="shared" si="41"/>
        <v>1</v>
      </c>
      <c r="Z100" s="1">
        <f t="shared" si="59"/>
        <v>4</v>
      </c>
      <c r="AA100" s="1">
        <f t="shared" si="66"/>
        <v>0</v>
      </c>
      <c r="AB100" s="1">
        <f t="shared" si="67"/>
        <v>0</v>
      </c>
      <c r="AC100" s="1">
        <f t="shared" si="68"/>
        <v>1</v>
      </c>
      <c r="AD100" s="1">
        <f t="shared" si="69"/>
        <v>0</v>
      </c>
      <c r="AE100" s="1">
        <f t="shared" si="70"/>
        <v>1</v>
      </c>
      <c r="AF100" s="1">
        <f t="shared" si="60"/>
        <v>2</v>
      </c>
      <c r="AG100" s="1" t="b">
        <f t="shared" si="61"/>
        <v>0</v>
      </c>
      <c r="AH100" s="1">
        <f t="shared" si="62"/>
        <v>0</v>
      </c>
      <c r="AI100" s="1" t="str">
        <f t="shared" si="63"/>
        <v>s</v>
      </c>
      <c r="AJ100" s="1" t="b">
        <f t="shared" si="47"/>
        <v>0</v>
      </c>
      <c r="AK100" s="1" t="b">
        <f t="shared" si="48"/>
        <v>0</v>
      </c>
      <c r="AL100" s="1" t="b">
        <f t="shared" si="49"/>
        <v>0</v>
      </c>
      <c r="AM100" s="1" t="b">
        <f t="shared" si="50"/>
        <v>0</v>
      </c>
      <c r="AN100" s="1" t="b">
        <f t="shared" si="51"/>
        <v>0</v>
      </c>
      <c r="AO100" s="1">
        <f t="shared" si="64"/>
        <v>0</v>
      </c>
      <c r="AR100" s="1">
        <f t="shared" si="52"/>
        <v>1</v>
      </c>
      <c r="AS100" s="1">
        <f t="shared" si="53"/>
        <v>0</v>
      </c>
      <c r="AT100" s="1">
        <f t="shared" si="54"/>
        <v>0</v>
      </c>
      <c r="AU100" s="1">
        <f t="shared" si="55"/>
        <v>0</v>
      </c>
      <c r="AV100" s="1">
        <f t="shared" si="56"/>
        <v>0</v>
      </c>
      <c r="AW100" s="1">
        <f t="shared" si="65"/>
        <v>1</v>
      </c>
    </row>
    <row r="101" spans="1:49" s="1" customFormat="1" x14ac:dyDescent="0.35">
      <c r="A101" s="3">
        <v>44827</v>
      </c>
      <c r="B101" s="1">
        <v>461</v>
      </c>
      <c r="C101">
        <v>2</v>
      </c>
      <c r="D101" s="1" t="s">
        <v>246</v>
      </c>
      <c r="E101" s="2">
        <v>31509</v>
      </c>
      <c r="F101" s="2">
        <v>2893</v>
      </c>
      <c r="G101" s="1">
        <v>0</v>
      </c>
      <c r="H101" s="1">
        <v>6</v>
      </c>
      <c r="I101" s="1">
        <v>30</v>
      </c>
      <c r="J101" s="1">
        <v>39</v>
      </c>
      <c r="K101" s="1">
        <v>19</v>
      </c>
      <c r="L101" s="1">
        <v>5</v>
      </c>
      <c r="M101" s="1">
        <v>0</v>
      </c>
      <c r="N101" s="1">
        <f t="shared" si="57"/>
        <v>0.27659932659932657</v>
      </c>
      <c r="O101" s="1" t="s">
        <v>388</v>
      </c>
      <c r="P101" s="1" t="s">
        <v>384</v>
      </c>
      <c r="Q101" s="1" t="s">
        <v>379</v>
      </c>
      <c r="R101" s="1" t="s">
        <v>381</v>
      </c>
      <c r="S101" s="1" t="s">
        <v>378</v>
      </c>
      <c r="T101" s="1">
        <f t="shared" si="58"/>
        <v>0</v>
      </c>
      <c r="U101" s="1">
        <f t="shared" si="37"/>
        <v>0</v>
      </c>
      <c r="V101" s="1">
        <f t="shared" si="38"/>
        <v>0</v>
      </c>
      <c r="W101" s="1">
        <f t="shared" si="39"/>
        <v>1</v>
      </c>
      <c r="X101" s="1">
        <f t="shared" si="40"/>
        <v>1</v>
      </c>
      <c r="Y101" s="1">
        <f t="shared" si="41"/>
        <v>0</v>
      </c>
      <c r="Z101" s="1">
        <f t="shared" si="59"/>
        <v>2</v>
      </c>
      <c r="AA101" s="1">
        <f t="shared" si="66"/>
        <v>0</v>
      </c>
      <c r="AB101" s="1">
        <f t="shared" si="67"/>
        <v>0</v>
      </c>
      <c r="AC101" s="1">
        <f t="shared" si="68"/>
        <v>1</v>
      </c>
      <c r="AD101" s="1">
        <f t="shared" si="69"/>
        <v>0</v>
      </c>
      <c r="AE101" s="1">
        <f t="shared" si="70"/>
        <v>0</v>
      </c>
      <c r="AF101" s="1">
        <f t="shared" si="60"/>
        <v>1</v>
      </c>
      <c r="AG101" s="1" t="b">
        <f t="shared" si="61"/>
        <v>0</v>
      </c>
      <c r="AH101" s="1">
        <f t="shared" si="62"/>
        <v>0</v>
      </c>
      <c r="AI101" s="1" t="str">
        <f t="shared" si="63"/>
        <v>s</v>
      </c>
      <c r="AJ101" s="1" t="b">
        <f t="shared" si="47"/>
        <v>0</v>
      </c>
      <c r="AK101" s="1" t="b">
        <f t="shared" si="48"/>
        <v>0</v>
      </c>
      <c r="AL101" s="1" t="b">
        <f t="shared" si="49"/>
        <v>0</v>
      </c>
      <c r="AM101" s="1" t="b">
        <f t="shared" si="50"/>
        <v>0</v>
      </c>
      <c r="AN101" s="1" t="b">
        <f t="shared" si="51"/>
        <v>0</v>
      </c>
      <c r="AO101" s="1">
        <f t="shared" si="64"/>
        <v>0</v>
      </c>
      <c r="AR101" s="1">
        <f t="shared" si="52"/>
        <v>1</v>
      </c>
      <c r="AS101" s="1">
        <f t="shared" si="53"/>
        <v>0</v>
      </c>
      <c r="AT101" s="1">
        <f t="shared" si="54"/>
        <v>0</v>
      </c>
      <c r="AU101" s="1">
        <f t="shared" si="55"/>
        <v>0</v>
      </c>
      <c r="AV101" s="1">
        <f t="shared" si="56"/>
        <v>0</v>
      </c>
      <c r="AW101" s="1">
        <f t="shared" si="65"/>
        <v>1</v>
      </c>
    </row>
    <row r="102" spans="1:49" s="1" customFormat="1" x14ac:dyDescent="0.35">
      <c r="A102" s="3">
        <v>44826</v>
      </c>
      <c r="B102" s="1">
        <v>460</v>
      </c>
      <c r="C102">
        <v>1</v>
      </c>
      <c r="D102" s="1" t="s">
        <v>247</v>
      </c>
      <c r="E102" s="2">
        <v>34455</v>
      </c>
      <c r="F102" s="2">
        <v>3119</v>
      </c>
      <c r="G102" s="1">
        <v>1</v>
      </c>
      <c r="H102" s="1">
        <v>14</v>
      </c>
      <c r="I102" s="1">
        <v>35</v>
      </c>
      <c r="J102" s="1">
        <v>29</v>
      </c>
      <c r="K102" s="1">
        <v>15</v>
      </c>
      <c r="L102" s="1">
        <v>5</v>
      </c>
      <c r="M102" s="1">
        <v>1</v>
      </c>
      <c r="N102" s="1">
        <f t="shared" si="57"/>
        <v>0.30749999999999994</v>
      </c>
      <c r="O102" s="1" t="s">
        <v>375</v>
      </c>
      <c r="P102" s="1" t="s">
        <v>371</v>
      </c>
      <c r="Q102" s="1" t="s">
        <v>382</v>
      </c>
      <c r="R102" s="1" t="s">
        <v>387</v>
      </c>
      <c r="S102" s="1" t="s">
        <v>377</v>
      </c>
      <c r="T102" s="1">
        <f t="shared" si="58"/>
        <v>0</v>
      </c>
      <c r="U102" s="1">
        <f t="shared" si="37"/>
        <v>1</v>
      </c>
      <c r="V102" s="1">
        <f t="shared" si="38"/>
        <v>1</v>
      </c>
      <c r="W102" s="1">
        <f t="shared" si="39"/>
        <v>1</v>
      </c>
      <c r="X102" s="1">
        <f t="shared" si="40"/>
        <v>1</v>
      </c>
      <c r="Y102" s="1">
        <f t="shared" si="41"/>
        <v>1</v>
      </c>
      <c r="Z102" s="1">
        <f t="shared" si="59"/>
        <v>5</v>
      </c>
      <c r="AA102" s="1">
        <f t="shared" si="66"/>
        <v>0</v>
      </c>
      <c r="AB102" s="1">
        <f t="shared" si="67"/>
        <v>1</v>
      </c>
      <c r="AC102" s="1">
        <f t="shared" si="68"/>
        <v>1</v>
      </c>
      <c r="AD102" s="1">
        <f t="shared" si="69"/>
        <v>0</v>
      </c>
      <c r="AE102" s="1">
        <f t="shared" si="70"/>
        <v>0</v>
      </c>
      <c r="AF102" s="1">
        <f t="shared" si="60"/>
        <v>2</v>
      </c>
      <c r="AG102" s="1" t="b">
        <f t="shared" si="61"/>
        <v>0</v>
      </c>
      <c r="AH102" s="1">
        <f t="shared" si="62"/>
        <v>0</v>
      </c>
      <c r="AI102" s="1" t="str">
        <f t="shared" si="63"/>
        <v>s</v>
      </c>
      <c r="AJ102" s="1" t="b">
        <f t="shared" si="47"/>
        <v>1</v>
      </c>
      <c r="AK102" s="1" t="b">
        <f t="shared" si="48"/>
        <v>0</v>
      </c>
      <c r="AL102" s="1" t="b">
        <f t="shared" si="49"/>
        <v>0</v>
      </c>
      <c r="AM102" s="1" t="b">
        <f t="shared" si="50"/>
        <v>0</v>
      </c>
      <c r="AN102" s="1" t="b">
        <f t="shared" si="51"/>
        <v>0</v>
      </c>
      <c r="AO102" s="1">
        <f t="shared" si="64"/>
        <v>1</v>
      </c>
      <c r="AR102" s="1">
        <f t="shared" si="52"/>
        <v>0</v>
      </c>
      <c r="AS102" s="1">
        <f t="shared" si="53"/>
        <v>0</v>
      </c>
      <c r="AT102" s="1">
        <f t="shared" si="54"/>
        <v>0</v>
      </c>
      <c r="AU102" s="1">
        <f t="shared" si="55"/>
        <v>0</v>
      </c>
      <c r="AV102" s="1">
        <f t="shared" si="56"/>
        <v>0</v>
      </c>
      <c r="AW102" s="1">
        <f t="shared" si="65"/>
        <v>0</v>
      </c>
    </row>
    <row r="103" spans="1:49" s="1" customFormat="1" x14ac:dyDescent="0.35">
      <c r="A103" s="3">
        <v>44825</v>
      </c>
      <c r="B103" s="1">
        <v>459</v>
      </c>
      <c r="C103">
        <v>2</v>
      </c>
      <c r="D103" s="1" t="s">
        <v>248</v>
      </c>
      <c r="E103" s="2">
        <v>31976</v>
      </c>
      <c r="F103" s="2">
        <v>2900</v>
      </c>
      <c r="G103" s="1">
        <v>0</v>
      </c>
      <c r="H103" s="1">
        <v>5</v>
      </c>
      <c r="I103" s="1">
        <v>30</v>
      </c>
      <c r="J103" s="1">
        <v>35</v>
      </c>
      <c r="K103" s="1">
        <v>21</v>
      </c>
      <c r="L103" s="1">
        <v>8</v>
      </c>
      <c r="M103" s="1">
        <v>1</v>
      </c>
      <c r="N103" s="1">
        <f t="shared" si="57"/>
        <v>0.26783333333333331</v>
      </c>
      <c r="O103" s="1" t="s">
        <v>381</v>
      </c>
      <c r="P103" s="1" t="s">
        <v>376</v>
      </c>
      <c r="Q103" s="1" t="s">
        <v>373</v>
      </c>
      <c r="R103" s="1" t="s">
        <v>371</v>
      </c>
      <c r="S103" s="1" t="s">
        <v>389</v>
      </c>
      <c r="T103" s="1">
        <f t="shared" si="58"/>
        <v>0</v>
      </c>
      <c r="U103" s="1">
        <f t="shared" si="37"/>
        <v>1</v>
      </c>
      <c r="V103" s="1">
        <f t="shared" si="38"/>
        <v>1</v>
      </c>
      <c r="W103" s="1">
        <f t="shared" si="39"/>
        <v>0</v>
      </c>
      <c r="X103" s="1">
        <f t="shared" si="40"/>
        <v>1</v>
      </c>
      <c r="Y103" s="1">
        <f t="shared" si="41"/>
        <v>0</v>
      </c>
      <c r="Z103" s="1">
        <f t="shared" si="59"/>
        <v>3</v>
      </c>
      <c r="AA103" s="1">
        <f t="shared" si="66"/>
        <v>0</v>
      </c>
      <c r="AB103" s="1">
        <f t="shared" si="67"/>
        <v>1</v>
      </c>
      <c r="AC103" s="1">
        <f t="shared" si="68"/>
        <v>0</v>
      </c>
      <c r="AD103" s="1">
        <f t="shared" si="69"/>
        <v>1</v>
      </c>
      <c r="AE103" s="1">
        <f t="shared" si="70"/>
        <v>0</v>
      </c>
      <c r="AF103" s="1">
        <f t="shared" si="60"/>
        <v>2</v>
      </c>
      <c r="AG103" s="1" t="b">
        <f t="shared" si="61"/>
        <v>0</v>
      </c>
      <c r="AH103" s="1">
        <f t="shared" si="62"/>
        <v>0</v>
      </c>
      <c r="AI103" s="1" t="str">
        <f t="shared" si="63"/>
        <v>s</v>
      </c>
      <c r="AJ103" s="1" t="b">
        <f t="shared" si="47"/>
        <v>0</v>
      </c>
      <c r="AK103" s="1" t="b">
        <f t="shared" si="48"/>
        <v>0</v>
      </c>
      <c r="AL103" s="1" t="b">
        <f t="shared" si="49"/>
        <v>0</v>
      </c>
      <c r="AM103" s="1" t="b">
        <f t="shared" si="50"/>
        <v>0</v>
      </c>
      <c r="AN103" s="1" t="b">
        <f t="shared" si="51"/>
        <v>0</v>
      </c>
      <c r="AO103" s="1">
        <f t="shared" si="64"/>
        <v>0</v>
      </c>
      <c r="AR103" s="1">
        <f t="shared" si="52"/>
        <v>0</v>
      </c>
      <c r="AS103" s="1">
        <f t="shared" si="53"/>
        <v>0</v>
      </c>
      <c r="AT103" s="1">
        <f t="shared" si="54"/>
        <v>1</v>
      </c>
      <c r="AU103" s="1">
        <f t="shared" si="55"/>
        <v>0</v>
      </c>
      <c r="AV103" s="1">
        <f t="shared" si="56"/>
        <v>0</v>
      </c>
      <c r="AW103" s="1">
        <f t="shared" si="65"/>
        <v>1</v>
      </c>
    </row>
    <row r="104" spans="1:49" s="1" customFormat="1" x14ac:dyDescent="0.35">
      <c r="A104" s="3">
        <v>44824</v>
      </c>
      <c r="B104" s="1">
        <v>458</v>
      </c>
      <c r="C104">
        <v>2</v>
      </c>
      <c r="D104" s="1" t="s">
        <v>249</v>
      </c>
      <c r="E104" s="2">
        <v>31277</v>
      </c>
      <c r="F104" s="2">
        <v>2843</v>
      </c>
      <c r="G104" s="1">
        <v>0</v>
      </c>
      <c r="H104" s="1">
        <v>6</v>
      </c>
      <c r="I104" s="1">
        <v>20</v>
      </c>
      <c r="J104" s="1">
        <v>33</v>
      </c>
      <c r="K104" s="1">
        <v>27</v>
      </c>
      <c r="L104" s="1">
        <v>12</v>
      </c>
      <c r="M104" s="1">
        <v>2</v>
      </c>
      <c r="N104" s="1">
        <f t="shared" si="57"/>
        <v>0.25316666666666671</v>
      </c>
      <c r="O104" s="1" t="s">
        <v>371</v>
      </c>
      <c r="P104" s="1" t="s">
        <v>384</v>
      </c>
      <c r="Q104" s="1" t="s">
        <v>382</v>
      </c>
      <c r="R104" s="1" t="s">
        <v>374</v>
      </c>
      <c r="S104" s="1" t="s">
        <v>376</v>
      </c>
      <c r="T104" s="1">
        <f t="shared" si="58"/>
        <v>0</v>
      </c>
      <c r="U104" s="1">
        <f t="shared" si="37"/>
        <v>1</v>
      </c>
      <c r="V104" s="1">
        <f t="shared" si="38"/>
        <v>0</v>
      </c>
      <c r="W104" s="1">
        <f t="shared" si="39"/>
        <v>1</v>
      </c>
      <c r="X104" s="1">
        <f t="shared" si="40"/>
        <v>0</v>
      </c>
      <c r="Y104" s="1">
        <f t="shared" si="41"/>
        <v>1</v>
      </c>
      <c r="Z104" s="1">
        <f t="shared" si="59"/>
        <v>3</v>
      </c>
      <c r="AA104" s="1">
        <f t="shared" si="66"/>
        <v>1</v>
      </c>
      <c r="AB104" s="1">
        <f t="shared" si="67"/>
        <v>0</v>
      </c>
      <c r="AC104" s="1">
        <f t="shared" si="68"/>
        <v>1</v>
      </c>
      <c r="AD104" s="1">
        <f t="shared" si="69"/>
        <v>0</v>
      </c>
      <c r="AE104" s="1">
        <f t="shared" si="70"/>
        <v>1</v>
      </c>
      <c r="AF104" s="1">
        <f t="shared" si="60"/>
        <v>3</v>
      </c>
      <c r="AG104" s="1" t="b">
        <f t="shared" si="61"/>
        <v>0</v>
      </c>
      <c r="AH104" s="1">
        <f t="shared" si="62"/>
        <v>0</v>
      </c>
      <c r="AI104" s="1" t="str">
        <f t="shared" si="63"/>
        <v>s</v>
      </c>
      <c r="AJ104" s="1" t="b">
        <f t="shared" si="47"/>
        <v>0</v>
      </c>
      <c r="AK104" s="1" t="b">
        <f t="shared" si="48"/>
        <v>0</v>
      </c>
      <c r="AL104" s="1" t="b">
        <f t="shared" si="49"/>
        <v>0</v>
      </c>
      <c r="AM104" s="1" t="b">
        <f t="shared" si="50"/>
        <v>0</v>
      </c>
      <c r="AN104" s="1" t="b">
        <f t="shared" si="51"/>
        <v>0</v>
      </c>
      <c r="AO104" s="1">
        <f t="shared" si="64"/>
        <v>0</v>
      </c>
      <c r="AR104" s="1">
        <f t="shared" si="52"/>
        <v>0</v>
      </c>
      <c r="AS104" s="1">
        <f t="shared" si="53"/>
        <v>0</v>
      </c>
      <c r="AT104" s="1">
        <f t="shared" si="54"/>
        <v>0</v>
      </c>
      <c r="AU104" s="1">
        <f t="shared" si="55"/>
        <v>0</v>
      </c>
      <c r="AV104" s="1">
        <f t="shared" si="56"/>
        <v>0</v>
      </c>
      <c r="AW104" s="1">
        <f t="shared" si="65"/>
        <v>0</v>
      </c>
    </row>
    <row r="105" spans="1:49" s="1" customFormat="1" x14ac:dyDescent="0.35">
      <c r="A105" s="3">
        <v>44823</v>
      </c>
      <c r="B105" s="1">
        <v>457</v>
      </c>
      <c r="C105">
        <v>1</v>
      </c>
      <c r="D105" s="1" t="s">
        <v>250</v>
      </c>
      <c r="E105" s="2">
        <v>35050</v>
      </c>
      <c r="F105" s="2">
        <v>3430</v>
      </c>
      <c r="G105" s="1">
        <v>0</v>
      </c>
      <c r="H105" s="1">
        <v>5</v>
      </c>
      <c r="I105" s="1">
        <v>24</v>
      </c>
      <c r="J105" s="1">
        <v>25</v>
      </c>
      <c r="K105" s="1">
        <v>18</v>
      </c>
      <c r="L105" s="1">
        <v>17</v>
      </c>
      <c r="M105" s="1">
        <v>11</v>
      </c>
      <c r="N105" s="1">
        <f t="shared" si="57"/>
        <v>0.23183333333333334</v>
      </c>
      <c r="O105" s="1" t="s">
        <v>377</v>
      </c>
      <c r="P105" s="1" t="s">
        <v>381</v>
      </c>
      <c r="Q105" s="1" t="s">
        <v>382</v>
      </c>
      <c r="R105" s="1" t="s">
        <v>373</v>
      </c>
      <c r="S105" s="1" t="s">
        <v>376</v>
      </c>
      <c r="T105" s="1">
        <f t="shared" si="58"/>
        <v>0</v>
      </c>
      <c r="U105" s="1">
        <f t="shared" si="37"/>
        <v>1</v>
      </c>
      <c r="V105" s="1">
        <f t="shared" si="38"/>
        <v>1</v>
      </c>
      <c r="W105" s="1">
        <f t="shared" si="39"/>
        <v>1</v>
      </c>
      <c r="X105" s="1">
        <f t="shared" si="40"/>
        <v>0</v>
      </c>
      <c r="Y105" s="1">
        <f t="shared" si="41"/>
        <v>1</v>
      </c>
      <c r="Z105" s="1">
        <f t="shared" si="59"/>
        <v>4</v>
      </c>
      <c r="AA105" s="1">
        <f t="shared" si="66"/>
        <v>0</v>
      </c>
      <c r="AB105" s="1">
        <f t="shared" si="67"/>
        <v>0</v>
      </c>
      <c r="AC105" s="1">
        <f t="shared" si="68"/>
        <v>1</v>
      </c>
      <c r="AD105" s="1">
        <f t="shared" si="69"/>
        <v>0</v>
      </c>
      <c r="AE105" s="1">
        <f t="shared" si="70"/>
        <v>1</v>
      </c>
      <c r="AF105" s="1">
        <f t="shared" si="60"/>
        <v>2</v>
      </c>
      <c r="AG105" s="1" t="b">
        <f t="shared" si="61"/>
        <v>0</v>
      </c>
      <c r="AH105" s="1">
        <f t="shared" si="62"/>
        <v>0</v>
      </c>
      <c r="AI105" s="1" t="str">
        <f t="shared" si="63"/>
        <v>s</v>
      </c>
      <c r="AJ105" s="1" t="b">
        <f t="shared" si="47"/>
        <v>0</v>
      </c>
      <c r="AK105" s="1" t="b">
        <f t="shared" si="48"/>
        <v>0</v>
      </c>
      <c r="AL105" s="1" t="b">
        <f t="shared" si="49"/>
        <v>0</v>
      </c>
      <c r="AM105" s="1" t="b">
        <f t="shared" si="50"/>
        <v>0</v>
      </c>
      <c r="AN105" s="1" t="b">
        <f t="shared" si="51"/>
        <v>0</v>
      </c>
      <c r="AO105" s="1">
        <f t="shared" si="64"/>
        <v>0</v>
      </c>
      <c r="AR105" s="1">
        <f t="shared" si="52"/>
        <v>0</v>
      </c>
      <c r="AS105" s="1">
        <f t="shared" si="53"/>
        <v>0</v>
      </c>
      <c r="AT105" s="1">
        <f t="shared" si="54"/>
        <v>0</v>
      </c>
      <c r="AU105" s="1">
        <f t="shared" si="55"/>
        <v>1</v>
      </c>
      <c r="AV105" s="1">
        <f t="shared" si="56"/>
        <v>0</v>
      </c>
      <c r="AW105" s="1">
        <f t="shared" si="65"/>
        <v>1</v>
      </c>
    </row>
    <row r="106" spans="1:49" s="1" customFormat="1" x14ac:dyDescent="0.35">
      <c r="A106" s="3">
        <v>44822</v>
      </c>
      <c r="B106" s="1">
        <v>456</v>
      </c>
      <c r="C106">
        <v>1</v>
      </c>
      <c r="D106" s="1" t="s">
        <v>251</v>
      </c>
      <c r="E106" s="2">
        <v>33102</v>
      </c>
      <c r="F106" s="2">
        <v>3038</v>
      </c>
      <c r="G106" s="1">
        <v>1</v>
      </c>
      <c r="H106" s="1">
        <v>9</v>
      </c>
      <c r="I106" s="1">
        <v>36</v>
      </c>
      <c r="J106" s="1">
        <v>35</v>
      </c>
      <c r="K106" s="1">
        <v>14</v>
      </c>
      <c r="L106" s="1">
        <v>4</v>
      </c>
      <c r="M106" s="1">
        <v>0</v>
      </c>
      <c r="N106" s="1">
        <f t="shared" si="57"/>
        <v>0.3001683501683502</v>
      </c>
      <c r="O106" s="1" t="s">
        <v>375</v>
      </c>
      <c r="P106" s="1" t="s">
        <v>377</v>
      </c>
      <c r="Q106" s="1" t="s">
        <v>382</v>
      </c>
      <c r="R106" s="1" t="s">
        <v>373</v>
      </c>
      <c r="S106" s="1" t="s">
        <v>374</v>
      </c>
      <c r="T106" s="1">
        <f t="shared" si="58"/>
        <v>0</v>
      </c>
      <c r="U106" s="1">
        <f t="shared" si="37"/>
        <v>1</v>
      </c>
      <c r="V106" s="1">
        <f t="shared" si="38"/>
        <v>1</v>
      </c>
      <c r="W106" s="1">
        <f t="shared" si="39"/>
        <v>1</v>
      </c>
      <c r="X106" s="1">
        <f t="shared" si="40"/>
        <v>0</v>
      </c>
      <c r="Y106" s="1">
        <f t="shared" si="41"/>
        <v>0</v>
      </c>
      <c r="Z106" s="1">
        <f t="shared" si="59"/>
        <v>3</v>
      </c>
      <c r="AA106" s="1">
        <f t="shared" si="66"/>
        <v>0</v>
      </c>
      <c r="AB106" s="1">
        <f t="shared" si="67"/>
        <v>0</v>
      </c>
      <c r="AC106" s="1">
        <f t="shared" si="68"/>
        <v>1</v>
      </c>
      <c r="AD106" s="1">
        <f t="shared" si="69"/>
        <v>0</v>
      </c>
      <c r="AE106" s="1">
        <f t="shared" si="70"/>
        <v>0</v>
      </c>
      <c r="AF106" s="1">
        <f t="shared" si="60"/>
        <v>1</v>
      </c>
      <c r="AG106" s="1" t="b">
        <f t="shared" si="61"/>
        <v>0</v>
      </c>
      <c r="AH106" s="1">
        <f t="shared" si="62"/>
        <v>0</v>
      </c>
      <c r="AI106" s="1" t="str">
        <f t="shared" si="63"/>
        <v>s</v>
      </c>
      <c r="AJ106" s="1" t="b">
        <f t="shared" si="47"/>
        <v>1</v>
      </c>
      <c r="AK106" s="1" t="b">
        <f t="shared" si="48"/>
        <v>0</v>
      </c>
      <c r="AL106" s="1" t="b">
        <f t="shared" si="49"/>
        <v>0</v>
      </c>
      <c r="AM106" s="1" t="b">
        <f t="shared" si="50"/>
        <v>0</v>
      </c>
      <c r="AN106" s="1" t="b">
        <f t="shared" si="51"/>
        <v>0</v>
      </c>
      <c r="AO106" s="1">
        <f t="shared" si="64"/>
        <v>1</v>
      </c>
      <c r="AR106" s="1">
        <f t="shared" si="52"/>
        <v>0</v>
      </c>
      <c r="AS106" s="1">
        <f t="shared" si="53"/>
        <v>0</v>
      </c>
      <c r="AT106" s="1">
        <f t="shared" si="54"/>
        <v>0</v>
      </c>
      <c r="AU106" s="1">
        <f t="shared" si="55"/>
        <v>1</v>
      </c>
      <c r="AV106" s="1">
        <f t="shared" si="56"/>
        <v>0</v>
      </c>
      <c r="AW106" s="1">
        <f t="shared" si="65"/>
        <v>1</v>
      </c>
    </row>
    <row r="107" spans="1:49" s="1" customFormat="1" x14ac:dyDescent="0.35">
      <c r="A107" s="3">
        <v>44821</v>
      </c>
      <c r="B107" s="1">
        <v>455</v>
      </c>
      <c r="C107">
        <v>1</v>
      </c>
      <c r="D107" s="1" t="s">
        <v>252</v>
      </c>
      <c r="E107" s="2">
        <v>33418</v>
      </c>
      <c r="F107" s="2">
        <v>3073</v>
      </c>
      <c r="G107" s="1">
        <v>0</v>
      </c>
      <c r="H107" s="1">
        <v>11</v>
      </c>
      <c r="I107" s="1">
        <v>37</v>
      </c>
      <c r="J107" s="1">
        <v>36</v>
      </c>
      <c r="K107" s="1">
        <v>12</v>
      </c>
      <c r="L107" s="1">
        <v>3</v>
      </c>
      <c r="M107" s="1">
        <v>0</v>
      </c>
      <c r="N107" s="1">
        <f t="shared" si="57"/>
        <v>0.30033670033670035</v>
      </c>
      <c r="O107" s="1" t="s">
        <v>373</v>
      </c>
      <c r="P107" s="1" t="s">
        <v>380</v>
      </c>
      <c r="Q107" s="1" t="s">
        <v>385</v>
      </c>
      <c r="R107" s="1" t="s">
        <v>377</v>
      </c>
      <c r="S107" s="1" t="s">
        <v>376</v>
      </c>
      <c r="T107" s="1">
        <f t="shared" si="58"/>
        <v>0</v>
      </c>
      <c r="U107" s="1">
        <f t="shared" si="37"/>
        <v>0</v>
      </c>
      <c r="V107" s="1">
        <f t="shared" si="38"/>
        <v>1</v>
      </c>
      <c r="W107" s="1">
        <f t="shared" si="39"/>
        <v>0</v>
      </c>
      <c r="X107" s="1">
        <f t="shared" si="40"/>
        <v>1</v>
      </c>
      <c r="Y107" s="1">
        <f t="shared" si="41"/>
        <v>1</v>
      </c>
      <c r="Z107" s="1">
        <f t="shared" si="59"/>
        <v>3</v>
      </c>
      <c r="AA107" s="1">
        <f t="shared" si="66"/>
        <v>0</v>
      </c>
      <c r="AB107" s="1">
        <f t="shared" si="67"/>
        <v>0</v>
      </c>
      <c r="AC107" s="1">
        <f t="shared" si="68"/>
        <v>1</v>
      </c>
      <c r="AD107" s="1">
        <f t="shared" si="69"/>
        <v>0</v>
      </c>
      <c r="AE107" s="1">
        <f t="shared" si="70"/>
        <v>1</v>
      </c>
      <c r="AF107" s="1">
        <f t="shared" si="60"/>
        <v>2</v>
      </c>
      <c r="AG107" s="1" t="b">
        <f t="shared" si="61"/>
        <v>0</v>
      </c>
      <c r="AH107" s="1">
        <f t="shared" si="62"/>
        <v>0</v>
      </c>
      <c r="AI107" s="1" t="str">
        <f t="shared" si="63"/>
        <v>s</v>
      </c>
      <c r="AJ107" s="1" t="b">
        <f t="shared" si="47"/>
        <v>0</v>
      </c>
      <c r="AK107" s="1" t="b">
        <f t="shared" si="48"/>
        <v>0</v>
      </c>
      <c r="AL107" s="1" t="b">
        <f t="shared" si="49"/>
        <v>0</v>
      </c>
      <c r="AM107" s="1" t="b">
        <f t="shared" si="50"/>
        <v>0</v>
      </c>
      <c r="AN107" s="1" t="b">
        <f t="shared" si="51"/>
        <v>0</v>
      </c>
      <c r="AO107" s="1">
        <f t="shared" si="64"/>
        <v>0</v>
      </c>
      <c r="AR107" s="1">
        <f t="shared" si="52"/>
        <v>1</v>
      </c>
      <c r="AS107" s="1">
        <f t="shared" si="53"/>
        <v>0</v>
      </c>
      <c r="AT107" s="1">
        <f t="shared" si="54"/>
        <v>0</v>
      </c>
      <c r="AU107" s="1">
        <f t="shared" si="55"/>
        <v>0</v>
      </c>
      <c r="AV107" s="1">
        <f t="shared" si="56"/>
        <v>0</v>
      </c>
      <c r="AW107" s="1">
        <f t="shared" si="65"/>
        <v>1</v>
      </c>
    </row>
    <row r="108" spans="1:49" s="1" customFormat="1" x14ac:dyDescent="0.35">
      <c r="A108" s="3">
        <v>44820</v>
      </c>
      <c r="B108" s="1">
        <v>454</v>
      </c>
      <c r="C108">
        <v>2</v>
      </c>
      <c r="D108" s="1" t="s">
        <v>253</v>
      </c>
      <c r="E108" s="2">
        <v>37309</v>
      </c>
      <c r="F108" s="2">
        <v>4130</v>
      </c>
      <c r="G108" s="1">
        <v>0</v>
      </c>
      <c r="H108" s="1">
        <v>0</v>
      </c>
      <c r="I108" s="1">
        <v>4</v>
      </c>
      <c r="J108" s="1">
        <v>11</v>
      </c>
      <c r="K108" s="1">
        <v>15</v>
      </c>
      <c r="L108" s="1">
        <v>22</v>
      </c>
      <c r="M108" s="1">
        <v>48</v>
      </c>
      <c r="N108" s="1">
        <f t="shared" si="57"/>
        <v>0.1075</v>
      </c>
      <c r="O108" s="1" t="s">
        <v>389</v>
      </c>
      <c r="P108" s="1" t="s">
        <v>371</v>
      </c>
      <c r="Q108" s="1" t="s">
        <v>381</v>
      </c>
      <c r="R108" s="1" t="s">
        <v>376</v>
      </c>
      <c r="S108" s="1" t="s">
        <v>381</v>
      </c>
      <c r="T108" s="1">
        <f t="shared" si="58"/>
        <v>1</v>
      </c>
      <c r="U108" s="1">
        <f t="shared" si="37"/>
        <v>0</v>
      </c>
      <c r="V108" s="1">
        <f t="shared" si="38"/>
        <v>1</v>
      </c>
      <c r="W108" s="1">
        <f t="shared" si="39"/>
        <v>1</v>
      </c>
      <c r="X108" s="1">
        <f t="shared" si="40"/>
        <v>1</v>
      </c>
      <c r="Y108" s="1">
        <f t="shared" si="41"/>
        <v>1</v>
      </c>
      <c r="Z108" s="1">
        <f t="shared" si="59"/>
        <v>4</v>
      </c>
      <c r="AA108" s="1">
        <f t="shared" si="66"/>
        <v>0</v>
      </c>
      <c r="AB108" s="1">
        <f t="shared" si="67"/>
        <v>1</v>
      </c>
      <c r="AC108" s="1">
        <f t="shared" si="68"/>
        <v>0</v>
      </c>
      <c r="AD108" s="1">
        <f t="shared" si="69"/>
        <v>1</v>
      </c>
      <c r="AE108" s="1">
        <f t="shared" si="70"/>
        <v>0</v>
      </c>
      <c r="AF108" s="1">
        <f t="shared" si="60"/>
        <v>2</v>
      </c>
      <c r="AG108" s="1" t="b">
        <f t="shared" si="61"/>
        <v>0</v>
      </c>
      <c r="AH108" s="1">
        <f t="shared" si="62"/>
        <v>0</v>
      </c>
      <c r="AI108" s="1" t="str">
        <f t="shared" si="63"/>
        <v>s</v>
      </c>
      <c r="AJ108" s="1" t="b">
        <f t="shared" si="47"/>
        <v>0</v>
      </c>
      <c r="AK108" s="1" t="b">
        <f t="shared" si="48"/>
        <v>0</v>
      </c>
      <c r="AL108" s="1" t="b">
        <f t="shared" si="49"/>
        <v>0</v>
      </c>
      <c r="AM108" s="1" t="b">
        <f t="shared" si="50"/>
        <v>0</v>
      </c>
      <c r="AN108" s="1" t="b">
        <f t="shared" si="51"/>
        <v>0</v>
      </c>
      <c r="AO108" s="1">
        <f t="shared" si="64"/>
        <v>0</v>
      </c>
      <c r="AR108" s="1">
        <f t="shared" si="52"/>
        <v>0</v>
      </c>
      <c r="AS108" s="1">
        <f t="shared" si="53"/>
        <v>0</v>
      </c>
      <c r="AT108" s="1">
        <f t="shared" si="54"/>
        <v>0</v>
      </c>
      <c r="AU108" s="1">
        <f t="shared" si="55"/>
        <v>0</v>
      </c>
      <c r="AV108" s="1">
        <f t="shared" si="56"/>
        <v>0</v>
      </c>
      <c r="AW108" s="1">
        <f t="shared" si="65"/>
        <v>0</v>
      </c>
    </row>
    <row r="109" spans="1:49" s="1" customFormat="1" x14ac:dyDescent="0.35">
      <c r="A109" s="3">
        <v>44819</v>
      </c>
      <c r="B109" s="1">
        <v>453</v>
      </c>
      <c r="C109">
        <v>1</v>
      </c>
      <c r="D109" s="1" t="s">
        <v>254</v>
      </c>
      <c r="E109" s="2">
        <v>33344</v>
      </c>
      <c r="F109" s="2">
        <v>3011</v>
      </c>
      <c r="G109" s="1">
        <v>1</v>
      </c>
      <c r="H109" s="1">
        <v>12</v>
      </c>
      <c r="I109" s="1">
        <v>32</v>
      </c>
      <c r="J109" s="1">
        <v>34</v>
      </c>
      <c r="K109" s="1">
        <v>16</v>
      </c>
      <c r="L109" s="1">
        <v>4</v>
      </c>
      <c r="M109" s="1">
        <v>0</v>
      </c>
      <c r="N109" s="1">
        <f t="shared" si="57"/>
        <v>0.30336700336700334</v>
      </c>
      <c r="O109" s="1" t="s">
        <v>383</v>
      </c>
      <c r="P109" s="1" t="s">
        <v>379</v>
      </c>
      <c r="Q109" s="1" t="s">
        <v>385</v>
      </c>
      <c r="R109" s="1" t="s">
        <v>372</v>
      </c>
      <c r="S109" s="1" t="s">
        <v>377</v>
      </c>
      <c r="T109" s="1">
        <f t="shared" si="58"/>
        <v>0</v>
      </c>
      <c r="U109" s="1">
        <f t="shared" si="37"/>
        <v>0</v>
      </c>
      <c r="V109" s="1">
        <f t="shared" si="38"/>
        <v>1</v>
      </c>
      <c r="W109" s="1">
        <f t="shared" si="39"/>
        <v>0</v>
      </c>
      <c r="X109" s="1">
        <f t="shared" si="40"/>
        <v>0</v>
      </c>
      <c r="Y109" s="1">
        <f t="shared" si="41"/>
        <v>1</v>
      </c>
      <c r="Z109" s="1">
        <f t="shared" si="59"/>
        <v>2</v>
      </c>
      <c r="AA109" s="1">
        <f t="shared" si="66"/>
        <v>0</v>
      </c>
      <c r="AB109" s="1">
        <f t="shared" si="67"/>
        <v>1</v>
      </c>
      <c r="AC109" s="1">
        <f t="shared" si="68"/>
        <v>1</v>
      </c>
      <c r="AD109" s="1">
        <f t="shared" si="69"/>
        <v>0</v>
      </c>
      <c r="AE109" s="1">
        <f t="shared" si="70"/>
        <v>0</v>
      </c>
      <c r="AF109" s="1">
        <f t="shared" si="60"/>
        <v>2</v>
      </c>
      <c r="AG109" s="1" t="b">
        <f t="shared" si="61"/>
        <v>0</v>
      </c>
      <c r="AH109" s="1">
        <f t="shared" si="62"/>
        <v>0</v>
      </c>
      <c r="AI109" s="1" t="str">
        <f t="shared" si="63"/>
        <v>s</v>
      </c>
      <c r="AJ109" s="1" t="b">
        <f t="shared" si="47"/>
        <v>0</v>
      </c>
      <c r="AK109" s="1" t="b">
        <f t="shared" si="48"/>
        <v>0</v>
      </c>
      <c r="AL109" s="1" t="b">
        <f t="shared" si="49"/>
        <v>0</v>
      </c>
      <c r="AM109" s="1" t="b">
        <f t="shared" si="50"/>
        <v>0</v>
      </c>
      <c r="AN109" s="1" t="b">
        <f t="shared" si="51"/>
        <v>0</v>
      </c>
      <c r="AO109" s="1">
        <f t="shared" si="64"/>
        <v>0</v>
      </c>
      <c r="AR109" s="1">
        <f t="shared" si="52"/>
        <v>0</v>
      </c>
      <c r="AS109" s="1">
        <f t="shared" si="53"/>
        <v>0</v>
      </c>
      <c r="AT109" s="1">
        <f t="shared" si="54"/>
        <v>0</v>
      </c>
      <c r="AU109" s="1">
        <f t="shared" si="55"/>
        <v>0</v>
      </c>
      <c r="AV109" s="1">
        <f t="shared" si="56"/>
        <v>0</v>
      </c>
      <c r="AW109" s="1">
        <f t="shared" si="65"/>
        <v>0</v>
      </c>
    </row>
    <row r="110" spans="1:49" s="1" customFormat="1" x14ac:dyDescent="0.35">
      <c r="A110" s="3">
        <v>44818</v>
      </c>
      <c r="B110" s="1">
        <v>452</v>
      </c>
      <c r="C110">
        <v>1</v>
      </c>
      <c r="D110" s="1" t="s">
        <v>255</v>
      </c>
      <c r="E110" s="2">
        <v>32142</v>
      </c>
      <c r="F110" s="2">
        <v>2938</v>
      </c>
      <c r="G110" s="1">
        <v>1</v>
      </c>
      <c r="H110" s="1">
        <v>5</v>
      </c>
      <c r="I110" s="1">
        <v>24</v>
      </c>
      <c r="J110" s="1">
        <v>41</v>
      </c>
      <c r="K110" s="1">
        <v>23</v>
      </c>
      <c r="L110" s="1">
        <v>5</v>
      </c>
      <c r="M110" s="1">
        <v>0</v>
      </c>
      <c r="N110" s="1">
        <f t="shared" si="57"/>
        <v>0.27457912457912459</v>
      </c>
      <c r="O110" s="1" t="s">
        <v>377</v>
      </c>
      <c r="P110" s="1" t="s">
        <v>380</v>
      </c>
      <c r="Q110" s="1" t="s">
        <v>378</v>
      </c>
      <c r="R110" s="1" t="s">
        <v>390</v>
      </c>
      <c r="S110" s="1" t="s">
        <v>376</v>
      </c>
      <c r="T110" s="1">
        <f t="shared" si="58"/>
        <v>0</v>
      </c>
      <c r="U110" s="1">
        <f t="shared" si="37"/>
        <v>1</v>
      </c>
      <c r="V110" s="1">
        <f t="shared" si="38"/>
        <v>1</v>
      </c>
      <c r="W110" s="1">
        <f t="shared" si="39"/>
        <v>0</v>
      </c>
      <c r="X110" s="1">
        <f t="shared" si="40"/>
        <v>0</v>
      </c>
      <c r="Y110" s="1">
        <f t="shared" si="41"/>
        <v>1</v>
      </c>
      <c r="Z110" s="1">
        <f t="shared" si="59"/>
        <v>3</v>
      </c>
      <c r="AA110" s="1">
        <f t="shared" si="66"/>
        <v>0</v>
      </c>
      <c r="AB110" s="1">
        <f t="shared" si="67"/>
        <v>0</v>
      </c>
      <c r="AC110" s="1">
        <f t="shared" si="68"/>
        <v>0</v>
      </c>
      <c r="AD110" s="1">
        <f t="shared" si="69"/>
        <v>0</v>
      </c>
      <c r="AE110" s="1">
        <f t="shared" si="70"/>
        <v>1</v>
      </c>
      <c r="AF110" s="1">
        <f t="shared" si="60"/>
        <v>1</v>
      </c>
      <c r="AG110" s="1" t="b">
        <f t="shared" si="61"/>
        <v>0</v>
      </c>
      <c r="AH110" s="1">
        <f t="shared" si="62"/>
        <v>0</v>
      </c>
      <c r="AI110" s="1" t="str">
        <f t="shared" si="63"/>
        <v>s</v>
      </c>
      <c r="AJ110" s="1" t="b">
        <f t="shared" si="47"/>
        <v>0</v>
      </c>
      <c r="AK110" s="1" t="b">
        <f t="shared" si="48"/>
        <v>0</v>
      </c>
      <c r="AL110" s="1" t="b">
        <f t="shared" si="49"/>
        <v>0</v>
      </c>
      <c r="AM110" s="1" t="b">
        <f t="shared" si="50"/>
        <v>0</v>
      </c>
      <c r="AN110" s="1" t="b">
        <f t="shared" si="51"/>
        <v>0</v>
      </c>
      <c r="AO110" s="1">
        <f t="shared" si="64"/>
        <v>0</v>
      </c>
      <c r="AR110" s="1">
        <f t="shared" si="52"/>
        <v>0</v>
      </c>
      <c r="AS110" s="1">
        <f t="shared" si="53"/>
        <v>0</v>
      </c>
      <c r="AT110" s="1">
        <f t="shared" si="54"/>
        <v>0</v>
      </c>
      <c r="AU110" s="1">
        <f t="shared" si="55"/>
        <v>1</v>
      </c>
      <c r="AV110" s="1">
        <f t="shared" si="56"/>
        <v>0</v>
      </c>
      <c r="AW110" s="1">
        <f t="shared" si="65"/>
        <v>1</v>
      </c>
    </row>
    <row r="111" spans="1:49" s="1" customFormat="1" x14ac:dyDescent="0.35">
      <c r="A111" s="3">
        <v>44817</v>
      </c>
      <c r="B111" s="1">
        <v>451</v>
      </c>
      <c r="C111">
        <v>2</v>
      </c>
      <c r="D111" s="1" t="s">
        <v>256</v>
      </c>
      <c r="E111" s="2">
        <v>29497</v>
      </c>
      <c r="F111" s="2">
        <v>2706</v>
      </c>
      <c r="G111" s="1">
        <v>0</v>
      </c>
      <c r="H111" s="1">
        <v>3</v>
      </c>
      <c r="I111" s="1">
        <v>19</v>
      </c>
      <c r="J111" s="1">
        <v>40</v>
      </c>
      <c r="K111" s="1">
        <v>28</v>
      </c>
      <c r="L111" s="1">
        <v>9</v>
      </c>
      <c r="M111" s="1">
        <v>1</v>
      </c>
      <c r="N111" s="1">
        <f t="shared" si="57"/>
        <v>0.2493333333333333</v>
      </c>
      <c r="O111" s="1" t="s">
        <v>371</v>
      </c>
      <c r="P111" s="1" t="s">
        <v>384</v>
      </c>
      <c r="Q111" s="1" t="s">
        <v>389</v>
      </c>
      <c r="R111" s="1" t="s">
        <v>380</v>
      </c>
      <c r="S111" s="1" t="s">
        <v>371</v>
      </c>
      <c r="T111" s="1">
        <f t="shared" si="58"/>
        <v>1</v>
      </c>
      <c r="U111" s="1">
        <f t="shared" si="37"/>
        <v>1</v>
      </c>
      <c r="V111" s="1">
        <f t="shared" si="38"/>
        <v>0</v>
      </c>
      <c r="W111" s="1">
        <f t="shared" si="39"/>
        <v>0</v>
      </c>
      <c r="X111" s="1">
        <f t="shared" si="40"/>
        <v>1</v>
      </c>
      <c r="Y111" s="1">
        <f t="shared" si="41"/>
        <v>1</v>
      </c>
      <c r="Z111" s="1">
        <f t="shared" si="59"/>
        <v>3</v>
      </c>
      <c r="AA111" s="1">
        <f t="shared" si="66"/>
        <v>1</v>
      </c>
      <c r="AB111" s="1">
        <f t="shared" si="67"/>
        <v>0</v>
      </c>
      <c r="AC111" s="1">
        <f t="shared" si="68"/>
        <v>0</v>
      </c>
      <c r="AD111" s="1">
        <f t="shared" si="69"/>
        <v>0</v>
      </c>
      <c r="AE111" s="1">
        <f t="shared" si="70"/>
        <v>1</v>
      </c>
      <c r="AF111" s="1">
        <f t="shared" si="60"/>
        <v>2</v>
      </c>
      <c r="AG111" s="1" t="b">
        <f t="shared" si="61"/>
        <v>0</v>
      </c>
      <c r="AH111" s="1">
        <f t="shared" si="62"/>
        <v>0</v>
      </c>
      <c r="AI111" s="1" t="str">
        <f t="shared" si="63"/>
        <v>s</v>
      </c>
      <c r="AJ111" s="1" t="b">
        <f t="shared" si="47"/>
        <v>0</v>
      </c>
      <c r="AK111" s="1" t="b">
        <f t="shared" si="48"/>
        <v>0</v>
      </c>
      <c r="AL111" s="1" t="b">
        <f t="shared" si="49"/>
        <v>0</v>
      </c>
      <c r="AM111" s="1" t="b">
        <f t="shared" si="50"/>
        <v>0</v>
      </c>
      <c r="AN111" s="1" t="b">
        <f t="shared" si="51"/>
        <v>0</v>
      </c>
      <c r="AO111" s="1">
        <f t="shared" si="64"/>
        <v>0</v>
      </c>
      <c r="AR111" s="1">
        <f t="shared" si="52"/>
        <v>0</v>
      </c>
      <c r="AS111" s="1">
        <f t="shared" si="53"/>
        <v>0</v>
      </c>
      <c r="AT111" s="1">
        <f t="shared" si="54"/>
        <v>0</v>
      </c>
      <c r="AU111" s="1">
        <f t="shared" si="55"/>
        <v>0</v>
      </c>
      <c r="AV111" s="1">
        <f t="shared" si="56"/>
        <v>0</v>
      </c>
      <c r="AW111" s="1">
        <f t="shared" si="65"/>
        <v>0</v>
      </c>
    </row>
    <row r="112" spans="1:49" s="1" customFormat="1" x14ac:dyDescent="0.35">
      <c r="A112" s="3">
        <v>44816</v>
      </c>
      <c r="B112" s="1">
        <v>450</v>
      </c>
      <c r="C112">
        <v>1</v>
      </c>
      <c r="D112" s="1" t="s">
        <v>257</v>
      </c>
      <c r="E112" s="2">
        <v>29147</v>
      </c>
      <c r="F112" s="2">
        <v>2883</v>
      </c>
      <c r="G112" s="1">
        <v>0</v>
      </c>
      <c r="H112" s="1">
        <v>1</v>
      </c>
      <c r="I112" s="1">
        <v>7</v>
      </c>
      <c r="J112" s="1">
        <v>27</v>
      </c>
      <c r="K112" s="1">
        <v>38</v>
      </c>
      <c r="L112" s="1">
        <v>23</v>
      </c>
      <c r="M112" s="1">
        <v>4</v>
      </c>
      <c r="N112" s="1">
        <f t="shared" si="57"/>
        <v>0.21016666666666667</v>
      </c>
      <c r="O112" s="1" t="s">
        <v>372</v>
      </c>
      <c r="P112" s="1" t="s">
        <v>379</v>
      </c>
      <c r="Q112" s="1" t="s">
        <v>379</v>
      </c>
      <c r="R112" s="1" t="s">
        <v>394</v>
      </c>
      <c r="S112" s="1" t="s">
        <v>376</v>
      </c>
      <c r="T112" s="1">
        <f t="shared" si="58"/>
        <v>1</v>
      </c>
      <c r="U112" s="1">
        <f t="shared" si="37"/>
        <v>0</v>
      </c>
      <c r="V112" s="1">
        <f t="shared" si="38"/>
        <v>1</v>
      </c>
      <c r="W112" s="1">
        <f t="shared" si="39"/>
        <v>1</v>
      </c>
      <c r="X112" s="1">
        <f t="shared" si="40"/>
        <v>0</v>
      </c>
      <c r="Y112" s="1">
        <f t="shared" si="41"/>
        <v>1</v>
      </c>
      <c r="Z112" s="1">
        <f t="shared" si="59"/>
        <v>3</v>
      </c>
      <c r="AA112" s="1">
        <f t="shared" si="66"/>
        <v>0</v>
      </c>
      <c r="AB112" s="1">
        <f t="shared" si="67"/>
        <v>1</v>
      </c>
      <c r="AC112" s="1">
        <f t="shared" si="68"/>
        <v>1</v>
      </c>
      <c r="AD112" s="1">
        <f t="shared" si="69"/>
        <v>0</v>
      </c>
      <c r="AE112" s="1">
        <f t="shared" si="70"/>
        <v>1</v>
      </c>
      <c r="AF112" s="1">
        <f t="shared" si="60"/>
        <v>3</v>
      </c>
      <c r="AG112" s="1" t="b">
        <f t="shared" si="61"/>
        <v>0</v>
      </c>
      <c r="AH112" s="1">
        <f t="shared" si="62"/>
        <v>0</v>
      </c>
      <c r="AI112" s="1" t="str">
        <f t="shared" si="63"/>
        <v>s</v>
      </c>
      <c r="AJ112" s="1" t="b">
        <f t="shared" si="47"/>
        <v>0</v>
      </c>
      <c r="AK112" s="1" t="b">
        <f t="shared" si="48"/>
        <v>0</v>
      </c>
      <c r="AL112" s="1" t="b">
        <f t="shared" si="49"/>
        <v>0</v>
      </c>
      <c r="AM112" s="1" t="b">
        <f t="shared" si="50"/>
        <v>0</v>
      </c>
      <c r="AN112" s="1" t="b">
        <f t="shared" si="51"/>
        <v>0</v>
      </c>
      <c r="AO112" s="1">
        <f t="shared" si="64"/>
        <v>0</v>
      </c>
      <c r="AR112" s="1">
        <f t="shared" si="52"/>
        <v>0</v>
      </c>
      <c r="AS112" s="1">
        <f t="shared" si="53"/>
        <v>0</v>
      </c>
      <c r="AT112" s="1">
        <f t="shared" si="54"/>
        <v>0</v>
      </c>
      <c r="AU112" s="1">
        <f t="shared" si="55"/>
        <v>0</v>
      </c>
      <c r="AV112" s="1">
        <f t="shared" si="56"/>
        <v>0</v>
      </c>
      <c r="AW112" s="1">
        <f t="shared" si="65"/>
        <v>0</v>
      </c>
    </row>
    <row r="113" spans="1:49" s="1" customFormat="1" x14ac:dyDescent="0.35">
      <c r="A113" s="3">
        <v>44815</v>
      </c>
      <c r="B113" s="1">
        <v>449</v>
      </c>
      <c r="C113">
        <v>3</v>
      </c>
      <c r="D113" s="1" t="s">
        <v>258</v>
      </c>
      <c r="E113" s="2">
        <v>27887</v>
      </c>
      <c r="F113" s="2">
        <v>2675</v>
      </c>
      <c r="G113" s="1">
        <v>0</v>
      </c>
      <c r="H113" s="1">
        <v>1</v>
      </c>
      <c r="I113" s="1">
        <v>14</v>
      </c>
      <c r="J113" s="1">
        <v>40</v>
      </c>
      <c r="K113" s="1">
        <v>30</v>
      </c>
      <c r="L113" s="1">
        <v>12</v>
      </c>
      <c r="M113" s="1">
        <v>2</v>
      </c>
      <c r="N113" s="1">
        <f t="shared" si="57"/>
        <v>0.23400673400673402</v>
      </c>
      <c r="O113" s="1" t="s">
        <v>377</v>
      </c>
      <c r="P113" s="1" t="s">
        <v>382</v>
      </c>
      <c r="Q113" s="1" t="s">
        <v>372</v>
      </c>
      <c r="R113" s="1" t="s">
        <v>382</v>
      </c>
      <c r="S113" s="1" t="s">
        <v>371</v>
      </c>
      <c r="T113" s="1">
        <f t="shared" si="58"/>
        <v>1</v>
      </c>
      <c r="U113" s="1">
        <f t="shared" si="37"/>
        <v>1</v>
      </c>
      <c r="V113" s="1">
        <f t="shared" si="38"/>
        <v>1</v>
      </c>
      <c r="W113" s="1">
        <f t="shared" si="39"/>
        <v>0</v>
      </c>
      <c r="X113" s="1">
        <f t="shared" si="40"/>
        <v>1</v>
      </c>
      <c r="Y113" s="1">
        <f t="shared" si="41"/>
        <v>1</v>
      </c>
      <c r="Z113" s="1">
        <f t="shared" si="59"/>
        <v>4</v>
      </c>
      <c r="AA113" s="1">
        <f t="shared" si="66"/>
        <v>0</v>
      </c>
      <c r="AB113" s="1">
        <f t="shared" si="67"/>
        <v>1</v>
      </c>
      <c r="AC113" s="1">
        <f t="shared" si="68"/>
        <v>0</v>
      </c>
      <c r="AD113" s="1">
        <f t="shared" si="69"/>
        <v>1</v>
      </c>
      <c r="AE113" s="1">
        <f t="shared" si="70"/>
        <v>1</v>
      </c>
      <c r="AF113" s="1">
        <f t="shared" si="60"/>
        <v>3</v>
      </c>
      <c r="AG113" s="1" t="b">
        <f t="shared" si="61"/>
        <v>0</v>
      </c>
      <c r="AH113" s="1">
        <f t="shared" si="62"/>
        <v>0</v>
      </c>
      <c r="AI113" s="1" t="str">
        <f t="shared" si="63"/>
        <v>s</v>
      </c>
      <c r="AJ113" s="1" t="b">
        <f t="shared" si="47"/>
        <v>0</v>
      </c>
      <c r="AK113" s="1" t="b">
        <f t="shared" si="48"/>
        <v>0</v>
      </c>
      <c r="AL113" s="1" t="b">
        <f t="shared" si="49"/>
        <v>0</v>
      </c>
      <c r="AM113" s="1" t="b">
        <f t="shared" si="50"/>
        <v>0</v>
      </c>
      <c r="AN113" s="1" t="b">
        <f t="shared" si="51"/>
        <v>0</v>
      </c>
      <c r="AO113" s="1">
        <f t="shared" si="64"/>
        <v>0</v>
      </c>
      <c r="AR113" s="1">
        <f t="shared" si="52"/>
        <v>0</v>
      </c>
      <c r="AS113" s="1">
        <f t="shared" si="53"/>
        <v>0</v>
      </c>
      <c r="AT113" s="1">
        <f t="shared" si="54"/>
        <v>0</v>
      </c>
      <c r="AU113" s="1">
        <f t="shared" si="55"/>
        <v>0</v>
      </c>
      <c r="AV113" s="1">
        <f t="shared" si="56"/>
        <v>0</v>
      </c>
      <c r="AW113" s="1">
        <f t="shared" si="65"/>
        <v>0</v>
      </c>
    </row>
    <row r="114" spans="1:49" s="1" customFormat="1" x14ac:dyDescent="0.35">
      <c r="A114" s="3">
        <v>44814</v>
      </c>
      <c r="B114" s="1">
        <v>448</v>
      </c>
      <c r="C114">
        <v>2</v>
      </c>
      <c r="D114" s="1" t="s">
        <v>259</v>
      </c>
      <c r="E114" s="2">
        <v>29237</v>
      </c>
      <c r="F114" s="2">
        <v>2777</v>
      </c>
      <c r="G114" s="1">
        <v>0</v>
      </c>
      <c r="H114" s="1">
        <v>4</v>
      </c>
      <c r="I114" s="1">
        <v>19</v>
      </c>
      <c r="J114" s="1">
        <v>34</v>
      </c>
      <c r="K114" s="1">
        <v>27</v>
      </c>
      <c r="L114" s="1">
        <v>13</v>
      </c>
      <c r="M114" s="1">
        <v>3</v>
      </c>
      <c r="N114" s="1">
        <f t="shared" si="57"/>
        <v>0.24400000000000002</v>
      </c>
      <c r="O114" s="1" t="s">
        <v>384</v>
      </c>
      <c r="P114" s="1" t="s">
        <v>379</v>
      </c>
      <c r="Q114" s="1" t="s">
        <v>391</v>
      </c>
      <c r="R114" s="1" t="s">
        <v>377</v>
      </c>
      <c r="S114" s="1" t="s">
        <v>378</v>
      </c>
      <c r="T114" s="1">
        <f t="shared" si="58"/>
        <v>0</v>
      </c>
      <c r="U114" s="1">
        <f t="shared" si="37"/>
        <v>0</v>
      </c>
      <c r="V114" s="1">
        <f t="shared" si="38"/>
        <v>1</v>
      </c>
      <c r="W114" s="1">
        <f t="shared" si="39"/>
        <v>0</v>
      </c>
      <c r="X114" s="1">
        <f t="shared" si="40"/>
        <v>1</v>
      </c>
      <c r="Y114" s="1">
        <f t="shared" si="41"/>
        <v>0</v>
      </c>
      <c r="Z114" s="1">
        <f t="shared" si="59"/>
        <v>2</v>
      </c>
      <c r="AA114" s="1">
        <f t="shared" si="66"/>
        <v>0</v>
      </c>
      <c r="AB114" s="1">
        <f t="shared" si="67"/>
        <v>1</v>
      </c>
      <c r="AC114" s="1">
        <f t="shared" si="68"/>
        <v>0</v>
      </c>
      <c r="AD114" s="1">
        <f t="shared" si="69"/>
        <v>0</v>
      </c>
      <c r="AE114" s="1">
        <f t="shared" si="70"/>
        <v>0</v>
      </c>
      <c r="AF114" s="1">
        <f t="shared" si="60"/>
        <v>1</v>
      </c>
      <c r="AG114" s="1" t="b">
        <f t="shared" si="61"/>
        <v>0</v>
      </c>
      <c r="AH114" s="1">
        <f t="shared" si="62"/>
        <v>0</v>
      </c>
      <c r="AI114" s="1" t="str">
        <f t="shared" si="63"/>
        <v>s</v>
      </c>
      <c r="AJ114" s="1" t="b">
        <f t="shared" si="47"/>
        <v>0</v>
      </c>
      <c r="AK114" s="1" t="b">
        <f t="shared" si="48"/>
        <v>0</v>
      </c>
      <c r="AL114" s="1" t="b">
        <f t="shared" si="49"/>
        <v>0</v>
      </c>
      <c r="AM114" s="1" t="b">
        <f t="shared" si="50"/>
        <v>0</v>
      </c>
      <c r="AN114" s="1" t="b">
        <f t="shared" si="51"/>
        <v>0</v>
      </c>
      <c r="AO114" s="1">
        <f t="shared" si="64"/>
        <v>0</v>
      </c>
      <c r="AR114" s="1">
        <f t="shared" si="52"/>
        <v>0</v>
      </c>
      <c r="AS114" s="1">
        <f t="shared" si="53"/>
        <v>0</v>
      </c>
      <c r="AT114" s="1">
        <f t="shared" si="54"/>
        <v>0</v>
      </c>
      <c r="AU114" s="1">
        <f t="shared" si="55"/>
        <v>0</v>
      </c>
      <c r="AV114" s="1">
        <f t="shared" si="56"/>
        <v>0</v>
      </c>
      <c r="AW114" s="1">
        <f t="shared" si="65"/>
        <v>0</v>
      </c>
    </row>
    <row r="115" spans="1:49" s="1" customFormat="1" x14ac:dyDescent="0.35">
      <c r="A115" s="3">
        <v>44813</v>
      </c>
      <c r="B115" s="1">
        <v>447</v>
      </c>
      <c r="C115">
        <v>1</v>
      </c>
      <c r="D115" s="1" t="s">
        <v>260</v>
      </c>
      <c r="E115" s="2">
        <v>32172</v>
      </c>
      <c r="F115" s="2">
        <v>2909</v>
      </c>
      <c r="G115" s="1">
        <v>0</v>
      </c>
      <c r="H115" s="1">
        <v>8</v>
      </c>
      <c r="I115" s="1">
        <v>29</v>
      </c>
      <c r="J115" s="1">
        <v>40</v>
      </c>
      <c r="K115" s="1">
        <v>18</v>
      </c>
      <c r="L115" s="1">
        <v>4</v>
      </c>
      <c r="M115" s="1">
        <v>0</v>
      </c>
      <c r="N115" s="1">
        <f t="shared" si="57"/>
        <v>0.28215488215488216</v>
      </c>
      <c r="O115" s="1" t="s">
        <v>377</v>
      </c>
      <c r="P115" s="1" t="s">
        <v>380</v>
      </c>
      <c r="Q115" s="1" t="s">
        <v>376</v>
      </c>
      <c r="R115" s="1" t="s">
        <v>390</v>
      </c>
      <c r="S115" s="1" t="s">
        <v>376</v>
      </c>
      <c r="T115" s="1">
        <f t="shared" si="58"/>
        <v>1</v>
      </c>
      <c r="U115" s="1">
        <f t="shared" si="37"/>
        <v>1</v>
      </c>
      <c r="V115" s="1">
        <f t="shared" si="38"/>
        <v>1</v>
      </c>
      <c r="W115" s="1">
        <f t="shared" si="39"/>
        <v>1</v>
      </c>
      <c r="X115" s="1">
        <f t="shared" si="40"/>
        <v>0</v>
      </c>
      <c r="Y115" s="1">
        <f t="shared" si="41"/>
        <v>1</v>
      </c>
      <c r="Z115" s="1">
        <f t="shared" si="59"/>
        <v>4</v>
      </c>
      <c r="AA115" s="1">
        <f t="shared" si="66"/>
        <v>0</v>
      </c>
      <c r="AB115" s="1">
        <f t="shared" si="67"/>
        <v>0</v>
      </c>
      <c r="AC115" s="1">
        <f t="shared" si="68"/>
        <v>1</v>
      </c>
      <c r="AD115" s="1">
        <f t="shared" si="69"/>
        <v>0</v>
      </c>
      <c r="AE115" s="1">
        <f t="shared" si="70"/>
        <v>1</v>
      </c>
      <c r="AF115" s="1">
        <f t="shared" si="60"/>
        <v>2</v>
      </c>
      <c r="AG115" s="1" t="b">
        <f t="shared" si="61"/>
        <v>0</v>
      </c>
      <c r="AH115" s="1">
        <f t="shared" si="62"/>
        <v>0</v>
      </c>
      <c r="AI115" s="1" t="str">
        <f t="shared" si="63"/>
        <v>s</v>
      </c>
      <c r="AJ115" s="1" t="b">
        <f t="shared" si="47"/>
        <v>0</v>
      </c>
      <c r="AK115" s="1" t="b">
        <f t="shared" si="48"/>
        <v>0</v>
      </c>
      <c r="AL115" s="1" t="b">
        <f t="shared" si="49"/>
        <v>0</v>
      </c>
      <c r="AM115" s="1" t="b">
        <f t="shared" si="50"/>
        <v>0</v>
      </c>
      <c r="AN115" s="1" t="b">
        <f t="shared" si="51"/>
        <v>0</v>
      </c>
      <c r="AO115" s="1">
        <f t="shared" si="64"/>
        <v>0</v>
      </c>
      <c r="AR115" s="1">
        <f t="shared" si="52"/>
        <v>0</v>
      </c>
      <c r="AS115" s="1">
        <f t="shared" si="53"/>
        <v>0</v>
      </c>
      <c r="AT115" s="1">
        <f t="shared" si="54"/>
        <v>0</v>
      </c>
      <c r="AU115" s="1">
        <f t="shared" si="55"/>
        <v>1</v>
      </c>
      <c r="AV115" s="1">
        <f t="shared" si="56"/>
        <v>0</v>
      </c>
      <c r="AW115" s="1">
        <f t="shared" si="65"/>
        <v>1</v>
      </c>
    </row>
    <row r="116" spans="1:49" s="1" customFormat="1" x14ac:dyDescent="0.35">
      <c r="A116" s="3">
        <v>44812</v>
      </c>
      <c r="B116" s="1">
        <v>446</v>
      </c>
      <c r="C116">
        <v>1</v>
      </c>
      <c r="D116" s="1" t="s">
        <v>261</v>
      </c>
      <c r="E116" s="2">
        <v>31962</v>
      </c>
      <c r="F116" s="2">
        <v>3001</v>
      </c>
      <c r="G116" s="1">
        <v>0</v>
      </c>
      <c r="H116" s="1">
        <v>4</v>
      </c>
      <c r="I116" s="1">
        <v>21</v>
      </c>
      <c r="J116" s="1">
        <v>32</v>
      </c>
      <c r="K116" s="1">
        <v>22</v>
      </c>
      <c r="L116" s="1">
        <v>13</v>
      </c>
      <c r="M116" s="1">
        <v>7</v>
      </c>
      <c r="N116" s="1">
        <f t="shared" si="57"/>
        <v>0.23804713804713803</v>
      </c>
      <c r="O116" s="1" t="s">
        <v>373</v>
      </c>
      <c r="P116" s="1" t="s">
        <v>384</v>
      </c>
      <c r="Q116" s="1" t="s">
        <v>371</v>
      </c>
      <c r="R116" s="1" t="s">
        <v>375</v>
      </c>
      <c r="S116" s="1" t="s">
        <v>375</v>
      </c>
      <c r="T116" s="1">
        <f t="shared" si="58"/>
        <v>1</v>
      </c>
      <c r="U116" s="1">
        <f t="shared" si="37"/>
        <v>0</v>
      </c>
      <c r="V116" s="1">
        <f t="shared" si="38"/>
        <v>0</v>
      </c>
      <c r="W116" s="1">
        <f t="shared" si="39"/>
        <v>1</v>
      </c>
      <c r="X116" s="1">
        <f t="shared" si="40"/>
        <v>1</v>
      </c>
      <c r="Y116" s="1">
        <f t="shared" si="41"/>
        <v>1</v>
      </c>
      <c r="Z116" s="1">
        <f t="shared" si="59"/>
        <v>3</v>
      </c>
      <c r="AA116" s="1">
        <f t="shared" si="66"/>
        <v>0</v>
      </c>
      <c r="AB116" s="1">
        <f t="shared" si="67"/>
        <v>0</v>
      </c>
      <c r="AC116" s="1">
        <f t="shared" si="68"/>
        <v>1</v>
      </c>
      <c r="AD116" s="1">
        <f t="shared" si="69"/>
        <v>0</v>
      </c>
      <c r="AE116" s="1">
        <f t="shared" si="70"/>
        <v>0</v>
      </c>
      <c r="AF116" s="1">
        <f t="shared" si="60"/>
        <v>1</v>
      </c>
      <c r="AG116" s="1" t="b">
        <f t="shared" si="61"/>
        <v>0</v>
      </c>
      <c r="AH116" s="1">
        <f t="shared" si="62"/>
        <v>0</v>
      </c>
      <c r="AI116" s="1" t="str">
        <f t="shared" si="63"/>
        <v>s</v>
      </c>
      <c r="AJ116" s="1" t="b">
        <f t="shared" si="47"/>
        <v>0</v>
      </c>
      <c r="AK116" s="1" t="b">
        <f t="shared" si="48"/>
        <v>0</v>
      </c>
      <c r="AL116" s="1" t="b">
        <f t="shared" si="49"/>
        <v>0</v>
      </c>
      <c r="AM116" s="1" t="b">
        <f t="shared" si="50"/>
        <v>1</v>
      </c>
      <c r="AN116" s="1" t="b">
        <f t="shared" si="51"/>
        <v>1</v>
      </c>
      <c r="AO116" s="1">
        <f t="shared" si="64"/>
        <v>2</v>
      </c>
      <c r="AR116" s="1">
        <f t="shared" si="52"/>
        <v>1</v>
      </c>
      <c r="AS116" s="1">
        <f t="shared" si="53"/>
        <v>0</v>
      </c>
      <c r="AT116" s="1">
        <f t="shared" si="54"/>
        <v>0</v>
      </c>
      <c r="AU116" s="1">
        <f t="shared" si="55"/>
        <v>0</v>
      </c>
      <c r="AV116" s="1">
        <f t="shared" si="56"/>
        <v>0</v>
      </c>
      <c r="AW116" s="1">
        <f t="shared" si="65"/>
        <v>1</v>
      </c>
    </row>
    <row r="117" spans="1:49" s="1" customFormat="1" x14ac:dyDescent="0.35">
      <c r="A117" s="3">
        <v>44811</v>
      </c>
      <c r="B117" s="1">
        <v>445</v>
      </c>
      <c r="C117">
        <v>2</v>
      </c>
      <c r="D117" s="1" t="s">
        <v>262</v>
      </c>
      <c r="E117" s="2">
        <v>30992</v>
      </c>
      <c r="F117" s="2">
        <v>2873</v>
      </c>
      <c r="G117" s="1">
        <v>0</v>
      </c>
      <c r="H117" s="1">
        <v>3</v>
      </c>
      <c r="I117" s="1">
        <v>17</v>
      </c>
      <c r="J117" s="1">
        <v>37</v>
      </c>
      <c r="K117" s="1">
        <v>28</v>
      </c>
      <c r="L117" s="1">
        <v>12</v>
      </c>
      <c r="M117" s="1">
        <v>2</v>
      </c>
      <c r="N117" s="1">
        <f t="shared" si="57"/>
        <v>0.24259259259259258</v>
      </c>
      <c r="O117" s="1" t="s">
        <v>384</v>
      </c>
      <c r="P117" s="1" t="s">
        <v>376</v>
      </c>
      <c r="Q117" s="1" t="s">
        <v>376</v>
      </c>
      <c r="R117" s="1" t="s">
        <v>381</v>
      </c>
      <c r="S117" s="1" t="s">
        <v>378</v>
      </c>
      <c r="T117" s="1">
        <f t="shared" si="58"/>
        <v>1</v>
      </c>
      <c r="U117" s="1">
        <f t="shared" si="37"/>
        <v>0</v>
      </c>
      <c r="V117" s="1">
        <f t="shared" si="38"/>
        <v>1</v>
      </c>
      <c r="W117" s="1">
        <f t="shared" si="39"/>
        <v>1</v>
      </c>
      <c r="X117" s="1">
        <f t="shared" si="40"/>
        <v>1</v>
      </c>
      <c r="Y117" s="1">
        <f t="shared" si="41"/>
        <v>0</v>
      </c>
      <c r="Z117" s="1">
        <f t="shared" si="59"/>
        <v>3</v>
      </c>
      <c r="AA117" s="1">
        <f t="shared" si="66"/>
        <v>0</v>
      </c>
      <c r="AB117" s="1">
        <f t="shared" si="67"/>
        <v>1</v>
      </c>
      <c r="AC117" s="1">
        <f t="shared" si="68"/>
        <v>1</v>
      </c>
      <c r="AD117" s="1">
        <f t="shared" si="69"/>
        <v>0</v>
      </c>
      <c r="AE117" s="1">
        <f t="shared" si="70"/>
        <v>0</v>
      </c>
      <c r="AF117" s="1">
        <f t="shared" si="60"/>
        <v>2</v>
      </c>
      <c r="AG117" s="1" t="b">
        <f t="shared" si="61"/>
        <v>0</v>
      </c>
      <c r="AH117" s="1">
        <f t="shared" si="62"/>
        <v>0</v>
      </c>
      <c r="AI117" s="1" t="str">
        <f t="shared" si="63"/>
        <v>s</v>
      </c>
      <c r="AJ117" s="1" t="b">
        <f t="shared" si="47"/>
        <v>0</v>
      </c>
      <c r="AK117" s="1" t="b">
        <f t="shared" si="48"/>
        <v>0</v>
      </c>
      <c r="AL117" s="1" t="b">
        <f t="shared" si="49"/>
        <v>0</v>
      </c>
      <c r="AM117" s="1" t="b">
        <f t="shared" si="50"/>
        <v>0</v>
      </c>
      <c r="AN117" s="1" t="b">
        <f t="shared" si="51"/>
        <v>0</v>
      </c>
      <c r="AO117" s="1">
        <f t="shared" si="64"/>
        <v>0</v>
      </c>
      <c r="AR117" s="1">
        <f t="shared" si="52"/>
        <v>0</v>
      </c>
      <c r="AS117" s="1">
        <f t="shared" si="53"/>
        <v>0</v>
      </c>
      <c r="AT117" s="1">
        <f t="shared" si="54"/>
        <v>0</v>
      </c>
      <c r="AU117" s="1">
        <f t="shared" si="55"/>
        <v>0</v>
      </c>
      <c r="AV117" s="1">
        <f t="shared" si="56"/>
        <v>0</v>
      </c>
      <c r="AW117" s="1">
        <f t="shared" si="65"/>
        <v>0</v>
      </c>
    </row>
    <row r="118" spans="1:49" s="1" customFormat="1" x14ac:dyDescent="0.35">
      <c r="A118" s="3">
        <v>44810</v>
      </c>
      <c r="B118" s="1">
        <v>444</v>
      </c>
      <c r="C118">
        <v>1</v>
      </c>
      <c r="D118" s="1" t="s">
        <v>263</v>
      </c>
      <c r="E118" s="2">
        <v>32734</v>
      </c>
      <c r="F118" s="2">
        <v>3022</v>
      </c>
      <c r="G118" s="1">
        <v>0</v>
      </c>
      <c r="H118" s="1">
        <v>4</v>
      </c>
      <c r="I118" s="1">
        <v>19</v>
      </c>
      <c r="J118" s="1">
        <v>27</v>
      </c>
      <c r="K118" s="1">
        <v>21</v>
      </c>
      <c r="L118" s="1">
        <v>16</v>
      </c>
      <c r="M118" s="1">
        <v>13</v>
      </c>
      <c r="N118" s="1">
        <f t="shared" si="57"/>
        <v>0.2195</v>
      </c>
      <c r="O118" s="1" t="s">
        <v>377</v>
      </c>
      <c r="P118" s="1" t="s">
        <v>371</v>
      </c>
      <c r="Q118" s="1" t="s">
        <v>385</v>
      </c>
      <c r="R118" s="1" t="s">
        <v>387</v>
      </c>
      <c r="S118" s="1" t="s">
        <v>377</v>
      </c>
      <c r="T118" s="1">
        <f t="shared" si="58"/>
        <v>1</v>
      </c>
      <c r="U118" s="1">
        <f t="shared" si="37"/>
        <v>1</v>
      </c>
      <c r="V118" s="1">
        <f t="shared" si="38"/>
        <v>1</v>
      </c>
      <c r="W118" s="1">
        <f t="shared" si="39"/>
        <v>0</v>
      </c>
      <c r="X118" s="1">
        <f t="shared" si="40"/>
        <v>1</v>
      </c>
      <c r="Y118" s="1">
        <f t="shared" si="41"/>
        <v>1</v>
      </c>
      <c r="Z118" s="1">
        <f t="shared" si="59"/>
        <v>4</v>
      </c>
      <c r="AA118" s="1">
        <f t="shared" si="66"/>
        <v>0</v>
      </c>
      <c r="AB118" s="1">
        <f t="shared" si="67"/>
        <v>1</v>
      </c>
      <c r="AC118" s="1">
        <f t="shared" si="68"/>
        <v>1</v>
      </c>
      <c r="AD118" s="1">
        <f t="shared" si="69"/>
        <v>0</v>
      </c>
      <c r="AE118" s="1">
        <f t="shared" si="70"/>
        <v>0</v>
      </c>
      <c r="AF118" s="1">
        <f t="shared" si="60"/>
        <v>2</v>
      </c>
      <c r="AG118" s="1" t="b">
        <f t="shared" si="61"/>
        <v>0</v>
      </c>
      <c r="AH118" s="1">
        <f t="shared" si="62"/>
        <v>0</v>
      </c>
      <c r="AI118" s="1" t="str">
        <f t="shared" si="63"/>
        <v>s</v>
      </c>
      <c r="AJ118" s="1" t="b">
        <f t="shared" si="47"/>
        <v>0</v>
      </c>
      <c r="AK118" s="1" t="b">
        <f t="shared" si="48"/>
        <v>0</v>
      </c>
      <c r="AL118" s="1" t="b">
        <f t="shared" si="49"/>
        <v>0</v>
      </c>
      <c r="AM118" s="1" t="b">
        <f t="shared" si="50"/>
        <v>0</v>
      </c>
      <c r="AN118" s="1" t="b">
        <f t="shared" si="51"/>
        <v>0</v>
      </c>
      <c r="AO118" s="1">
        <f t="shared" si="64"/>
        <v>0</v>
      </c>
      <c r="AR118" s="1">
        <f t="shared" si="52"/>
        <v>0</v>
      </c>
      <c r="AS118" s="1">
        <f t="shared" si="53"/>
        <v>0</v>
      </c>
      <c r="AT118" s="1">
        <f t="shared" si="54"/>
        <v>0</v>
      </c>
      <c r="AU118" s="1">
        <f t="shared" si="55"/>
        <v>0</v>
      </c>
      <c r="AV118" s="1">
        <f t="shared" si="56"/>
        <v>0</v>
      </c>
      <c r="AW118" s="1">
        <f t="shared" si="65"/>
        <v>0</v>
      </c>
    </row>
    <row r="119" spans="1:49" s="1" customFormat="1" x14ac:dyDescent="0.35">
      <c r="A119" s="3">
        <v>44809</v>
      </c>
      <c r="B119" s="1">
        <v>443</v>
      </c>
      <c r="C119">
        <v>1</v>
      </c>
      <c r="D119" s="1" t="s">
        <v>264</v>
      </c>
      <c r="E119" s="2">
        <v>32733</v>
      </c>
      <c r="F119" s="2">
        <v>2970</v>
      </c>
      <c r="G119" s="1">
        <v>0</v>
      </c>
      <c r="H119" s="1">
        <v>1</v>
      </c>
      <c r="I119" s="1">
        <v>16</v>
      </c>
      <c r="J119" s="1">
        <v>47</v>
      </c>
      <c r="K119" s="1">
        <v>29</v>
      </c>
      <c r="L119" s="1">
        <v>7</v>
      </c>
      <c r="M119" s="1">
        <v>1</v>
      </c>
      <c r="N119" s="1">
        <f t="shared" si="57"/>
        <v>0.24306930693069306</v>
      </c>
      <c r="O119" s="1" t="s">
        <v>393</v>
      </c>
      <c r="P119" s="1" t="s">
        <v>380</v>
      </c>
      <c r="Q119" s="1" t="s">
        <v>379</v>
      </c>
      <c r="R119" s="1" t="s">
        <v>379</v>
      </c>
      <c r="S119" s="1" t="s">
        <v>389</v>
      </c>
      <c r="T119" s="1">
        <f t="shared" si="58"/>
        <v>1</v>
      </c>
      <c r="U119" s="1">
        <f t="shared" si="37"/>
        <v>0</v>
      </c>
      <c r="V119" s="1">
        <f t="shared" si="38"/>
        <v>1</v>
      </c>
      <c r="W119" s="1">
        <f t="shared" si="39"/>
        <v>1</v>
      </c>
      <c r="X119" s="1">
        <f t="shared" si="40"/>
        <v>1</v>
      </c>
      <c r="Y119" s="1">
        <f t="shared" si="41"/>
        <v>0</v>
      </c>
      <c r="Z119" s="1">
        <f t="shared" si="59"/>
        <v>3</v>
      </c>
      <c r="AA119" s="1">
        <f t="shared" si="66"/>
        <v>0</v>
      </c>
      <c r="AB119" s="1">
        <f t="shared" si="67"/>
        <v>0</v>
      </c>
      <c r="AC119" s="1">
        <f t="shared" si="68"/>
        <v>1</v>
      </c>
      <c r="AD119" s="1">
        <f t="shared" si="69"/>
        <v>1</v>
      </c>
      <c r="AE119" s="1">
        <f t="shared" si="70"/>
        <v>0</v>
      </c>
      <c r="AF119" s="1">
        <f t="shared" si="60"/>
        <v>2</v>
      </c>
      <c r="AG119" s="1" t="b">
        <f t="shared" si="61"/>
        <v>0</v>
      </c>
      <c r="AH119" s="1">
        <f t="shared" si="62"/>
        <v>0</v>
      </c>
      <c r="AI119" s="1" t="str">
        <f t="shared" si="63"/>
        <v>s</v>
      </c>
      <c r="AJ119" s="1" t="b">
        <f t="shared" si="47"/>
        <v>0</v>
      </c>
      <c r="AK119" s="1" t="b">
        <f t="shared" si="48"/>
        <v>0</v>
      </c>
      <c r="AL119" s="1" t="b">
        <f t="shared" si="49"/>
        <v>0</v>
      </c>
      <c r="AM119" s="1" t="b">
        <f t="shared" si="50"/>
        <v>0</v>
      </c>
      <c r="AN119" s="1" t="b">
        <f t="shared" si="51"/>
        <v>0</v>
      </c>
      <c r="AO119" s="1">
        <f t="shared" si="64"/>
        <v>0</v>
      </c>
      <c r="AR119" s="1">
        <f t="shared" si="52"/>
        <v>1</v>
      </c>
      <c r="AS119" s="1">
        <f t="shared" si="53"/>
        <v>0</v>
      </c>
      <c r="AT119" s="1">
        <f t="shared" si="54"/>
        <v>0</v>
      </c>
      <c r="AU119" s="1">
        <f t="shared" si="55"/>
        <v>0</v>
      </c>
      <c r="AV119" s="1">
        <f t="shared" si="56"/>
        <v>0</v>
      </c>
      <c r="AW119" s="1">
        <f t="shared" si="65"/>
        <v>1</v>
      </c>
    </row>
    <row r="120" spans="1:49" s="1" customFormat="1" x14ac:dyDescent="0.35">
      <c r="A120" s="3">
        <v>44808</v>
      </c>
      <c r="B120" s="1">
        <v>442</v>
      </c>
      <c r="C120">
        <v>2</v>
      </c>
      <c r="D120" s="1" t="s">
        <v>265</v>
      </c>
      <c r="E120" s="2">
        <v>32018</v>
      </c>
      <c r="F120" s="2">
        <v>2889</v>
      </c>
      <c r="G120" s="1">
        <v>0</v>
      </c>
      <c r="H120" s="1">
        <v>6</v>
      </c>
      <c r="I120" s="1">
        <v>25</v>
      </c>
      <c r="J120" s="1">
        <v>36</v>
      </c>
      <c r="K120" s="1">
        <v>23</v>
      </c>
      <c r="L120" s="1">
        <v>8</v>
      </c>
      <c r="M120" s="1">
        <v>1</v>
      </c>
      <c r="N120" s="1">
        <f t="shared" si="57"/>
        <v>0.26531986531986534</v>
      </c>
      <c r="O120" s="1" t="s">
        <v>382</v>
      </c>
      <c r="P120" s="1" t="s">
        <v>387</v>
      </c>
      <c r="Q120" s="1" t="s">
        <v>377</v>
      </c>
      <c r="R120" s="1" t="s">
        <v>376</v>
      </c>
      <c r="S120" s="1" t="s">
        <v>381</v>
      </c>
      <c r="T120" s="1">
        <f t="shared" si="58"/>
        <v>0</v>
      </c>
      <c r="U120" s="1">
        <f t="shared" si="37"/>
        <v>1</v>
      </c>
      <c r="V120" s="1">
        <f t="shared" si="38"/>
        <v>1</v>
      </c>
      <c r="W120" s="1">
        <f t="shared" si="39"/>
        <v>1</v>
      </c>
      <c r="X120" s="1">
        <f t="shared" si="40"/>
        <v>1</v>
      </c>
      <c r="Y120" s="1">
        <f t="shared" si="41"/>
        <v>1</v>
      </c>
      <c r="Z120" s="1">
        <f t="shared" si="59"/>
        <v>5</v>
      </c>
      <c r="AA120" s="1">
        <f t="shared" si="66"/>
        <v>1</v>
      </c>
      <c r="AB120" s="1">
        <f t="shared" si="67"/>
        <v>0</v>
      </c>
      <c r="AC120" s="1">
        <f t="shared" si="68"/>
        <v>0</v>
      </c>
      <c r="AD120" s="1">
        <f t="shared" si="69"/>
        <v>1</v>
      </c>
      <c r="AE120" s="1">
        <f t="shared" si="70"/>
        <v>0</v>
      </c>
      <c r="AF120" s="1">
        <f t="shared" si="60"/>
        <v>2</v>
      </c>
      <c r="AG120" s="1" t="b">
        <f t="shared" si="61"/>
        <v>0</v>
      </c>
      <c r="AH120" s="1">
        <f t="shared" si="62"/>
        <v>0</v>
      </c>
      <c r="AI120" s="1" t="str">
        <f t="shared" si="63"/>
        <v>s</v>
      </c>
      <c r="AJ120" s="1" t="b">
        <f t="shared" si="47"/>
        <v>0</v>
      </c>
      <c r="AK120" s="1" t="b">
        <f t="shared" si="48"/>
        <v>0</v>
      </c>
      <c r="AL120" s="1" t="b">
        <f t="shared" si="49"/>
        <v>0</v>
      </c>
      <c r="AM120" s="1" t="b">
        <f t="shared" si="50"/>
        <v>0</v>
      </c>
      <c r="AN120" s="1" t="b">
        <f t="shared" si="51"/>
        <v>0</v>
      </c>
      <c r="AO120" s="1">
        <f t="shared" si="64"/>
        <v>0</v>
      </c>
      <c r="AR120" s="1">
        <f t="shared" si="52"/>
        <v>0</v>
      </c>
      <c r="AS120" s="1">
        <f t="shared" si="53"/>
        <v>0</v>
      </c>
      <c r="AT120" s="1">
        <f t="shared" si="54"/>
        <v>0</v>
      </c>
      <c r="AU120" s="1">
        <f t="shared" si="55"/>
        <v>0</v>
      </c>
      <c r="AV120" s="1">
        <f t="shared" si="56"/>
        <v>0</v>
      </c>
      <c r="AW120" s="1">
        <f t="shared" si="65"/>
        <v>0</v>
      </c>
    </row>
    <row r="121" spans="1:49" s="1" customFormat="1" x14ac:dyDescent="0.35">
      <c r="A121" s="3">
        <v>44807</v>
      </c>
      <c r="B121" s="1">
        <v>441</v>
      </c>
      <c r="C121">
        <v>2</v>
      </c>
      <c r="D121" s="1" t="s">
        <v>266</v>
      </c>
      <c r="E121" s="2">
        <v>31191</v>
      </c>
      <c r="F121" s="2">
        <v>2877</v>
      </c>
      <c r="G121" s="1">
        <v>0</v>
      </c>
      <c r="H121" s="1">
        <v>1</v>
      </c>
      <c r="I121" s="1">
        <v>9</v>
      </c>
      <c r="J121" s="1">
        <v>27</v>
      </c>
      <c r="K121" s="1">
        <v>31</v>
      </c>
      <c r="L121" s="1">
        <v>25</v>
      </c>
      <c r="M121" s="1">
        <v>7</v>
      </c>
      <c r="N121" s="1">
        <f t="shared" si="57"/>
        <v>0.20616666666666666</v>
      </c>
      <c r="O121" s="1" t="s">
        <v>388</v>
      </c>
      <c r="P121" s="1" t="s">
        <v>385</v>
      </c>
      <c r="Q121" s="1" t="s">
        <v>384</v>
      </c>
      <c r="R121" s="1" t="s">
        <v>384</v>
      </c>
      <c r="S121" s="1" t="s">
        <v>378</v>
      </c>
      <c r="T121" s="1">
        <f t="shared" si="58"/>
        <v>1</v>
      </c>
      <c r="U121" s="1">
        <f t="shared" si="37"/>
        <v>0</v>
      </c>
      <c r="V121" s="1">
        <f t="shared" si="38"/>
        <v>0</v>
      </c>
      <c r="W121" s="1">
        <f t="shared" si="39"/>
        <v>0</v>
      </c>
      <c r="X121" s="1">
        <f t="shared" si="40"/>
        <v>0</v>
      </c>
      <c r="Y121" s="1">
        <f t="shared" si="41"/>
        <v>0</v>
      </c>
      <c r="Z121" s="1">
        <f t="shared" si="59"/>
        <v>0</v>
      </c>
      <c r="AA121" s="1">
        <f t="shared" si="66"/>
        <v>0</v>
      </c>
      <c r="AB121" s="1">
        <f t="shared" si="67"/>
        <v>1</v>
      </c>
      <c r="AC121" s="1">
        <f t="shared" si="68"/>
        <v>0</v>
      </c>
      <c r="AD121" s="1">
        <f t="shared" si="69"/>
        <v>0</v>
      </c>
      <c r="AE121" s="1">
        <f t="shared" si="70"/>
        <v>0</v>
      </c>
      <c r="AF121" s="1">
        <f t="shared" si="60"/>
        <v>1</v>
      </c>
      <c r="AG121" s="1" t="b">
        <f t="shared" si="61"/>
        <v>0</v>
      </c>
      <c r="AH121" s="1">
        <f t="shared" si="62"/>
        <v>0</v>
      </c>
      <c r="AI121" s="1" t="str">
        <f t="shared" si="63"/>
        <v>s</v>
      </c>
      <c r="AJ121" s="1" t="b">
        <f t="shared" si="47"/>
        <v>0</v>
      </c>
      <c r="AK121" s="1" t="b">
        <f t="shared" si="48"/>
        <v>0</v>
      </c>
      <c r="AL121" s="1" t="b">
        <f t="shared" si="49"/>
        <v>0</v>
      </c>
      <c r="AM121" s="1" t="b">
        <f t="shared" si="50"/>
        <v>0</v>
      </c>
      <c r="AN121" s="1" t="b">
        <f t="shared" si="51"/>
        <v>0</v>
      </c>
      <c r="AO121" s="1">
        <f t="shared" si="64"/>
        <v>0</v>
      </c>
      <c r="AR121" s="1">
        <f t="shared" si="52"/>
        <v>1</v>
      </c>
      <c r="AS121" s="1">
        <f t="shared" si="53"/>
        <v>0</v>
      </c>
      <c r="AT121" s="1">
        <f t="shared" si="54"/>
        <v>0</v>
      </c>
      <c r="AU121" s="1">
        <f t="shared" si="55"/>
        <v>0</v>
      </c>
      <c r="AV121" s="1">
        <f t="shared" si="56"/>
        <v>0</v>
      </c>
      <c r="AW121" s="1">
        <f t="shared" si="65"/>
        <v>1</v>
      </c>
    </row>
    <row r="122" spans="1:49" s="1" customFormat="1" x14ac:dyDescent="0.35">
      <c r="A122" s="3">
        <v>44806</v>
      </c>
      <c r="B122" s="1">
        <v>440</v>
      </c>
      <c r="C122">
        <v>1</v>
      </c>
      <c r="D122" s="1" t="s">
        <v>227</v>
      </c>
      <c r="E122" s="2">
        <v>35724</v>
      </c>
      <c r="F122" s="2">
        <v>3149</v>
      </c>
      <c r="G122" s="1">
        <v>1</v>
      </c>
      <c r="H122" s="1">
        <v>12</v>
      </c>
      <c r="I122" s="1">
        <v>32</v>
      </c>
      <c r="J122" s="1">
        <v>34</v>
      </c>
      <c r="K122" s="1">
        <v>16</v>
      </c>
      <c r="L122" s="1">
        <v>5</v>
      </c>
      <c r="M122" s="1">
        <v>1</v>
      </c>
      <c r="N122" s="1">
        <f t="shared" si="57"/>
        <v>0.29900990099009894</v>
      </c>
      <c r="O122" s="1" t="s">
        <v>373</v>
      </c>
      <c r="P122" s="1" t="s">
        <v>380</v>
      </c>
      <c r="Q122" s="1" t="s">
        <v>371</v>
      </c>
      <c r="R122" s="1" t="s">
        <v>381</v>
      </c>
      <c r="S122" s="1" t="s">
        <v>390</v>
      </c>
      <c r="T122" s="1">
        <f t="shared" si="58"/>
        <v>0</v>
      </c>
      <c r="U122" s="1">
        <f t="shared" si="37"/>
        <v>0</v>
      </c>
      <c r="V122" s="1">
        <f t="shared" si="38"/>
        <v>1</v>
      </c>
      <c r="W122" s="1">
        <f t="shared" si="39"/>
        <v>1</v>
      </c>
      <c r="X122" s="1">
        <f t="shared" si="40"/>
        <v>1</v>
      </c>
      <c r="Y122" s="1">
        <f t="shared" si="41"/>
        <v>0</v>
      </c>
      <c r="Z122" s="1">
        <f t="shared" si="59"/>
        <v>3</v>
      </c>
      <c r="AA122" s="1">
        <f t="shared" si="66"/>
        <v>0</v>
      </c>
      <c r="AB122" s="1">
        <f t="shared" si="67"/>
        <v>0</v>
      </c>
      <c r="AC122" s="1">
        <f t="shared" si="68"/>
        <v>1</v>
      </c>
      <c r="AD122" s="1">
        <f t="shared" si="69"/>
        <v>0</v>
      </c>
      <c r="AE122" s="1">
        <f t="shared" si="70"/>
        <v>0</v>
      </c>
      <c r="AF122" s="1">
        <f t="shared" si="60"/>
        <v>1</v>
      </c>
      <c r="AG122" s="1" t="b">
        <f t="shared" si="61"/>
        <v>0</v>
      </c>
      <c r="AH122" s="1">
        <f t="shared" si="62"/>
        <v>0</v>
      </c>
      <c r="AI122" s="1" t="str">
        <f t="shared" si="63"/>
        <v>s</v>
      </c>
      <c r="AJ122" s="1" t="b">
        <f t="shared" si="47"/>
        <v>0</v>
      </c>
      <c r="AK122" s="1" t="b">
        <f t="shared" si="48"/>
        <v>0</v>
      </c>
      <c r="AL122" s="1" t="b">
        <f t="shared" si="49"/>
        <v>0</v>
      </c>
      <c r="AM122" s="1" t="b">
        <f t="shared" si="50"/>
        <v>0</v>
      </c>
      <c r="AN122" s="1" t="b">
        <f t="shared" si="51"/>
        <v>0</v>
      </c>
      <c r="AO122" s="1">
        <f t="shared" si="64"/>
        <v>0</v>
      </c>
      <c r="AR122" s="1">
        <f t="shared" si="52"/>
        <v>1</v>
      </c>
      <c r="AS122" s="1">
        <f t="shared" si="53"/>
        <v>0</v>
      </c>
      <c r="AT122" s="1">
        <f t="shared" si="54"/>
        <v>0</v>
      </c>
      <c r="AU122" s="1">
        <f t="shared" si="55"/>
        <v>0</v>
      </c>
      <c r="AV122" s="1">
        <f t="shared" si="56"/>
        <v>1</v>
      </c>
      <c r="AW122" s="1">
        <f t="shared" si="65"/>
        <v>2</v>
      </c>
    </row>
    <row r="123" spans="1:49" s="1" customFormat="1" x14ac:dyDescent="0.35">
      <c r="A123" s="3">
        <v>44805</v>
      </c>
      <c r="B123" s="1">
        <v>439</v>
      </c>
      <c r="C123">
        <v>2</v>
      </c>
      <c r="D123" s="1" t="s">
        <v>228</v>
      </c>
      <c r="E123" s="2">
        <v>31903</v>
      </c>
      <c r="F123" s="2">
        <v>2928</v>
      </c>
      <c r="G123" s="1">
        <v>0</v>
      </c>
      <c r="H123" s="1">
        <v>2</v>
      </c>
      <c r="I123" s="1">
        <v>18</v>
      </c>
      <c r="J123" s="1">
        <v>41</v>
      </c>
      <c r="K123" s="1">
        <v>28</v>
      </c>
      <c r="L123" s="1">
        <v>9</v>
      </c>
      <c r="M123" s="1">
        <v>1</v>
      </c>
      <c r="N123" s="1">
        <f t="shared" si="57"/>
        <v>0.24595959595959596</v>
      </c>
      <c r="O123" s="1" t="s">
        <v>391</v>
      </c>
      <c r="P123" s="1" t="s">
        <v>385</v>
      </c>
      <c r="Q123" s="1" t="s">
        <v>387</v>
      </c>
      <c r="R123" s="1" t="s">
        <v>388</v>
      </c>
      <c r="S123" s="1" t="s">
        <v>382</v>
      </c>
      <c r="T123" s="1">
        <f t="shared" si="58"/>
        <v>0</v>
      </c>
      <c r="U123" s="1">
        <f t="shared" si="37"/>
        <v>0</v>
      </c>
      <c r="V123" s="1">
        <f t="shared" si="38"/>
        <v>0</v>
      </c>
      <c r="W123" s="1">
        <f t="shared" si="39"/>
        <v>1</v>
      </c>
      <c r="X123" s="1">
        <f t="shared" si="40"/>
        <v>0</v>
      </c>
      <c r="Y123" s="1">
        <f t="shared" si="41"/>
        <v>1</v>
      </c>
      <c r="Z123" s="1">
        <f t="shared" si="59"/>
        <v>2</v>
      </c>
      <c r="AA123" s="1">
        <f t="shared" si="66"/>
        <v>0</v>
      </c>
      <c r="AB123" s="1">
        <f t="shared" si="67"/>
        <v>1</v>
      </c>
      <c r="AC123" s="1">
        <f t="shared" si="68"/>
        <v>0</v>
      </c>
      <c r="AD123" s="1">
        <f t="shared" si="69"/>
        <v>0</v>
      </c>
      <c r="AE123" s="1">
        <f t="shared" si="70"/>
        <v>1</v>
      </c>
      <c r="AF123" s="1">
        <f t="shared" si="60"/>
        <v>2</v>
      </c>
      <c r="AG123" s="1" t="b">
        <f t="shared" si="61"/>
        <v>1</v>
      </c>
      <c r="AH123" s="1">
        <f t="shared" si="62"/>
        <v>1</v>
      </c>
      <c r="AI123" s="1" t="str">
        <f t="shared" si="63"/>
        <v>s</v>
      </c>
      <c r="AJ123" s="1" t="b">
        <f t="shared" si="47"/>
        <v>0</v>
      </c>
      <c r="AK123" s="1" t="b">
        <f t="shared" si="48"/>
        <v>0</v>
      </c>
      <c r="AL123" s="1" t="b">
        <f t="shared" si="49"/>
        <v>0</v>
      </c>
      <c r="AM123" s="1" t="b">
        <f t="shared" si="50"/>
        <v>0</v>
      </c>
      <c r="AN123" s="1" t="b">
        <f t="shared" si="51"/>
        <v>0</v>
      </c>
      <c r="AO123" s="1">
        <f t="shared" si="64"/>
        <v>0</v>
      </c>
      <c r="AR123" s="1">
        <f t="shared" si="52"/>
        <v>0</v>
      </c>
      <c r="AS123" s="1">
        <f t="shared" si="53"/>
        <v>0</v>
      </c>
      <c r="AT123" s="1">
        <f t="shared" si="54"/>
        <v>0</v>
      </c>
      <c r="AU123" s="1">
        <f t="shared" si="55"/>
        <v>1</v>
      </c>
      <c r="AV123" s="1">
        <f t="shared" si="56"/>
        <v>0</v>
      </c>
      <c r="AW123" s="1">
        <f t="shared" si="65"/>
        <v>1</v>
      </c>
    </row>
    <row r="124" spans="1:49" s="1" customFormat="1" x14ac:dyDescent="0.35">
      <c r="A124" s="3">
        <v>44804</v>
      </c>
      <c r="B124" s="1">
        <v>438</v>
      </c>
      <c r="C124">
        <v>1</v>
      </c>
      <c r="D124" s="1" t="s">
        <v>229</v>
      </c>
      <c r="E124" s="2">
        <v>35343</v>
      </c>
      <c r="F124" s="2">
        <v>3166</v>
      </c>
      <c r="G124" s="1">
        <v>0</v>
      </c>
      <c r="H124" s="1">
        <v>5</v>
      </c>
      <c r="I124" s="1">
        <v>12</v>
      </c>
      <c r="J124" s="1">
        <v>20</v>
      </c>
      <c r="K124" s="1">
        <v>32</v>
      </c>
      <c r="L124" s="1">
        <v>26</v>
      </c>
      <c r="M124" s="1">
        <v>5</v>
      </c>
      <c r="N124" s="1">
        <f t="shared" si="57"/>
        <v>0.2223333333333333</v>
      </c>
      <c r="O124" s="1" t="s">
        <v>389</v>
      </c>
      <c r="P124" s="1" t="s">
        <v>381</v>
      </c>
      <c r="Q124" s="1" t="s">
        <v>382</v>
      </c>
      <c r="R124" s="1" t="s">
        <v>394</v>
      </c>
      <c r="S124" s="1" t="s">
        <v>376</v>
      </c>
      <c r="T124" s="1">
        <f t="shared" si="58"/>
        <v>0</v>
      </c>
      <c r="U124" s="1">
        <f t="shared" si="37"/>
        <v>0</v>
      </c>
      <c r="V124" s="1">
        <f t="shared" si="38"/>
        <v>1</v>
      </c>
      <c r="W124" s="1">
        <f t="shared" si="39"/>
        <v>1</v>
      </c>
      <c r="X124" s="1">
        <f t="shared" si="40"/>
        <v>0</v>
      </c>
      <c r="Y124" s="1">
        <f t="shared" si="41"/>
        <v>1</v>
      </c>
      <c r="Z124" s="1">
        <f t="shared" si="59"/>
        <v>3</v>
      </c>
      <c r="AA124" s="1">
        <f t="shared" si="66"/>
        <v>0</v>
      </c>
      <c r="AB124" s="1">
        <f t="shared" si="67"/>
        <v>0</v>
      </c>
      <c r="AC124" s="1">
        <f t="shared" si="68"/>
        <v>1</v>
      </c>
      <c r="AD124" s="1">
        <f t="shared" si="69"/>
        <v>0</v>
      </c>
      <c r="AE124" s="1">
        <f t="shared" si="70"/>
        <v>1</v>
      </c>
      <c r="AF124" s="1">
        <f t="shared" si="60"/>
        <v>2</v>
      </c>
      <c r="AG124" s="1" t="b">
        <f t="shared" si="61"/>
        <v>0</v>
      </c>
      <c r="AH124" s="1">
        <f t="shared" si="62"/>
        <v>0</v>
      </c>
      <c r="AI124" s="1" t="str">
        <f t="shared" si="63"/>
        <v>s</v>
      </c>
      <c r="AJ124" s="1" t="b">
        <f t="shared" si="47"/>
        <v>0</v>
      </c>
      <c r="AK124" s="1" t="b">
        <f t="shared" si="48"/>
        <v>0</v>
      </c>
      <c r="AL124" s="1" t="b">
        <f t="shared" si="49"/>
        <v>0</v>
      </c>
      <c r="AM124" s="1" t="b">
        <f t="shared" si="50"/>
        <v>0</v>
      </c>
      <c r="AN124" s="1" t="b">
        <f t="shared" si="51"/>
        <v>0</v>
      </c>
      <c r="AO124" s="1">
        <f t="shared" si="64"/>
        <v>0</v>
      </c>
      <c r="AR124" s="1">
        <f t="shared" si="52"/>
        <v>0</v>
      </c>
      <c r="AS124" s="1">
        <f t="shared" si="53"/>
        <v>0</v>
      </c>
      <c r="AT124" s="1">
        <f t="shared" si="54"/>
        <v>0</v>
      </c>
      <c r="AU124" s="1">
        <f t="shared" si="55"/>
        <v>0</v>
      </c>
      <c r="AV124" s="1">
        <f t="shared" si="56"/>
        <v>0</v>
      </c>
      <c r="AW124" s="1">
        <f t="shared" si="65"/>
        <v>0</v>
      </c>
    </row>
    <row r="125" spans="1:49" s="1" customFormat="1" x14ac:dyDescent="0.35">
      <c r="A125" s="3">
        <v>44803</v>
      </c>
      <c r="B125" s="1">
        <v>437</v>
      </c>
      <c r="C125">
        <v>2</v>
      </c>
      <c r="D125" s="1" t="s">
        <v>230</v>
      </c>
      <c r="E125" s="2">
        <v>33660</v>
      </c>
      <c r="F125" s="2">
        <v>3009</v>
      </c>
      <c r="G125" s="1">
        <v>0</v>
      </c>
      <c r="H125" s="1">
        <v>4</v>
      </c>
      <c r="I125" s="1">
        <v>29</v>
      </c>
      <c r="J125" s="1">
        <v>40</v>
      </c>
      <c r="K125" s="1">
        <v>21</v>
      </c>
      <c r="L125" s="1">
        <v>6</v>
      </c>
      <c r="M125" s="1">
        <v>1</v>
      </c>
      <c r="N125" s="1">
        <f t="shared" si="57"/>
        <v>0.26600660066006598</v>
      </c>
      <c r="O125" s="1" t="s">
        <v>379</v>
      </c>
      <c r="P125" s="1" t="s">
        <v>387</v>
      </c>
      <c r="Q125" s="1" t="s">
        <v>375</v>
      </c>
      <c r="R125" s="1" t="s">
        <v>376</v>
      </c>
      <c r="S125" s="1" t="s">
        <v>377</v>
      </c>
      <c r="T125" s="1">
        <f t="shared" si="58"/>
        <v>0</v>
      </c>
      <c r="U125" s="1">
        <f t="shared" si="37"/>
        <v>1</v>
      </c>
      <c r="V125" s="1">
        <f t="shared" si="38"/>
        <v>1</v>
      </c>
      <c r="W125" s="1">
        <f t="shared" si="39"/>
        <v>1</v>
      </c>
      <c r="X125" s="1">
        <f t="shared" si="40"/>
        <v>1</v>
      </c>
      <c r="Y125" s="1">
        <f t="shared" si="41"/>
        <v>1</v>
      </c>
      <c r="Z125" s="1">
        <f t="shared" si="59"/>
        <v>5</v>
      </c>
      <c r="AA125" s="1">
        <f t="shared" si="66"/>
        <v>1</v>
      </c>
      <c r="AB125" s="1">
        <f t="shared" si="67"/>
        <v>0</v>
      </c>
      <c r="AC125" s="1">
        <f t="shared" si="68"/>
        <v>0</v>
      </c>
      <c r="AD125" s="1">
        <f t="shared" si="69"/>
        <v>1</v>
      </c>
      <c r="AE125" s="1">
        <f t="shared" si="70"/>
        <v>0</v>
      </c>
      <c r="AF125" s="1">
        <f t="shared" si="60"/>
        <v>2</v>
      </c>
      <c r="AG125" s="1" t="b">
        <f t="shared" si="61"/>
        <v>0</v>
      </c>
      <c r="AH125" s="1">
        <f t="shared" si="62"/>
        <v>0</v>
      </c>
      <c r="AI125" s="1" t="str">
        <f t="shared" si="63"/>
        <v>s</v>
      </c>
      <c r="AJ125" s="1" t="b">
        <f t="shared" si="47"/>
        <v>0</v>
      </c>
      <c r="AK125" s="1" t="b">
        <f t="shared" si="48"/>
        <v>0</v>
      </c>
      <c r="AL125" s="1" t="b">
        <f t="shared" si="49"/>
        <v>1</v>
      </c>
      <c r="AM125" s="1" t="b">
        <f t="shared" si="50"/>
        <v>0</v>
      </c>
      <c r="AN125" s="1" t="b">
        <f t="shared" si="51"/>
        <v>0</v>
      </c>
      <c r="AO125" s="1">
        <f t="shared" si="64"/>
        <v>1</v>
      </c>
      <c r="AR125" s="1">
        <f t="shared" si="52"/>
        <v>0</v>
      </c>
      <c r="AS125" s="1">
        <f t="shared" si="53"/>
        <v>0</v>
      </c>
      <c r="AT125" s="1">
        <f t="shared" si="54"/>
        <v>0</v>
      </c>
      <c r="AU125" s="1">
        <f t="shared" si="55"/>
        <v>0</v>
      </c>
      <c r="AV125" s="1">
        <f t="shared" si="56"/>
        <v>0</v>
      </c>
      <c r="AW125" s="1">
        <f t="shared" si="65"/>
        <v>0</v>
      </c>
    </row>
    <row r="126" spans="1:49" s="1" customFormat="1" x14ac:dyDescent="0.35">
      <c r="A126" s="3">
        <v>44802</v>
      </c>
      <c r="B126" s="1">
        <v>436</v>
      </c>
      <c r="C126">
        <v>1</v>
      </c>
      <c r="D126" s="1" t="s">
        <v>231</v>
      </c>
      <c r="E126" s="2">
        <v>34281</v>
      </c>
      <c r="F126" s="2">
        <v>3072</v>
      </c>
      <c r="G126" s="1">
        <v>1</v>
      </c>
      <c r="H126" s="1">
        <v>6</v>
      </c>
      <c r="I126" s="1">
        <v>32</v>
      </c>
      <c r="J126" s="1">
        <v>38</v>
      </c>
      <c r="K126" s="1">
        <v>18</v>
      </c>
      <c r="L126" s="1">
        <v>5</v>
      </c>
      <c r="M126" s="1">
        <v>0</v>
      </c>
      <c r="N126" s="1">
        <f t="shared" si="57"/>
        <v>0.28599999999999998</v>
      </c>
      <c r="O126" s="1" t="s">
        <v>373</v>
      </c>
      <c r="P126" s="1" t="s">
        <v>380</v>
      </c>
      <c r="Q126" s="1" t="s">
        <v>382</v>
      </c>
      <c r="R126" s="1" t="s">
        <v>376</v>
      </c>
      <c r="S126" s="1" t="s">
        <v>391</v>
      </c>
      <c r="T126" s="1">
        <f t="shared" si="58"/>
        <v>0</v>
      </c>
      <c r="U126" s="1">
        <f t="shared" si="37"/>
        <v>0</v>
      </c>
      <c r="V126" s="1">
        <f t="shared" si="38"/>
        <v>1</v>
      </c>
      <c r="W126" s="1">
        <f t="shared" si="39"/>
        <v>1</v>
      </c>
      <c r="X126" s="1">
        <f t="shared" si="40"/>
        <v>1</v>
      </c>
      <c r="Y126" s="1">
        <f t="shared" si="41"/>
        <v>0</v>
      </c>
      <c r="Z126" s="1">
        <f t="shared" si="59"/>
        <v>3</v>
      </c>
      <c r="AA126" s="1">
        <f t="shared" si="66"/>
        <v>0</v>
      </c>
      <c r="AB126" s="1">
        <f t="shared" si="67"/>
        <v>0</v>
      </c>
      <c r="AC126" s="1">
        <f t="shared" si="68"/>
        <v>1</v>
      </c>
      <c r="AD126" s="1">
        <f t="shared" si="69"/>
        <v>1</v>
      </c>
      <c r="AE126" s="1">
        <f t="shared" si="70"/>
        <v>0</v>
      </c>
      <c r="AF126" s="1">
        <f t="shared" si="60"/>
        <v>2</v>
      </c>
      <c r="AG126" s="1" t="b">
        <f t="shared" si="61"/>
        <v>0</v>
      </c>
      <c r="AH126" s="1">
        <f t="shared" si="62"/>
        <v>0</v>
      </c>
      <c r="AI126" s="1" t="str">
        <f t="shared" si="63"/>
        <v>s</v>
      </c>
      <c r="AJ126" s="1" t="b">
        <f t="shared" si="47"/>
        <v>0</v>
      </c>
      <c r="AK126" s="1" t="b">
        <f t="shared" si="48"/>
        <v>0</v>
      </c>
      <c r="AL126" s="1" t="b">
        <f t="shared" si="49"/>
        <v>0</v>
      </c>
      <c r="AM126" s="1" t="b">
        <f t="shared" si="50"/>
        <v>0</v>
      </c>
      <c r="AN126" s="1" t="b">
        <f t="shared" si="51"/>
        <v>0</v>
      </c>
      <c r="AO126" s="1">
        <f t="shared" si="64"/>
        <v>0</v>
      </c>
      <c r="AR126" s="1">
        <f t="shared" si="52"/>
        <v>1</v>
      </c>
      <c r="AS126" s="1">
        <f t="shared" si="53"/>
        <v>0</v>
      </c>
      <c r="AT126" s="1">
        <f t="shared" si="54"/>
        <v>0</v>
      </c>
      <c r="AU126" s="1">
        <f t="shared" si="55"/>
        <v>0</v>
      </c>
      <c r="AV126" s="1">
        <f t="shared" si="56"/>
        <v>0</v>
      </c>
      <c r="AW126" s="1">
        <f t="shared" si="65"/>
        <v>1</v>
      </c>
    </row>
    <row r="127" spans="1:49" s="1" customFormat="1" x14ac:dyDescent="0.35">
      <c r="A127" s="3">
        <v>44801</v>
      </c>
      <c r="B127" s="1">
        <v>435</v>
      </c>
      <c r="C127">
        <v>1</v>
      </c>
      <c r="D127" s="1" t="s">
        <v>232</v>
      </c>
      <c r="E127" s="2">
        <v>30214</v>
      </c>
      <c r="F127" s="2">
        <v>2866</v>
      </c>
      <c r="G127" s="1">
        <v>0</v>
      </c>
      <c r="H127" s="1">
        <v>2</v>
      </c>
      <c r="I127" s="1">
        <v>11</v>
      </c>
      <c r="J127" s="1">
        <v>24</v>
      </c>
      <c r="K127" s="1">
        <v>31</v>
      </c>
      <c r="L127" s="1">
        <v>25</v>
      </c>
      <c r="M127" s="1">
        <v>8</v>
      </c>
      <c r="N127" s="1">
        <f t="shared" si="57"/>
        <v>0.20825082508250828</v>
      </c>
      <c r="O127" s="1" t="s">
        <v>388</v>
      </c>
      <c r="P127" s="1" t="s">
        <v>371</v>
      </c>
      <c r="Q127" s="1" t="s">
        <v>385</v>
      </c>
      <c r="R127" s="1" t="s">
        <v>394</v>
      </c>
      <c r="S127" s="1" t="s">
        <v>376</v>
      </c>
      <c r="T127" s="1">
        <f t="shared" si="58"/>
        <v>0</v>
      </c>
      <c r="U127" s="1">
        <f t="shared" si="37"/>
        <v>0</v>
      </c>
      <c r="V127" s="1">
        <f t="shared" si="38"/>
        <v>1</v>
      </c>
      <c r="W127" s="1">
        <f t="shared" si="39"/>
        <v>0</v>
      </c>
      <c r="X127" s="1">
        <f t="shared" si="40"/>
        <v>0</v>
      </c>
      <c r="Y127" s="1">
        <f t="shared" si="41"/>
        <v>1</v>
      </c>
      <c r="Z127" s="1">
        <f t="shared" si="59"/>
        <v>2</v>
      </c>
      <c r="AA127" s="1">
        <f t="shared" si="66"/>
        <v>0</v>
      </c>
      <c r="AB127" s="1">
        <f t="shared" si="67"/>
        <v>1</v>
      </c>
      <c r="AC127" s="1">
        <f t="shared" si="68"/>
        <v>1</v>
      </c>
      <c r="AD127" s="1">
        <f t="shared" si="69"/>
        <v>0</v>
      </c>
      <c r="AE127" s="1">
        <f t="shared" si="70"/>
        <v>1</v>
      </c>
      <c r="AF127" s="1">
        <f t="shared" si="60"/>
        <v>3</v>
      </c>
      <c r="AG127" s="1" t="b">
        <f t="shared" si="61"/>
        <v>0</v>
      </c>
      <c r="AH127" s="1">
        <f t="shared" si="62"/>
        <v>0</v>
      </c>
      <c r="AI127" s="1" t="str">
        <f t="shared" si="63"/>
        <v>s</v>
      </c>
      <c r="AJ127" s="1" t="b">
        <f t="shared" si="47"/>
        <v>0</v>
      </c>
      <c r="AK127" s="1" t="b">
        <f t="shared" si="48"/>
        <v>0</v>
      </c>
      <c r="AL127" s="1" t="b">
        <f t="shared" si="49"/>
        <v>0</v>
      </c>
      <c r="AM127" s="1" t="b">
        <f t="shared" si="50"/>
        <v>0</v>
      </c>
      <c r="AN127" s="1" t="b">
        <f t="shared" si="51"/>
        <v>0</v>
      </c>
      <c r="AO127" s="1">
        <f t="shared" si="64"/>
        <v>0</v>
      </c>
      <c r="AR127" s="1">
        <f t="shared" si="52"/>
        <v>1</v>
      </c>
      <c r="AS127" s="1">
        <f t="shared" si="53"/>
        <v>0</v>
      </c>
      <c r="AT127" s="1">
        <f t="shared" si="54"/>
        <v>0</v>
      </c>
      <c r="AU127" s="1">
        <f t="shared" si="55"/>
        <v>0</v>
      </c>
      <c r="AV127" s="1">
        <f t="shared" si="56"/>
        <v>0</v>
      </c>
      <c r="AW127" s="1">
        <f t="shared" si="65"/>
        <v>1</v>
      </c>
    </row>
    <row r="128" spans="1:49" s="1" customFormat="1" x14ac:dyDescent="0.35">
      <c r="A128" s="3">
        <v>44800</v>
      </c>
      <c r="B128" s="1">
        <v>434</v>
      </c>
      <c r="C128">
        <v>2</v>
      </c>
      <c r="D128" s="1" t="s">
        <v>233</v>
      </c>
      <c r="E128" s="2">
        <v>31241</v>
      </c>
      <c r="F128" s="2">
        <v>2784</v>
      </c>
      <c r="G128" s="1">
        <v>0</v>
      </c>
      <c r="H128" s="1">
        <v>2</v>
      </c>
      <c r="I128" s="1">
        <v>16</v>
      </c>
      <c r="J128" s="1">
        <v>33</v>
      </c>
      <c r="K128" s="1">
        <v>29</v>
      </c>
      <c r="L128" s="1">
        <v>16</v>
      </c>
      <c r="M128" s="1">
        <v>4</v>
      </c>
      <c r="N128" s="1">
        <f t="shared" si="57"/>
        <v>0.23050000000000001</v>
      </c>
      <c r="O128" s="1" t="s">
        <v>381</v>
      </c>
      <c r="P128" s="1" t="s">
        <v>385</v>
      </c>
      <c r="Q128" s="1" t="s">
        <v>383</v>
      </c>
      <c r="R128" s="1" t="s">
        <v>376</v>
      </c>
      <c r="S128" s="1" t="s">
        <v>381</v>
      </c>
      <c r="T128" s="1">
        <f t="shared" si="58"/>
        <v>1</v>
      </c>
      <c r="U128" s="1">
        <f t="shared" si="37"/>
        <v>1</v>
      </c>
      <c r="V128" s="1">
        <f t="shared" si="38"/>
        <v>0</v>
      </c>
      <c r="W128" s="1">
        <f t="shared" si="39"/>
        <v>0</v>
      </c>
      <c r="X128" s="1">
        <f t="shared" si="40"/>
        <v>1</v>
      </c>
      <c r="Y128" s="1">
        <f t="shared" si="41"/>
        <v>1</v>
      </c>
      <c r="Z128" s="1">
        <f t="shared" si="59"/>
        <v>3</v>
      </c>
      <c r="AA128" s="1">
        <f t="shared" si="66"/>
        <v>0</v>
      </c>
      <c r="AB128" s="1">
        <f t="shared" si="67"/>
        <v>1</v>
      </c>
      <c r="AC128" s="1">
        <f t="shared" si="68"/>
        <v>0</v>
      </c>
      <c r="AD128" s="1">
        <f t="shared" si="69"/>
        <v>1</v>
      </c>
      <c r="AE128" s="1">
        <f t="shared" si="70"/>
        <v>0</v>
      </c>
      <c r="AF128" s="1">
        <f t="shared" si="60"/>
        <v>2</v>
      </c>
      <c r="AG128" s="1" t="b">
        <f t="shared" si="61"/>
        <v>0</v>
      </c>
      <c r="AH128" s="1">
        <f t="shared" si="62"/>
        <v>0</v>
      </c>
      <c r="AI128" s="1" t="str">
        <f t="shared" si="63"/>
        <v>s</v>
      </c>
      <c r="AJ128" s="1" t="b">
        <f t="shared" si="47"/>
        <v>0</v>
      </c>
      <c r="AK128" s="1" t="b">
        <f t="shared" si="48"/>
        <v>0</v>
      </c>
      <c r="AL128" s="1" t="b">
        <f t="shared" si="49"/>
        <v>0</v>
      </c>
      <c r="AM128" s="1" t="b">
        <f t="shared" si="50"/>
        <v>0</v>
      </c>
      <c r="AN128" s="1" t="b">
        <f t="shared" si="51"/>
        <v>0</v>
      </c>
      <c r="AO128" s="1">
        <f t="shared" si="64"/>
        <v>0</v>
      </c>
      <c r="AR128" s="1">
        <f t="shared" si="52"/>
        <v>0</v>
      </c>
      <c r="AS128" s="1">
        <f t="shared" si="53"/>
        <v>0</v>
      </c>
      <c r="AT128" s="1">
        <f t="shared" si="54"/>
        <v>0</v>
      </c>
      <c r="AU128" s="1">
        <f t="shared" si="55"/>
        <v>0</v>
      </c>
      <c r="AV128" s="1">
        <f t="shared" si="56"/>
        <v>0</v>
      </c>
      <c r="AW128" s="1">
        <f t="shared" si="65"/>
        <v>0</v>
      </c>
    </row>
    <row r="129" spans="1:49" s="1" customFormat="1" x14ac:dyDescent="0.35">
      <c r="A129" s="3">
        <v>44799</v>
      </c>
      <c r="B129" s="1">
        <v>433</v>
      </c>
      <c r="C129">
        <v>3</v>
      </c>
      <c r="D129" s="1" t="s">
        <v>234</v>
      </c>
      <c r="E129" s="2">
        <v>34716</v>
      </c>
      <c r="F129" s="2">
        <v>3046</v>
      </c>
      <c r="G129" s="1">
        <v>0</v>
      </c>
      <c r="H129" s="1">
        <v>6</v>
      </c>
      <c r="I129" s="1">
        <v>29</v>
      </c>
      <c r="J129" s="1">
        <v>34</v>
      </c>
      <c r="K129" s="1">
        <v>21</v>
      </c>
      <c r="L129" s="1">
        <v>8</v>
      </c>
      <c r="M129" s="1">
        <v>1</v>
      </c>
      <c r="N129" s="1">
        <f t="shared" si="57"/>
        <v>0.26969696969696966</v>
      </c>
      <c r="O129" s="1" t="s">
        <v>382</v>
      </c>
      <c r="P129" s="1" t="s">
        <v>381</v>
      </c>
      <c r="Q129" s="1" t="s">
        <v>379</v>
      </c>
      <c r="R129" s="1" t="s">
        <v>387</v>
      </c>
      <c r="S129" s="1" t="s">
        <v>378</v>
      </c>
      <c r="T129" s="1">
        <f t="shared" si="58"/>
        <v>0</v>
      </c>
      <c r="U129" s="1">
        <f t="shared" si="37"/>
        <v>1</v>
      </c>
      <c r="V129" s="1">
        <f t="shared" si="38"/>
        <v>1</v>
      </c>
      <c r="W129" s="1">
        <f t="shared" si="39"/>
        <v>1</v>
      </c>
      <c r="X129" s="1">
        <f t="shared" si="40"/>
        <v>1</v>
      </c>
      <c r="Y129" s="1">
        <f t="shared" si="41"/>
        <v>0</v>
      </c>
      <c r="Z129" s="1">
        <f t="shared" si="59"/>
        <v>4</v>
      </c>
      <c r="AA129" s="1">
        <f t="shared" ref="AA129:AA192" si="71">(O129="a")+(O129="e")+(O129="I")+(O129="o")+(O129="u")</f>
        <v>1</v>
      </c>
      <c r="AB129" s="1">
        <f t="shared" ref="AB129:AB192" si="72">(P129="a")+(P129="e")+(P129="I")+(P129="o")+(P129="u")</f>
        <v>0</v>
      </c>
      <c r="AC129" s="1">
        <f t="shared" ref="AC129:AC192" si="73">(Q129="a")+(Q129="e")+(Q129="I")+(Q129="o")+(Q129="u")</f>
        <v>1</v>
      </c>
      <c r="AD129" s="1">
        <f t="shared" ref="AD129:AD192" si="74">(R129="a")+(R129="e")+(R129="I")+(R129="o")+(R129="u")</f>
        <v>0</v>
      </c>
      <c r="AE129" s="1">
        <f t="shared" ref="AE129:AE192" si="75">(S129="a")+(S129="e")+(S129="I")+(S129="o")+(S129="u")</f>
        <v>0</v>
      </c>
      <c r="AF129" s="1">
        <f t="shared" si="60"/>
        <v>2</v>
      </c>
      <c r="AG129" s="1" t="b">
        <f t="shared" si="61"/>
        <v>0</v>
      </c>
      <c r="AH129" s="1">
        <f t="shared" si="62"/>
        <v>0</v>
      </c>
      <c r="AI129" s="1" t="str">
        <f t="shared" si="63"/>
        <v>s</v>
      </c>
      <c r="AJ129" s="1" t="b">
        <f t="shared" si="47"/>
        <v>0</v>
      </c>
      <c r="AK129" s="1" t="b">
        <f t="shared" si="48"/>
        <v>0</v>
      </c>
      <c r="AL129" s="1" t="b">
        <f t="shared" si="49"/>
        <v>0</v>
      </c>
      <c r="AM129" s="1" t="b">
        <f t="shared" si="50"/>
        <v>0</v>
      </c>
      <c r="AN129" s="1" t="b">
        <f t="shared" si="51"/>
        <v>0</v>
      </c>
      <c r="AO129" s="1">
        <f t="shared" si="64"/>
        <v>0</v>
      </c>
      <c r="AR129" s="1">
        <f t="shared" si="52"/>
        <v>0</v>
      </c>
      <c r="AS129" s="1">
        <f t="shared" si="53"/>
        <v>0</v>
      </c>
      <c r="AT129" s="1">
        <f t="shared" si="54"/>
        <v>0</v>
      </c>
      <c r="AU129" s="1">
        <f t="shared" si="55"/>
        <v>0</v>
      </c>
      <c r="AV129" s="1">
        <f t="shared" si="56"/>
        <v>0</v>
      </c>
      <c r="AW129" s="1">
        <f t="shared" si="65"/>
        <v>0</v>
      </c>
    </row>
    <row r="130" spans="1:49" s="1" customFormat="1" x14ac:dyDescent="0.35">
      <c r="A130" s="3">
        <v>44798</v>
      </c>
      <c r="B130" s="1">
        <v>432</v>
      </c>
      <c r="C130">
        <v>1</v>
      </c>
      <c r="D130" s="1" t="s">
        <v>235</v>
      </c>
      <c r="E130" s="2">
        <v>36737</v>
      </c>
      <c r="F130" s="2">
        <v>3175</v>
      </c>
      <c r="G130" s="1">
        <v>1</v>
      </c>
      <c r="H130" s="1">
        <v>8</v>
      </c>
      <c r="I130" s="1">
        <v>29</v>
      </c>
      <c r="J130" s="1">
        <v>36</v>
      </c>
      <c r="K130" s="1">
        <v>20</v>
      </c>
      <c r="L130" s="1">
        <v>6</v>
      </c>
      <c r="M130" s="1">
        <v>1</v>
      </c>
      <c r="N130" s="1">
        <f t="shared" si="57"/>
        <v>0.28382838283828382</v>
      </c>
      <c r="O130" s="1" t="s">
        <v>373</v>
      </c>
      <c r="P130" s="1" t="s">
        <v>384</v>
      </c>
      <c r="Q130" s="1" t="s">
        <v>379</v>
      </c>
      <c r="R130" s="1" t="s">
        <v>393</v>
      </c>
      <c r="S130" s="1" t="s">
        <v>387</v>
      </c>
      <c r="T130" s="1">
        <f t="shared" si="58"/>
        <v>0</v>
      </c>
      <c r="U130" s="1">
        <f t="shared" ref="U130:U193" si="76">(O130="a")+ (O130="e")+ (O130="h")+ (O130="i")+ (O130="o")+ (O130="r")+ (O130="s")+ (O130="n")+ (O130="t")</f>
        <v>0</v>
      </c>
      <c r="V130" s="1">
        <f t="shared" ref="V130:V193" si="77">(P130="a")+ (P130="e")+ (P130="h")+ (P130="i")+ (P130="o")+ (P130="r")+ (P130="s")+ (P130="n")+ (P130="t")</f>
        <v>0</v>
      </c>
      <c r="W130" s="1">
        <f t="shared" ref="W130:W193" si="78">(Q130="a")+ (Q130="e")+ (Q130="h")+ (Q130="i")+ (Q130="o")+ (Q130="r")+ (Q130="s")+ (Q130="n")+ (Q130="t")</f>
        <v>1</v>
      </c>
      <c r="X130" s="1">
        <f t="shared" ref="X130:X193" si="79">(R130="a")+ (R130="e")+ (R130="h")+ (R130="i")+ (R130="o")+ (R130="r")+ (R130="s")+ (R130="n")+ (R130="t")</f>
        <v>0</v>
      </c>
      <c r="Y130" s="1">
        <f t="shared" ref="Y130:Y193" si="80">(S130="a")+ (S130="e")+ (S130="h")+ (S130="i")+ (S130="o")+ (S130="r")+ (S130="s")+ (S130="n")+ (S130="t")</f>
        <v>1</v>
      </c>
      <c r="Z130" s="1">
        <f t="shared" si="59"/>
        <v>2</v>
      </c>
      <c r="AA130" s="1">
        <f t="shared" si="71"/>
        <v>0</v>
      </c>
      <c r="AB130" s="1">
        <f t="shared" si="72"/>
        <v>0</v>
      </c>
      <c r="AC130" s="1">
        <f t="shared" si="73"/>
        <v>1</v>
      </c>
      <c r="AD130" s="1">
        <f t="shared" si="74"/>
        <v>0</v>
      </c>
      <c r="AE130" s="1">
        <f t="shared" si="75"/>
        <v>0</v>
      </c>
      <c r="AF130" s="1">
        <f t="shared" si="60"/>
        <v>1</v>
      </c>
      <c r="AG130" s="1" t="b">
        <f t="shared" si="61"/>
        <v>0</v>
      </c>
      <c r="AH130" s="1">
        <f t="shared" si="62"/>
        <v>0</v>
      </c>
      <c r="AI130" s="1" t="str">
        <f t="shared" si="63"/>
        <v>s</v>
      </c>
      <c r="AJ130" s="1" t="b">
        <f t="shared" ref="AJ130:AJ193" si="81">(O130=$AI$2)</f>
        <v>0</v>
      </c>
      <c r="AK130" s="1" t="b">
        <f t="shared" ref="AK130:AK193" si="82">(P130=$AI$2)</f>
        <v>0</v>
      </c>
      <c r="AL130" s="1" t="b">
        <f t="shared" ref="AL130:AL193" si="83">(Q130=$AI$2)</f>
        <v>0</v>
      </c>
      <c r="AM130" s="1" t="b">
        <f t="shared" ref="AM130:AM193" si="84">(R130=$AI$2)</f>
        <v>0</v>
      </c>
      <c r="AN130" s="1" t="b">
        <f t="shared" ref="AN130:AN193" si="85">(S130=$AI$2)</f>
        <v>0</v>
      </c>
      <c r="AO130" s="1">
        <f t="shared" si="64"/>
        <v>0</v>
      </c>
      <c r="AR130" s="1">
        <f t="shared" ref="AR130:AR193" si="86">(O130=$AR$1)+(O130=$AS$1)+(O130=$AU$1)+(O130=$AV$1)+(O130=$AT$1)</f>
        <v>1</v>
      </c>
      <c r="AS130" s="1">
        <f t="shared" ref="AS130:AS193" si="87">(P130=$AR$1)+(P130=$AS$1)+(P130=$AU$1)+(P130=$AV$1)+(P130=$AT$1)</f>
        <v>0</v>
      </c>
      <c r="AT130" s="1">
        <f t="shared" ref="AT130:AT193" si="88">(Q130=$AR$1)+(Q130=$AS$1)+(Q130=$AU$1)+(Q130=$AV$1)+(Q130=$AT$1)</f>
        <v>0</v>
      </c>
      <c r="AU130" s="1">
        <f t="shared" ref="AU130:AU193" si="89">(R130=$AR$1)+(R130=$AS$1)+(R130=$AU$1)+(R130=$AV$1)+(R130=$AT$1)</f>
        <v>1</v>
      </c>
      <c r="AV130" s="1">
        <f t="shared" ref="AV130:AV193" si="90">(S130=$AR$1)+(S130=$AS$1)+(S130=$AU$1)+(S130=$AV$1)+(S130=$AT$1)</f>
        <v>0</v>
      </c>
      <c r="AW130" s="1">
        <f t="shared" si="65"/>
        <v>2</v>
      </c>
    </row>
    <row r="131" spans="1:49" s="1" customFormat="1" x14ac:dyDescent="0.35">
      <c r="A131" s="3">
        <v>44797</v>
      </c>
      <c r="B131" s="1">
        <v>431</v>
      </c>
      <c r="C131">
        <v>2</v>
      </c>
      <c r="D131" s="1" t="s">
        <v>236</v>
      </c>
      <c r="E131" s="2">
        <v>33700</v>
      </c>
      <c r="F131" s="2">
        <v>2927</v>
      </c>
      <c r="G131" s="1">
        <v>0</v>
      </c>
      <c r="H131" s="1">
        <v>2</v>
      </c>
      <c r="I131" s="1">
        <v>21</v>
      </c>
      <c r="J131" s="1">
        <v>41</v>
      </c>
      <c r="K131" s="1">
        <v>26</v>
      </c>
      <c r="L131" s="1">
        <v>9</v>
      </c>
      <c r="M131" s="1">
        <v>1</v>
      </c>
      <c r="N131" s="1">
        <f t="shared" ref="N131:N194" si="91">(G131*1+H131/2+I131/3+J131/4+K131/5+L131/6)/SUM(G131:M131)</f>
        <v>0.2495</v>
      </c>
      <c r="O131" s="1" t="s">
        <v>387</v>
      </c>
      <c r="P131" s="1" t="s">
        <v>376</v>
      </c>
      <c r="Q131" s="1" t="s">
        <v>376</v>
      </c>
      <c r="R131" s="1" t="s">
        <v>383</v>
      </c>
      <c r="S131" s="1" t="s">
        <v>378</v>
      </c>
      <c r="T131" s="1">
        <f t="shared" ref="T131:T194" si="92">(O131=P131)+(P131=Q131)+(Q131=R131)+(S131=R131)+(O131=Q131)+(P131=R131)+(Q131=S131)+(O131=R131)+(P131=S131)+(O131=S131)</f>
        <v>1</v>
      </c>
      <c r="U131" s="1">
        <f t="shared" si="76"/>
        <v>1</v>
      </c>
      <c r="V131" s="1">
        <f t="shared" si="77"/>
        <v>1</v>
      </c>
      <c r="W131" s="1">
        <f t="shared" si="78"/>
        <v>1</v>
      </c>
      <c r="X131" s="1">
        <f t="shared" si="79"/>
        <v>0</v>
      </c>
      <c r="Y131" s="1">
        <f t="shared" si="80"/>
        <v>0</v>
      </c>
      <c r="Z131" s="1">
        <f t="shared" ref="Z131:Z194" si="93">SUM(U131:Y131)</f>
        <v>3</v>
      </c>
      <c r="AA131" s="1">
        <f t="shared" si="71"/>
        <v>0</v>
      </c>
      <c r="AB131" s="1">
        <f t="shared" si="72"/>
        <v>1</v>
      </c>
      <c r="AC131" s="1">
        <f t="shared" si="73"/>
        <v>1</v>
      </c>
      <c r="AD131" s="1">
        <f t="shared" si="74"/>
        <v>0</v>
      </c>
      <c r="AE131" s="1">
        <f t="shared" si="75"/>
        <v>0</v>
      </c>
      <c r="AF131" s="1">
        <f t="shared" ref="AF131:AF194" si="94">AA131+AB131+AC131+AD131+AE131</f>
        <v>2</v>
      </c>
      <c r="AG131" s="1" t="b">
        <f t="shared" ref="AG131:AG194" si="95">(O131="f")</f>
        <v>0</v>
      </c>
      <c r="AH131" s="1">
        <f t="shared" ref="AH131:AH194" si="96">AG131+0</f>
        <v>0</v>
      </c>
      <c r="AI131" s="1" t="str">
        <f t="shared" ref="AI131:AI194" si="97">AI130</f>
        <v>s</v>
      </c>
      <c r="AJ131" s="1" t="b">
        <f t="shared" si="81"/>
        <v>0</v>
      </c>
      <c r="AK131" s="1" t="b">
        <f t="shared" si="82"/>
        <v>0</v>
      </c>
      <c r="AL131" s="1" t="b">
        <f t="shared" si="83"/>
        <v>0</v>
      </c>
      <c r="AM131" s="1" t="b">
        <f t="shared" si="84"/>
        <v>0</v>
      </c>
      <c r="AN131" s="1" t="b">
        <f t="shared" si="85"/>
        <v>0</v>
      </c>
      <c r="AO131" s="1">
        <f t="shared" ref="AO131:AO194" si="98">AJ131+AK131+AL131+AM131+AN131</f>
        <v>0</v>
      </c>
      <c r="AR131" s="1">
        <f t="shared" si="86"/>
        <v>0</v>
      </c>
      <c r="AS131" s="1">
        <f t="shared" si="87"/>
        <v>0</v>
      </c>
      <c r="AT131" s="1">
        <f t="shared" si="88"/>
        <v>0</v>
      </c>
      <c r="AU131" s="1">
        <f t="shared" si="89"/>
        <v>0</v>
      </c>
      <c r="AV131" s="1">
        <f t="shared" si="90"/>
        <v>0</v>
      </c>
      <c r="AW131" s="1">
        <f t="shared" ref="AW131:AW194" si="99">SUM(AR131:AV131)</f>
        <v>0</v>
      </c>
    </row>
    <row r="132" spans="1:49" s="1" customFormat="1" x14ac:dyDescent="0.35">
      <c r="A132" s="3">
        <v>44796</v>
      </c>
      <c r="B132" s="1">
        <v>430</v>
      </c>
      <c r="C132">
        <v>2</v>
      </c>
      <c r="D132" s="1" t="s">
        <v>237</v>
      </c>
      <c r="E132" s="2">
        <v>33549</v>
      </c>
      <c r="F132" s="2">
        <v>2933</v>
      </c>
      <c r="G132" s="1">
        <v>0</v>
      </c>
      <c r="H132" s="1">
        <v>2</v>
      </c>
      <c r="I132" s="1">
        <v>13</v>
      </c>
      <c r="J132" s="1">
        <v>32</v>
      </c>
      <c r="K132" s="1">
        <v>32</v>
      </c>
      <c r="L132" s="1">
        <v>17</v>
      </c>
      <c r="M132" s="1">
        <v>3</v>
      </c>
      <c r="N132" s="1">
        <f t="shared" si="91"/>
        <v>0.22794612794612795</v>
      </c>
      <c r="O132" s="1" t="s">
        <v>393</v>
      </c>
      <c r="P132" s="1" t="s">
        <v>379</v>
      </c>
      <c r="Q132" s="1" t="s">
        <v>386</v>
      </c>
      <c r="R132" s="1" t="s">
        <v>376</v>
      </c>
      <c r="S132" s="1" t="s">
        <v>387</v>
      </c>
      <c r="T132" s="1">
        <f t="shared" si="92"/>
        <v>0</v>
      </c>
      <c r="U132" s="1">
        <f t="shared" si="76"/>
        <v>0</v>
      </c>
      <c r="V132" s="1">
        <f t="shared" si="77"/>
        <v>1</v>
      </c>
      <c r="W132" s="1">
        <f t="shared" si="78"/>
        <v>0</v>
      </c>
      <c r="X132" s="1">
        <f t="shared" si="79"/>
        <v>1</v>
      </c>
      <c r="Y132" s="1">
        <f t="shared" si="80"/>
        <v>1</v>
      </c>
      <c r="Z132" s="1">
        <f t="shared" si="93"/>
        <v>3</v>
      </c>
      <c r="AA132" s="1">
        <f t="shared" si="71"/>
        <v>0</v>
      </c>
      <c r="AB132" s="1">
        <f t="shared" si="72"/>
        <v>1</v>
      </c>
      <c r="AC132" s="1">
        <f t="shared" si="73"/>
        <v>0</v>
      </c>
      <c r="AD132" s="1">
        <f t="shared" si="74"/>
        <v>1</v>
      </c>
      <c r="AE132" s="1">
        <f t="shared" si="75"/>
        <v>0</v>
      </c>
      <c r="AF132" s="1">
        <f t="shared" si="94"/>
        <v>2</v>
      </c>
      <c r="AG132" s="1" t="b">
        <f t="shared" si="95"/>
        <v>0</v>
      </c>
      <c r="AH132" s="1">
        <f t="shared" si="96"/>
        <v>0</v>
      </c>
      <c r="AI132" s="1" t="str">
        <f t="shared" si="97"/>
        <v>s</v>
      </c>
      <c r="AJ132" s="1" t="b">
        <f t="shared" si="81"/>
        <v>0</v>
      </c>
      <c r="AK132" s="1" t="b">
        <f t="shared" si="82"/>
        <v>0</v>
      </c>
      <c r="AL132" s="1" t="b">
        <f t="shared" si="83"/>
        <v>0</v>
      </c>
      <c r="AM132" s="1" t="b">
        <f t="shared" si="84"/>
        <v>0</v>
      </c>
      <c r="AN132" s="1" t="b">
        <f t="shared" si="85"/>
        <v>0</v>
      </c>
      <c r="AO132" s="1">
        <f t="shared" si="98"/>
        <v>0</v>
      </c>
      <c r="AR132" s="1">
        <f t="shared" si="86"/>
        <v>1</v>
      </c>
      <c r="AS132" s="1">
        <f t="shared" si="87"/>
        <v>0</v>
      </c>
      <c r="AT132" s="1">
        <f t="shared" si="88"/>
        <v>0</v>
      </c>
      <c r="AU132" s="1">
        <f t="shared" si="89"/>
        <v>0</v>
      </c>
      <c r="AV132" s="1">
        <f t="shared" si="90"/>
        <v>0</v>
      </c>
      <c r="AW132" s="1">
        <f t="shared" si="99"/>
        <v>1</v>
      </c>
    </row>
    <row r="133" spans="1:49" s="1" customFormat="1" x14ac:dyDescent="0.35">
      <c r="A133" s="3">
        <v>44795</v>
      </c>
      <c r="B133" s="1">
        <v>429</v>
      </c>
      <c r="C133">
        <v>2</v>
      </c>
      <c r="D133" s="1" t="s">
        <v>238</v>
      </c>
      <c r="E133" s="2">
        <v>35888</v>
      </c>
      <c r="F133" s="2">
        <v>3123</v>
      </c>
      <c r="G133" s="1">
        <v>0</v>
      </c>
      <c r="H133" s="1">
        <v>7</v>
      </c>
      <c r="I133" s="1">
        <v>33</v>
      </c>
      <c r="J133" s="1">
        <v>37</v>
      </c>
      <c r="K133" s="1">
        <v>17</v>
      </c>
      <c r="L133" s="1">
        <v>5</v>
      </c>
      <c r="M133" s="1">
        <v>0</v>
      </c>
      <c r="N133" s="1">
        <f t="shared" si="91"/>
        <v>0.28265993265993261</v>
      </c>
      <c r="O133" s="1" t="s">
        <v>390</v>
      </c>
      <c r="P133" s="1" t="s">
        <v>376</v>
      </c>
      <c r="Q133" s="1" t="s">
        <v>381</v>
      </c>
      <c r="R133" s="1" t="s">
        <v>382</v>
      </c>
      <c r="S133" s="1" t="s">
        <v>377</v>
      </c>
      <c r="T133" s="1">
        <f t="shared" si="92"/>
        <v>0</v>
      </c>
      <c r="U133" s="1">
        <f t="shared" si="76"/>
        <v>0</v>
      </c>
      <c r="V133" s="1">
        <f t="shared" si="77"/>
        <v>1</v>
      </c>
      <c r="W133" s="1">
        <f t="shared" si="78"/>
        <v>1</v>
      </c>
      <c r="X133" s="1">
        <f t="shared" si="79"/>
        <v>1</v>
      </c>
      <c r="Y133" s="1">
        <f t="shared" si="80"/>
        <v>1</v>
      </c>
      <c r="Z133" s="1">
        <f t="shared" si="93"/>
        <v>4</v>
      </c>
      <c r="AA133" s="1">
        <f t="shared" si="71"/>
        <v>0</v>
      </c>
      <c r="AB133" s="1">
        <f t="shared" si="72"/>
        <v>1</v>
      </c>
      <c r="AC133" s="1">
        <f t="shared" si="73"/>
        <v>0</v>
      </c>
      <c r="AD133" s="1">
        <f t="shared" si="74"/>
        <v>1</v>
      </c>
      <c r="AE133" s="1">
        <f t="shared" si="75"/>
        <v>0</v>
      </c>
      <c r="AF133" s="1">
        <f t="shared" si="94"/>
        <v>2</v>
      </c>
      <c r="AG133" s="1" t="b">
        <f t="shared" si="95"/>
        <v>0</v>
      </c>
      <c r="AH133" s="1">
        <f t="shared" si="96"/>
        <v>0</v>
      </c>
      <c r="AI133" s="1" t="str">
        <f t="shared" si="97"/>
        <v>s</v>
      </c>
      <c r="AJ133" s="1" t="b">
        <f t="shared" si="81"/>
        <v>0</v>
      </c>
      <c r="AK133" s="1" t="b">
        <f t="shared" si="82"/>
        <v>0</v>
      </c>
      <c r="AL133" s="1" t="b">
        <f t="shared" si="83"/>
        <v>0</v>
      </c>
      <c r="AM133" s="1" t="b">
        <f t="shared" si="84"/>
        <v>0</v>
      </c>
      <c r="AN133" s="1" t="b">
        <f t="shared" si="85"/>
        <v>0</v>
      </c>
      <c r="AO133" s="1">
        <f t="shared" si="98"/>
        <v>0</v>
      </c>
      <c r="AR133" s="1">
        <f t="shared" si="86"/>
        <v>1</v>
      </c>
      <c r="AS133" s="1">
        <f t="shared" si="87"/>
        <v>0</v>
      </c>
      <c r="AT133" s="1">
        <f t="shared" si="88"/>
        <v>0</v>
      </c>
      <c r="AU133" s="1">
        <f t="shared" si="89"/>
        <v>0</v>
      </c>
      <c r="AV133" s="1">
        <f t="shared" si="90"/>
        <v>0</v>
      </c>
      <c r="AW133" s="1">
        <f t="shared" si="99"/>
        <v>1</v>
      </c>
    </row>
    <row r="134" spans="1:49" s="1" customFormat="1" x14ac:dyDescent="0.35">
      <c r="A134" s="3">
        <v>44794</v>
      </c>
      <c r="B134" s="1">
        <v>428</v>
      </c>
      <c r="C134">
        <v>1</v>
      </c>
      <c r="D134" s="1" t="s">
        <v>239</v>
      </c>
      <c r="E134" s="2">
        <v>35617</v>
      </c>
      <c r="F134" s="2">
        <v>3186</v>
      </c>
      <c r="G134" s="1">
        <v>1</v>
      </c>
      <c r="H134" s="1">
        <v>7</v>
      </c>
      <c r="I134" s="1">
        <v>19</v>
      </c>
      <c r="J134" s="1">
        <v>27</v>
      </c>
      <c r="K134" s="1">
        <v>24</v>
      </c>
      <c r="L134" s="1">
        <v>17</v>
      </c>
      <c r="M134" s="1">
        <v>5</v>
      </c>
      <c r="N134" s="1">
        <f t="shared" si="91"/>
        <v>0.25216666666666665</v>
      </c>
      <c r="O134" s="1" t="s">
        <v>393</v>
      </c>
      <c r="P134" s="1" t="s">
        <v>371</v>
      </c>
      <c r="Q134" s="1" t="s">
        <v>375</v>
      </c>
      <c r="R134" s="1" t="s">
        <v>377</v>
      </c>
      <c r="S134" s="1" t="s">
        <v>376</v>
      </c>
      <c r="T134" s="1">
        <f t="shared" si="92"/>
        <v>0</v>
      </c>
      <c r="U134" s="1">
        <f t="shared" si="76"/>
        <v>0</v>
      </c>
      <c r="V134" s="1">
        <f t="shared" si="77"/>
        <v>1</v>
      </c>
      <c r="W134" s="1">
        <f t="shared" si="78"/>
        <v>1</v>
      </c>
      <c r="X134" s="1">
        <f t="shared" si="79"/>
        <v>1</v>
      </c>
      <c r="Y134" s="1">
        <f t="shared" si="80"/>
        <v>1</v>
      </c>
      <c r="Z134" s="1">
        <f t="shared" si="93"/>
        <v>4</v>
      </c>
      <c r="AA134" s="1">
        <f t="shared" si="71"/>
        <v>0</v>
      </c>
      <c r="AB134" s="1">
        <f t="shared" si="72"/>
        <v>1</v>
      </c>
      <c r="AC134" s="1">
        <f t="shared" si="73"/>
        <v>0</v>
      </c>
      <c r="AD134" s="1">
        <f t="shared" si="74"/>
        <v>0</v>
      </c>
      <c r="AE134" s="1">
        <f t="shared" si="75"/>
        <v>1</v>
      </c>
      <c r="AF134" s="1">
        <f t="shared" si="94"/>
        <v>2</v>
      </c>
      <c r="AG134" s="1" t="b">
        <f t="shared" si="95"/>
        <v>0</v>
      </c>
      <c r="AH134" s="1">
        <f t="shared" si="96"/>
        <v>0</v>
      </c>
      <c r="AI134" s="1" t="str">
        <f t="shared" si="97"/>
        <v>s</v>
      </c>
      <c r="AJ134" s="1" t="b">
        <f t="shared" si="81"/>
        <v>0</v>
      </c>
      <c r="AK134" s="1" t="b">
        <f t="shared" si="82"/>
        <v>0</v>
      </c>
      <c r="AL134" s="1" t="b">
        <f t="shared" si="83"/>
        <v>1</v>
      </c>
      <c r="AM134" s="1" t="b">
        <f t="shared" si="84"/>
        <v>0</v>
      </c>
      <c r="AN134" s="1" t="b">
        <f t="shared" si="85"/>
        <v>0</v>
      </c>
      <c r="AO134" s="1">
        <f t="shared" si="98"/>
        <v>1</v>
      </c>
      <c r="AR134" s="1">
        <f t="shared" si="86"/>
        <v>1</v>
      </c>
      <c r="AS134" s="1">
        <f t="shared" si="87"/>
        <v>0</v>
      </c>
      <c r="AT134" s="1">
        <f t="shared" si="88"/>
        <v>0</v>
      </c>
      <c r="AU134" s="1">
        <f t="shared" si="89"/>
        <v>0</v>
      </c>
      <c r="AV134" s="1">
        <f t="shared" si="90"/>
        <v>0</v>
      </c>
      <c r="AW134" s="1">
        <f t="shared" si="99"/>
        <v>1</v>
      </c>
    </row>
    <row r="135" spans="1:49" s="1" customFormat="1" x14ac:dyDescent="0.35">
      <c r="A135" s="3">
        <v>44793</v>
      </c>
      <c r="B135" s="1">
        <v>427</v>
      </c>
      <c r="C135">
        <v>1</v>
      </c>
      <c r="D135" s="1" t="s">
        <v>240</v>
      </c>
      <c r="E135" s="2">
        <v>38245</v>
      </c>
      <c r="F135" s="2">
        <v>3249</v>
      </c>
      <c r="G135" s="1">
        <v>1</v>
      </c>
      <c r="H135" s="1">
        <v>22</v>
      </c>
      <c r="I135" s="1">
        <v>32</v>
      </c>
      <c r="J135" s="1">
        <v>26</v>
      </c>
      <c r="K135" s="1">
        <v>14</v>
      </c>
      <c r="L135" s="1">
        <v>5</v>
      </c>
      <c r="M135" s="1">
        <v>1</v>
      </c>
      <c r="N135" s="1">
        <f t="shared" si="91"/>
        <v>0.32475247524752471</v>
      </c>
      <c r="O135" s="1" t="s">
        <v>377</v>
      </c>
      <c r="P135" s="1" t="s">
        <v>381</v>
      </c>
      <c r="Q135" s="1" t="s">
        <v>376</v>
      </c>
      <c r="R135" s="1" t="s">
        <v>371</v>
      </c>
      <c r="S135" s="1" t="s">
        <v>377</v>
      </c>
      <c r="T135" s="1">
        <f t="shared" si="92"/>
        <v>1</v>
      </c>
      <c r="U135" s="1">
        <f t="shared" si="76"/>
        <v>1</v>
      </c>
      <c r="V135" s="1">
        <f t="shared" si="77"/>
        <v>1</v>
      </c>
      <c r="W135" s="1">
        <f t="shared" si="78"/>
        <v>1</v>
      </c>
      <c r="X135" s="1">
        <f t="shared" si="79"/>
        <v>1</v>
      </c>
      <c r="Y135" s="1">
        <f t="shared" si="80"/>
        <v>1</v>
      </c>
      <c r="Z135" s="1">
        <f t="shared" si="93"/>
        <v>5</v>
      </c>
      <c r="AA135" s="1">
        <f t="shared" si="71"/>
        <v>0</v>
      </c>
      <c r="AB135" s="1">
        <f t="shared" si="72"/>
        <v>0</v>
      </c>
      <c r="AC135" s="1">
        <f t="shared" si="73"/>
        <v>1</v>
      </c>
      <c r="AD135" s="1">
        <f t="shared" si="74"/>
        <v>1</v>
      </c>
      <c r="AE135" s="1">
        <f t="shared" si="75"/>
        <v>0</v>
      </c>
      <c r="AF135" s="1">
        <f t="shared" si="94"/>
        <v>2</v>
      </c>
      <c r="AG135" s="1" t="b">
        <f t="shared" si="95"/>
        <v>0</v>
      </c>
      <c r="AH135" s="1">
        <f t="shared" si="96"/>
        <v>0</v>
      </c>
      <c r="AI135" s="1" t="str">
        <f t="shared" si="97"/>
        <v>s</v>
      </c>
      <c r="AJ135" s="1" t="b">
        <f t="shared" si="81"/>
        <v>0</v>
      </c>
      <c r="AK135" s="1" t="b">
        <f t="shared" si="82"/>
        <v>0</v>
      </c>
      <c r="AL135" s="1" t="b">
        <f t="shared" si="83"/>
        <v>0</v>
      </c>
      <c r="AM135" s="1" t="b">
        <f t="shared" si="84"/>
        <v>0</v>
      </c>
      <c r="AN135" s="1" t="b">
        <f t="shared" si="85"/>
        <v>0</v>
      </c>
      <c r="AO135" s="1">
        <f t="shared" si="98"/>
        <v>0</v>
      </c>
      <c r="AR135" s="1">
        <f t="shared" si="86"/>
        <v>0</v>
      </c>
      <c r="AS135" s="1">
        <f t="shared" si="87"/>
        <v>0</v>
      </c>
      <c r="AT135" s="1">
        <f t="shared" si="88"/>
        <v>0</v>
      </c>
      <c r="AU135" s="1">
        <f t="shared" si="89"/>
        <v>0</v>
      </c>
      <c r="AV135" s="1">
        <f t="shared" si="90"/>
        <v>0</v>
      </c>
      <c r="AW135" s="1">
        <f t="shared" si="99"/>
        <v>0</v>
      </c>
    </row>
    <row r="136" spans="1:49" s="1" customFormat="1" x14ac:dyDescent="0.35">
      <c r="A136" s="3">
        <v>44792</v>
      </c>
      <c r="B136" s="1">
        <v>426</v>
      </c>
      <c r="C136">
        <v>1</v>
      </c>
      <c r="D136" s="1" t="s">
        <v>241</v>
      </c>
      <c r="E136" s="2">
        <v>33965</v>
      </c>
      <c r="F136" s="2">
        <v>2987</v>
      </c>
      <c r="G136" s="1">
        <v>0</v>
      </c>
      <c r="H136" s="1">
        <v>4</v>
      </c>
      <c r="I136" s="1">
        <v>23</v>
      </c>
      <c r="J136" s="1">
        <v>36</v>
      </c>
      <c r="K136" s="1">
        <v>26</v>
      </c>
      <c r="L136" s="1">
        <v>10</v>
      </c>
      <c r="M136" s="1">
        <v>1</v>
      </c>
      <c r="N136" s="1">
        <f t="shared" si="91"/>
        <v>0.25533333333333336</v>
      </c>
      <c r="O136" s="1" t="s">
        <v>375</v>
      </c>
      <c r="P136" s="1" t="s">
        <v>380</v>
      </c>
      <c r="Q136" s="1" t="s">
        <v>381</v>
      </c>
      <c r="R136" s="1" t="s">
        <v>385</v>
      </c>
      <c r="S136" s="1" t="s">
        <v>388</v>
      </c>
      <c r="T136" s="1">
        <f t="shared" si="92"/>
        <v>0</v>
      </c>
      <c r="U136" s="1">
        <f t="shared" si="76"/>
        <v>1</v>
      </c>
      <c r="V136" s="1">
        <f t="shared" si="77"/>
        <v>1</v>
      </c>
      <c r="W136" s="1">
        <f t="shared" si="78"/>
        <v>1</v>
      </c>
      <c r="X136" s="1">
        <f t="shared" si="79"/>
        <v>0</v>
      </c>
      <c r="Y136" s="1">
        <f t="shared" si="80"/>
        <v>0</v>
      </c>
      <c r="Z136" s="1">
        <f t="shared" si="93"/>
        <v>3</v>
      </c>
      <c r="AA136" s="1">
        <f t="shared" si="71"/>
        <v>0</v>
      </c>
      <c r="AB136" s="1">
        <f t="shared" si="72"/>
        <v>0</v>
      </c>
      <c r="AC136" s="1">
        <f t="shared" si="73"/>
        <v>0</v>
      </c>
      <c r="AD136" s="1">
        <f t="shared" si="74"/>
        <v>1</v>
      </c>
      <c r="AE136" s="1">
        <f t="shared" si="75"/>
        <v>0</v>
      </c>
      <c r="AF136" s="1">
        <f t="shared" si="94"/>
        <v>1</v>
      </c>
      <c r="AG136" s="1" t="b">
        <f t="shared" si="95"/>
        <v>0</v>
      </c>
      <c r="AH136" s="1">
        <f t="shared" si="96"/>
        <v>0</v>
      </c>
      <c r="AI136" s="1" t="str">
        <f t="shared" si="97"/>
        <v>s</v>
      </c>
      <c r="AJ136" s="1" t="b">
        <f t="shared" si="81"/>
        <v>1</v>
      </c>
      <c r="AK136" s="1" t="b">
        <f t="shared" si="82"/>
        <v>0</v>
      </c>
      <c r="AL136" s="1" t="b">
        <f t="shared" si="83"/>
        <v>0</v>
      </c>
      <c r="AM136" s="1" t="b">
        <f t="shared" si="84"/>
        <v>0</v>
      </c>
      <c r="AN136" s="1" t="b">
        <f t="shared" si="85"/>
        <v>0</v>
      </c>
      <c r="AO136" s="1">
        <f t="shared" si="98"/>
        <v>1</v>
      </c>
      <c r="AR136" s="1">
        <f t="shared" si="86"/>
        <v>0</v>
      </c>
      <c r="AS136" s="1">
        <f t="shared" si="87"/>
        <v>0</v>
      </c>
      <c r="AT136" s="1">
        <f t="shared" si="88"/>
        <v>0</v>
      </c>
      <c r="AU136" s="1">
        <f t="shared" si="89"/>
        <v>0</v>
      </c>
      <c r="AV136" s="1">
        <f t="shared" si="90"/>
        <v>1</v>
      </c>
      <c r="AW136" s="1">
        <f t="shared" si="99"/>
        <v>1</v>
      </c>
    </row>
    <row r="137" spans="1:49" s="1" customFormat="1" x14ac:dyDescent="0.35">
      <c r="A137" s="3">
        <v>44791</v>
      </c>
      <c r="B137" s="1">
        <v>425</v>
      </c>
      <c r="C137">
        <v>1</v>
      </c>
      <c r="D137" s="1" t="s">
        <v>217</v>
      </c>
      <c r="E137" s="2">
        <v>34938</v>
      </c>
      <c r="F137" s="2">
        <v>3172</v>
      </c>
      <c r="G137" s="1">
        <v>0</v>
      </c>
      <c r="H137" s="1">
        <v>3</v>
      </c>
      <c r="I137" s="1">
        <v>22</v>
      </c>
      <c r="J137" s="1">
        <v>43</v>
      </c>
      <c r="K137" s="1">
        <v>25</v>
      </c>
      <c r="L137" s="1">
        <v>7</v>
      </c>
      <c r="M137" s="1">
        <v>1</v>
      </c>
      <c r="N137" s="1">
        <f t="shared" si="91"/>
        <v>0.25495049504950495</v>
      </c>
      <c r="O137" s="1" t="s">
        <v>377</v>
      </c>
      <c r="P137" s="1" t="s">
        <v>393</v>
      </c>
      <c r="Q137" s="1" t="s">
        <v>371</v>
      </c>
      <c r="R137" s="1" t="s">
        <v>387</v>
      </c>
      <c r="S137" s="1" t="s">
        <v>388</v>
      </c>
      <c r="T137" s="1">
        <f t="shared" si="92"/>
        <v>0</v>
      </c>
      <c r="U137" s="1">
        <f t="shared" si="76"/>
        <v>1</v>
      </c>
      <c r="V137" s="1">
        <f t="shared" si="77"/>
        <v>0</v>
      </c>
      <c r="W137" s="1">
        <f t="shared" si="78"/>
        <v>1</v>
      </c>
      <c r="X137" s="1">
        <f t="shared" si="79"/>
        <v>1</v>
      </c>
      <c r="Y137" s="1">
        <f t="shared" si="80"/>
        <v>0</v>
      </c>
      <c r="Z137" s="1">
        <f t="shared" si="93"/>
        <v>3</v>
      </c>
      <c r="AA137" s="1">
        <f t="shared" si="71"/>
        <v>0</v>
      </c>
      <c r="AB137" s="1">
        <f t="shared" si="72"/>
        <v>0</v>
      </c>
      <c r="AC137" s="1">
        <f t="shared" si="73"/>
        <v>1</v>
      </c>
      <c r="AD137" s="1">
        <f t="shared" si="74"/>
        <v>0</v>
      </c>
      <c r="AE137" s="1">
        <f t="shared" si="75"/>
        <v>0</v>
      </c>
      <c r="AF137" s="1">
        <f t="shared" si="94"/>
        <v>1</v>
      </c>
      <c r="AG137" s="1" t="b">
        <f t="shared" si="95"/>
        <v>0</v>
      </c>
      <c r="AH137" s="1">
        <f t="shared" si="96"/>
        <v>0</v>
      </c>
      <c r="AI137" s="1" t="str">
        <f t="shared" si="97"/>
        <v>s</v>
      </c>
      <c r="AJ137" s="1" t="b">
        <f t="shared" si="81"/>
        <v>0</v>
      </c>
      <c r="AK137" s="1" t="b">
        <f t="shared" si="82"/>
        <v>0</v>
      </c>
      <c r="AL137" s="1" t="b">
        <f t="shared" si="83"/>
        <v>0</v>
      </c>
      <c r="AM137" s="1" t="b">
        <f t="shared" si="84"/>
        <v>0</v>
      </c>
      <c r="AN137" s="1" t="b">
        <f t="shared" si="85"/>
        <v>0</v>
      </c>
      <c r="AO137" s="1">
        <f t="shared" si="98"/>
        <v>0</v>
      </c>
      <c r="AR137" s="1">
        <f t="shared" si="86"/>
        <v>0</v>
      </c>
      <c r="AS137" s="1">
        <f t="shared" si="87"/>
        <v>1</v>
      </c>
      <c r="AT137" s="1">
        <f t="shared" si="88"/>
        <v>0</v>
      </c>
      <c r="AU137" s="1">
        <f t="shared" si="89"/>
        <v>0</v>
      </c>
      <c r="AV137" s="1">
        <f t="shared" si="90"/>
        <v>1</v>
      </c>
      <c r="AW137" s="1">
        <f t="shared" si="99"/>
        <v>2</v>
      </c>
    </row>
    <row r="138" spans="1:49" s="1" customFormat="1" x14ac:dyDescent="0.35">
      <c r="A138" s="3">
        <v>44790</v>
      </c>
      <c r="B138" s="1">
        <v>424</v>
      </c>
      <c r="C138">
        <v>1</v>
      </c>
      <c r="D138" s="1" t="s">
        <v>210</v>
      </c>
      <c r="E138" s="2">
        <v>35815</v>
      </c>
      <c r="F138" s="2">
        <v>3173</v>
      </c>
      <c r="G138" s="1">
        <v>1</v>
      </c>
      <c r="H138" s="1">
        <v>6</v>
      </c>
      <c r="I138" s="1">
        <v>28</v>
      </c>
      <c r="J138" s="1">
        <v>38</v>
      </c>
      <c r="K138" s="1">
        <v>21</v>
      </c>
      <c r="L138" s="1">
        <v>6</v>
      </c>
      <c r="M138" s="1">
        <v>1</v>
      </c>
      <c r="N138" s="1">
        <f t="shared" si="91"/>
        <v>0.27755775577557756</v>
      </c>
      <c r="O138" s="1" t="s">
        <v>377</v>
      </c>
      <c r="P138" s="1" t="s">
        <v>393</v>
      </c>
      <c r="Q138" s="1" t="s">
        <v>382</v>
      </c>
      <c r="R138" s="1" t="s">
        <v>373</v>
      </c>
      <c r="S138" s="1" t="s">
        <v>376</v>
      </c>
      <c r="T138" s="1">
        <f t="shared" si="92"/>
        <v>0</v>
      </c>
      <c r="U138" s="1">
        <f t="shared" si="76"/>
        <v>1</v>
      </c>
      <c r="V138" s="1">
        <f t="shared" si="77"/>
        <v>0</v>
      </c>
      <c r="W138" s="1">
        <f t="shared" si="78"/>
        <v>1</v>
      </c>
      <c r="X138" s="1">
        <f t="shared" si="79"/>
        <v>0</v>
      </c>
      <c r="Y138" s="1">
        <f t="shared" si="80"/>
        <v>1</v>
      </c>
      <c r="Z138" s="1">
        <f t="shared" si="93"/>
        <v>3</v>
      </c>
      <c r="AA138" s="1">
        <f t="shared" si="71"/>
        <v>0</v>
      </c>
      <c r="AB138" s="1">
        <f t="shared" si="72"/>
        <v>0</v>
      </c>
      <c r="AC138" s="1">
        <f t="shared" si="73"/>
        <v>1</v>
      </c>
      <c r="AD138" s="1">
        <f t="shared" si="74"/>
        <v>0</v>
      </c>
      <c r="AE138" s="1">
        <f t="shared" si="75"/>
        <v>1</v>
      </c>
      <c r="AF138" s="1">
        <f t="shared" si="94"/>
        <v>2</v>
      </c>
      <c r="AG138" s="1" t="b">
        <f t="shared" si="95"/>
        <v>0</v>
      </c>
      <c r="AH138" s="1">
        <f t="shared" si="96"/>
        <v>0</v>
      </c>
      <c r="AI138" s="1" t="str">
        <f t="shared" si="97"/>
        <v>s</v>
      </c>
      <c r="AJ138" s="1" t="b">
        <f t="shared" si="81"/>
        <v>0</v>
      </c>
      <c r="AK138" s="1" t="b">
        <f t="shared" si="82"/>
        <v>0</v>
      </c>
      <c r="AL138" s="1" t="b">
        <f t="shared" si="83"/>
        <v>0</v>
      </c>
      <c r="AM138" s="1" t="b">
        <f t="shared" si="84"/>
        <v>0</v>
      </c>
      <c r="AN138" s="1" t="b">
        <f t="shared" si="85"/>
        <v>0</v>
      </c>
      <c r="AO138" s="1">
        <f t="shared" si="98"/>
        <v>0</v>
      </c>
      <c r="AR138" s="1">
        <f t="shared" si="86"/>
        <v>0</v>
      </c>
      <c r="AS138" s="1">
        <f t="shared" si="87"/>
        <v>1</v>
      </c>
      <c r="AT138" s="1">
        <f t="shared" si="88"/>
        <v>0</v>
      </c>
      <c r="AU138" s="1">
        <f t="shared" si="89"/>
        <v>1</v>
      </c>
      <c r="AV138" s="1">
        <f t="shared" si="90"/>
        <v>0</v>
      </c>
      <c r="AW138" s="1">
        <f t="shared" si="99"/>
        <v>2</v>
      </c>
    </row>
    <row r="139" spans="1:49" s="1" customFormat="1" x14ac:dyDescent="0.35">
      <c r="A139" s="3">
        <v>44789</v>
      </c>
      <c r="B139" s="1">
        <v>423</v>
      </c>
      <c r="C139">
        <v>2</v>
      </c>
      <c r="D139" s="1" t="s">
        <v>211</v>
      </c>
      <c r="E139" s="2">
        <v>35105</v>
      </c>
      <c r="F139" s="2">
        <v>3087</v>
      </c>
      <c r="G139" s="1">
        <v>0</v>
      </c>
      <c r="H139" s="1">
        <v>3</v>
      </c>
      <c r="I139" s="1">
        <v>19</v>
      </c>
      <c r="J139" s="1">
        <v>39</v>
      </c>
      <c r="K139" s="1">
        <v>29</v>
      </c>
      <c r="L139" s="1">
        <v>9</v>
      </c>
      <c r="M139" s="1">
        <v>1</v>
      </c>
      <c r="N139" s="1">
        <f t="shared" si="91"/>
        <v>0.24883333333333332</v>
      </c>
      <c r="O139" s="1" t="s">
        <v>388</v>
      </c>
      <c r="P139" s="1" t="s">
        <v>381</v>
      </c>
      <c r="Q139" s="1" t="s">
        <v>385</v>
      </c>
      <c r="R139" s="1" t="s">
        <v>376</v>
      </c>
      <c r="S139" s="1" t="s">
        <v>384</v>
      </c>
      <c r="T139" s="1">
        <f t="shared" si="92"/>
        <v>0</v>
      </c>
      <c r="U139" s="1">
        <f t="shared" si="76"/>
        <v>0</v>
      </c>
      <c r="V139" s="1">
        <f t="shared" si="77"/>
        <v>1</v>
      </c>
      <c r="W139" s="1">
        <f t="shared" si="78"/>
        <v>0</v>
      </c>
      <c r="X139" s="1">
        <f t="shared" si="79"/>
        <v>1</v>
      </c>
      <c r="Y139" s="1">
        <f t="shared" si="80"/>
        <v>0</v>
      </c>
      <c r="Z139" s="1">
        <f t="shared" si="93"/>
        <v>2</v>
      </c>
      <c r="AA139" s="1">
        <f t="shared" si="71"/>
        <v>0</v>
      </c>
      <c r="AB139" s="1">
        <f t="shared" si="72"/>
        <v>0</v>
      </c>
      <c r="AC139" s="1">
        <f t="shared" si="73"/>
        <v>1</v>
      </c>
      <c r="AD139" s="1">
        <f t="shared" si="74"/>
        <v>1</v>
      </c>
      <c r="AE139" s="1">
        <f t="shared" si="75"/>
        <v>0</v>
      </c>
      <c r="AF139" s="1">
        <f t="shared" si="94"/>
        <v>2</v>
      </c>
      <c r="AG139" s="1" t="b">
        <f t="shared" si="95"/>
        <v>0</v>
      </c>
      <c r="AH139" s="1">
        <f t="shared" si="96"/>
        <v>0</v>
      </c>
      <c r="AI139" s="1" t="str">
        <f t="shared" si="97"/>
        <v>s</v>
      </c>
      <c r="AJ139" s="1" t="b">
        <f t="shared" si="81"/>
        <v>0</v>
      </c>
      <c r="AK139" s="1" t="b">
        <f t="shared" si="82"/>
        <v>0</v>
      </c>
      <c r="AL139" s="1" t="b">
        <f t="shared" si="83"/>
        <v>0</v>
      </c>
      <c r="AM139" s="1" t="b">
        <f t="shared" si="84"/>
        <v>0</v>
      </c>
      <c r="AN139" s="1" t="b">
        <f t="shared" si="85"/>
        <v>0</v>
      </c>
      <c r="AO139" s="1">
        <f t="shared" si="98"/>
        <v>0</v>
      </c>
      <c r="AR139" s="1">
        <f t="shared" si="86"/>
        <v>1</v>
      </c>
      <c r="AS139" s="1">
        <f t="shared" si="87"/>
        <v>0</v>
      </c>
      <c r="AT139" s="1">
        <f t="shared" si="88"/>
        <v>0</v>
      </c>
      <c r="AU139" s="1">
        <f t="shared" si="89"/>
        <v>0</v>
      </c>
      <c r="AV139" s="1">
        <f t="shared" si="90"/>
        <v>0</v>
      </c>
      <c r="AW139" s="1">
        <f t="shared" si="99"/>
        <v>1</v>
      </c>
    </row>
    <row r="140" spans="1:49" s="1" customFormat="1" x14ac:dyDescent="0.35">
      <c r="A140" s="3">
        <v>44788</v>
      </c>
      <c r="B140" s="1">
        <v>422</v>
      </c>
      <c r="C140">
        <v>2</v>
      </c>
      <c r="D140" s="1" t="s">
        <v>212</v>
      </c>
      <c r="E140" s="2">
        <v>35376</v>
      </c>
      <c r="F140" s="2">
        <v>3180</v>
      </c>
      <c r="G140" s="1">
        <v>0</v>
      </c>
      <c r="H140" s="1">
        <v>4</v>
      </c>
      <c r="I140" s="1">
        <v>17</v>
      </c>
      <c r="J140" s="1">
        <v>30</v>
      </c>
      <c r="K140" s="1">
        <v>27</v>
      </c>
      <c r="L140" s="1">
        <v>17</v>
      </c>
      <c r="M140" s="1">
        <v>5</v>
      </c>
      <c r="N140" s="1">
        <f t="shared" si="91"/>
        <v>0.23400000000000001</v>
      </c>
      <c r="O140" s="1" t="s">
        <v>389</v>
      </c>
      <c r="P140" s="1" t="s">
        <v>379</v>
      </c>
      <c r="Q140" s="1" t="s">
        <v>374</v>
      </c>
      <c r="R140" s="1" t="s">
        <v>376</v>
      </c>
      <c r="S140" s="1" t="s">
        <v>381</v>
      </c>
      <c r="T140" s="1">
        <f t="shared" si="92"/>
        <v>0</v>
      </c>
      <c r="U140" s="1">
        <f t="shared" si="76"/>
        <v>0</v>
      </c>
      <c r="V140" s="1">
        <f t="shared" si="77"/>
        <v>1</v>
      </c>
      <c r="W140" s="1">
        <f t="shared" si="78"/>
        <v>0</v>
      </c>
      <c r="X140" s="1">
        <f t="shared" si="79"/>
        <v>1</v>
      </c>
      <c r="Y140" s="1">
        <f t="shared" si="80"/>
        <v>1</v>
      </c>
      <c r="Z140" s="1">
        <f t="shared" si="93"/>
        <v>3</v>
      </c>
      <c r="AA140" s="1">
        <f t="shared" si="71"/>
        <v>0</v>
      </c>
      <c r="AB140" s="1">
        <f t="shared" si="72"/>
        <v>1</v>
      </c>
      <c r="AC140" s="1">
        <f t="shared" si="73"/>
        <v>0</v>
      </c>
      <c r="AD140" s="1">
        <f t="shared" si="74"/>
        <v>1</v>
      </c>
      <c r="AE140" s="1">
        <f t="shared" si="75"/>
        <v>0</v>
      </c>
      <c r="AF140" s="1">
        <f t="shared" si="94"/>
        <v>2</v>
      </c>
      <c r="AG140" s="1" t="b">
        <f t="shared" si="95"/>
        <v>0</v>
      </c>
      <c r="AH140" s="1">
        <f t="shared" si="96"/>
        <v>0</v>
      </c>
      <c r="AI140" s="1" t="str">
        <f t="shared" si="97"/>
        <v>s</v>
      </c>
      <c r="AJ140" s="1" t="b">
        <f t="shared" si="81"/>
        <v>0</v>
      </c>
      <c r="AK140" s="1" t="b">
        <f t="shared" si="82"/>
        <v>0</v>
      </c>
      <c r="AL140" s="1" t="b">
        <f t="shared" si="83"/>
        <v>0</v>
      </c>
      <c r="AM140" s="1" t="b">
        <f t="shared" si="84"/>
        <v>0</v>
      </c>
      <c r="AN140" s="1" t="b">
        <f t="shared" si="85"/>
        <v>0</v>
      </c>
      <c r="AO140" s="1">
        <f t="shared" si="98"/>
        <v>0</v>
      </c>
      <c r="AR140" s="1">
        <f t="shared" si="86"/>
        <v>0</v>
      </c>
      <c r="AS140" s="1">
        <f t="shared" si="87"/>
        <v>0</v>
      </c>
      <c r="AT140" s="1">
        <f t="shared" si="88"/>
        <v>0</v>
      </c>
      <c r="AU140" s="1">
        <f t="shared" si="89"/>
        <v>0</v>
      </c>
      <c r="AV140" s="1">
        <f t="shared" si="90"/>
        <v>0</v>
      </c>
      <c r="AW140" s="1">
        <f t="shared" si="99"/>
        <v>0</v>
      </c>
    </row>
    <row r="141" spans="1:49" s="1" customFormat="1" x14ac:dyDescent="0.35">
      <c r="A141" s="3">
        <v>44787</v>
      </c>
      <c r="B141" s="1">
        <v>421</v>
      </c>
      <c r="C141">
        <v>2</v>
      </c>
      <c r="D141" s="1" t="s">
        <v>213</v>
      </c>
      <c r="E141" s="2">
        <v>31652</v>
      </c>
      <c r="F141" s="2">
        <v>2968</v>
      </c>
      <c r="G141" s="1">
        <v>0</v>
      </c>
      <c r="H141" s="1">
        <v>2</v>
      </c>
      <c r="I141" s="1">
        <v>17</v>
      </c>
      <c r="J141" s="1">
        <v>33</v>
      </c>
      <c r="K141" s="1">
        <v>28</v>
      </c>
      <c r="L141" s="1">
        <v>16</v>
      </c>
      <c r="M141" s="1">
        <v>4</v>
      </c>
      <c r="N141" s="1">
        <f t="shared" si="91"/>
        <v>0.23183333333333334</v>
      </c>
      <c r="O141" s="1" t="s">
        <v>374</v>
      </c>
      <c r="P141" s="1" t="s">
        <v>380</v>
      </c>
      <c r="Q141" s="1" t="s">
        <v>371</v>
      </c>
      <c r="R141" s="1" t="s">
        <v>374</v>
      </c>
      <c r="S141" s="1" t="s">
        <v>382</v>
      </c>
      <c r="T141" s="1">
        <f t="shared" si="92"/>
        <v>1</v>
      </c>
      <c r="U141" s="1">
        <f t="shared" si="76"/>
        <v>0</v>
      </c>
      <c r="V141" s="1">
        <f t="shared" si="77"/>
        <v>1</v>
      </c>
      <c r="W141" s="1">
        <f t="shared" si="78"/>
        <v>1</v>
      </c>
      <c r="X141" s="1">
        <f t="shared" si="79"/>
        <v>0</v>
      </c>
      <c r="Y141" s="1">
        <f t="shared" si="80"/>
        <v>1</v>
      </c>
      <c r="Z141" s="1">
        <f t="shared" si="93"/>
        <v>3</v>
      </c>
      <c r="AA141" s="1">
        <f t="shared" si="71"/>
        <v>0</v>
      </c>
      <c r="AB141" s="1">
        <f t="shared" si="72"/>
        <v>0</v>
      </c>
      <c r="AC141" s="1">
        <f t="shared" si="73"/>
        <v>1</v>
      </c>
      <c r="AD141" s="1">
        <f t="shared" si="74"/>
        <v>0</v>
      </c>
      <c r="AE141" s="1">
        <f t="shared" si="75"/>
        <v>1</v>
      </c>
      <c r="AF141" s="1">
        <f t="shared" si="94"/>
        <v>2</v>
      </c>
      <c r="AG141" s="1" t="b">
        <f t="shared" si="95"/>
        <v>0</v>
      </c>
      <c r="AH141" s="1">
        <f t="shared" si="96"/>
        <v>0</v>
      </c>
      <c r="AI141" s="1" t="str">
        <f t="shared" si="97"/>
        <v>s</v>
      </c>
      <c r="AJ141" s="1" t="b">
        <f t="shared" si="81"/>
        <v>0</v>
      </c>
      <c r="AK141" s="1" t="b">
        <f t="shared" si="82"/>
        <v>0</v>
      </c>
      <c r="AL141" s="1" t="b">
        <f t="shared" si="83"/>
        <v>0</v>
      </c>
      <c r="AM141" s="1" t="b">
        <f t="shared" si="84"/>
        <v>0</v>
      </c>
      <c r="AN141" s="1" t="b">
        <f t="shared" si="85"/>
        <v>0</v>
      </c>
      <c r="AO141" s="1">
        <f t="shared" si="98"/>
        <v>0</v>
      </c>
      <c r="AR141" s="1">
        <f t="shared" si="86"/>
        <v>0</v>
      </c>
      <c r="AS141" s="1">
        <f t="shared" si="87"/>
        <v>0</v>
      </c>
      <c r="AT141" s="1">
        <f t="shared" si="88"/>
        <v>0</v>
      </c>
      <c r="AU141" s="1">
        <f t="shared" si="89"/>
        <v>0</v>
      </c>
      <c r="AV141" s="1">
        <f t="shared" si="90"/>
        <v>0</v>
      </c>
      <c r="AW141" s="1">
        <f t="shared" si="99"/>
        <v>0</v>
      </c>
    </row>
    <row r="142" spans="1:49" s="1" customFormat="1" x14ac:dyDescent="0.35">
      <c r="A142" s="3">
        <v>44786</v>
      </c>
      <c r="B142" s="1">
        <v>420</v>
      </c>
      <c r="C142">
        <v>2</v>
      </c>
      <c r="D142" s="1" t="s">
        <v>214</v>
      </c>
      <c r="E142" s="2">
        <v>35276</v>
      </c>
      <c r="F142" s="2">
        <v>3185</v>
      </c>
      <c r="G142" s="1">
        <v>0</v>
      </c>
      <c r="H142" s="1">
        <v>1</v>
      </c>
      <c r="I142" s="1">
        <v>11</v>
      </c>
      <c r="J142" s="1">
        <v>33</v>
      </c>
      <c r="K142" s="1">
        <v>25</v>
      </c>
      <c r="L142" s="1">
        <v>22</v>
      </c>
      <c r="M142" s="1">
        <v>7</v>
      </c>
      <c r="N142" s="1">
        <f t="shared" si="91"/>
        <v>0.21296296296296294</v>
      </c>
      <c r="O142" s="1" t="s">
        <v>380</v>
      </c>
      <c r="P142" s="1" t="s">
        <v>385</v>
      </c>
      <c r="Q142" s="1" t="s">
        <v>387</v>
      </c>
      <c r="R142" s="1" t="s">
        <v>374</v>
      </c>
      <c r="S142" s="1" t="s">
        <v>378</v>
      </c>
      <c r="T142" s="1">
        <f t="shared" si="92"/>
        <v>0</v>
      </c>
      <c r="U142" s="1">
        <f t="shared" si="76"/>
        <v>1</v>
      </c>
      <c r="V142" s="1">
        <f t="shared" si="77"/>
        <v>0</v>
      </c>
      <c r="W142" s="1">
        <f t="shared" si="78"/>
        <v>1</v>
      </c>
      <c r="X142" s="1">
        <f t="shared" si="79"/>
        <v>0</v>
      </c>
      <c r="Y142" s="1">
        <f t="shared" si="80"/>
        <v>0</v>
      </c>
      <c r="Z142" s="1">
        <f t="shared" si="93"/>
        <v>2</v>
      </c>
      <c r="AA142" s="1">
        <f t="shared" si="71"/>
        <v>0</v>
      </c>
      <c r="AB142" s="1">
        <f t="shared" si="72"/>
        <v>1</v>
      </c>
      <c r="AC142" s="1">
        <f t="shared" si="73"/>
        <v>0</v>
      </c>
      <c r="AD142" s="1">
        <f t="shared" si="74"/>
        <v>0</v>
      </c>
      <c r="AE142" s="1">
        <f t="shared" si="75"/>
        <v>0</v>
      </c>
      <c r="AF142" s="1">
        <f t="shared" si="94"/>
        <v>1</v>
      </c>
      <c r="AG142" s="1" t="b">
        <f t="shared" si="95"/>
        <v>0</v>
      </c>
      <c r="AH142" s="1">
        <f t="shared" si="96"/>
        <v>0</v>
      </c>
      <c r="AI142" s="1" t="str">
        <f t="shared" si="97"/>
        <v>s</v>
      </c>
      <c r="AJ142" s="1" t="b">
        <f t="shared" si="81"/>
        <v>0</v>
      </c>
      <c r="AK142" s="1" t="b">
        <f t="shared" si="82"/>
        <v>0</v>
      </c>
      <c r="AL142" s="1" t="b">
        <f t="shared" si="83"/>
        <v>0</v>
      </c>
      <c r="AM142" s="1" t="b">
        <f t="shared" si="84"/>
        <v>0</v>
      </c>
      <c r="AN142" s="1" t="b">
        <f t="shared" si="85"/>
        <v>0</v>
      </c>
      <c r="AO142" s="1">
        <f t="shared" si="98"/>
        <v>0</v>
      </c>
      <c r="AR142" s="1">
        <f t="shared" si="86"/>
        <v>0</v>
      </c>
      <c r="AS142" s="1">
        <f t="shared" si="87"/>
        <v>0</v>
      </c>
      <c r="AT142" s="1">
        <f t="shared" si="88"/>
        <v>0</v>
      </c>
      <c r="AU142" s="1">
        <f t="shared" si="89"/>
        <v>0</v>
      </c>
      <c r="AV142" s="1">
        <f t="shared" si="90"/>
        <v>0</v>
      </c>
      <c r="AW142" s="1">
        <f t="shared" si="99"/>
        <v>0</v>
      </c>
    </row>
    <row r="143" spans="1:49" s="1" customFormat="1" x14ac:dyDescent="0.35">
      <c r="A143" s="3">
        <v>44785</v>
      </c>
      <c r="B143" s="1">
        <v>419</v>
      </c>
      <c r="C143">
        <v>2</v>
      </c>
      <c r="D143" s="1" t="s">
        <v>215</v>
      </c>
      <c r="E143" s="2">
        <v>34198</v>
      </c>
      <c r="F143" s="2">
        <v>3076</v>
      </c>
      <c r="G143" s="1">
        <v>0</v>
      </c>
      <c r="H143" s="1">
        <v>4</v>
      </c>
      <c r="I143" s="1">
        <v>18</v>
      </c>
      <c r="J143" s="1">
        <v>32</v>
      </c>
      <c r="K143" s="1">
        <v>29</v>
      </c>
      <c r="L143" s="1">
        <v>15</v>
      </c>
      <c r="M143" s="1">
        <v>2</v>
      </c>
      <c r="N143" s="1">
        <f t="shared" si="91"/>
        <v>0.24299999999999999</v>
      </c>
      <c r="O143" s="1" t="s">
        <v>384</v>
      </c>
      <c r="P143" s="1" t="s">
        <v>371</v>
      </c>
      <c r="Q143" s="1" t="s">
        <v>372</v>
      </c>
      <c r="R143" s="1" t="s">
        <v>376</v>
      </c>
      <c r="S143" s="1" t="s">
        <v>384</v>
      </c>
      <c r="T143" s="1">
        <f t="shared" si="92"/>
        <v>1</v>
      </c>
      <c r="U143" s="1">
        <f t="shared" si="76"/>
        <v>0</v>
      </c>
      <c r="V143" s="1">
        <f t="shared" si="77"/>
        <v>1</v>
      </c>
      <c r="W143" s="1">
        <f t="shared" si="78"/>
        <v>0</v>
      </c>
      <c r="X143" s="1">
        <f t="shared" si="79"/>
        <v>1</v>
      </c>
      <c r="Y143" s="1">
        <f t="shared" si="80"/>
        <v>0</v>
      </c>
      <c r="Z143" s="1">
        <f t="shared" si="93"/>
        <v>2</v>
      </c>
      <c r="AA143" s="1">
        <f t="shared" si="71"/>
        <v>0</v>
      </c>
      <c r="AB143" s="1">
        <f t="shared" si="72"/>
        <v>1</v>
      </c>
      <c r="AC143" s="1">
        <f t="shared" si="73"/>
        <v>0</v>
      </c>
      <c r="AD143" s="1">
        <f t="shared" si="74"/>
        <v>1</v>
      </c>
      <c r="AE143" s="1">
        <f t="shared" si="75"/>
        <v>0</v>
      </c>
      <c r="AF143" s="1">
        <f t="shared" si="94"/>
        <v>2</v>
      </c>
      <c r="AG143" s="1" t="b">
        <f t="shared" si="95"/>
        <v>0</v>
      </c>
      <c r="AH143" s="1">
        <f t="shared" si="96"/>
        <v>0</v>
      </c>
      <c r="AI143" s="1" t="str">
        <f t="shared" si="97"/>
        <v>s</v>
      </c>
      <c r="AJ143" s="1" t="b">
        <f t="shared" si="81"/>
        <v>0</v>
      </c>
      <c r="AK143" s="1" t="b">
        <f t="shared" si="82"/>
        <v>0</v>
      </c>
      <c r="AL143" s="1" t="b">
        <f t="shared" si="83"/>
        <v>0</v>
      </c>
      <c r="AM143" s="1" t="b">
        <f t="shared" si="84"/>
        <v>0</v>
      </c>
      <c r="AN143" s="1" t="b">
        <f t="shared" si="85"/>
        <v>0</v>
      </c>
      <c r="AO143" s="1">
        <f t="shared" si="98"/>
        <v>0</v>
      </c>
      <c r="AR143" s="1">
        <f t="shared" si="86"/>
        <v>0</v>
      </c>
      <c r="AS143" s="1">
        <f t="shared" si="87"/>
        <v>0</v>
      </c>
      <c r="AT143" s="1">
        <f t="shared" si="88"/>
        <v>0</v>
      </c>
      <c r="AU143" s="1">
        <f t="shared" si="89"/>
        <v>0</v>
      </c>
      <c r="AV143" s="1">
        <f t="shared" si="90"/>
        <v>0</v>
      </c>
      <c r="AW143" s="1">
        <f t="shared" si="99"/>
        <v>0</v>
      </c>
    </row>
    <row r="144" spans="1:49" s="1" customFormat="1" x14ac:dyDescent="0.35">
      <c r="A144" s="3">
        <v>44784</v>
      </c>
      <c r="B144" s="1">
        <v>418</v>
      </c>
      <c r="C144">
        <v>1</v>
      </c>
      <c r="D144" s="1" t="s">
        <v>216</v>
      </c>
      <c r="E144" s="2">
        <v>37301</v>
      </c>
      <c r="F144" s="2">
        <v>3243</v>
      </c>
      <c r="G144" s="1">
        <v>0</v>
      </c>
      <c r="H144" s="1">
        <v>6</v>
      </c>
      <c r="I144" s="1">
        <v>23</v>
      </c>
      <c r="J144" s="1">
        <v>37</v>
      </c>
      <c r="K144" s="1">
        <v>24</v>
      </c>
      <c r="L144" s="1">
        <v>8</v>
      </c>
      <c r="M144" s="1">
        <v>1</v>
      </c>
      <c r="N144" s="1">
        <f t="shared" si="91"/>
        <v>0.26313131313131316</v>
      </c>
      <c r="O144" s="1" t="s">
        <v>388</v>
      </c>
      <c r="P144" s="1" t="s">
        <v>384</v>
      </c>
      <c r="Q144" s="1" t="s">
        <v>376</v>
      </c>
      <c r="R144" s="1" t="s">
        <v>371</v>
      </c>
      <c r="S144" s="1" t="s">
        <v>387</v>
      </c>
      <c r="T144" s="1">
        <f t="shared" si="92"/>
        <v>0</v>
      </c>
      <c r="U144" s="1">
        <f t="shared" si="76"/>
        <v>0</v>
      </c>
      <c r="V144" s="1">
        <f t="shared" si="77"/>
        <v>0</v>
      </c>
      <c r="W144" s="1">
        <f t="shared" si="78"/>
        <v>1</v>
      </c>
      <c r="X144" s="1">
        <f t="shared" si="79"/>
        <v>1</v>
      </c>
      <c r="Y144" s="1">
        <f t="shared" si="80"/>
        <v>1</v>
      </c>
      <c r="Z144" s="1">
        <f t="shared" si="93"/>
        <v>3</v>
      </c>
      <c r="AA144" s="1">
        <f t="shared" si="71"/>
        <v>0</v>
      </c>
      <c r="AB144" s="1">
        <f t="shared" si="72"/>
        <v>0</v>
      </c>
      <c r="AC144" s="1">
        <f t="shared" si="73"/>
        <v>1</v>
      </c>
      <c r="AD144" s="1">
        <f t="shared" si="74"/>
        <v>1</v>
      </c>
      <c r="AE144" s="1">
        <f t="shared" si="75"/>
        <v>0</v>
      </c>
      <c r="AF144" s="1">
        <f t="shared" si="94"/>
        <v>2</v>
      </c>
      <c r="AG144" s="1" t="b">
        <f t="shared" si="95"/>
        <v>0</v>
      </c>
      <c r="AH144" s="1">
        <f t="shared" si="96"/>
        <v>0</v>
      </c>
      <c r="AI144" s="1" t="str">
        <f t="shared" si="97"/>
        <v>s</v>
      </c>
      <c r="AJ144" s="1" t="b">
        <f t="shared" si="81"/>
        <v>0</v>
      </c>
      <c r="AK144" s="1" t="b">
        <f t="shared" si="82"/>
        <v>0</v>
      </c>
      <c r="AL144" s="1" t="b">
        <f t="shared" si="83"/>
        <v>0</v>
      </c>
      <c r="AM144" s="1" t="b">
        <f t="shared" si="84"/>
        <v>0</v>
      </c>
      <c r="AN144" s="1" t="b">
        <f t="shared" si="85"/>
        <v>0</v>
      </c>
      <c r="AO144" s="1">
        <f t="shared" si="98"/>
        <v>0</v>
      </c>
      <c r="AR144" s="1">
        <f t="shared" si="86"/>
        <v>1</v>
      </c>
      <c r="AS144" s="1">
        <f t="shared" si="87"/>
        <v>0</v>
      </c>
      <c r="AT144" s="1">
        <f t="shared" si="88"/>
        <v>0</v>
      </c>
      <c r="AU144" s="1">
        <f t="shared" si="89"/>
        <v>0</v>
      </c>
      <c r="AV144" s="1">
        <f t="shared" si="90"/>
        <v>0</v>
      </c>
      <c r="AW144" s="1">
        <f t="shared" si="99"/>
        <v>1</v>
      </c>
    </row>
    <row r="145" spans="1:49" s="1" customFormat="1" x14ac:dyDescent="0.35">
      <c r="A145" s="3">
        <v>44783</v>
      </c>
      <c r="B145" s="1">
        <v>417</v>
      </c>
      <c r="C145">
        <v>1</v>
      </c>
      <c r="D145" s="1" t="s">
        <v>218</v>
      </c>
      <c r="E145" s="2">
        <v>37654</v>
      </c>
      <c r="F145" s="2">
        <v>3312</v>
      </c>
      <c r="G145" s="1">
        <v>0</v>
      </c>
      <c r="H145" s="1">
        <v>4</v>
      </c>
      <c r="I145" s="1">
        <v>20</v>
      </c>
      <c r="J145" s="1">
        <v>34</v>
      </c>
      <c r="K145" s="1">
        <v>27</v>
      </c>
      <c r="L145" s="1">
        <v>13</v>
      </c>
      <c r="M145" s="1">
        <v>2</v>
      </c>
      <c r="N145" s="1">
        <f t="shared" si="91"/>
        <v>0.24733333333333338</v>
      </c>
      <c r="O145" s="1" t="s">
        <v>373</v>
      </c>
      <c r="P145" s="1" t="s">
        <v>384</v>
      </c>
      <c r="Q145" s="1" t="s">
        <v>382</v>
      </c>
      <c r="R145" s="1" t="s">
        <v>387</v>
      </c>
      <c r="S145" s="1" t="s">
        <v>388</v>
      </c>
      <c r="T145" s="1">
        <f t="shared" si="92"/>
        <v>0</v>
      </c>
      <c r="U145" s="1">
        <f t="shared" si="76"/>
        <v>0</v>
      </c>
      <c r="V145" s="1">
        <f t="shared" si="77"/>
        <v>0</v>
      </c>
      <c r="W145" s="1">
        <f t="shared" si="78"/>
        <v>1</v>
      </c>
      <c r="X145" s="1">
        <f t="shared" si="79"/>
        <v>1</v>
      </c>
      <c r="Y145" s="1">
        <f t="shared" si="80"/>
        <v>0</v>
      </c>
      <c r="Z145" s="1">
        <f t="shared" si="93"/>
        <v>2</v>
      </c>
      <c r="AA145" s="1">
        <f t="shared" si="71"/>
        <v>0</v>
      </c>
      <c r="AB145" s="1">
        <f t="shared" si="72"/>
        <v>0</v>
      </c>
      <c r="AC145" s="1">
        <f t="shared" si="73"/>
        <v>1</v>
      </c>
      <c r="AD145" s="1">
        <f t="shared" si="74"/>
        <v>0</v>
      </c>
      <c r="AE145" s="1">
        <f t="shared" si="75"/>
        <v>0</v>
      </c>
      <c r="AF145" s="1">
        <f t="shared" si="94"/>
        <v>1</v>
      </c>
      <c r="AG145" s="1" t="b">
        <f t="shared" si="95"/>
        <v>0</v>
      </c>
      <c r="AH145" s="1">
        <f t="shared" si="96"/>
        <v>0</v>
      </c>
      <c r="AI145" s="1" t="str">
        <f t="shared" si="97"/>
        <v>s</v>
      </c>
      <c r="AJ145" s="1" t="b">
        <f t="shared" si="81"/>
        <v>0</v>
      </c>
      <c r="AK145" s="1" t="b">
        <f t="shared" si="82"/>
        <v>0</v>
      </c>
      <c r="AL145" s="1" t="b">
        <f t="shared" si="83"/>
        <v>0</v>
      </c>
      <c r="AM145" s="1" t="b">
        <f t="shared" si="84"/>
        <v>0</v>
      </c>
      <c r="AN145" s="1" t="b">
        <f t="shared" si="85"/>
        <v>0</v>
      </c>
      <c r="AO145" s="1">
        <f t="shared" si="98"/>
        <v>0</v>
      </c>
      <c r="AR145" s="1">
        <f t="shared" si="86"/>
        <v>1</v>
      </c>
      <c r="AS145" s="1">
        <f t="shared" si="87"/>
        <v>0</v>
      </c>
      <c r="AT145" s="1">
        <f t="shared" si="88"/>
        <v>0</v>
      </c>
      <c r="AU145" s="1">
        <f t="shared" si="89"/>
        <v>0</v>
      </c>
      <c r="AV145" s="1">
        <f t="shared" si="90"/>
        <v>1</v>
      </c>
      <c r="AW145" s="1">
        <f t="shared" si="99"/>
        <v>2</v>
      </c>
    </row>
    <row r="146" spans="1:49" s="1" customFormat="1" x14ac:dyDescent="0.35">
      <c r="A146" s="3">
        <v>44782</v>
      </c>
      <c r="B146" s="1">
        <v>416</v>
      </c>
      <c r="C146">
        <v>2</v>
      </c>
      <c r="D146" s="1" t="s">
        <v>219</v>
      </c>
      <c r="E146" s="2">
        <v>36223</v>
      </c>
      <c r="F146" s="2">
        <v>3019</v>
      </c>
      <c r="G146" s="1">
        <v>0</v>
      </c>
      <c r="H146" s="1">
        <v>2</v>
      </c>
      <c r="I146" s="1">
        <v>16</v>
      </c>
      <c r="J146" s="1">
        <v>39</v>
      </c>
      <c r="K146" s="1">
        <v>29</v>
      </c>
      <c r="L146" s="1">
        <v>12</v>
      </c>
      <c r="M146" s="1">
        <v>1</v>
      </c>
      <c r="N146" s="1">
        <f t="shared" si="91"/>
        <v>0.24124579124579124</v>
      </c>
      <c r="O146" s="1" t="s">
        <v>389</v>
      </c>
      <c r="P146" s="1" t="s">
        <v>371</v>
      </c>
      <c r="Q146" s="1" t="s">
        <v>377</v>
      </c>
      <c r="R146" s="1" t="s">
        <v>377</v>
      </c>
      <c r="S146" s="1" t="s">
        <v>378</v>
      </c>
      <c r="T146" s="1">
        <f t="shared" si="92"/>
        <v>1</v>
      </c>
      <c r="U146" s="1">
        <f t="shared" si="76"/>
        <v>0</v>
      </c>
      <c r="V146" s="1">
        <f t="shared" si="77"/>
        <v>1</v>
      </c>
      <c r="W146" s="1">
        <f t="shared" si="78"/>
        <v>1</v>
      </c>
      <c r="X146" s="1">
        <f t="shared" si="79"/>
        <v>1</v>
      </c>
      <c r="Y146" s="1">
        <f t="shared" si="80"/>
        <v>0</v>
      </c>
      <c r="Z146" s="1">
        <f t="shared" si="93"/>
        <v>3</v>
      </c>
      <c r="AA146" s="1">
        <f t="shared" si="71"/>
        <v>0</v>
      </c>
      <c r="AB146" s="1">
        <f t="shared" si="72"/>
        <v>1</v>
      </c>
      <c r="AC146" s="1">
        <f t="shared" si="73"/>
        <v>0</v>
      </c>
      <c r="AD146" s="1">
        <f t="shared" si="74"/>
        <v>0</v>
      </c>
      <c r="AE146" s="1">
        <f t="shared" si="75"/>
        <v>0</v>
      </c>
      <c r="AF146" s="1">
        <f t="shared" si="94"/>
        <v>1</v>
      </c>
      <c r="AG146" s="1" t="b">
        <f t="shared" si="95"/>
        <v>0</v>
      </c>
      <c r="AH146" s="1">
        <f t="shared" si="96"/>
        <v>0</v>
      </c>
      <c r="AI146" s="1" t="str">
        <f t="shared" si="97"/>
        <v>s</v>
      </c>
      <c r="AJ146" s="1" t="b">
        <f t="shared" si="81"/>
        <v>0</v>
      </c>
      <c r="AK146" s="1" t="b">
        <f t="shared" si="82"/>
        <v>0</v>
      </c>
      <c r="AL146" s="1" t="b">
        <f t="shared" si="83"/>
        <v>0</v>
      </c>
      <c r="AM146" s="1" t="b">
        <f t="shared" si="84"/>
        <v>0</v>
      </c>
      <c r="AN146" s="1" t="b">
        <f t="shared" si="85"/>
        <v>0</v>
      </c>
      <c r="AO146" s="1">
        <f t="shared" si="98"/>
        <v>0</v>
      </c>
      <c r="AR146" s="1">
        <f t="shared" si="86"/>
        <v>0</v>
      </c>
      <c r="AS146" s="1">
        <f t="shared" si="87"/>
        <v>0</v>
      </c>
      <c r="AT146" s="1">
        <f t="shared" si="88"/>
        <v>0</v>
      </c>
      <c r="AU146" s="1">
        <f t="shared" si="89"/>
        <v>0</v>
      </c>
      <c r="AV146" s="1">
        <f t="shared" si="90"/>
        <v>0</v>
      </c>
      <c r="AW146" s="1">
        <f t="shared" si="99"/>
        <v>0</v>
      </c>
    </row>
    <row r="147" spans="1:49" s="1" customFormat="1" x14ac:dyDescent="0.35">
      <c r="A147" s="3">
        <v>44781</v>
      </c>
      <c r="B147" s="1">
        <v>415</v>
      </c>
      <c r="C147">
        <v>2</v>
      </c>
      <c r="D147" s="1" t="s">
        <v>220</v>
      </c>
      <c r="E147" s="2">
        <v>35516</v>
      </c>
      <c r="F147" s="2">
        <v>3187</v>
      </c>
      <c r="G147" s="1">
        <v>0</v>
      </c>
      <c r="H147" s="1">
        <v>3</v>
      </c>
      <c r="I147" s="1">
        <v>24</v>
      </c>
      <c r="J147" s="1">
        <v>38</v>
      </c>
      <c r="K147" s="1">
        <v>25</v>
      </c>
      <c r="L147" s="1">
        <v>9</v>
      </c>
      <c r="M147" s="1">
        <v>1</v>
      </c>
      <c r="N147" s="1">
        <f t="shared" si="91"/>
        <v>0.255</v>
      </c>
      <c r="O147" s="1" t="s">
        <v>385</v>
      </c>
      <c r="P147" s="1" t="s">
        <v>387</v>
      </c>
      <c r="Q147" s="1" t="s">
        <v>391</v>
      </c>
      <c r="R147" s="1" t="s">
        <v>382</v>
      </c>
      <c r="S147" s="1" t="s">
        <v>377</v>
      </c>
      <c r="T147" s="1">
        <f t="shared" si="92"/>
        <v>0</v>
      </c>
      <c r="U147" s="1">
        <f t="shared" si="76"/>
        <v>0</v>
      </c>
      <c r="V147" s="1">
        <f t="shared" si="77"/>
        <v>1</v>
      </c>
      <c r="W147" s="1">
        <f t="shared" si="78"/>
        <v>0</v>
      </c>
      <c r="X147" s="1">
        <f t="shared" si="79"/>
        <v>1</v>
      </c>
      <c r="Y147" s="1">
        <f t="shared" si="80"/>
        <v>1</v>
      </c>
      <c r="Z147" s="1">
        <f t="shared" si="93"/>
        <v>3</v>
      </c>
      <c r="AA147" s="1">
        <f t="shared" si="71"/>
        <v>1</v>
      </c>
      <c r="AB147" s="1">
        <f t="shared" si="72"/>
        <v>0</v>
      </c>
      <c r="AC147" s="1">
        <f t="shared" si="73"/>
        <v>0</v>
      </c>
      <c r="AD147" s="1">
        <f t="shared" si="74"/>
        <v>1</v>
      </c>
      <c r="AE147" s="1">
        <f t="shared" si="75"/>
        <v>0</v>
      </c>
      <c r="AF147" s="1">
        <f t="shared" si="94"/>
        <v>2</v>
      </c>
      <c r="AG147" s="1" t="b">
        <f t="shared" si="95"/>
        <v>0</v>
      </c>
      <c r="AH147" s="1">
        <f t="shared" si="96"/>
        <v>0</v>
      </c>
      <c r="AI147" s="1" t="str">
        <f t="shared" si="97"/>
        <v>s</v>
      </c>
      <c r="AJ147" s="1" t="b">
        <f t="shared" si="81"/>
        <v>0</v>
      </c>
      <c r="AK147" s="1" t="b">
        <f t="shared" si="82"/>
        <v>0</v>
      </c>
      <c r="AL147" s="1" t="b">
        <f t="shared" si="83"/>
        <v>0</v>
      </c>
      <c r="AM147" s="1" t="b">
        <f t="shared" si="84"/>
        <v>0</v>
      </c>
      <c r="AN147" s="1" t="b">
        <f t="shared" si="85"/>
        <v>0</v>
      </c>
      <c r="AO147" s="1">
        <f t="shared" si="98"/>
        <v>0</v>
      </c>
      <c r="AR147" s="1">
        <f t="shared" si="86"/>
        <v>0</v>
      </c>
      <c r="AS147" s="1">
        <f t="shared" si="87"/>
        <v>0</v>
      </c>
      <c r="AT147" s="1">
        <f t="shared" si="88"/>
        <v>0</v>
      </c>
      <c r="AU147" s="1">
        <f t="shared" si="89"/>
        <v>0</v>
      </c>
      <c r="AV147" s="1">
        <f t="shared" si="90"/>
        <v>0</v>
      </c>
      <c r="AW147" s="1">
        <f t="shared" si="99"/>
        <v>0</v>
      </c>
    </row>
    <row r="148" spans="1:49" s="1" customFormat="1" x14ac:dyDescent="0.35">
      <c r="A148" s="3">
        <v>44780</v>
      </c>
      <c r="B148" s="1">
        <v>414</v>
      </c>
      <c r="C148">
        <v>1</v>
      </c>
      <c r="D148" s="1" t="s">
        <v>221</v>
      </c>
      <c r="E148" s="2">
        <v>36223</v>
      </c>
      <c r="F148" s="2">
        <v>3190</v>
      </c>
      <c r="G148" s="1">
        <v>0</v>
      </c>
      <c r="H148" s="1">
        <v>2</v>
      </c>
      <c r="I148" s="1">
        <v>16</v>
      </c>
      <c r="J148" s="1">
        <v>39</v>
      </c>
      <c r="K148" s="1">
        <v>29</v>
      </c>
      <c r="L148" s="1">
        <v>12</v>
      </c>
      <c r="M148" s="1">
        <v>2</v>
      </c>
      <c r="N148" s="1">
        <f t="shared" si="91"/>
        <v>0.23883333333333334</v>
      </c>
      <c r="O148" s="1" t="s">
        <v>375</v>
      </c>
      <c r="P148" s="1" t="s">
        <v>390</v>
      </c>
      <c r="Q148" s="1" t="s">
        <v>376</v>
      </c>
      <c r="R148" s="1" t="s">
        <v>371</v>
      </c>
      <c r="S148" s="1" t="s">
        <v>381</v>
      </c>
      <c r="T148" s="1">
        <f t="shared" si="92"/>
        <v>0</v>
      </c>
      <c r="U148" s="1">
        <f t="shared" si="76"/>
        <v>1</v>
      </c>
      <c r="V148" s="1">
        <f t="shared" si="77"/>
        <v>0</v>
      </c>
      <c r="W148" s="1">
        <f t="shared" si="78"/>
        <v>1</v>
      </c>
      <c r="X148" s="1">
        <f t="shared" si="79"/>
        <v>1</v>
      </c>
      <c r="Y148" s="1">
        <f t="shared" si="80"/>
        <v>1</v>
      </c>
      <c r="Z148" s="1">
        <f t="shared" si="93"/>
        <v>4</v>
      </c>
      <c r="AA148" s="1">
        <f t="shared" si="71"/>
        <v>0</v>
      </c>
      <c r="AB148" s="1">
        <f t="shared" si="72"/>
        <v>0</v>
      </c>
      <c r="AC148" s="1">
        <f t="shared" si="73"/>
        <v>1</v>
      </c>
      <c r="AD148" s="1">
        <f t="shared" si="74"/>
        <v>1</v>
      </c>
      <c r="AE148" s="1">
        <f t="shared" si="75"/>
        <v>0</v>
      </c>
      <c r="AF148" s="1">
        <f t="shared" si="94"/>
        <v>2</v>
      </c>
      <c r="AG148" s="1" t="b">
        <f t="shared" si="95"/>
        <v>0</v>
      </c>
      <c r="AH148" s="1">
        <f t="shared" si="96"/>
        <v>0</v>
      </c>
      <c r="AI148" s="1" t="str">
        <f t="shared" si="97"/>
        <v>s</v>
      </c>
      <c r="AJ148" s="1" t="b">
        <f t="shared" si="81"/>
        <v>1</v>
      </c>
      <c r="AK148" s="1" t="b">
        <f t="shared" si="82"/>
        <v>0</v>
      </c>
      <c r="AL148" s="1" t="b">
        <f t="shared" si="83"/>
        <v>0</v>
      </c>
      <c r="AM148" s="1" t="b">
        <f t="shared" si="84"/>
        <v>0</v>
      </c>
      <c r="AN148" s="1" t="b">
        <f t="shared" si="85"/>
        <v>0</v>
      </c>
      <c r="AO148" s="1">
        <f t="shared" si="98"/>
        <v>1</v>
      </c>
      <c r="AR148" s="1">
        <f t="shared" si="86"/>
        <v>0</v>
      </c>
      <c r="AS148" s="1">
        <f t="shared" si="87"/>
        <v>1</v>
      </c>
      <c r="AT148" s="1">
        <f t="shared" si="88"/>
        <v>0</v>
      </c>
      <c r="AU148" s="1">
        <f t="shared" si="89"/>
        <v>0</v>
      </c>
      <c r="AV148" s="1">
        <f t="shared" si="90"/>
        <v>0</v>
      </c>
      <c r="AW148" s="1">
        <f t="shared" si="99"/>
        <v>1</v>
      </c>
    </row>
    <row r="149" spans="1:49" s="1" customFormat="1" x14ac:dyDescent="0.35">
      <c r="A149" s="3">
        <v>44779</v>
      </c>
      <c r="B149" s="1">
        <v>413</v>
      </c>
      <c r="C149">
        <v>3</v>
      </c>
      <c r="D149" s="1" t="s">
        <v>222</v>
      </c>
      <c r="E149" s="2">
        <v>38841</v>
      </c>
      <c r="F149" s="2">
        <v>3395</v>
      </c>
      <c r="G149" s="1">
        <v>3</v>
      </c>
      <c r="H149" s="1">
        <v>17</v>
      </c>
      <c r="I149" s="1">
        <v>31</v>
      </c>
      <c r="J149" s="1">
        <v>29</v>
      </c>
      <c r="K149" s="1">
        <v>15</v>
      </c>
      <c r="L149" s="1">
        <v>4</v>
      </c>
      <c r="M149" s="1">
        <v>0</v>
      </c>
      <c r="N149" s="1">
        <f t="shared" si="91"/>
        <v>0.33080808080808083</v>
      </c>
      <c r="O149" s="1" t="s">
        <v>371</v>
      </c>
      <c r="P149" s="1" t="s">
        <v>384</v>
      </c>
      <c r="Q149" s="1" t="s">
        <v>382</v>
      </c>
      <c r="R149" s="1" t="s">
        <v>376</v>
      </c>
      <c r="S149" s="1" t="s">
        <v>387</v>
      </c>
      <c r="T149" s="1">
        <f t="shared" si="92"/>
        <v>0</v>
      </c>
      <c r="U149" s="1">
        <f t="shared" si="76"/>
        <v>1</v>
      </c>
      <c r="V149" s="1">
        <f t="shared" si="77"/>
        <v>0</v>
      </c>
      <c r="W149" s="1">
        <f t="shared" si="78"/>
        <v>1</v>
      </c>
      <c r="X149" s="1">
        <f t="shared" si="79"/>
        <v>1</v>
      </c>
      <c r="Y149" s="1">
        <f t="shared" si="80"/>
        <v>1</v>
      </c>
      <c r="Z149" s="1">
        <f t="shared" si="93"/>
        <v>4</v>
      </c>
      <c r="AA149" s="1">
        <f t="shared" si="71"/>
        <v>1</v>
      </c>
      <c r="AB149" s="1">
        <f t="shared" si="72"/>
        <v>0</v>
      </c>
      <c r="AC149" s="1">
        <f t="shared" si="73"/>
        <v>1</v>
      </c>
      <c r="AD149" s="1">
        <f t="shared" si="74"/>
        <v>1</v>
      </c>
      <c r="AE149" s="1">
        <f t="shared" si="75"/>
        <v>0</v>
      </c>
      <c r="AF149" s="1">
        <f t="shared" si="94"/>
        <v>3</v>
      </c>
      <c r="AG149" s="1" t="b">
        <f t="shared" si="95"/>
        <v>0</v>
      </c>
      <c r="AH149" s="1">
        <f t="shared" si="96"/>
        <v>0</v>
      </c>
      <c r="AI149" s="1" t="str">
        <f t="shared" si="97"/>
        <v>s</v>
      </c>
      <c r="AJ149" s="1" t="b">
        <f t="shared" si="81"/>
        <v>0</v>
      </c>
      <c r="AK149" s="1" t="b">
        <f t="shared" si="82"/>
        <v>0</v>
      </c>
      <c r="AL149" s="1" t="b">
        <f t="shared" si="83"/>
        <v>0</v>
      </c>
      <c r="AM149" s="1" t="b">
        <f t="shared" si="84"/>
        <v>0</v>
      </c>
      <c r="AN149" s="1" t="b">
        <f t="shared" si="85"/>
        <v>0</v>
      </c>
      <c r="AO149" s="1">
        <f t="shared" si="98"/>
        <v>0</v>
      </c>
      <c r="AR149" s="1">
        <f t="shared" si="86"/>
        <v>0</v>
      </c>
      <c r="AS149" s="1">
        <f t="shared" si="87"/>
        <v>0</v>
      </c>
      <c r="AT149" s="1">
        <f t="shared" si="88"/>
        <v>0</v>
      </c>
      <c r="AU149" s="1">
        <f t="shared" si="89"/>
        <v>0</v>
      </c>
      <c r="AV149" s="1">
        <f t="shared" si="90"/>
        <v>0</v>
      </c>
      <c r="AW149" s="1">
        <f t="shared" si="99"/>
        <v>0</v>
      </c>
    </row>
    <row r="150" spans="1:49" s="1" customFormat="1" x14ac:dyDescent="0.35">
      <c r="A150" s="3">
        <v>44778</v>
      </c>
      <c r="B150" s="1">
        <v>412</v>
      </c>
      <c r="C150">
        <v>2</v>
      </c>
      <c r="D150" s="1" t="s">
        <v>223</v>
      </c>
      <c r="E150" s="2">
        <v>37350</v>
      </c>
      <c r="F150" s="2">
        <v>3428</v>
      </c>
      <c r="G150" s="1">
        <v>0</v>
      </c>
      <c r="H150" s="1">
        <v>1</v>
      </c>
      <c r="I150" s="1">
        <v>9</v>
      </c>
      <c r="J150" s="1">
        <v>29</v>
      </c>
      <c r="K150" s="1">
        <v>34</v>
      </c>
      <c r="L150" s="1">
        <v>22</v>
      </c>
      <c r="M150" s="1">
        <v>5</v>
      </c>
      <c r="N150" s="1">
        <f t="shared" si="91"/>
        <v>0.2121666666666667</v>
      </c>
      <c r="O150" s="1" t="s">
        <v>372</v>
      </c>
      <c r="P150" s="1" t="s">
        <v>385</v>
      </c>
      <c r="Q150" s="1" t="s">
        <v>388</v>
      </c>
      <c r="R150" s="1" t="s">
        <v>388</v>
      </c>
      <c r="S150" s="1" t="s">
        <v>378</v>
      </c>
      <c r="T150" s="1">
        <f t="shared" si="92"/>
        <v>1</v>
      </c>
      <c r="U150" s="1">
        <f t="shared" si="76"/>
        <v>0</v>
      </c>
      <c r="V150" s="1">
        <f t="shared" si="77"/>
        <v>0</v>
      </c>
      <c r="W150" s="1">
        <f t="shared" si="78"/>
        <v>0</v>
      </c>
      <c r="X150" s="1">
        <f t="shared" si="79"/>
        <v>0</v>
      </c>
      <c r="Y150" s="1">
        <f t="shared" si="80"/>
        <v>0</v>
      </c>
      <c r="Z150" s="1">
        <f t="shared" si="93"/>
        <v>0</v>
      </c>
      <c r="AA150" s="1">
        <f t="shared" si="71"/>
        <v>0</v>
      </c>
      <c r="AB150" s="1">
        <f t="shared" si="72"/>
        <v>1</v>
      </c>
      <c r="AC150" s="1">
        <f t="shared" si="73"/>
        <v>0</v>
      </c>
      <c r="AD150" s="1">
        <f t="shared" si="74"/>
        <v>0</v>
      </c>
      <c r="AE150" s="1">
        <f t="shared" si="75"/>
        <v>0</v>
      </c>
      <c r="AF150" s="1">
        <f t="shared" si="94"/>
        <v>1</v>
      </c>
      <c r="AG150" s="1" t="b">
        <f t="shared" si="95"/>
        <v>0</v>
      </c>
      <c r="AH150" s="1">
        <f t="shared" si="96"/>
        <v>0</v>
      </c>
      <c r="AI150" s="1" t="str">
        <f t="shared" si="97"/>
        <v>s</v>
      </c>
      <c r="AJ150" s="1" t="b">
        <f t="shared" si="81"/>
        <v>0</v>
      </c>
      <c r="AK150" s="1" t="b">
        <f t="shared" si="82"/>
        <v>0</v>
      </c>
      <c r="AL150" s="1" t="b">
        <f t="shared" si="83"/>
        <v>0</v>
      </c>
      <c r="AM150" s="1" t="b">
        <f t="shared" si="84"/>
        <v>0</v>
      </c>
      <c r="AN150" s="1" t="b">
        <f t="shared" si="85"/>
        <v>0</v>
      </c>
      <c r="AO150" s="1">
        <f t="shared" si="98"/>
        <v>0</v>
      </c>
      <c r="AR150" s="1">
        <f t="shared" si="86"/>
        <v>0</v>
      </c>
      <c r="AS150" s="1">
        <f t="shared" si="87"/>
        <v>0</v>
      </c>
      <c r="AT150" s="1">
        <f t="shared" si="88"/>
        <v>1</v>
      </c>
      <c r="AU150" s="1">
        <f t="shared" si="89"/>
        <v>1</v>
      </c>
      <c r="AV150" s="1">
        <f t="shared" si="90"/>
        <v>0</v>
      </c>
      <c r="AW150" s="1">
        <f t="shared" si="99"/>
        <v>2</v>
      </c>
    </row>
    <row r="151" spans="1:49" s="1" customFormat="1" x14ac:dyDescent="0.35">
      <c r="A151" s="3">
        <v>44777</v>
      </c>
      <c r="B151" s="1">
        <v>411</v>
      </c>
      <c r="C151">
        <v>1</v>
      </c>
      <c r="D151" s="1" t="s">
        <v>224</v>
      </c>
      <c r="E151" s="2">
        <v>37229</v>
      </c>
      <c r="F151" s="2">
        <v>3336</v>
      </c>
      <c r="G151" s="1">
        <v>0</v>
      </c>
      <c r="H151" s="1">
        <v>4</v>
      </c>
      <c r="I151" s="1">
        <v>22</v>
      </c>
      <c r="J151" s="1">
        <v>39</v>
      </c>
      <c r="K151" s="1">
        <v>25</v>
      </c>
      <c r="L151" s="1">
        <v>8</v>
      </c>
      <c r="M151" s="1">
        <v>1</v>
      </c>
      <c r="N151" s="1">
        <f t="shared" si="91"/>
        <v>0.2567340067340067</v>
      </c>
      <c r="O151" s="1" t="s">
        <v>381</v>
      </c>
      <c r="P151" s="1" t="s">
        <v>380</v>
      </c>
      <c r="Q151" s="1" t="s">
        <v>378</v>
      </c>
      <c r="R151" s="1" t="s">
        <v>390</v>
      </c>
      <c r="S151" s="1" t="s">
        <v>376</v>
      </c>
      <c r="T151" s="1">
        <f t="shared" si="92"/>
        <v>0</v>
      </c>
      <c r="U151" s="1">
        <f t="shared" si="76"/>
        <v>1</v>
      </c>
      <c r="V151" s="1">
        <f t="shared" si="77"/>
        <v>1</v>
      </c>
      <c r="W151" s="1">
        <f t="shared" si="78"/>
        <v>0</v>
      </c>
      <c r="X151" s="1">
        <f t="shared" si="79"/>
        <v>0</v>
      </c>
      <c r="Y151" s="1">
        <f t="shared" si="80"/>
        <v>1</v>
      </c>
      <c r="Z151" s="1">
        <f t="shared" si="93"/>
        <v>3</v>
      </c>
      <c r="AA151" s="1">
        <f t="shared" si="71"/>
        <v>0</v>
      </c>
      <c r="AB151" s="1">
        <f t="shared" si="72"/>
        <v>0</v>
      </c>
      <c r="AC151" s="1">
        <f t="shared" si="73"/>
        <v>0</v>
      </c>
      <c r="AD151" s="1">
        <f t="shared" si="74"/>
        <v>0</v>
      </c>
      <c r="AE151" s="1">
        <f t="shared" si="75"/>
        <v>1</v>
      </c>
      <c r="AF151" s="1">
        <f t="shared" si="94"/>
        <v>1</v>
      </c>
      <c r="AG151" s="1" t="b">
        <f t="shared" si="95"/>
        <v>0</v>
      </c>
      <c r="AH151" s="1">
        <f t="shared" si="96"/>
        <v>0</v>
      </c>
      <c r="AI151" s="1" t="str">
        <f t="shared" si="97"/>
        <v>s</v>
      </c>
      <c r="AJ151" s="1" t="b">
        <f t="shared" si="81"/>
        <v>0</v>
      </c>
      <c r="AK151" s="1" t="b">
        <f t="shared" si="82"/>
        <v>0</v>
      </c>
      <c r="AL151" s="1" t="b">
        <f t="shared" si="83"/>
        <v>0</v>
      </c>
      <c r="AM151" s="1" t="b">
        <f t="shared" si="84"/>
        <v>0</v>
      </c>
      <c r="AN151" s="1" t="b">
        <f t="shared" si="85"/>
        <v>0</v>
      </c>
      <c r="AO151" s="1">
        <f t="shared" si="98"/>
        <v>0</v>
      </c>
      <c r="AR151" s="1">
        <f t="shared" si="86"/>
        <v>0</v>
      </c>
      <c r="AS151" s="1">
        <f t="shared" si="87"/>
        <v>0</v>
      </c>
      <c r="AT151" s="1">
        <f t="shared" si="88"/>
        <v>0</v>
      </c>
      <c r="AU151" s="1">
        <f t="shared" si="89"/>
        <v>1</v>
      </c>
      <c r="AV151" s="1">
        <f t="shared" si="90"/>
        <v>0</v>
      </c>
      <c r="AW151" s="1">
        <f t="shared" si="99"/>
        <v>1</v>
      </c>
    </row>
    <row r="152" spans="1:49" s="1" customFormat="1" x14ac:dyDescent="0.35">
      <c r="A152" s="3">
        <v>44776</v>
      </c>
      <c r="B152" s="1">
        <v>410</v>
      </c>
      <c r="C152">
        <v>1</v>
      </c>
      <c r="D152" s="1" t="s">
        <v>225</v>
      </c>
      <c r="E152" s="2">
        <v>38381</v>
      </c>
      <c r="F152" s="2">
        <v>3327</v>
      </c>
      <c r="G152" s="1">
        <v>1</v>
      </c>
      <c r="H152" s="1">
        <v>5</v>
      </c>
      <c r="I152" s="1">
        <v>17</v>
      </c>
      <c r="J152" s="1">
        <v>31</v>
      </c>
      <c r="K152" s="1">
        <v>29</v>
      </c>
      <c r="L152" s="1">
        <v>15</v>
      </c>
      <c r="M152" s="1">
        <v>3</v>
      </c>
      <c r="N152" s="1">
        <f t="shared" si="91"/>
        <v>0.24966996699669969</v>
      </c>
      <c r="O152" s="1" t="s">
        <v>378</v>
      </c>
      <c r="P152" s="1" t="s">
        <v>379</v>
      </c>
      <c r="Q152" s="1" t="s">
        <v>385</v>
      </c>
      <c r="R152" s="1" t="s">
        <v>377</v>
      </c>
      <c r="S152" s="1" t="s">
        <v>380</v>
      </c>
      <c r="T152" s="1">
        <f t="shared" si="92"/>
        <v>0</v>
      </c>
      <c r="U152" s="1">
        <f t="shared" si="76"/>
        <v>0</v>
      </c>
      <c r="V152" s="1">
        <f t="shared" si="77"/>
        <v>1</v>
      </c>
      <c r="W152" s="1">
        <f t="shared" si="78"/>
        <v>0</v>
      </c>
      <c r="X152" s="1">
        <f t="shared" si="79"/>
        <v>1</v>
      </c>
      <c r="Y152" s="1">
        <f t="shared" si="80"/>
        <v>1</v>
      </c>
      <c r="Z152" s="1">
        <f t="shared" si="93"/>
        <v>3</v>
      </c>
      <c r="AA152" s="1">
        <f t="shared" si="71"/>
        <v>0</v>
      </c>
      <c r="AB152" s="1">
        <f t="shared" si="72"/>
        <v>1</v>
      </c>
      <c r="AC152" s="1">
        <f t="shared" si="73"/>
        <v>1</v>
      </c>
      <c r="AD152" s="1">
        <f t="shared" si="74"/>
        <v>0</v>
      </c>
      <c r="AE152" s="1">
        <f t="shared" si="75"/>
        <v>0</v>
      </c>
      <c r="AF152" s="1">
        <f t="shared" si="94"/>
        <v>2</v>
      </c>
      <c r="AG152" s="1" t="b">
        <f t="shared" si="95"/>
        <v>0</v>
      </c>
      <c r="AH152" s="1">
        <f t="shared" si="96"/>
        <v>0</v>
      </c>
      <c r="AI152" s="1" t="str">
        <f t="shared" si="97"/>
        <v>s</v>
      </c>
      <c r="AJ152" s="1" t="b">
        <f t="shared" si="81"/>
        <v>0</v>
      </c>
      <c r="AK152" s="1" t="b">
        <f t="shared" si="82"/>
        <v>0</v>
      </c>
      <c r="AL152" s="1" t="b">
        <f t="shared" si="83"/>
        <v>0</v>
      </c>
      <c r="AM152" s="1" t="b">
        <f t="shared" si="84"/>
        <v>0</v>
      </c>
      <c r="AN152" s="1" t="b">
        <f t="shared" si="85"/>
        <v>0</v>
      </c>
      <c r="AO152" s="1">
        <f t="shared" si="98"/>
        <v>0</v>
      </c>
      <c r="AR152" s="1">
        <f t="shared" si="86"/>
        <v>0</v>
      </c>
      <c r="AS152" s="1">
        <f t="shared" si="87"/>
        <v>0</v>
      </c>
      <c r="AT152" s="1">
        <f t="shared" si="88"/>
        <v>0</v>
      </c>
      <c r="AU152" s="1">
        <f t="shared" si="89"/>
        <v>0</v>
      </c>
      <c r="AV152" s="1">
        <f t="shared" si="90"/>
        <v>0</v>
      </c>
      <c r="AW152" s="1">
        <f t="shared" si="99"/>
        <v>0</v>
      </c>
    </row>
    <row r="153" spans="1:49" s="1" customFormat="1" x14ac:dyDescent="0.35">
      <c r="A153" s="3">
        <v>44775</v>
      </c>
      <c r="B153" s="1">
        <v>409</v>
      </c>
      <c r="C153">
        <v>2</v>
      </c>
      <c r="D153" s="1" t="s">
        <v>209</v>
      </c>
      <c r="E153" s="2">
        <v>34909</v>
      </c>
      <c r="F153" s="2">
        <v>3380</v>
      </c>
      <c r="G153" s="1">
        <v>0</v>
      </c>
      <c r="H153" s="1">
        <v>0</v>
      </c>
      <c r="I153" s="1">
        <v>4</v>
      </c>
      <c r="J153" s="1">
        <v>17</v>
      </c>
      <c r="K153" s="1">
        <v>28</v>
      </c>
      <c r="L153" s="1">
        <v>35</v>
      </c>
      <c r="M153" s="1">
        <v>15</v>
      </c>
      <c r="N153" s="1">
        <f t="shared" si="91"/>
        <v>0.17188552188552186</v>
      </c>
      <c r="O153" s="1" t="s">
        <v>373</v>
      </c>
      <c r="P153" s="1" t="s">
        <v>379</v>
      </c>
      <c r="Q153" s="1" t="s">
        <v>378</v>
      </c>
      <c r="R153" s="1" t="s">
        <v>384</v>
      </c>
      <c r="S153" s="1" t="s">
        <v>378</v>
      </c>
      <c r="T153" s="1">
        <f t="shared" si="92"/>
        <v>1</v>
      </c>
      <c r="U153" s="1">
        <f t="shared" si="76"/>
        <v>0</v>
      </c>
      <c r="V153" s="1">
        <f t="shared" si="77"/>
        <v>1</v>
      </c>
      <c r="W153" s="1">
        <f t="shared" si="78"/>
        <v>0</v>
      </c>
      <c r="X153" s="1">
        <f t="shared" si="79"/>
        <v>0</v>
      </c>
      <c r="Y153" s="1">
        <f t="shared" si="80"/>
        <v>0</v>
      </c>
      <c r="Z153" s="1">
        <f t="shared" si="93"/>
        <v>1</v>
      </c>
      <c r="AA153" s="1">
        <f t="shared" si="71"/>
        <v>0</v>
      </c>
      <c r="AB153" s="1">
        <f t="shared" si="72"/>
        <v>1</v>
      </c>
      <c r="AC153" s="1">
        <f t="shared" si="73"/>
        <v>0</v>
      </c>
      <c r="AD153" s="1">
        <f t="shared" si="74"/>
        <v>0</v>
      </c>
      <c r="AE153" s="1">
        <f t="shared" si="75"/>
        <v>0</v>
      </c>
      <c r="AF153" s="1">
        <f t="shared" si="94"/>
        <v>1</v>
      </c>
      <c r="AG153" s="1" t="b">
        <f t="shared" si="95"/>
        <v>0</v>
      </c>
      <c r="AH153" s="1">
        <f t="shared" si="96"/>
        <v>0</v>
      </c>
      <c r="AI153" s="1" t="str">
        <f t="shared" si="97"/>
        <v>s</v>
      </c>
      <c r="AJ153" s="1" t="b">
        <f t="shared" si="81"/>
        <v>0</v>
      </c>
      <c r="AK153" s="1" t="b">
        <f t="shared" si="82"/>
        <v>0</v>
      </c>
      <c r="AL153" s="1" t="b">
        <f t="shared" si="83"/>
        <v>0</v>
      </c>
      <c r="AM153" s="1" t="b">
        <f t="shared" si="84"/>
        <v>0</v>
      </c>
      <c r="AN153" s="1" t="b">
        <f t="shared" si="85"/>
        <v>0</v>
      </c>
      <c r="AO153" s="1">
        <f t="shared" si="98"/>
        <v>0</v>
      </c>
      <c r="AR153" s="1">
        <f t="shared" si="86"/>
        <v>1</v>
      </c>
      <c r="AS153" s="1">
        <f t="shared" si="87"/>
        <v>0</v>
      </c>
      <c r="AT153" s="1">
        <f t="shared" si="88"/>
        <v>0</v>
      </c>
      <c r="AU153" s="1">
        <f t="shared" si="89"/>
        <v>0</v>
      </c>
      <c r="AV153" s="1">
        <f t="shared" si="90"/>
        <v>0</v>
      </c>
      <c r="AW153" s="1">
        <f t="shared" si="99"/>
        <v>1</v>
      </c>
    </row>
    <row r="154" spans="1:49" s="1" customFormat="1" x14ac:dyDescent="0.35">
      <c r="A154" s="3">
        <v>44774</v>
      </c>
      <c r="B154" s="1">
        <v>408</v>
      </c>
      <c r="C154">
        <v>1</v>
      </c>
      <c r="D154" s="1" t="s">
        <v>203</v>
      </c>
      <c r="E154" s="1">
        <v>36662</v>
      </c>
      <c r="F154" s="1">
        <v>3303</v>
      </c>
      <c r="G154" s="1">
        <v>0</v>
      </c>
      <c r="H154" s="1">
        <v>5</v>
      </c>
      <c r="I154" s="1">
        <v>20</v>
      </c>
      <c r="J154" s="1">
        <v>33</v>
      </c>
      <c r="K154" s="1">
        <v>27</v>
      </c>
      <c r="L154" s="1">
        <v>13</v>
      </c>
      <c r="M154" s="1">
        <v>2</v>
      </c>
      <c r="N154" s="1">
        <f t="shared" si="91"/>
        <v>0.24983333333333338</v>
      </c>
      <c r="O154" s="1" t="s">
        <v>396</v>
      </c>
      <c r="P154" s="1" t="s">
        <v>385</v>
      </c>
      <c r="Q154" s="1" t="s">
        <v>371</v>
      </c>
      <c r="R154" s="1" t="s">
        <v>381</v>
      </c>
      <c r="S154" s="1" t="s">
        <v>377</v>
      </c>
      <c r="T154" s="1">
        <f t="shared" si="92"/>
        <v>0</v>
      </c>
      <c r="U154" s="1">
        <f t="shared" si="76"/>
        <v>0</v>
      </c>
      <c r="V154" s="1">
        <f t="shared" si="77"/>
        <v>0</v>
      </c>
      <c r="W154" s="1">
        <f t="shared" si="78"/>
        <v>1</v>
      </c>
      <c r="X154" s="1">
        <f t="shared" si="79"/>
        <v>1</v>
      </c>
      <c r="Y154" s="1">
        <f t="shared" si="80"/>
        <v>1</v>
      </c>
      <c r="Z154" s="1">
        <f t="shared" si="93"/>
        <v>3</v>
      </c>
      <c r="AA154" s="1">
        <f t="shared" si="71"/>
        <v>0</v>
      </c>
      <c r="AB154" s="1">
        <f t="shared" si="72"/>
        <v>1</v>
      </c>
      <c r="AC154" s="1">
        <f t="shared" si="73"/>
        <v>1</v>
      </c>
      <c r="AD154" s="1">
        <f t="shared" si="74"/>
        <v>0</v>
      </c>
      <c r="AE154" s="1">
        <f t="shared" si="75"/>
        <v>0</v>
      </c>
      <c r="AF154" s="1">
        <f t="shared" si="94"/>
        <v>2</v>
      </c>
      <c r="AG154" s="1" t="b">
        <f t="shared" si="95"/>
        <v>0</v>
      </c>
      <c r="AH154" s="1">
        <f t="shared" si="96"/>
        <v>0</v>
      </c>
      <c r="AI154" s="1" t="str">
        <f t="shared" si="97"/>
        <v>s</v>
      </c>
      <c r="AJ154" s="1" t="b">
        <f t="shared" si="81"/>
        <v>0</v>
      </c>
      <c r="AK154" s="1" t="b">
        <f t="shared" si="82"/>
        <v>0</v>
      </c>
      <c r="AL154" s="1" t="b">
        <f t="shared" si="83"/>
        <v>0</v>
      </c>
      <c r="AM154" s="1" t="b">
        <f t="shared" si="84"/>
        <v>0</v>
      </c>
      <c r="AN154" s="1" t="b">
        <f t="shared" si="85"/>
        <v>0</v>
      </c>
      <c r="AO154" s="1">
        <f t="shared" si="98"/>
        <v>0</v>
      </c>
      <c r="AR154" s="1">
        <f t="shared" si="86"/>
        <v>0</v>
      </c>
      <c r="AS154" s="1">
        <f t="shared" si="87"/>
        <v>0</v>
      </c>
      <c r="AT154" s="1">
        <f t="shared" si="88"/>
        <v>0</v>
      </c>
      <c r="AU154" s="1">
        <f t="shared" si="89"/>
        <v>0</v>
      </c>
      <c r="AV154" s="1">
        <f t="shared" si="90"/>
        <v>0</v>
      </c>
      <c r="AW154" s="1">
        <f t="shared" si="99"/>
        <v>0</v>
      </c>
    </row>
    <row r="155" spans="1:49" s="1" customFormat="1" x14ac:dyDescent="0.35">
      <c r="A155" s="3">
        <v>44773</v>
      </c>
      <c r="B155" s="1">
        <v>407</v>
      </c>
      <c r="C155">
        <v>1</v>
      </c>
      <c r="D155" s="1" t="s">
        <v>204</v>
      </c>
      <c r="E155" s="1">
        <v>39250</v>
      </c>
      <c r="F155" s="1">
        <v>3369</v>
      </c>
      <c r="G155" s="1">
        <v>1</v>
      </c>
      <c r="H155" s="1">
        <v>8</v>
      </c>
      <c r="I155" s="1">
        <v>26</v>
      </c>
      <c r="J155" s="1">
        <v>33</v>
      </c>
      <c r="K155" s="1">
        <v>19</v>
      </c>
      <c r="L155" s="1">
        <v>10</v>
      </c>
      <c r="M155" s="1">
        <v>2</v>
      </c>
      <c r="N155" s="1">
        <f t="shared" si="91"/>
        <v>0.27659932659932657</v>
      </c>
      <c r="O155" s="1" t="s">
        <v>373</v>
      </c>
      <c r="P155" s="1" t="s">
        <v>381</v>
      </c>
      <c r="Q155" s="1" t="s">
        <v>371</v>
      </c>
      <c r="R155" s="1" t="s">
        <v>390</v>
      </c>
      <c r="S155" s="1" t="s">
        <v>389</v>
      </c>
      <c r="T155" s="1">
        <f t="shared" si="92"/>
        <v>0</v>
      </c>
      <c r="U155" s="1">
        <f t="shared" si="76"/>
        <v>0</v>
      </c>
      <c r="V155" s="1">
        <f t="shared" si="77"/>
        <v>1</v>
      </c>
      <c r="W155" s="1">
        <f t="shared" si="78"/>
        <v>1</v>
      </c>
      <c r="X155" s="1">
        <f t="shared" si="79"/>
        <v>0</v>
      </c>
      <c r="Y155" s="1">
        <f t="shared" si="80"/>
        <v>0</v>
      </c>
      <c r="Z155" s="1">
        <f t="shared" si="93"/>
        <v>2</v>
      </c>
      <c r="AA155" s="1">
        <f t="shared" si="71"/>
        <v>0</v>
      </c>
      <c r="AB155" s="1">
        <f t="shared" si="72"/>
        <v>0</v>
      </c>
      <c r="AC155" s="1">
        <f t="shared" si="73"/>
        <v>1</v>
      </c>
      <c r="AD155" s="1">
        <f t="shared" si="74"/>
        <v>0</v>
      </c>
      <c r="AE155" s="1">
        <f t="shared" si="75"/>
        <v>0</v>
      </c>
      <c r="AF155" s="1">
        <f t="shared" si="94"/>
        <v>1</v>
      </c>
      <c r="AG155" s="1" t="b">
        <f t="shared" si="95"/>
        <v>0</v>
      </c>
      <c r="AH155" s="1">
        <f t="shared" si="96"/>
        <v>0</v>
      </c>
      <c r="AI155" s="1" t="str">
        <f t="shared" si="97"/>
        <v>s</v>
      </c>
      <c r="AJ155" s="1" t="b">
        <f t="shared" si="81"/>
        <v>0</v>
      </c>
      <c r="AK155" s="1" t="b">
        <f t="shared" si="82"/>
        <v>0</v>
      </c>
      <c r="AL155" s="1" t="b">
        <f t="shared" si="83"/>
        <v>0</v>
      </c>
      <c r="AM155" s="1" t="b">
        <f t="shared" si="84"/>
        <v>0</v>
      </c>
      <c r="AN155" s="1" t="b">
        <f t="shared" si="85"/>
        <v>0</v>
      </c>
      <c r="AO155" s="1">
        <f t="shared" si="98"/>
        <v>0</v>
      </c>
      <c r="AR155" s="1">
        <f t="shared" si="86"/>
        <v>1</v>
      </c>
      <c r="AS155" s="1">
        <f t="shared" si="87"/>
        <v>0</v>
      </c>
      <c r="AT155" s="1">
        <f t="shared" si="88"/>
        <v>0</v>
      </c>
      <c r="AU155" s="1">
        <f t="shared" si="89"/>
        <v>1</v>
      </c>
      <c r="AV155" s="1">
        <f t="shared" si="90"/>
        <v>0</v>
      </c>
      <c r="AW155" s="1">
        <f t="shared" si="99"/>
        <v>2</v>
      </c>
    </row>
    <row r="156" spans="1:49" s="1" customFormat="1" x14ac:dyDescent="0.35">
      <c r="A156" s="3">
        <v>44772</v>
      </c>
      <c r="B156" s="1">
        <v>406</v>
      </c>
      <c r="C156">
        <v>1</v>
      </c>
      <c r="D156" s="1" t="s">
        <v>205</v>
      </c>
      <c r="E156" s="1">
        <v>37353</v>
      </c>
      <c r="F156" s="1">
        <v>3171</v>
      </c>
      <c r="G156" s="1">
        <v>0</v>
      </c>
      <c r="H156" s="1">
        <v>2</v>
      </c>
      <c r="I156" s="1">
        <v>14</v>
      </c>
      <c r="J156" s="1">
        <v>42</v>
      </c>
      <c r="K156" s="1">
        <v>31</v>
      </c>
      <c r="L156" s="1">
        <v>10</v>
      </c>
      <c r="M156" s="1">
        <v>1</v>
      </c>
      <c r="N156" s="1">
        <f t="shared" si="91"/>
        <v>0.24033333333333334</v>
      </c>
      <c r="O156" s="1" t="s">
        <v>372</v>
      </c>
      <c r="P156" s="1" t="s">
        <v>384</v>
      </c>
      <c r="Q156" s="1" t="s">
        <v>385</v>
      </c>
      <c r="R156" s="1" t="s">
        <v>391</v>
      </c>
      <c r="S156" s="1" t="s">
        <v>391</v>
      </c>
      <c r="T156" s="1">
        <f t="shared" si="92"/>
        <v>1</v>
      </c>
      <c r="U156" s="1">
        <f t="shared" si="76"/>
        <v>0</v>
      </c>
      <c r="V156" s="1">
        <f t="shared" si="77"/>
        <v>0</v>
      </c>
      <c r="W156" s="1">
        <f t="shared" si="78"/>
        <v>0</v>
      </c>
      <c r="X156" s="1">
        <f t="shared" si="79"/>
        <v>0</v>
      </c>
      <c r="Y156" s="1">
        <f t="shared" si="80"/>
        <v>0</v>
      </c>
      <c r="Z156" s="1">
        <f t="shared" si="93"/>
        <v>0</v>
      </c>
      <c r="AA156" s="1">
        <f t="shared" si="71"/>
        <v>0</v>
      </c>
      <c r="AB156" s="1">
        <f t="shared" si="72"/>
        <v>0</v>
      </c>
      <c r="AC156" s="1">
        <f t="shared" si="73"/>
        <v>1</v>
      </c>
      <c r="AD156" s="1">
        <f t="shared" si="74"/>
        <v>0</v>
      </c>
      <c r="AE156" s="1">
        <f t="shared" si="75"/>
        <v>0</v>
      </c>
      <c r="AF156" s="1">
        <f t="shared" si="94"/>
        <v>1</v>
      </c>
      <c r="AG156" s="1" t="b">
        <f t="shared" si="95"/>
        <v>0</v>
      </c>
      <c r="AH156" s="1">
        <f t="shared" si="96"/>
        <v>0</v>
      </c>
      <c r="AI156" s="1" t="str">
        <f t="shared" si="97"/>
        <v>s</v>
      </c>
      <c r="AJ156" s="1" t="b">
        <f t="shared" si="81"/>
        <v>0</v>
      </c>
      <c r="AK156" s="1" t="b">
        <f t="shared" si="82"/>
        <v>0</v>
      </c>
      <c r="AL156" s="1" t="b">
        <f t="shared" si="83"/>
        <v>0</v>
      </c>
      <c r="AM156" s="1" t="b">
        <f t="shared" si="84"/>
        <v>0</v>
      </c>
      <c r="AN156" s="1" t="b">
        <f t="shared" si="85"/>
        <v>0</v>
      </c>
      <c r="AO156" s="1">
        <f t="shared" si="98"/>
        <v>0</v>
      </c>
      <c r="AR156" s="1">
        <f t="shared" si="86"/>
        <v>0</v>
      </c>
      <c r="AS156" s="1">
        <f t="shared" si="87"/>
        <v>0</v>
      </c>
      <c r="AT156" s="1">
        <f t="shared" si="88"/>
        <v>0</v>
      </c>
      <c r="AU156" s="1">
        <f t="shared" si="89"/>
        <v>0</v>
      </c>
      <c r="AV156" s="1">
        <f t="shared" si="90"/>
        <v>0</v>
      </c>
      <c r="AW156" s="1">
        <f t="shared" si="99"/>
        <v>0</v>
      </c>
    </row>
    <row r="157" spans="1:49" s="1" customFormat="1" x14ac:dyDescent="0.35">
      <c r="A157" s="3">
        <v>44771</v>
      </c>
      <c r="B157" s="1">
        <v>405</v>
      </c>
      <c r="C157">
        <v>2</v>
      </c>
      <c r="D157" s="1" t="s">
        <v>206</v>
      </c>
      <c r="E157" s="1">
        <v>37791</v>
      </c>
      <c r="F157" s="1">
        <v>3213</v>
      </c>
      <c r="G157" s="1">
        <v>0</v>
      </c>
      <c r="H157" s="1">
        <v>5</v>
      </c>
      <c r="I157" s="1">
        <v>30</v>
      </c>
      <c r="J157" s="1">
        <v>38</v>
      </c>
      <c r="K157" s="1">
        <v>20</v>
      </c>
      <c r="L157" s="1">
        <v>6</v>
      </c>
      <c r="M157" s="1">
        <v>1</v>
      </c>
      <c r="N157" s="1">
        <f t="shared" si="91"/>
        <v>0.27</v>
      </c>
      <c r="O157" s="1" t="s">
        <v>385</v>
      </c>
      <c r="P157" s="1" t="s">
        <v>389</v>
      </c>
      <c r="Q157" s="1" t="s">
        <v>375</v>
      </c>
      <c r="R157" s="1" t="s">
        <v>376</v>
      </c>
      <c r="S157" s="1" t="s">
        <v>377</v>
      </c>
      <c r="T157" s="1">
        <f t="shared" si="92"/>
        <v>0</v>
      </c>
      <c r="U157" s="1">
        <f t="shared" si="76"/>
        <v>0</v>
      </c>
      <c r="V157" s="1">
        <f t="shared" si="77"/>
        <v>0</v>
      </c>
      <c r="W157" s="1">
        <f t="shared" si="78"/>
        <v>1</v>
      </c>
      <c r="X157" s="1">
        <f t="shared" si="79"/>
        <v>1</v>
      </c>
      <c r="Y157" s="1">
        <f t="shared" si="80"/>
        <v>1</v>
      </c>
      <c r="Z157" s="1">
        <f t="shared" si="93"/>
        <v>3</v>
      </c>
      <c r="AA157" s="1">
        <f t="shared" si="71"/>
        <v>1</v>
      </c>
      <c r="AB157" s="1">
        <f t="shared" si="72"/>
        <v>0</v>
      </c>
      <c r="AC157" s="1">
        <f t="shared" si="73"/>
        <v>0</v>
      </c>
      <c r="AD157" s="1">
        <f t="shared" si="74"/>
        <v>1</v>
      </c>
      <c r="AE157" s="1">
        <f t="shared" si="75"/>
        <v>0</v>
      </c>
      <c r="AF157" s="1">
        <f t="shared" si="94"/>
        <v>2</v>
      </c>
      <c r="AG157" s="1" t="b">
        <f t="shared" si="95"/>
        <v>0</v>
      </c>
      <c r="AH157" s="1">
        <f t="shared" si="96"/>
        <v>0</v>
      </c>
      <c r="AI157" s="1" t="str">
        <f t="shared" si="97"/>
        <v>s</v>
      </c>
      <c r="AJ157" s="1" t="b">
        <f t="shared" si="81"/>
        <v>0</v>
      </c>
      <c r="AK157" s="1" t="b">
        <f t="shared" si="82"/>
        <v>0</v>
      </c>
      <c r="AL157" s="1" t="b">
        <f t="shared" si="83"/>
        <v>1</v>
      </c>
      <c r="AM157" s="1" t="b">
        <f t="shared" si="84"/>
        <v>0</v>
      </c>
      <c r="AN157" s="1" t="b">
        <f t="shared" si="85"/>
        <v>0</v>
      </c>
      <c r="AO157" s="1">
        <f t="shared" si="98"/>
        <v>1</v>
      </c>
      <c r="AR157" s="1">
        <f t="shared" si="86"/>
        <v>0</v>
      </c>
      <c r="AS157" s="1">
        <f t="shared" si="87"/>
        <v>0</v>
      </c>
      <c r="AT157" s="1">
        <f t="shared" si="88"/>
        <v>0</v>
      </c>
      <c r="AU157" s="1">
        <f t="shared" si="89"/>
        <v>0</v>
      </c>
      <c r="AV157" s="1">
        <f t="shared" si="90"/>
        <v>0</v>
      </c>
      <c r="AW157" s="1">
        <f t="shared" si="99"/>
        <v>0</v>
      </c>
    </row>
    <row r="158" spans="1:49" s="1" customFormat="1" x14ac:dyDescent="0.35">
      <c r="A158" s="3">
        <v>44770</v>
      </c>
      <c r="B158" s="1">
        <v>404</v>
      </c>
      <c r="C158">
        <v>1</v>
      </c>
      <c r="D158" s="1" t="s">
        <v>207</v>
      </c>
      <c r="E158" s="1">
        <v>40650</v>
      </c>
      <c r="F158" s="1">
        <v>3490</v>
      </c>
      <c r="G158" s="1">
        <v>0</v>
      </c>
      <c r="H158" s="1">
        <v>7</v>
      </c>
      <c r="I158" s="1">
        <v>26</v>
      </c>
      <c r="J158" s="1">
        <v>32</v>
      </c>
      <c r="K158" s="1">
        <v>21</v>
      </c>
      <c r="L158" s="1">
        <v>11</v>
      </c>
      <c r="M158" s="1">
        <v>2</v>
      </c>
      <c r="N158" s="1">
        <f t="shared" si="91"/>
        <v>0.26464646464646463</v>
      </c>
      <c r="O158" s="1" t="s">
        <v>375</v>
      </c>
      <c r="P158" s="1" t="s">
        <v>377</v>
      </c>
      <c r="Q158" s="1" t="s">
        <v>379</v>
      </c>
      <c r="R158" s="1" t="s">
        <v>390</v>
      </c>
      <c r="S158" s="1" t="s">
        <v>389</v>
      </c>
      <c r="T158" s="1">
        <f t="shared" si="92"/>
        <v>0</v>
      </c>
      <c r="U158" s="1">
        <f t="shared" si="76"/>
        <v>1</v>
      </c>
      <c r="V158" s="1">
        <f t="shared" si="77"/>
        <v>1</v>
      </c>
      <c r="W158" s="1">
        <f t="shared" si="78"/>
        <v>1</v>
      </c>
      <c r="X158" s="1">
        <f t="shared" si="79"/>
        <v>0</v>
      </c>
      <c r="Y158" s="1">
        <f t="shared" si="80"/>
        <v>0</v>
      </c>
      <c r="Z158" s="1">
        <f t="shared" si="93"/>
        <v>3</v>
      </c>
      <c r="AA158" s="1">
        <f t="shared" si="71"/>
        <v>0</v>
      </c>
      <c r="AB158" s="1">
        <f t="shared" si="72"/>
        <v>0</v>
      </c>
      <c r="AC158" s="1">
        <f t="shared" si="73"/>
        <v>1</v>
      </c>
      <c r="AD158" s="1">
        <f t="shared" si="74"/>
        <v>0</v>
      </c>
      <c r="AE158" s="1">
        <f t="shared" si="75"/>
        <v>0</v>
      </c>
      <c r="AF158" s="1">
        <f t="shared" si="94"/>
        <v>1</v>
      </c>
      <c r="AG158" s="1" t="b">
        <f t="shared" si="95"/>
        <v>0</v>
      </c>
      <c r="AH158" s="1">
        <f t="shared" si="96"/>
        <v>0</v>
      </c>
      <c r="AI158" s="1" t="str">
        <f t="shared" si="97"/>
        <v>s</v>
      </c>
      <c r="AJ158" s="1" t="b">
        <f t="shared" si="81"/>
        <v>1</v>
      </c>
      <c r="AK158" s="1" t="b">
        <f t="shared" si="82"/>
        <v>0</v>
      </c>
      <c r="AL158" s="1" t="b">
        <f t="shared" si="83"/>
        <v>0</v>
      </c>
      <c r="AM158" s="1" t="b">
        <f t="shared" si="84"/>
        <v>0</v>
      </c>
      <c r="AN158" s="1" t="b">
        <f t="shared" si="85"/>
        <v>0</v>
      </c>
      <c r="AO158" s="1">
        <f t="shared" si="98"/>
        <v>1</v>
      </c>
      <c r="AR158" s="1">
        <f t="shared" si="86"/>
        <v>0</v>
      </c>
      <c r="AS158" s="1">
        <f t="shared" si="87"/>
        <v>0</v>
      </c>
      <c r="AT158" s="1">
        <f t="shared" si="88"/>
        <v>0</v>
      </c>
      <c r="AU158" s="1">
        <f t="shared" si="89"/>
        <v>1</v>
      </c>
      <c r="AV158" s="1">
        <f t="shared" si="90"/>
        <v>0</v>
      </c>
      <c r="AW158" s="1">
        <f t="shared" si="99"/>
        <v>1</v>
      </c>
    </row>
    <row r="159" spans="1:49" s="1" customFormat="1" x14ac:dyDescent="0.35">
      <c r="A159" s="3">
        <v>44769</v>
      </c>
      <c r="B159" s="1">
        <v>403</v>
      </c>
      <c r="C159">
        <v>2</v>
      </c>
      <c r="D159" s="1" t="s">
        <v>208</v>
      </c>
      <c r="E159" s="1">
        <v>38384</v>
      </c>
      <c r="F159" s="1">
        <v>3285</v>
      </c>
      <c r="G159" s="1">
        <v>0</v>
      </c>
      <c r="H159" s="1">
        <v>1</v>
      </c>
      <c r="I159" s="1">
        <v>11</v>
      </c>
      <c r="J159" s="1">
        <v>36</v>
      </c>
      <c r="K159" s="1">
        <v>36</v>
      </c>
      <c r="L159" s="1">
        <v>14</v>
      </c>
      <c r="M159" s="1">
        <v>1</v>
      </c>
      <c r="N159" s="1">
        <f t="shared" si="91"/>
        <v>0.2292929292929293</v>
      </c>
      <c r="O159" s="1" t="s">
        <v>390</v>
      </c>
      <c r="P159" s="1" t="s">
        <v>379</v>
      </c>
      <c r="Q159" s="1" t="s">
        <v>377</v>
      </c>
      <c r="R159" s="1" t="s">
        <v>377</v>
      </c>
      <c r="S159" s="1" t="s">
        <v>379</v>
      </c>
      <c r="T159" s="1">
        <f t="shared" si="92"/>
        <v>2</v>
      </c>
      <c r="U159" s="1">
        <f t="shared" si="76"/>
        <v>0</v>
      </c>
      <c r="V159" s="1">
        <f t="shared" si="77"/>
        <v>1</v>
      </c>
      <c r="W159" s="1">
        <f t="shared" si="78"/>
        <v>1</v>
      </c>
      <c r="X159" s="1">
        <f t="shared" si="79"/>
        <v>1</v>
      </c>
      <c r="Y159" s="1">
        <f t="shared" si="80"/>
        <v>1</v>
      </c>
      <c r="Z159" s="1">
        <f t="shared" si="93"/>
        <v>4</v>
      </c>
      <c r="AA159" s="1">
        <f t="shared" si="71"/>
        <v>0</v>
      </c>
      <c r="AB159" s="1">
        <f t="shared" si="72"/>
        <v>1</v>
      </c>
      <c r="AC159" s="1">
        <f t="shared" si="73"/>
        <v>0</v>
      </c>
      <c r="AD159" s="1">
        <f t="shared" si="74"/>
        <v>0</v>
      </c>
      <c r="AE159" s="1">
        <f t="shared" si="75"/>
        <v>1</v>
      </c>
      <c r="AF159" s="1">
        <f t="shared" si="94"/>
        <v>2</v>
      </c>
      <c r="AG159" s="1" t="b">
        <f t="shared" si="95"/>
        <v>0</v>
      </c>
      <c r="AH159" s="1">
        <f t="shared" si="96"/>
        <v>0</v>
      </c>
      <c r="AI159" s="1" t="str">
        <f t="shared" si="97"/>
        <v>s</v>
      </c>
      <c r="AJ159" s="1" t="b">
        <f t="shared" si="81"/>
        <v>0</v>
      </c>
      <c r="AK159" s="1" t="b">
        <f t="shared" si="82"/>
        <v>0</v>
      </c>
      <c r="AL159" s="1" t="b">
        <f t="shared" si="83"/>
        <v>0</v>
      </c>
      <c r="AM159" s="1" t="b">
        <f t="shared" si="84"/>
        <v>0</v>
      </c>
      <c r="AN159" s="1" t="b">
        <f t="shared" si="85"/>
        <v>0</v>
      </c>
      <c r="AO159" s="1">
        <f t="shared" si="98"/>
        <v>0</v>
      </c>
      <c r="AR159" s="1">
        <f t="shared" si="86"/>
        <v>1</v>
      </c>
      <c r="AS159" s="1">
        <f t="shared" si="87"/>
        <v>0</v>
      </c>
      <c r="AT159" s="1">
        <f t="shared" si="88"/>
        <v>0</v>
      </c>
      <c r="AU159" s="1">
        <f t="shared" si="89"/>
        <v>0</v>
      </c>
      <c r="AV159" s="1">
        <f t="shared" si="90"/>
        <v>0</v>
      </c>
      <c r="AW159" s="1">
        <f t="shared" si="99"/>
        <v>1</v>
      </c>
    </row>
    <row r="160" spans="1:49" s="1" customFormat="1" x14ac:dyDescent="0.35">
      <c r="A160" s="3">
        <v>44768</v>
      </c>
      <c r="B160" s="1">
        <v>402</v>
      </c>
      <c r="C160">
        <v>1</v>
      </c>
      <c r="D160" s="1" t="s">
        <v>14</v>
      </c>
      <c r="E160" s="1">
        <v>39171</v>
      </c>
      <c r="F160" s="1">
        <v>3507</v>
      </c>
      <c r="G160" s="1">
        <v>0</v>
      </c>
      <c r="H160" s="1">
        <v>2</v>
      </c>
      <c r="I160" s="1">
        <v>15</v>
      </c>
      <c r="J160" s="1">
        <v>24</v>
      </c>
      <c r="K160" s="1">
        <v>22</v>
      </c>
      <c r="L160" s="1">
        <v>25</v>
      </c>
      <c r="M160" s="1">
        <v>13</v>
      </c>
      <c r="N160" s="1">
        <f t="shared" si="91"/>
        <v>0.20363036303630364</v>
      </c>
      <c r="O160" s="1" t="s">
        <v>373</v>
      </c>
      <c r="P160" s="1" t="s">
        <v>382</v>
      </c>
      <c r="Q160" s="1" t="s">
        <v>387</v>
      </c>
      <c r="R160" s="1" t="s">
        <v>373</v>
      </c>
      <c r="S160" s="1" t="s">
        <v>380</v>
      </c>
      <c r="T160" s="1">
        <f t="shared" si="92"/>
        <v>1</v>
      </c>
      <c r="U160" s="1">
        <f t="shared" si="76"/>
        <v>0</v>
      </c>
      <c r="V160" s="1">
        <f t="shared" si="77"/>
        <v>1</v>
      </c>
      <c r="W160" s="1">
        <f t="shared" si="78"/>
        <v>1</v>
      </c>
      <c r="X160" s="1">
        <f t="shared" si="79"/>
        <v>0</v>
      </c>
      <c r="Y160" s="1">
        <f t="shared" si="80"/>
        <v>1</v>
      </c>
      <c r="Z160" s="1">
        <f t="shared" si="93"/>
        <v>3</v>
      </c>
      <c r="AA160" s="1">
        <f t="shared" si="71"/>
        <v>0</v>
      </c>
      <c r="AB160" s="1">
        <f t="shared" si="72"/>
        <v>1</v>
      </c>
      <c r="AC160" s="1">
        <f t="shared" si="73"/>
        <v>0</v>
      </c>
      <c r="AD160" s="1">
        <f t="shared" si="74"/>
        <v>0</v>
      </c>
      <c r="AE160" s="1">
        <f t="shared" si="75"/>
        <v>0</v>
      </c>
      <c r="AF160" s="1">
        <f t="shared" si="94"/>
        <v>1</v>
      </c>
      <c r="AG160" s="1" t="b">
        <f t="shared" si="95"/>
        <v>0</v>
      </c>
      <c r="AH160" s="1">
        <f t="shared" si="96"/>
        <v>0</v>
      </c>
      <c r="AI160" s="1" t="str">
        <f t="shared" si="97"/>
        <v>s</v>
      </c>
      <c r="AJ160" s="1" t="b">
        <f t="shared" si="81"/>
        <v>0</v>
      </c>
      <c r="AK160" s="1" t="b">
        <f t="shared" si="82"/>
        <v>0</v>
      </c>
      <c r="AL160" s="1" t="b">
        <f t="shared" si="83"/>
        <v>0</v>
      </c>
      <c r="AM160" s="1" t="b">
        <f t="shared" si="84"/>
        <v>0</v>
      </c>
      <c r="AN160" s="1" t="b">
        <f t="shared" si="85"/>
        <v>0</v>
      </c>
      <c r="AO160" s="1">
        <f t="shared" si="98"/>
        <v>0</v>
      </c>
      <c r="AR160" s="1">
        <f t="shared" si="86"/>
        <v>1</v>
      </c>
      <c r="AS160" s="1">
        <f t="shared" si="87"/>
        <v>0</v>
      </c>
      <c r="AT160" s="1">
        <f t="shared" si="88"/>
        <v>0</v>
      </c>
      <c r="AU160" s="1">
        <f t="shared" si="89"/>
        <v>1</v>
      </c>
      <c r="AV160" s="1">
        <f t="shared" si="90"/>
        <v>0</v>
      </c>
      <c r="AW160" s="1">
        <f t="shared" si="99"/>
        <v>2</v>
      </c>
    </row>
    <row r="161" spans="1:49" s="1" customFormat="1" x14ac:dyDescent="0.35">
      <c r="A161" s="3">
        <v>44767</v>
      </c>
      <c r="B161" s="1">
        <v>401</v>
      </c>
      <c r="C161">
        <v>2</v>
      </c>
      <c r="D161" s="1" t="s">
        <v>13</v>
      </c>
      <c r="E161" s="1">
        <v>39228</v>
      </c>
      <c r="F161" s="1">
        <v>3339</v>
      </c>
      <c r="G161" s="1">
        <v>0</v>
      </c>
      <c r="H161" s="1">
        <v>4</v>
      </c>
      <c r="I161" s="1">
        <v>22</v>
      </c>
      <c r="J161" s="1">
        <v>32</v>
      </c>
      <c r="K161" s="1">
        <v>26</v>
      </c>
      <c r="L161" s="1">
        <v>13</v>
      </c>
      <c r="M161" s="1">
        <v>2</v>
      </c>
      <c r="N161" s="1">
        <f t="shared" si="91"/>
        <v>0.24949494949494949</v>
      </c>
      <c r="O161" s="1" t="s">
        <v>376</v>
      </c>
      <c r="P161" s="1" t="s">
        <v>384</v>
      </c>
      <c r="Q161" s="1" t="s">
        <v>379</v>
      </c>
      <c r="R161" s="1" t="s">
        <v>389</v>
      </c>
      <c r="S161" s="1" t="s">
        <v>376</v>
      </c>
      <c r="T161" s="1">
        <f t="shared" si="92"/>
        <v>1</v>
      </c>
      <c r="U161" s="1">
        <f t="shared" si="76"/>
        <v>1</v>
      </c>
      <c r="V161" s="1">
        <f t="shared" si="77"/>
        <v>0</v>
      </c>
      <c r="W161" s="1">
        <f t="shared" si="78"/>
        <v>1</v>
      </c>
      <c r="X161" s="1">
        <f t="shared" si="79"/>
        <v>0</v>
      </c>
      <c r="Y161" s="1">
        <f t="shared" si="80"/>
        <v>1</v>
      </c>
      <c r="Z161" s="1">
        <f t="shared" si="93"/>
        <v>3</v>
      </c>
      <c r="AA161" s="1">
        <f t="shared" si="71"/>
        <v>1</v>
      </c>
      <c r="AB161" s="1">
        <f t="shared" si="72"/>
        <v>0</v>
      </c>
      <c r="AC161" s="1">
        <f t="shared" si="73"/>
        <v>1</v>
      </c>
      <c r="AD161" s="1">
        <f t="shared" si="74"/>
        <v>0</v>
      </c>
      <c r="AE161" s="1">
        <f t="shared" si="75"/>
        <v>1</v>
      </c>
      <c r="AF161" s="1">
        <f t="shared" si="94"/>
        <v>3</v>
      </c>
      <c r="AG161" s="1" t="b">
        <f t="shared" si="95"/>
        <v>0</v>
      </c>
      <c r="AH161" s="1">
        <f t="shared" si="96"/>
        <v>0</v>
      </c>
      <c r="AI161" s="1" t="str">
        <f t="shared" si="97"/>
        <v>s</v>
      </c>
      <c r="AJ161" s="1" t="b">
        <f t="shared" si="81"/>
        <v>0</v>
      </c>
      <c r="AK161" s="1" t="b">
        <f t="shared" si="82"/>
        <v>0</v>
      </c>
      <c r="AL161" s="1" t="b">
        <f t="shared" si="83"/>
        <v>0</v>
      </c>
      <c r="AM161" s="1" t="b">
        <f t="shared" si="84"/>
        <v>0</v>
      </c>
      <c r="AN161" s="1" t="b">
        <f t="shared" si="85"/>
        <v>0</v>
      </c>
      <c r="AO161" s="1">
        <f t="shared" si="98"/>
        <v>0</v>
      </c>
      <c r="AR161" s="1">
        <f t="shared" si="86"/>
        <v>0</v>
      </c>
      <c r="AS161" s="1">
        <f t="shared" si="87"/>
        <v>0</v>
      </c>
      <c r="AT161" s="1">
        <f t="shared" si="88"/>
        <v>0</v>
      </c>
      <c r="AU161" s="1">
        <f t="shared" si="89"/>
        <v>0</v>
      </c>
      <c r="AV161" s="1">
        <f t="shared" si="90"/>
        <v>0</v>
      </c>
      <c r="AW161" s="1">
        <f t="shared" si="99"/>
        <v>0</v>
      </c>
    </row>
    <row r="162" spans="1:49" s="1" customFormat="1" x14ac:dyDescent="0.35">
      <c r="A162" s="3">
        <v>44766</v>
      </c>
      <c r="B162" s="1">
        <v>400</v>
      </c>
      <c r="C162">
        <v>2</v>
      </c>
      <c r="D162" s="1" t="s">
        <v>12</v>
      </c>
      <c r="E162" s="1">
        <v>39813</v>
      </c>
      <c r="F162" s="1">
        <v>3401</v>
      </c>
      <c r="G162" s="1">
        <v>2</v>
      </c>
      <c r="H162" s="1">
        <v>6</v>
      </c>
      <c r="I162" s="1">
        <v>19</v>
      </c>
      <c r="J162" s="1">
        <v>29</v>
      </c>
      <c r="K162" s="1">
        <v>24</v>
      </c>
      <c r="L162" s="1">
        <v>15</v>
      </c>
      <c r="M162" s="1">
        <v>4</v>
      </c>
      <c r="N162" s="1">
        <f t="shared" si="91"/>
        <v>0.26144781144781143</v>
      </c>
      <c r="O162" s="1" t="s">
        <v>389</v>
      </c>
      <c r="P162" s="1" t="s">
        <v>379</v>
      </c>
      <c r="Q162" s="1" t="s">
        <v>393</v>
      </c>
      <c r="R162" s="1" t="s">
        <v>376</v>
      </c>
      <c r="S162" s="1" t="s">
        <v>381</v>
      </c>
      <c r="T162" s="1">
        <f t="shared" si="92"/>
        <v>0</v>
      </c>
      <c r="U162" s="1">
        <f t="shared" si="76"/>
        <v>0</v>
      </c>
      <c r="V162" s="1">
        <f t="shared" si="77"/>
        <v>1</v>
      </c>
      <c r="W162" s="1">
        <f t="shared" si="78"/>
        <v>0</v>
      </c>
      <c r="X162" s="1">
        <f t="shared" si="79"/>
        <v>1</v>
      </c>
      <c r="Y162" s="1">
        <f t="shared" si="80"/>
        <v>1</v>
      </c>
      <c r="Z162" s="1">
        <f t="shared" si="93"/>
        <v>3</v>
      </c>
      <c r="AA162" s="1">
        <f t="shared" si="71"/>
        <v>0</v>
      </c>
      <c r="AB162" s="1">
        <f t="shared" si="72"/>
        <v>1</v>
      </c>
      <c r="AC162" s="1">
        <f t="shared" si="73"/>
        <v>0</v>
      </c>
      <c r="AD162" s="1">
        <f t="shared" si="74"/>
        <v>1</v>
      </c>
      <c r="AE162" s="1">
        <f t="shared" si="75"/>
        <v>0</v>
      </c>
      <c r="AF162" s="1">
        <f t="shared" si="94"/>
        <v>2</v>
      </c>
      <c r="AG162" s="1" t="b">
        <f t="shared" si="95"/>
        <v>0</v>
      </c>
      <c r="AH162" s="1">
        <f t="shared" si="96"/>
        <v>0</v>
      </c>
      <c r="AI162" s="1" t="str">
        <f t="shared" si="97"/>
        <v>s</v>
      </c>
      <c r="AJ162" s="1" t="b">
        <f t="shared" si="81"/>
        <v>0</v>
      </c>
      <c r="AK162" s="1" t="b">
        <f t="shared" si="82"/>
        <v>0</v>
      </c>
      <c r="AL162" s="1" t="b">
        <f t="shared" si="83"/>
        <v>0</v>
      </c>
      <c r="AM162" s="1" t="b">
        <f t="shared" si="84"/>
        <v>0</v>
      </c>
      <c r="AN162" s="1" t="b">
        <f t="shared" si="85"/>
        <v>0</v>
      </c>
      <c r="AO162" s="1">
        <f t="shared" si="98"/>
        <v>0</v>
      </c>
      <c r="AR162" s="1">
        <f t="shared" si="86"/>
        <v>0</v>
      </c>
      <c r="AS162" s="1">
        <f t="shared" si="87"/>
        <v>0</v>
      </c>
      <c r="AT162" s="1">
        <f t="shared" si="88"/>
        <v>1</v>
      </c>
      <c r="AU162" s="1">
        <f t="shared" si="89"/>
        <v>0</v>
      </c>
      <c r="AV162" s="1">
        <f t="shared" si="90"/>
        <v>0</v>
      </c>
      <c r="AW162" s="1">
        <f t="shared" si="99"/>
        <v>1</v>
      </c>
    </row>
    <row r="163" spans="1:49" s="1" customFormat="1" x14ac:dyDescent="0.35">
      <c r="A163" s="3">
        <v>44765</v>
      </c>
      <c r="B163" s="1">
        <v>399</v>
      </c>
      <c r="C163">
        <v>1</v>
      </c>
      <c r="D163" s="1" t="s">
        <v>11</v>
      </c>
      <c r="E163" s="1">
        <v>36769</v>
      </c>
      <c r="F163" s="1">
        <v>3111</v>
      </c>
      <c r="G163" s="1">
        <v>0</v>
      </c>
      <c r="H163" s="1">
        <v>2</v>
      </c>
      <c r="I163" s="1">
        <v>18</v>
      </c>
      <c r="J163" s="1">
        <v>39</v>
      </c>
      <c r="K163" s="1">
        <v>28</v>
      </c>
      <c r="L163" s="1">
        <v>10</v>
      </c>
      <c r="M163" s="1">
        <v>2</v>
      </c>
      <c r="N163" s="1">
        <f t="shared" si="91"/>
        <v>0.24259259259259261</v>
      </c>
      <c r="O163" s="1" t="s">
        <v>390</v>
      </c>
      <c r="P163" s="1" t="s">
        <v>382</v>
      </c>
      <c r="Q163" s="1" t="s">
        <v>383</v>
      </c>
      <c r="R163" s="1" t="s">
        <v>388</v>
      </c>
      <c r="S163" s="1" t="s">
        <v>376</v>
      </c>
      <c r="T163" s="1">
        <f t="shared" si="92"/>
        <v>0</v>
      </c>
      <c r="U163" s="1">
        <f t="shared" si="76"/>
        <v>0</v>
      </c>
      <c r="V163" s="1">
        <f t="shared" si="77"/>
        <v>1</v>
      </c>
      <c r="W163" s="1">
        <f t="shared" si="78"/>
        <v>0</v>
      </c>
      <c r="X163" s="1">
        <f t="shared" si="79"/>
        <v>0</v>
      </c>
      <c r="Y163" s="1">
        <f t="shared" si="80"/>
        <v>1</v>
      </c>
      <c r="Z163" s="1">
        <f t="shared" si="93"/>
        <v>2</v>
      </c>
      <c r="AA163" s="1">
        <f t="shared" si="71"/>
        <v>0</v>
      </c>
      <c r="AB163" s="1">
        <f t="shared" si="72"/>
        <v>1</v>
      </c>
      <c r="AC163" s="1">
        <f t="shared" si="73"/>
        <v>0</v>
      </c>
      <c r="AD163" s="1">
        <f t="shared" si="74"/>
        <v>0</v>
      </c>
      <c r="AE163" s="1">
        <f t="shared" si="75"/>
        <v>1</v>
      </c>
      <c r="AF163" s="1">
        <f t="shared" si="94"/>
        <v>2</v>
      </c>
      <c r="AG163" s="1" t="b">
        <f t="shared" si="95"/>
        <v>0</v>
      </c>
      <c r="AH163" s="1">
        <f t="shared" si="96"/>
        <v>0</v>
      </c>
      <c r="AI163" s="1" t="str">
        <f t="shared" si="97"/>
        <v>s</v>
      </c>
      <c r="AJ163" s="1" t="b">
        <f t="shared" si="81"/>
        <v>0</v>
      </c>
      <c r="AK163" s="1" t="b">
        <f t="shared" si="82"/>
        <v>0</v>
      </c>
      <c r="AL163" s="1" t="b">
        <f t="shared" si="83"/>
        <v>0</v>
      </c>
      <c r="AM163" s="1" t="b">
        <f t="shared" si="84"/>
        <v>0</v>
      </c>
      <c r="AN163" s="1" t="b">
        <f t="shared" si="85"/>
        <v>0</v>
      </c>
      <c r="AO163" s="1">
        <f t="shared" si="98"/>
        <v>0</v>
      </c>
      <c r="AR163" s="1">
        <f t="shared" si="86"/>
        <v>1</v>
      </c>
      <c r="AS163" s="1">
        <f t="shared" si="87"/>
        <v>0</v>
      </c>
      <c r="AT163" s="1">
        <f t="shared" si="88"/>
        <v>0</v>
      </c>
      <c r="AU163" s="1">
        <f t="shared" si="89"/>
        <v>1</v>
      </c>
      <c r="AV163" s="1">
        <f t="shared" si="90"/>
        <v>0</v>
      </c>
      <c r="AW163" s="1">
        <f t="shared" si="99"/>
        <v>2</v>
      </c>
    </row>
    <row r="164" spans="1:49" s="1" customFormat="1" x14ac:dyDescent="0.35">
      <c r="A164" s="3">
        <v>44764</v>
      </c>
      <c r="B164" s="1">
        <v>398</v>
      </c>
      <c r="C164">
        <v>1</v>
      </c>
      <c r="D164" s="1" t="s">
        <v>10</v>
      </c>
      <c r="E164" s="1">
        <v>43099</v>
      </c>
      <c r="F164" s="1">
        <v>3665</v>
      </c>
      <c r="G164" s="1">
        <v>0</v>
      </c>
      <c r="H164" s="1">
        <v>3</v>
      </c>
      <c r="I164" s="1">
        <v>26</v>
      </c>
      <c r="J164" s="1">
        <v>41</v>
      </c>
      <c r="K164" s="1">
        <v>23</v>
      </c>
      <c r="L164" s="1">
        <v>6</v>
      </c>
      <c r="M164" s="1">
        <v>1</v>
      </c>
      <c r="N164" s="1">
        <f t="shared" si="91"/>
        <v>0.26016666666666666</v>
      </c>
      <c r="O164" s="1" t="s">
        <v>377</v>
      </c>
      <c r="P164" s="1" t="s">
        <v>381</v>
      </c>
      <c r="Q164" s="1" t="s">
        <v>378</v>
      </c>
      <c r="R164" s="1" t="s">
        <v>375</v>
      </c>
      <c r="S164" s="1" t="s">
        <v>377</v>
      </c>
      <c r="T164" s="1">
        <f t="shared" si="92"/>
        <v>1</v>
      </c>
      <c r="U164" s="1">
        <f t="shared" si="76"/>
        <v>1</v>
      </c>
      <c r="V164" s="1">
        <f t="shared" si="77"/>
        <v>1</v>
      </c>
      <c r="W164" s="1">
        <f t="shared" si="78"/>
        <v>0</v>
      </c>
      <c r="X164" s="1">
        <f t="shared" si="79"/>
        <v>1</v>
      </c>
      <c r="Y164" s="1">
        <f t="shared" si="80"/>
        <v>1</v>
      </c>
      <c r="Z164" s="1">
        <f t="shared" si="93"/>
        <v>4</v>
      </c>
      <c r="AA164" s="1">
        <f t="shared" si="71"/>
        <v>0</v>
      </c>
      <c r="AB164" s="1">
        <f t="shared" si="72"/>
        <v>0</v>
      </c>
      <c r="AC164" s="1">
        <f t="shared" si="73"/>
        <v>0</v>
      </c>
      <c r="AD164" s="1">
        <f t="shared" si="74"/>
        <v>0</v>
      </c>
      <c r="AE164" s="1">
        <f t="shared" si="75"/>
        <v>0</v>
      </c>
      <c r="AF164" s="1">
        <f t="shared" si="94"/>
        <v>0</v>
      </c>
      <c r="AG164" s="1" t="b">
        <f t="shared" si="95"/>
        <v>0</v>
      </c>
      <c r="AH164" s="1">
        <f t="shared" si="96"/>
        <v>0</v>
      </c>
      <c r="AI164" s="1" t="str">
        <f t="shared" si="97"/>
        <v>s</v>
      </c>
      <c r="AJ164" s="1" t="b">
        <f t="shared" si="81"/>
        <v>0</v>
      </c>
      <c r="AK164" s="1" t="b">
        <f t="shared" si="82"/>
        <v>0</v>
      </c>
      <c r="AL164" s="1" t="b">
        <f t="shared" si="83"/>
        <v>0</v>
      </c>
      <c r="AM164" s="1" t="b">
        <f t="shared" si="84"/>
        <v>1</v>
      </c>
      <c r="AN164" s="1" t="b">
        <f t="shared" si="85"/>
        <v>0</v>
      </c>
      <c r="AO164" s="1">
        <f t="shared" si="98"/>
        <v>1</v>
      </c>
      <c r="AR164" s="1">
        <f t="shared" si="86"/>
        <v>0</v>
      </c>
      <c r="AS164" s="1">
        <f t="shared" si="87"/>
        <v>0</v>
      </c>
      <c r="AT164" s="1">
        <f t="shared" si="88"/>
        <v>0</v>
      </c>
      <c r="AU164" s="1">
        <f t="shared" si="89"/>
        <v>0</v>
      </c>
      <c r="AV164" s="1">
        <f t="shared" si="90"/>
        <v>0</v>
      </c>
      <c r="AW164" s="1">
        <f t="shared" si="99"/>
        <v>0</v>
      </c>
    </row>
    <row r="165" spans="1:49" s="1" customFormat="1" x14ac:dyDescent="0.35">
      <c r="A165" s="3">
        <v>44763</v>
      </c>
      <c r="B165" s="1">
        <v>397</v>
      </c>
      <c r="C165">
        <v>2</v>
      </c>
      <c r="D165" s="1" t="s">
        <v>3</v>
      </c>
      <c r="E165" s="1">
        <v>39086</v>
      </c>
      <c r="F165" s="1">
        <v>3367</v>
      </c>
      <c r="G165" s="1">
        <v>0</v>
      </c>
      <c r="H165" s="1">
        <v>6</v>
      </c>
      <c r="I165" s="1">
        <v>24</v>
      </c>
      <c r="J165" s="1">
        <v>36</v>
      </c>
      <c r="K165" s="1">
        <v>23</v>
      </c>
      <c r="L165" s="1">
        <v>9</v>
      </c>
      <c r="M165" s="1">
        <v>2</v>
      </c>
      <c r="N165" s="1">
        <f t="shared" si="91"/>
        <v>0.26100000000000001</v>
      </c>
      <c r="O165" s="1" t="s">
        <v>371</v>
      </c>
      <c r="P165" s="1" t="s">
        <v>389</v>
      </c>
      <c r="Q165" s="1" t="s">
        <v>380</v>
      </c>
      <c r="R165" s="1" t="s">
        <v>382</v>
      </c>
      <c r="S165" s="1" t="s">
        <v>383</v>
      </c>
      <c r="T165" s="1">
        <f t="shared" si="92"/>
        <v>0</v>
      </c>
      <c r="U165" s="1">
        <f t="shared" si="76"/>
        <v>1</v>
      </c>
      <c r="V165" s="1">
        <f t="shared" si="77"/>
        <v>0</v>
      </c>
      <c r="W165" s="1">
        <f t="shared" si="78"/>
        <v>1</v>
      </c>
      <c r="X165" s="1">
        <f t="shared" si="79"/>
        <v>1</v>
      </c>
      <c r="Y165" s="1">
        <f t="shared" si="80"/>
        <v>0</v>
      </c>
      <c r="Z165" s="1">
        <f t="shared" si="93"/>
        <v>3</v>
      </c>
      <c r="AA165" s="1">
        <f t="shared" si="71"/>
        <v>1</v>
      </c>
      <c r="AB165" s="1">
        <f t="shared" si="72"/>
        <v>0</v>
      </c>
      <c r="AC165" s="1">
        <f t="shared" si="73"/>
        <v>0</v>
      </c>
      <c r="AD165" s="1">
        <f t="shared" si="74"/>
        <v>1</v>
      </c>
      <c r="AE165" s="1">
        <f t="shared" si="75"/>
        <v>0</v>
      </c>
      <c r="AF165" s="1">
        <f t="shared" si="94"/>
        <v>2</v>
      </c>
      <c r="AG165" s="1" t="b">
        <f t="shared" si="95"/>
        <v>0</v>
      </c>
      <c r="AH165" s="1">
        <f t="shared" si="96"/>
        <v>0</v>
      </c>
      <c r="AI165" s="1" t="str">
        <f t="shared" si="97"/>
        <v>s</v>
      </c>
      <c r="AJ165" s="1" t="b">
        <f t="shared" si="81"/>
        <v>0</v>
      </c>
      <c r="AK165" s="1" t="b">
        <f t="shared" si="82"/>
        <v>0</v>
      </c>
      <c r="AL165" s="1" t="b">
        <f t="shared" si="83"/>
        <v>0</v>
      </c>
      <c r="AM165" s="1" t="b">
        <f t="shared" si="84"/>
        <v>0</v>
      </c>
      <c r="AN165" s="1" t="b">
        <f t="shared" si="85"/>
        <v>0</v>
      </c>
      <c r="AO165" s="1">
        <f t="shared" si="98"/>
        <v>0</v>
      </c>
      <c r="AR165" s="1">
        <f t="shared" si="86"/>
        <v>0</v>
      </c>
      <c r="AS165" s="1">
        <f t="shared" si="87"/>
        <v>0</v>
      </c>
      <c r="AT165" s="1">
        <f t="shared" si="88"/>
        <v>0</v>
      </c>
      <c r="AU165" s="1">
        <f t="shared" si="89"/>
        <v>0</v>
      </c>
      <c r="AV165" s="1">
        <f t="shared" si="90"/>
        <v>0</v>
      </c>
      <c r="AW165" s="1">
        <f t="shared" si="99"/>
        <v>0</v>
      </c>
    </row>
    <row r="166" spans="1:49" s="1" customFormat="1" x14ac:dyDescent="0.35">
      <c r="A166" s="3">
        <v>44762</v>
      </c>
      <c r="B166" s="1">
        <v>396</v>
      </c>
      <c r="C166">
        <v>1</v>
      </c>
      <c r="D166" s="1" t="s">
        <v>4</v>
      </c>
      <c r="E166" s="1">
        <v>42237</v>
      </c>
      <c r="F166" s="1">
        <v>3685</v>
      </c>
      <c r="G166" s="1">
        <v>0</v>
      </c>
      <c r="H166" s="1">
        <v>4</v>
      </c>
      <c r="I166" s="1">
        <v>14</v>
      </c>
      <c r="J166" s="1">
        <v>22</v>
      </c>
      <c r="K166" s="1">
        <v>22</v>
      </c>
      <c r="L166" s="1">
        <v>23</v>
      </c>
      <c r="M166" s="1">
        <v>15</v>
      </c>
      <c r="N166" s="1">
        <f t="shared" si="91"/>
        <v>0.20400000000000001</v>
      </c>
      <c r="O166" s="1" t="s">
        <v>377</v>
      </c>
      <c r="P166" s="1" t="s">
        <v>381</v>
      </c>
      <c r="Q166" s="1" t="s">
        <v>382</v>
      </c>
      <c r="R166" s="1" t="s">
        <v>377</v>
      </c>
      <c r="S166" s="1" t="s">
        <v>376</v>
      </c>
      <c r="T166" s="1">
        <f t="shared" si="92"/>
        <v>1</v>
      </c>
      <c r="U166" s="1">
        <f t="shared" si="76"/>
        <v>1</v>
      </c>
      <c r="V166" s="1">
        <f t="shared" si="77"/>
        <v>1</v>
      </c>
      <c r="W166" s="1">
        <f t="shared" si="78"/>
        <v>1</v>
      </c>
      <c r="X166" s="1">
        <f t="shared" si="79"/>
        <v>1</v>
      </c>
      <c r="Y166" s="1">
        <f t="shared" si="80"/>
        <v>1</v>
      </c>
      <c r="Z166" s="1">
        <f t="shared" si="93"/>
        <v>5</v>
      </c>
      <c r="AA166" s="1">
        <f t="shared" si="71"/>
        <v>0</v>
      </c>
      <c r="AB166" s="1">
        <f t="shared" si="72"/>
        <v>0</v>
      </c>
      <c r="AC166" s="1">
        <f t="shared" si="73"/>
        <v>1</v>
      </c>
      <c r="AD166" s="1">
        <f t="shared" si="74"/>
        <v>0</v>
      </c>
      <c r="AE166" s="1">
        <f t="shared" si="75"/>
        <v>1</v>
      </c>
      <c r="AF166" s="1">
        <f t="shared" si="94"/>
        <v>2</v>
      </c>
      <c r="AG166" s="1" t="b">
        <f t="shared" si="95"/>
        <v>0</v>
      </c>
      <c r="AH166" s="1">
        <f t="shared" si="96"/>
        <v>0</v>
      </c>
      <c r="AI166" s="1" t="str">
        <f t="shared" si="97"/>
        <v>s</v>
      </c>
      <c r="AJ166" s="1" t="b">
        <f t="shared" si="81"/>
        <v>0</v>
      </c>
      <c r="AK166" s="1" t="b">
        <f t="shared" si="82"/>
        <v>0</v>
      </c>
      <c r="AL166" s="1" t="b">
        <f t="shared" si="83"/>
        <v>0</v>
      </c>
      <c r="AM166" s="1" t="b">
        <f t="shared" si="84"/>
        <v>0</v>
      </c>
      <c r="AN166" s="1" t="b">
        <f t="shared" si="85"/>
        <v>0</v>
      </c>
      <c r="AO166" s="1">
        <f t="shared" si="98"/>
        <v>0</v>
      </c>
      <c r="AR166" s="1">
        <f t="shared" si="86"/>
        <v>0</v>
      </c>
      <c r="AS166" s="1">
        <f t="shared" si="87"/>
        <v>0</v>
      </c>
      <c r="AT166" s="1">
        <f t="shared" si="88"/>
        <v>0</v>
      </c>
      <c r="AU166" s="1">
        <f t="shared" si="89"/>
        <v>0</v>
      </c>
      <c r="AV166" s="1">
        <f t="shared" si="90"/>
        <v>0</v>
      </c>
      <c r="AW166" s="1">
        <f t="shared" si="99"/>
        <v>0</v>
      </c>
    </row>
    <row r="167" spans="1:49" s="1" customFormat="1" x14ac:dyDescent="0.35">
      <c r="A167" s="3">
        <v>44761</v>
      </c>
      <c r="B167" s="1">
        <v>395</v>
      </c>
      <c r="C167">
        <v>2</v>
      </c>
      <c r="D167" s="1" t="s">
        <v>5</v>
      </c>
      <c r="E167" s="1">
        <v>39667</v>
      </c>
      <c r="F167" s="1">
        <v>3358</v>
      </c>
      <c r="G167" s="1">
        <v>0</v>
      </c>
      <c r="H167" s="1">
        <v>5</v>
      </c>
      <c r="I167" s="1">
        <v>27</v>
      </c>
      <c r="J167" s="1">
        <v>38</v>
      </c>
      <c r="K167" s="1">
        <v>21</v>
      </c>
      <c r="L167" s="1">
        <v>7</v>
      </c>
      <c r="M167" s="1">
        <v>1</v>
      </c>
      <c r="N167" s="1">
        <f t="shared" si="91"/>
        <v>0.26632996632996636</v>
      </c>
      <c r="O167" s="1" t="s">
        <v>371</v>
      </c>
      <c r="P167" s="1" t="s">
        <v>387</v>
      </c>
      <c r="Q167" s="1" t="s">
        <v>388</v>
      </c>
      <c r="R167" s="1" t="s">
        <v>381</v>
      </c>
      <c r="S167" s="1" t="s">
        <v>378</v>
      </c>
      <c r="T167" s="1">
        <f t="shared" si="92"/>
        <v>0</v>
      </c>
      <c r="U167" s="1">
        <f t="shared" si="76"/>
        <v>1</v>
      </c>
      <c r="V167" s="1">
        <f t="shared" si="77"/>
        <v>1</v>
      </c>
      <c r="W167" s="1">
        <f t="shared" si="78"/>
        <v>0</v>
      </c>
      <c r="X167" s="1">
        <f t="shared" si="79"/>
        <v>1</v>
      </c>
      <c r="Y167" s="1">
        <f t="shared" si="80"/>
        <v>0</v>
      </c>
      <c r="Z167" s="1">
        <f t="shared" si="93"/>
        <v>3</v>
      </c>
      <c r="AA167" s="1">
        <f t="shared" si="71"/>
        <v>1</v>
      </c>
      <c r="AB167" s="1">
        <f t="shared" si="72"/>
        <v>0</v>
      </c>
      <c r="AC167" s="1">
        <f t="shared" si="73"/>
        <v>0</v>
      </c>
      <c r="AD167" s="1">
        <f t="shared" si="74"/>
        <v>0</v>
      </c>
      <c r="AE167" s="1">
        <f t="shared" si="75"/>
        <v>0</v>
      </c>
      <c r="AF167" s="1">
        <f t="shared" si="94"/>
        <v>1</v>
      </c>
      <c r="AG167" s="1" t="b">
        <f t="shared" si="95"/>
        <v>0</v>
      </c>
      <c r="AH167" s="1">
        <f t="shared" si="96"/>
        <v>0</v>
      </c>
      <c r="AI167" s="1" t="str">
        <f t="shared" si="97"/>
        <v>s</v>
      </c>
      <c r="AJ167" s="1" t="b">
        <f t="shared" si="81"/>
        <v>0</v>
      </c>
      <c r="AK167" s="1" t="b">
        <f t="shared" si="82"/>
        <v>0</v>
      </c>
      <c r="AL167" s="1" t="b">
        <f t="shared" si="83"/>
        <v>0</v>
      </c>
      <c r="AM167" s="1" t="b">
        <f t="shared" si="84"/>
        <v>0</v>
      </c>
      <c r="AN167" s="1" t="b">
        <f t="shared" si="85"/>
        <v>0</v>
      </c>
      <c r="AO167" s="1">
        <f t="shared" si="98"/>
        <v>0</v>
      </c>
      <c r="AR167" s="1">
        <f t="shared" si="86"/>
        <v>0</v>
      </c>
      <c r="AS167" s="1">
        <f t="shared" si="87"/>
        <v>0</v>
      </c>
      <c r="AT167" s="1">
        <f t="shared" si="88"/>
        <v>1</v>
      </c>
      <c r="AU167" s="1">
        <f t="shared" si="89"/>
        <v>0</v>
      </c>
      <c r="AV167" s="1">
        <f t="shared" si="90"/>
        <v>0</v>
      </c>
      <c r="AW167" s="1">
        <f t="shared" si="99"/>
        <v>1</v>
      </c>
    </row>
    <row r="168" spans="1:49" s="1" customFormat="1" x14ac:dyDescent="0.35">
      <c r="A168" s="3">
        <v>44760</v>
      </c>
      <c r="B168" s="1">
        <v>394</v>
      </c>
      <c r="C168">
        <v>1</v>
      </c>
      <c r="D168" s="1" t="s">
        <v>6</v>
      </c>
      <c r="E168" s="1">
        <v>42574</v>
      </c>
      <c r="F168" s="1">
        <v>3548</v>
      </c>
      <c r="G168" s="1">
        <v>0</v>
      </c>
      <c r="H168" s="1">
        <v>4</v>
      </c>
      <c r="I168" s="1">
        <v>22</v>
      </c>
      <c r="J168" s="1">
        <v>37</v>
      </c>
      <c r="K168" s="1">
        <v>27</v>
      </c>
      <c r="L168" s="1">
        <v>9</v>
      </c>
      <c r="M168" s="1">
        <v>1</v>
      </c>
      <c r="N168" s="1">
        <f t="shared" si="91"/>
        <v>0.25483333333333336</v>
      </c>
      <c r="O168" s="1" t="s">
        <v>391</v>
      </c>
      <c r="P168" s="1" t="s">
        <v>384</v>
      </c>
      <c r="Q168" s="1" t="s">
        <v>379</v>
      </c>
      <c r="R168" s="1" t="s">
        <v>373</v>
      </c>
      <c r="S168" s="1" t="s">
        <v>374</v>
      </c>
      <c r="T168" s="1">
        <f t="shared" si="92"/>
        <v>0</v>
      </c>
      <c r="U168" s="1">
        <f t="shared" si="76"/>
        <v>0</v>
      </c>
      <c r="V168" s="1">
        <f t="shared" si="77"/>
        <v>0</v>
      </c>
      <c r="W168" s="1">
        <f t="shared" si="78"/>
        <v>1</v>
      </c>
      <c r="X168" s="1">
        <f t="shared" si="79"/>
        <v>0</v>
      </c>
      <c r="Y168" s="1">
        <f t="shared" si="80"/>
        <v>0</v>
      </c>
      <c r="Z168" s="1">
        <f t="shared" si="93"/>
        <v>1</v>
      </c>
      <c r="AA168" s="1">
        <f t="shared" si="71"/>
        <v>0</v>
      </c>
      <c r="AB168" s="1">
        <f t="shared" si="72"/>
        <v>0</v>
      </c>
      <c r="AC168" s="1">
        <f t="shared" si="73"/>
        <v>1</v>
      </c>
      <c r="AD168" s="1">
        <f t="shared" si="74"/>
        <v>0</v>
      </c>
      <c r="AE168" s="1">
        <f t="shared" si="75"/>
        <v>0</v>
      </c>
      <c r="AF168" s="1">
        <f t="shared" si="94"/>
        <v>1</v>
      </c>
      <c r="AG168" s="1" t="b">
        <f t="shared" si="95"/>
        <v>1</v>
      </c>
      <c r="AH168" s="1">
        <f t="shared" si="96"/>
        <v>1</v>
      </c>
      <c r="AI168" s="1" t="str">
        <f t="shared" si="97"/>
        <v>s</v>
      </c>
      <c r="AJ168" s="1" t="b">
        <f t="shared" si="81"/>
        <v>0</v>
      </c>
      <c r="AK168" s="1" t="b">
        <f t="shared" si="82"/>
        <v>0</v>
      </c>
      <c r="AL168" s="1" t="b">
        <f t="shared" si="83"/>
        <v>0</v>
      </c>
      <c r="AM168" s="1" t="b">
        <f t="shared" si="84"/>
        <v>0</v>
      </c>
      <c r="AN168" s="1" t="b">
        <f t="shared" si="85"/>
        <v>0</v>
      </c>
      <c r="AO168" s="1">
        <f t="shared" si="98"/>
        <v>0</v>
      </c>
      <c r="AR168" s="1">
        <f t="shared" si="86"/>
        <v>0</v>
      </c>
      <c r="AS168" s="1">
        <f t="shared" si="87"/>
        <v>0</v>
      </c>
      <c r="AT168" s="1">
        <f t="shared" si="88"/>
        <v>0</v>
      </c>
      <c r="AU168" s="1">
        <f t="shared" si="89"/>
        <v>1</v>
      </c>
      <c r="AV168" s="1">
        <f t="shared" si="90"/>
        <v>0</v>
      </c>
      <c r="AW168" s="1">
        <f t="shared" si="99"/>
        <v>1</v>
      </c>
    </row>
    <row r="169" spans="1:49" s="1" customFormat="1" x14ac:dyDescent="0.35">
      <c r="A169" s="3">
        <v>44759</v>
      </c>
      <c r="B169" s="1">
        <v>393</v>
      </c>
      <c r="C169">
        <v>2</v>
      </c>
      <c r="D169" s="1" t="s">
        <v>7</v>
      </c>
      <c r="E169" s="1">
        <v>39611</v>
      </c>
      <c r="F169" s="1">
        <v>3345</v>
      </c>
      <c r="G169" s="1">
        <v>0</v>
      </c>
      <c r="H169" s="1">
        <v>3</v>
      </c>
      <c r="I169" s="1">
        <v>18</v>
      </c>
      <c r="J169" s="1">
        <v>39</v>
      </c>
      <c r="K169" s="1">
        <v>27</v>
      </c>
      <c r="L169" s="1">
        <v>10</v>
      </c>
      <c r="M169" s="1">
        <v>2</v>
      </c>
      <c r="N169" s="1">
        <f t="shared" si="91"/>
        <v>0.24562289562289563</v>
      </c>
      <c r="O169" s="1" t="s">
        <v>393</v>
      </c>
      <c r="P169" s="1" t="s">
        <v>371</v>
      </c>
      <c r="Q169" s="1" t="s">
        <v>373</v>
      </c>
      <c r="R169" s="1" t="s">
        <v>374</v>
      </c>
      <c r="S169" s="1" t="s">
        <v>378</v>
      </c>
      <c r="T169" s="1">
        <f t="shared" si="92"/>
        <v>0</v>
      </c>
      <c r="U169" s="1">
        <f t="shared" si="76"/>
        <v>0</v>
      </c>
      <c r="V169" s="1">
        <f t="shared" si="77"/>
        <v>1</v>
      </c>
      <c r="W169" s="1">
        <f t="shared" si="78"/>
        <v>0</v>
      </c>
      <c r="X169" s="1">
        <f t="shared" si="79"/>
        <v>0</v>
      </c>
      <c r="Y169" s="1">
        <f t="shared" si="80"/>
        <v>0</v>
      </c>
      <c r="Z169" s="1">
        <f t="shared" si="93"/>
        <v>1</v>
      </c>
      <c r="AA169" s="1">
        <f t="shared" si="71"/>
        <v>0</v>
      </c>
      <c r="AB169" s="1">
        <f t="shared" si="72"/>
        <v>1</v>
      </c>
      <c r="AC169" s="1">
        <f t="shared" si="73"/>
        <v>0</v>
      </c>
      <c r="AD169" s="1">
        <f t="shared" si="74"/>
        <v>0</v>
      </c>
      <c r="AE169" s="1">
        <f t="shared" si="75"/>
        <v>0</v>
      </c>
      <c r="AF169" s="1">
        <f t="shared" si="94"/>
        <v>1</v>
      </c>
      <c r="AG169" s="1" t="b">
        <f t="shared" si="95"/>
        <v>0</v>
      </c>
      <c r="AH169" s="1">
        <f t="shared" si="96"/>
        <v>0</v>
      </c>
      <c r="AI169" s="1" t="str">
        <f t="shared" si="97"/>
        <v>s</v>
      </c>
      <c r="AJ169" s="1" t="b">
        <f t="shared" si="81"/>
        <v>0</v>
      </c>
      <c r="AK169" s="1" t="b">
        <f t="shared" si="82"/>
        <v>0</v>
      </c>
      <c r="AL169" s="1" t="b">
        <f t="shared" si="83"/>
        <v>0</v>
      </c>
      <c r="AM169" s="1" t="b">
        <f t="shared" si="84"/>
        <v>0</v>
      </c>
      <c r="AN169" s="1" t="b">
        <f t="shared" si="85"/>
        <v>0</v>
      </c>
      <c r="AO169" s="1">
        <f t="shared" si="98"/>
        <v>0</v>
      </c>
      <c r="AR169" s="1">
        <f t="shared" si="86"/>
        <v>1</v>
      </c>
      <c r="AS169" s="1">
        <f t="shared" si="87"/>
        <v>0</v>
      </c>
      <c r="AT169" s="1">
        <f t="shared" si="88"/>
        <v>1</v>
      </c>
      <c r="AU169" s="1">
        <f t="shared" si="89"/>
        <v>0</v>
      </c>
      <c r="AV169" s="1">
        <f t="shared" si="90"/>
        <v>0</v>
      </c>
      <c r="AW169" s="1">
        <f t="shared" si="99"/>
        <v>2</v>
      </c>
    </row>
    <row r="170" spans="1:49" s="1" customFormat="1" x14ac:dyDescent="0.35">
      <c r="A170" s="3">
        <v>44758</v>
      </c>
      <c r="B170" s="1">
        <v>392</v>
      </c>
      <c r="C170">
        <v>2</v>
      </c>
      <c r="D170" s="1" t="s">
        <v>8</v>
      </c>
      <c r="E170" s="1">
        <v>38769</v>
      </c>
      <c r="F170" s="1">
        <v>3280</v>
      </c>
      <c r="G170" s="1">
        <v>0</v>
      </c>
      <c r="H170" s="1">
        <v>2</v>
      </c>
      <c r="I170" s="1">
        <v>17</v>
      </c>
      <c r="J170" s="1">
        <v>41</v>
      </c>
      <c r="K170" s="1">
        <v>28</v>
      </c>
      <c r="L170" s="1">
        <v>10</v>
      </c>
      <c r="M170" s="1">
        <v>2</v>
      </c>
      <c r="N170" s="1">
        <f t="shared" si="91"/>
        <v>0.24183333333333334</v>
      </c>
      <c r="O170" s="1" t="s">
        <v>381</v>
      </c>
      <c r="P170" s="1" t="s">
        <v>379</v>
      </c>
      <c r="Q170" s="1" t="s">
        <v>379</v>
      </c>
      <c r="R170" s="1" t="s">
        <v>390</v>
      </c>
      <c r="S170" s="1" t="s">
        <v>378</v>
      </c>
      <c r="T170" s="1">
        <f t="shared" si="92"/>
        <v>1</v>
      </c>
      <c r="U170" s="1">
        <f t="shared" si="76"/>
        <v>1</v>
      </c>
      <c r="V170" s="1">
        <f t="shared" si="77"/>
        <v>1</v>
      </c>
      <c r="W170" s="1">
        <f t="shared" si="78"/>
        <v>1</v>
      </c>
      <c r="X170" s="1">
        <f t="shared" si="79"/>
        <v>0</v>
      </c>
      <c r="Y170" s="1">
        <f t="shared" si="80"/>
        <v>0</v>
      </c>
      <c r="Z170" s="1">
        <f t="shared" si="93"/>
        <v>3</v>
      </c>
      <c r="AA170" s="1">
        <f t="shared" si="71"/>
        <v>0</v>
      </c>
      <c r="AB170" s="1">
        <f t="shared" si="72"/>
        <v>1</v>
      </c>
      <c r="AC170" s="1">
        <f t="shared" si="73"/>
        <v>1</v>
      </c>
      <c r="AD170" s="1">
        <f t="shared" si="74"/>
        <v>0</v>
      </c>
      <c r="AE170" s="1">
        <f t="shared" si="75"/>
        <v>0</v>
      </c>
      <c r="AF170" s="1">
        <f t="shared" si="94"/>
        <v>2</v>
      </c>
      <c r="AG170" s="1" t="b">
        <f t="shared" si="95"/>
        <v>0</v>
      </c>
      <c r="AH170" s="1">
        <f t="shared" si="96"/>
        <v>0</v>
      </c>
      <c r="AI170" s="1" t="str">
        <f t="shared" si="97"/>
        <v>s</v>
      </c>
      <c r="AJ170" s="1" t="b">
        <f t="shared" si="81"/>
        <v>0</v>
      </c>
      <c r="AK170" s="1" t="b">
        <f t="shared" si="82"/>
        <v>0</v>
      </c>
      <c r="AL170" s="1" t="b">
        <f t="shared" si="83"/>
        <v>0</v>
      </c>
      <c r="AM170" s="1" t="b">
        <f t="shared" si="84"/>
        <v>0</v>
      </c>
      <c r="AN170" s="1" t="b">
        <f t="shared" si="85"/>
        <v>0</v>
      </c>
      <c r="AO170" s="1">
        <f t="shared" si="98"/>
        <v>0</v>
      </c>
      <c r="AR170" s="1">
        <f t="shared" si="86"/>
        <v>0</v>
      </c>
      <c r="AS170" s="1">
        <f t="shared" si="87"/>
        <v>0</v>
      </c>
      <c r="AT170" s="1">
        <f t="shared" si="88"/>
        <v>0</v>
      </c>
      <c r="AU170" s="1">
        <f t="shared" si="89"/>
        <v>1</v>
      </c>
      <c r="AV170" s="1">
        <f t="shared" si="90"/>
        <v>0</v>
      </c>
      <c r="AW170" s="1">
        <f t="shared" si="99"/>
        <v>1</v>
      </c>
    </row>
    <row r="171" spans="1:49" s="1" customFormat="1" x14ac:dyDescent="0.35">
      <c r="A171" s="3">
        <v>44757</v>
      </c>
      <c r="B171" s="1">
        <v>391</v>
      </c>
      <c r="C171">
        <v>1</v>
      </c>
      <c r="D171" s="1" t="s">
        <v>9</v>
      </c>
      <c r="E171" s="1">
        <v>39234</v>
      </c>
      <c r="F171" s="1">
        <v>3353</v>
      </c>
      <c r="G171" s="1">
        <v>0</v>
      </c>
      <c r="H171" s="1">
        <v>2</v>
      </c>
      <c r="I171" s="1">
        <v>11</v>
      </c>
      <c r="J171" s="1">
        <v>32</v>
      </c>
      <c r="K171" s="1">
        <v>37</v>
      </c>
      <c r="L171" s="1">
        <v>17</v>
      </c>
      <c r="M171" s="1">
        <v>2</v>
      </c>
      <c r="N171" s="1">
        <f t="shared" si="91"/>
        <v>0.22673267326732671</v>
      </c>
      <c r="O171" s="1" t="s">
        <v>393</v>
      </c>
      <c r="P171" s="1" t="s">
        <v>376</v>
      </c>
      <c r="Q171" s="1" t="s">
        <v>383</v>
      </c>
      <c r="R171" s="1" t="s">
        <v>388</v>
      </c>
      <c r="S171" s="1" t="s">
        <v>376</v>
      </c>
      <c r="T171" s="1">
        <f t="shared" si="92"/>
        <v>1</v>
      </c>
      <c r="U171" s="1">
        <f t="shared" si="76"/>
        <v>0</v>
      </c>
      <c r="V171" s="1">
        <f t="shared" si="77"/>
        <v>1</v>
      </c>
      <c r="W171" s="1">
        <f t="shared" si="78"/>
        <v>0</v>
      </c>
      <c r="X171" s="1">
        <f t="shared" si="79"/>
        <v>0</v>
      </c>
      <c r="Y171" s="1">
        <f t="shared" si="80"/>
        <v>1</v>
      </c>
      <c r="Z171" s="1">
        <f t="shared" si="93"/>
        <v>2</v>
      </c>
      <c r="AA171" s="1">
        <f t="shared" si="71"/>
        <v>0</v>
      </c>
      <c r="AB171" s="1">
        <f t="shared" si="72"/>
        <v>1</v>
      </c>
      <c r="AC171" s="1">
        <f t="shared" si="73"/>
        <v>0</v>
      </c>
      <c r="AD171" s="1">
        <f t="shared" si="74"/>
        <v>0</v>
      </c>
      <c r="AE171" s="1">
        <f t="shared" si="75"/>
        <v>1</v>
      </c>
      <c r="AF171" s="1">
        <f t="shared" si="94"/>
        <v>2</v>
      </c>
      <c r="AG171" s="1" t="b">
        <f t="shared" si="95"/>
        <v>0</v>
      </c>
      <c r="AH171" s="1">
        <f t="shared" si="96"/>
        <v>0</v>
      </c>
      <c r="AI171" s="1" t="str">
        <f t="shared" si="97"/>
        <v>s</v>
      </c>
      <c r="AJ171" s="1" t="b">
        <f t="shared" si="81"/>
        <v>0</v>
      </c>
      <c r="AK171" s="1" t="b">
        <f t="shared" si="82"/>
        <v>0</v>
      </c>
      <c r="AL171" s="1" t="b">
        <f t="shared" si="83"/>
        <v>0</v>
      </c>
      <c r="AM171" s="1" t="b">
        <f t="shared" si="84"/>
        <v>0</v>
      </c>
      <c r="AN171" s="1" t="b">
        <f t="shared" si="85"/>
        <v>0</v>
      </c>
      <c r="AO171" s="1">
        <f t="shared" si="98"/>
        <v>0</v>
      </c>
      <c r="AR171" s="1">
        <f t="shared" si="86"/>
        <v>1</v>
      </c>
      <c r="AS171" s="1">
        <f t="shared" si="87"/>
        <v>0</v>
      </c>
      <c r="AT171" s="1">
        <f t="shared" si="88"/>
        <v>0</v>
      </c>
      <c r="AU171" s="1">
        <f t="shared" si="89"/>
        <v>1</v>
      </c>
      <c r="AV171" s="1">
        <f t="shared" si="90"/>
        <v>0</v>
      </c>
      <c r="AW171" s="1">
        <f t="shared" si="99"/>
        <v>2</v>
      </c>
    </row>
    <row r="172" spans="1:49" s="1" customFormat="1" x14ac:dyDescent="0.35">
      <c r="A172" s="3">
        <v>44756</v>
      </c>
      <c r="B172" s="1">
        <v>390</v>
      </c>
      <c r="C172">
        <v>2</v>
      </c>
      <c r="D172" s="1" t="s">
        <v>15</v>
      </c>
      <c r="E172" s="1">
        <v>40549</v>
      </c>
      <c r="F172" s="1">
        <v>3388</v>
      </c>
      <c r="G172" s="1">
        <v>0</v>
      </c>
      <c r="H172" s="1">
        <v>4</v>
      </c>
      <c r="I172" s="1">
        <v>16</v>
      </c>
      <c r="J172" s="1">
        <v>26</v>
      </c>
      <c r="K172" s="1">
        <v>25</v>
      </c>
      <c r="L172" s="1">
        <v>20</v>
      </c>
      <c r="M172" s="1">
        <v>8</v>
      </c>
      <c r="N172" s="1">
        <f t="shared" si="91"/>
        <v>0.22390572390572389</v>
      </c>
      <c r="O172" s="1" t="s">
        <v>384</v>
      </c>
      <c r="P172" s="1" t="s">
        <v>382</v>
      </c>
      <c r="Q172" s="1" t="s">
        <v>386</v>
      </c>
      <c r="R172" s="1" t="s">
        <v>376</v>
      </c>
      <c r="S172" s="1" t="s">
        <v>381</v>
      </c>
      <c r="T172" s="1">
        <f t="shared" si="92"/>
        <v>0</v>
      </c>
      <c r="U172" s="1">
        <f t="shared" si="76"/>
        <v>0</v>
      </c>
      <c r="V172" s="1">
        <f t="shared" si="77"/>
        <v>1</v>
      </c>
      <c r="W172" s="1">
        <f t="shared" si="78"/>
        <v>0</v>
      </c>
      <c r="X172" s="1">
        <f t="shared" si="79"/>
        <v>1</v>
      </c>
      <c r="Y172" s="1">
        <f t="shared" si="80"/>
        <v>1</v>
      </c>
      <c r="Z172" s="1">
        <f t="shared" si="93"/>
        <v>3</v>
      </c>
      <c r="AA172" s="1">
        <f t="shared" si="71"/>
        <v>0</v>
      </c>
      <c r="AB172" s="1">
        <f t="shared" si="72"/>
        <v>1</v>
      </c>
      <c r="AC172" s="1">
        <f t="shared" si="73"/>
        <v>0</v>
      </c>
      <c r="AD172" s="1">
        <f t="shared" si="74"/>
        <v>1</v>
      </c>
      <c r="AE172" s="1">
        <f t="shared" si="75"/>
        <v>0</v>
      </c>
      <c r="AF172" s="1">
        <f t="shared" si="94"/>
        <v>2</v>
      </c>
      <c r="AG172" s="1" t="b">
        <f t="shared" si="95"/>
        <v>0</v>
      </c>
      <c r="AH172" s="1">
        <f t="shared" si="96"/>
        <v>0</v>
      </c>
      <c r="AI172" s="1" t="str">
        <f t="shared" si="97"/>
        <v>s</v>
      </c>
      <c r="AJ172" s="1" t="b">
        <f t="shared" si="81"/>
        <v>0</v>
      </c>
      <c r="AK172" s="1" t="b">
        <f t="shared" si="82"/>
        <v>0</v>
      </c>
      <c r="AL172" s="1" t="b">
        <f t="shared" si="83"/>
        <v>0</v>
      </c>
      <c r="AM172" s="1" t="b">
        <f t="shared" si="84"/>
        <v>0</v>
      </c>
      <c r="AN172" s="1" t="b">
        <f t="shared" si="85"/>
        <v>0</v>
      </c>
      <c r="AO172" s="1">
        <f t="shared" si="98"/>
        <v>0</v>
      </c>
      <c r="AR172" s="1">
        <f t="shared" si="86"/>
        <v>0</v>
      </c>
      <c r="AS172" s="1">
        <f t="shared" si="87"/>
        <v>0</v>
      </c>
      <c r="AT172" s="1">
        <f t="shared" si="88"/>
        <v>0</v>
      </c>
      <c r="AU172" s="1">
        <f t="shared" si="89"/>
        <v>0</v>
      </c>
      <c r="AV172" s="1">
        <f t="shared" si="90"/>
        <v>0</v>
      </c>
      <c r="AW172" s="1">
        <f t="shared" si="99"/>
        <v>0</v>
      </c>
    </row>
    <row r="173" spans="1:49" s="1" customFormat="1" x14ac:dyDescent="0.35">
      <c r="A173" s="3">
        <v>44755</v>
      </c>
      <c r="B173" s="1">
        <v>389</v>
      </c>
      <c r="C173">
        <v>1</v>
      </c>
      <c r="D173" s="1" t="s">
        <v>16</v>
      </c>
      <c r="E173" s="1">
        <v>46246</v>
      </c>
      <c r="F173" s="1">
        <v>3727</v>
      </c>
      <c r="G173" s="1">
        <v>0</v>
      </c>
      <c r="H173" s="1">
        <v>7</v>
      </c>
      <c r="I173" s="1">
        <v>31</v>
      </c>
      <c r="J173" s="1">
        <v>38</v>
      </c>
      <c r="K173" s="1">
        <v>18</v>
      </c>
      <c r="L173" s="1">
        <v>4</v>
      </c>
      <c r="M173" s="1">
        <v>0</v>
      </c>
      <c r="N173" s="1">
        <f t="shared" si="91"/>
        <v>0.28163265306122454</v>
      </c>
      <c r="O173" s="1" t="s">
        <v>372</v>
      </c>
      <c r="P173" s="1" t="s">
        <v>384</v>
      </c>
      <c r="Q173" s="1" t="s">
        <v>371</v>
      </c>
      <c r="R173" s="1" t="s">
        <v>387</v>
      </c>
      <c r="S173" s="1" t="s">
        <v>383</v>
      </c>
      <c r="T173" s="1">
        <f t="shared" si="92"/>
        <v>0</v>
      </c>
      <c r="U173" s="1">
        <f t="shared" si="76"/>
        <v>0</v>
      </c>
      <c r="V173" s="1">
        <f t="shared" si="77"/>
        <v>0</v>
      </c>
      <c r="W173" s="1">
        <f t="shared" si="78"/>
        <v>1</v>
      </c>
      <c r="X173" s="1">
        <f t="shared" si="79"/>
        <v>1</v>
      </c>
      <c r="Y173" s="1">
        <f t="shared" si="80"/>
        <v>0</v>
      </c>
      <c r="Z173" s="1">
        <f t="shared" si="93"/>
        <v>2</v>
      </c>
      <c r="AA173" s="1">
        <f t="shared" si="71"/>
        <v>0</v>
      </c>
      <c r="AB173" s="1">
        <f t="shared" si="72"/>
        <v>0</v>
      </c>
      <c r="AC173" s="1">
        <f t="shared" si="73"/>
        <v>1</v>
      </c>
      <c r="AD173" s="1">
        <f t="shared" si="74"/>
        <v>0</v>
      </c>
      <c r="AE173" s="1">
        <f t="shared" si="75"/>
        <v>0</v>
      </c>
      <c r="AF173" s="1">
        <f t="shared" si="94"/>
        <v>1</v>
      </c>
      <c r="AG173" s="1" t="b">
        <f t="shared" si="95"/>
        <v>0</v>
      </c>
      <c r="AH173" s="1">
        <f t="shared" si="96"/>
        <v>0</v>
      </c>
      <c r="AI173" s="1" t="str">
        <f t="shared" si="97"/>
        <v>s</v>
      </c>
      <c r="AJ173" s="1" t="b">
        <f t="shared" si="81"/>
        <v>0</v>
      </c>
      <c r="AK173" s="1" t="b">
        <f t="shared" si="82"/>
        <v>0</v>
      </c>
      <c r="AL173" s="1" t="b">
        <f t="shared" si="83"/>
        <v>0</v>
      </c>
      <c r="AM173" s="1" t="b">
        <f t="shared" si="84"/>
        <v>0</v>
      </c>
      <c r="AN173" s="1" t="b">
        <f t="shared" si="85"/>
        <v>0</v>
      </c>
      <c r="AO173" s="1">
        <f t="shared" si="98"/>
        <v>0</v>
      </c>
      <c r="AR173" s="1">
        <f t="shared" si="86"/>
        <v>0</v>
      </c>
      <c r="AS173" s="1">
        <f t="shared" si="87"/>
        <v>0</v>
      </c>
      <c r="AT173" s="1">
        <f t="shared" si="88"/>
        <v>0</v>
      </c>
      <c r="AU173" s="1">
        <f t="shared" si="89"/>
        <v>0</v>
      </c>
      <c r="AV173" s="1">
        <f t="shared" si="90"/>
        <v>0</v>
      </c>
      <c r="AW173" s="1">
        <f t="shared" si="99"/>
        <v>0</v>
      </c>
    </row>
    <row r="174" spans="1:49" s="1" customFormat="1" x14ac:dyDescent="0.35">
      <c r="A174" s="3">
        <v>44754</v>
      </c>
      <c r="B174" s="1">
        <v>388</v>
      </c>
      <c r="C174">
        <v>1</v>
      </c>
      <c r="D174" s="1" t="s">
        <v>17</v>
      </c>
      <c r="E174" s="1">
        <v>46910</v>
      </c>
      <c r="F174" s="1">
        <v>3870</v>
      </c>
      <c r="G174" s="1">
        <v>1</v>
      </c>
      <c r="H174" s="1">
        <v>8</v>
      </c>
      <c r="I174" s="1">
        <v>27</v>
      </c>
      <c r="J174" s="1">
        <v>27</v>
      </c>
      <c r="K174" s="1">
        <v>17</v>
      </c>
      <c r="L174" s="1">
        <v>13</v>
      </c>
      <c r="M174" s="1">
        <v>7</v>
      </c>
      <c r="N174" s="1">
        <f t="shared" si="91"/>
        <v>0.26316666666666666</v>
      </c>
      <c r="O174" s="1" t="s">
        <v>387</v>
      </c>
      <c r="P174" s="1" t="s">
        <v>382</v>
      </c>
      <c r="Q174" s="1" t="s">
        <v>388</v>
      </c>
      <c r="R174" s="1" t="s">
        <v>380</v>
      </c>
      <c r="S174" s="1" t="s">
        <v>377</v>
      </c>
      <c r="T174" s="1">
        <f t="shared" si="92"/>
        <v>0</v>
      </c>
      <c r="U174" s="1">
        <f t="shared" si="76"/>
        <v>1</v>
      </c>
      <c r="V174" s="1">
        <f t="shared" si="77"/>
        <v>1</v>
      </c>
      <c r="W174" s="1">
        <f t="shared" si="78"/>
        <v>0</v>
      </c>
      <c r="X174" s="1">
        <f t="shared" si="79"/>
        <v>1</v>
      </c>
      <c r="Y174" s="1">
        <f t="shared" si="80"/>
        <v>1</v>
      </c>
      <c r="Z174" s="1">
        <f t="shared" si="93"/>
        <v>4</v>
      </c>
      <c r="AA174" s="1">
        <f t="shared" si="71"/>
        <v>0</v>
      </c>
      <c r="AB174" s="1">
        <f t="shared" si="72"/>
        <v>1</v>
      </c>
      <c r="AC174" s="1">
        <f t="shared" si="73"/>
        <v>0</v>
      </c>
      <c r="AD174" s="1">
        <f t="shared" si="74"/>
        <v>0</v>
      </c>
      <c r="AE174" s="1">
        <f t="shared" si="75"/>
        <v>0</v>
      </c>
      <c r="AF174" s="1">
        <f t="shared" si="94"/>
        <v>1</v>
      </c>
      <c r="AG174" s="1" t="b">
        <f t="shared" si="95"/>
        <v>0</v>
      </c>
      <c r="AH174" s="1">
        <f t="shared" si="96"/>
        <v>0</v>
      </c>
      <c r="AI174" s="1" t="str">
        <f t="shared" si="97"/>
        <v>s</v>
      </c>
      <c r="AJ174" s="1" t="b">
        <f t="shared" si="81"/>
        <v>0</v>
      </c>
      <c r="AK174" s="1" t="b">
        <f t="shared" si="82"/>
        <v>0</v>
      </c>
      <c r="AL174" s="1" t="b">
        <f t="shared" si="83"/>
        <v>0</v>
      </c>
      <c r="AM174" s="1" t="b">
        <f t="shared" si="84"/>
        <v>0</v>
      </c>
      <c r="AN174" s="1" t="b">
        <f t="shared" si="85"/>
        <v>0</v>
      </c>
      <c r="AO174" s="1">
        <f t="shared" si="98"/>
        <v>0</v>
      </c>
      <c r="AR174" s="1">
        <f t="shared" si="86"/>
        <v>0</v>
      </c>
      <c r="AS174" s="1">
        <f t="shared" si="87"/>
        <v>0</v>
      </c>
      <c r="AT174" s="1">
        <f t="shared" si="88"/>
        <v>1</v>
      </c>
      <c r="AU174" s="1">
        <f t="shared" si="89"/>
        <v>0</v>
      </c>
      <c r="AV174" s="1">
        <f t="shared" si="90"/>
        <v>0</v>
      </c>
      <c r="AW174" s="1">
        <f t="shared" si="99"/>
        <v>1</v>
      </c>
    </row>
    <row r="175" spans="1:49" s="1" customFormat="1" x14ac:dyDescent="0.35">
      <c r="A175" s="3">
        <v>44753</v>
      </c>
      <c r="B175" s="1">
        <v>387</v>
      </c>
      <c r="C175">
        <v>2</v>
      </c>
      <c r="D175" s="1" t="s">
        <v>18</v>
      </c>
      <c r="E175" s="1">
        <v>40545</v>
      </c>
      <c r="F175" s="1">
        <v>3430</v>
      </c>
      <c r="G175" s="1">
        <v>0</v>
      </c>
      <c r="H175" s="1">
        <v>3</v>
      </c>
      <c r="I175" s="1">
        <v>13</v>
      </c>
      <c r="J175" s="1">
        <v>35</v>
      </c>
      <c r="K175" s="1">
        <v>34</v>
      </c>
      <c r="L175" s="1">
        <v>14</v>
      </c>
      <c r="M175" s="1">
        <v>2</v>
      </c>
      <c r="N175" s="1">
        <f t="shared" si="91"/>
        <v>0.2348184818481848</v>
      </c>
      <c r="O175" s="1" t="s">
        <v>390</v>
      </c>
      <c r="P175" s="1" t="s">
        <v>371</v>
      </c>
      <c r="Q175" s="1" t="s">
        <v>383</v>
      </c>
      <c r="R175" s="1" t="s">
        <v>371</v>
      </c>
      <c r="S175" s="1" t="s">
        <v>390</v>
      </c>
      <c r="T175" s="1">
        <f t="shared" si="92"/>
        <v>2</v>
      </c>
      <c r="U175" s="1">
        <f t="shared" si="76"/>
        <v>0</v>
      </c>
      <c r="V175" s="1">
        <f t="shared" si="77"/>
        <v>1</v>
      </c>
      <c r="W175" s="1">
        <f t="shared" si="78"/>
        <v>0</v>
      </c>
      <c r="X175" s="1">
        <f t="shared" si="79"/>
        <v>1</v>
      </c>
      <c r="Y175" s="1">
        <f t="shared" si="80"/>
        <v>0</v>
      </c>
      <c r="Z175" s="1">
        <f t="shared" si="93"/>
        <v>2</v>
      </c>
      <c r="AA175" s="1">
        <f t="shared" si="71"/>
        <v>0</v>
      </c>
      <c r="AB175" s="1">
        <f t="shared" si="72"/>
        <v>1</v>
      </c>
      <c r="AC175" s="1">
        <f t="shared" si="73"/>
        <v>0</v>
      </c>
      <c r="AD175" s="1">
        <f t="shared" si="74"/>
        <v>1</v>
      </c>
      <c r="AE175" s="1">
        <f t="shared" si="75"/>
        <v>0</v>
      </c>
      <c r="AF175" s="1">
        <f t="shared" si="94"/>
        <v>2</v>
      </c>
      <c r="AG175" s="1" t="b">
        <f t="shared" si="95"/>
        <v>0</v>
      </c>
      <c r="AH175" s="1">
        <f t="shared" si="96"/>
        <v>0</v>
      </c>
      <c r="AI175" s="1" t="str">
        <f t="shared" si="97"/>
        <v>s</v>
      </c>
      <c r="AJ175" s="1" t="b">
        <f t="shared" si="81"/>
        <v>0</v>
      </c>
      <c r="AK175" s="1" t="b">
        <f t="shared" si="82"/>
        <v>0</v>
      </c>
      <c r="AL175" s="1" t="b">
        <f t="shared" si="83"/>
        <v>0</v>
      </c>
      <c r="AM175" s="1" t="b">
        <f t="shared" si="84"/>
        <v>0</v>
      </c>
      <c r="AN175" s="1" t="b">
        <f t="shared" si="85"/>
        <v>0</v>
      </c>
      <c r="AO175" s="1">
        <f t="shared" si="98"/>
        <v>0</v>
      </c>
      <c r="AR175" s="1">
        <f t="shared" si="86"/>
        <v>1</v>
      </c>
      <c r="AS175" s="1">
        <f t="shared" si="87"/>
        <v>0</v>
      </c>
      <c r="AT175" s="1">
        <f t="shared" si="88"/>
        <v>0</v>
      </c>
      <c r="AU175" s="1">
        <f t="shared" si="89"/>
        <v>0</v>
      </c>
      <c r="AV175" s="1">
        <f t="shared" si="90"/>
        <v>1</v>
      </c>
      <c r="AW175" s="1">
        <f t="shared" si="99"/>
        <v>2</v>
      </c>
    </row>
    <row r="176" spans="1:49" s="1" customFormat="1" x14ac:dyDescent="0.35">
      <c r="A176" s="3">
        <v>44752</v>
      </c>
      <c r="B176" s="1">
        <v>386</v>
      </c>
      <c r="C176">
        <v>1</v>
      </c>
      <c r="D176" s="1" t="s">
        <v>19</v>
      </c>
      <c r="E176" s="1">
        <v>41785</v>
      </c>
      <c r="F176" s="1">
        <v>3494</v>
      </c>
      <c r="G176" s="1">
        <v>0</v>
      </c>
      <c r="H176" s="1">
        <v>7</v>
      </c>
      <c r="I176" s="1">
        <v>24</v>
      </c>
      <c r="J176" s="1">
        <v>35</v>
      </c>
      <c r="K176" s="1">
        <v>24</v>
      </c>
      <c r="L176" s="1">
        <v>9</v>
      </c>
      <c r="M176" s="1">
        <v>1</v>
      </c>
      <c r="N176" s="1">
        <f t="shared" si="91"/>
        <v>0.26550000000000001</v>
      </c>
      <c r="O176" s="1" t="s">
        <v>372</v>
      </c>
      <c r="P176" s="1" t="s">
        <v>376</v>
      </c>
      <c r="Q176" s="1" t="s">
        <v>381</v>
      </c>
      <c r="R176" s="1" t="s">
        <v>377</v>
      </c>
      <c r="S176" s="1" t="s">
        <v>380</v>
      </c>
      <c r="T176" s="1">
        <f t="shared" si="92"/>
        <v>0</v>
      </c>
      <c r="U176" s="1">
        <f t="shared" si="76"/>
        <v>0</v>
      </c>
      <c r="V176" s="1">
        <f t="shared" si="77"/>
        <v>1</v>
      </c>
      <c r="W176" s="1">
        <f t="shared" si="78"/>
        <v>1</v>
      </c>
      <c r="X176" s="1">
        <f t="shared" si="79"/>
        <v>1</v>
      </c>
      <c r="Y176" s="1">
        <f t="shared" si="80"/>
        <v>1</v>
      </c>
      <c r="Z176" s="1">
        <f t="shared" si="93"/>
        <v>4</v>
      </c>
      <c r="AA176" s="1">
        <f t="shared" si="71"/>
        <v>0</v>
      </c>
      <c r="AB176" s="1">
        <f t="shared" si="72"/>
        <v>1</v>
      </c>
      <c r="AC176" s="1">
        <f t="shared" si="73"/>
        <v>0</v>
      </c>
      <c r="AD176" s="1">
        <f t="shared" si="74"/>
        <v>0</v>
      </c>
      <c r="AE176" s="1">
        <f t="shared" si="75"/>
        <v>0</v>
      </c>
      <c r="AF176" s="1">
        <f t="shared" si="94"/>
        <v>1</v>
      </c>
      <c r="AG176" s="1" t="b">
        <f t="shared" si="95"/>
        <v>0</v>
      </c>
      <c r="AH176" s="1">
        <f t="shared" si="96"/>
        <v>0</v>
      </c>
      <c r="AI176" s="1" t="str">
        <f t="shared" si="97"/>
        <v>s</v>
      </c>
      <c r="AJ176" s="1" t="b">
        <f t="shared" si="81"/>
        <v>0</v>
      </c>
      <c r="AK176" s="1" t="b">
        <f t="shared" si="82"/>
        <v>0</v>
      </c>
      <c r="AL176" s="1" t="b">
        <f t="shared" si="83"/>
        <v>0</v>
      </c>
      <c r="AM176" s="1" t="b">
        <f t="shared" si="84"/>
        <v>0</v>
      </c>
      <c r="AN176" s="1" t="b">
        <f t="shared" si="85"/>
        <v>0</v>
      </c>
      <c r="AO176" s="1">
        <f t="shared" si="98"/>
        <v>0</v>
      </c>
      <c r="AR176" s="1">
        <f t="shared" si="86"/>
        <v>0</v>
      </c>
      <c r="AS176" s="1">
        <f t="shared" si="87"/>
        <v>0</v>
      </c>
      <c r="AT176" s="1">
        <f t="shared" si="88"/>
        <v>0</v>
      </c>
      <c r="AU176" s="1">
        <f t="shared" si="89"/>
        <v>0</v>
      </c>
      <c r="AV176" s="1">
        <f t="shared" si="90"/>
        <v>0</v>
      </c>
      <c r="AW176" s="1">
        <f t="shared" si="99"/>
        <v>0</v>
      </c>
    </row>
    <row r="177" spans="1:49" s="1" customFormat="1" x14ac:dyDescent="0.35">
      <c r="A177" s="3">
        <v>44751</v>
      </c>
      <c r="B177" s="1">
        <v>385</v>
      </c>
      <c r="C177">
        <v>1</v>
      </c>
      <c r="D177" s="1" t="s">
        <v>20</v>
      </c>
      <c r="E177" s="1">
        <v>47094</v>
      </c>
      <c r="F177" s="1">
        <v>3933</v>
      </c>
      <c r="G177" s="1">
        <v>1</v>
      </c>
      <c r="H177" s="1">
        <v>6</v>
      </c>
      <c r="I177" s="1">
        <v>20</v>
      </c>
      <c r="J177" s="1">
        <v>27</v>
      </c>
      <c r="K177" s="1">
        <v>28</v>
      </c>
      <c r="L177" s="1">
        <v>16</v>
      </c>
      <c r="M177" s="1">
        <v>3</v>
      </c>
      <c r="N177" s="1">
        <f t="shared" si="91"/>
        <v>0.25429042904290428</v>
      </c>
      <c r="O177" s="1" t="s">
        <v>375</v>
      </c>
      <c r="P177" s="1" t="s">
        <v>377</v>
      </c>
      <c r="Q177" s="1" t="s">
        <v>376</v>
      </c>
      <c r="R177" s="1" t="s">
        <v>371</v>
      </c>
      <c r="S177" s="1" t="s">
        <v>383</v>
      </c>
      <c r="T177" s="1">
        <f t="shared" si="92"/>
        <v>0</v>
      </c>
      <c r="U177" s="1">
        <f t="shared" si="76"/>
        <v>1</v>
      </c>
      <c r="V177" s="1">
        <f t="shared" si="77"/>
        <v>1</v>
      </c>
      <c r="W177" s="1">
        <f t="shared" si="78"/>
        <v>1</v>
      </c>
      <c r="X177" s="1">
        <f t="shared" si="79"/>
        <v>1</v>
      </c>
      <c r="Y177" s="1">
        <f t="shared" si="80"/>
        <v>0</v>
      </c>
      <c r="Z177" s="1">
        <f t="shared" si="93"/>
        <v>4</v>
      </c>
      <c r="AA177" s="1">
        <f t="shared" si="71"/>
        <v>0</v>
      </c>
      <c r="AB177" s="1">
        <f t="shared" si="72"/>
        <v>0</v>
      </c>
      <c r="AC177" s="1">
        <f t="shared" si="73"/>
        <v>1</v>
      </c>
      <c r="AD177" s="1">
        <f t="shared" si="74"/>
        <v>1</v>
      </c>
      <c r="AE177" s="1">
        <f t="shared" si="75"/>
        <v>0</v>
      </c>
      <c r="AF177" s="1">
        <f t="shared" si="94"/>
        <v>2</v>
      </c>
      <c r="AG177" s="1" t="b">
        <f t="shared" si="95"/>
        <v>0</v>
      </c>
      <c r="AH177" s="1">
        <f t="shared" si="96"/>
        <v>0</v>
      </c>
      <c r="AI177" s="1" t="str">
        <f t="shared" si="97"/>
        <v>s</v>
      </c>
      <c r="AJ177" s="1" t="b">
        <f t="shared" si="81"/>
        <v>1</v>
      </c>
      <c r="AK177" s="1" t="b">
        <f t="shared" si="82"/>
        <v>0</v>
      </c>
      <c r="AL177" s="1" t="b">
        <f t="shared" si="83"/>
        <v>0</v>
      </c>
      <c r="AM177" s="1" t="b">
        <f t="shared" si="84"/>
        <v>0</v>
      </c>
      <c r="AN177" s="1" t="b">
        <f t="shared" si="85"/>
        <v>0</v>
      </c>
      <c r="AO177" s="1">
        <f t="shared" si="98"/>
        <v>1</v>
      </c>
      <c r="AR177" s="1">
        <f t="shared" si="86"/>
        <v>0</v>
      </c>
      <c r="AS177" s="1">
        <f t="shared" si="87"/>
        <v>0</v>
      </c>
      <c r="AT177" s="1">
        <f t="shared" si="88"/>
        <v>0</v>
      </c>
      <c r="AU177" s="1">
        <f t="shared" si="89"/>
        <v>0</v>
      </c>
      <c r="AV177" s="1">
        <f t="shared" si="90"/>
        <v>0</v>
      </c>
      <c r="AW177" s="1">
        <f t="shared" si="99"/>
        <v>0</v>
      </c>
    </row>
    <row r="178" spans="1:49" s="1" customFormat="1" x14ac:dyDescent="0.35">
      <c r="A178" s="3">
        <v>44750</v>
      </c>
      <c r="B178" s="1">
        <v>384</v>
      </c>
      <c r="C178">
        <v>1</v>
      </c>
      <c r="D178" s="1" t="s">
        <v>21</v>
      </c>
      <c r="E178" s="1">
        <v>42806</v>
      </c>
      <c r="F178" s="1">
        <v>3484</v>
      </c>
      <c r="G178" s="1">
        <v>1</v>
      </c>
      <c r="H178" s="1">
        <v>5</v>
      </c>
      <c r="I178" s="1">
        <v>24</v>
      </c>
      <c r="J178" s="1">
        <v>35</v>
      </c>
      <c r="K178" s="1">
        <v>25</v>
      </c>
      <c r="L178" s="1">
        <v>9</v>
      </c>
      <c r="M178" s="1">
        <v>1</v>
      </c>
      <c r="N178" s="1">
        <f t="shared" si="91"/>
        <v>0.26750000000000002</v>
      </c>
      <c r="O178" s="1" t="s">
        <v>386</v>
      </c>
      <c r="P178" s="1" t="s">
        <v>379</v>
      </c>
      <c r="Q178" s="1" t="s">
        <v>382</v>
      </c>
      <c r="R178" s="1" t="s">
        <v>373</v>
      </c>
      <c r="S178" s="1" t="s">
        <v>376</v>
      </c>
      <c r="T178" s="1">
        <f t="shared" si="92"/>
        <v>0</v>
      </c>
      <c r="U178" s="1">
        <f t="shared" si="76"/>
        <v>0</v>
      </c>
      <c r="V178" s="1">
        <f t="shared" si="77"/>
        <v>1</v>
      </c>
      <c r="W178" s="1">
        <f t="shared" si="78"/>
        <v>1</v>
      </c>
      <c r="X178" s="1">
        <f t="shared" si="79"/>
        <v>0</v>
      </c>
      <c r="Y178" s="1">
        <f t="shared" si="80"/>
        <v>1</v>
      </c>
      <c r="Z178" s="1">
        <f t="shared" si="93"/>
        <v>3</v>
      </c>
      <c r="AA178" s="1">
        <f t="shared" si="71"/>
        <v>0</v>
      </c>
      <c r="AB178" s="1">
        <f t="shared" si="72"/>
        <v>1</v>
      </c>
      <c r="AC178" s="1">
        <f t="shared" si="73"/>
        <v>1</v>
      </c>
      <c r="AD178" s="1">
        <f t="shared" si="74"/>
        <v>0</v>
      </c>
      <c r="AE178" s="1">
        <f t="shared" si="75"/>
        <v>1</v>
      </c>
      <c r="AF178" s="1">
        <f t="shared" si="94"/>
        <v>3</v>
      </c>
      <c r="AG178" s="1" t="b">
        <f t="shared" si="95"/>
        <v>0</v>
      </c>
      <c r="AH178" s="1">
        <f t="shared" si="96"/>
        <v>0</v>
      </c>
      <c r="AI178" s="1" t="str">
        <f t="shared" si="97"/>
        <v>s</v>
      </c>
      <c r="AJ178" s="1" t="b">
        <f t="shared" si="81"/>
        <v>0</v>
      </c>
      <c r="AK178" s="1" t="b">
        <f t="shared" si="82"/>
        <v>0</v>
      </c>
      <c r="AL178" s="1" t="b">
        <f t="shared" si="83"/>
        <v>0</v>
      </c>
      <c r="AM178" s="1" t="b">
        <f t="shared" si="84"/>
        <v>0</v>
      </c>
      <c r="AN178" s="1" t="b">
        <f t="shared" si="85"/>
        <v>0</v>
      </c>
      <c r="AO178" s="1">
        <f t="shared" si="98"/>
        <v>0</v>
      </c>
      <c r="AR178" s="1">
        <f t="shared" si="86"/>
        <v>0</v>
      </c>
      <c r="AS178" s="1">
        <f t="shared" si="87"/>
        <v>0</v>
      </c>
      <c r="AT178" s="1">
        <f t="shared" si="88"/>
        <v>0</v>
      </c>
      <c r="AU178" s="1">
        <f t="shared" si="89"/>
        <v>1</v>
      </c>
      <c r="AV178" s="1">
        <f t="shared" si="90"/>
        <v>0</v>
      </c>
      <c r="AW178" s="1">
        <f t="shared" si="99"/>
        <v>1</v>
      </c>
    </row>
    <row r="179" spans="1:49" s="1" customFormat="1" x14ac:dyDescent="0.35">
      <c r="A179" s="3">
        <v>44749</v>
      </c>
      <c r="B179" s="1">
        <v>383</v>
      </c>
      <c r="C179">
        <v>2</v>
      </c>
      <c r="D179" s="1" t="s">
        <v>22</v>
      </c>
      <c r="E179" s="1">
        <v>43407</v>
      </c>
      <c r="F179" s="1">
        <v>3671</v>
      </c>
      <c r="G179" s="1">
        <v>0</v>
      </c>
      <c r="H179" s="1">
        <v>2</v>
      </c>
      <c r="I179" s="1">
        <v>18</v>
      </c>
      <c r="J179" s="1">
        <v>36</v>
      </c>
      <c r="K179" s="1">
        <v>27</v>
      </c>
      <c r="L179" s="1">
        <v>15</v>
      </c>
      <c r="M179" s="1">
        <v>3</v>
      </c>
      <c r="N179" s="1">
        <f t="shared" si="91"/>
        <v>0.23663366336633662</v>
      </c>
      <c r="O179" s="1" t="s">
        <v>371</v>
      </c>
      <c r="P179" s="1" t="s">
        <v>388</v>
      </c>
      <c r="Q179" s="1" t="s">
        <v>371</v>
      </c>
      <c r="R179" s="1" t="s">
        <v>389</v>
      </c>
      <c r="S179" s="1" t="s">
        <v>376</v>
      </c>
      <c r="T179" s="1">
        <f t="shared" si="92"/>
        <v>1</v>
      </c>
      <c r="U179" s="1">
        <f t="shared" si="76"/>
        <v>1</v>
      </c>
      <c r="V179" s="1">
        <f t="shared" si="77"/>
        <v>0</v>
      </c>
      <c r="W179" s="1">
        <f t="shared" si="78"/>
        <v>1</v>
      </c>
      <c r="X179" s="1">
        <f t="shared" si="79"/>
        <v>0</v>
      </c>
      <c r="Y179" s="1">
        <f t="shared" si="80"/>
        <v>1</v>
      </c>
      <c r="Z179" s="1">
        <f t="shared" si="93"/>
        <v>3</v>
      </c>
      <c r="AA179" s="1">
        <f t="shared" si="71"/>
        <v>1</v>
      </c>
      <c r="AB179" s="1">
        <f t="shared" si="72"/>
        <v>0</v>
      </c>
      <c r="AC179" s="1">
        <f t="shared" si="73"/>
        <v>1</v>
      </c>
      <c r="AD179" s="1">
        <f t="shared" si="74"/>
        <v>0</v>
      </c>
      <c r="AE179" s="1">
        <f t="shared" si="75"/>
        <v>1</v>
      </c>
      <c r="AF179" s="1">
        <f t="shared" si="94"/>
        <v>3</v>
      </c>
      <c r="AG179" s="1" t="b">
        <f t="shared" si="95"/>
        <v>0</v>
      </c>
      <c r="AH179" s="1">
        <f t="shared" si="96"/>
        <v>0</v>
      </c>
      <c r="AI179" s="1" t="str">
        <f t="shared" si="97"/>
        <v>s</v>
      </c>
      <c r="AJ179" s="1" t="b">
        <f t="shared" si="81"/>
        <v>0</v>
      </c>
      <c r="AK179" s="1" t="b">
        <f t="shared" si="82"/>
        <v>0</v>
      </c>
      <c r="AL179" s="1" t="b">
        <f t="shared" si="83"/>
        <v>0</v>
      </c>
      <c r="AM179" s="1" t="b">
        <f t="shared" si="84"/>
        <v>0</v>
      </c>
      <c r="AN179" s="1" t="b">
        <f t="shared" si="85"/>
        <v>0</v>
      </c>
      <c r="AO179" s="1">
        <f t="shared" si="98"/>
        <v>0</v>
      </c>
      <c r="AR179" s="1">
        <f t="shared" si="86"/>
        <v>0</v>
      </c>
      <c r="AS179" s="1">
        <f t="shared" si="87"/>
        <v>1</v>
      </c>
      <c r="AT179" s="1">
        <f t="shared" si="88"/>
        <v>0</v>
      </c>
      <c r="AU179" s="1">
        <f t="shared" si="89"/>
        <v>0</v>
      </c>
      <c r="AV179" s="1">
        <f t="shared" si="90"/>
        <v>0</v>
      </c>
      <c r="AW179" s="1">
        <f t="shared" si="99"/>
        <v>1</v>
      </c>
    </row>
    <row r="180" spans="1:49" s="1" customFormat="1" x14ac:dyDescent="0.35">
      <c r="A180" s="3">
        <v>44748</v>
      </c>
      <c r="B180" s="1">
        <v>382</v>
      </c>
      <c r="C180">
        <v>1</v>
      </c>
      <c r="D180" s="1" t="s">
        <v>23</v>
      </c>
      <c r="E180" s="1">
        <v>47344</v>
      </c>
      <c r="F180" s="1">
        <v>4049</v>
      </c>
      <c r="G180" s="1">
        <v>0</v>
      </c>
      <c r="H180" s="1">
        <v>0</v>
      </c>
      <c r="I180" s="1">
        <v>4</v>
      </c>
      <c r="J180" s="1">
        <v>25</v>
      </c>
      <c r="K180" s="1">
        <v>44</v>
      </c>
      <c r="L180" s="1">
        <v>23</v>
      </c>
      <c r="M180" s="1">
        <v>4</v>
      </c>
      <c r="N180" s="1">
        <f t="shared" si="91"/>
        <v>0.20216666666666666</v>
      </c>
      <c r="O180" s="1" t="s">
        <v>391</v>
      </c>
      <c r="P180" s="1" t="s">
        <v>384</v>
      </c>
      <c r="Q180" s="1" t="s">
        <v>385</v>
      </c>
      <c r="R180" s="1" t="s">
        <v>391</v>
      </c>
      <c r="S180" s="1" t="s">
        <v>391</v>
      </c>
      <c r="T180" s="1">
        <f t="shared" si="92"/>
        <v>3</v>
      </c>
      <c r="U180" s="1">
        <f t="shared" si="76"/>
        <v>0</v>
      </c>
      <c r="V180" s="1">
        <f t="shared" si="77"/>
        <v>0</v>
      </c>
      <c r="W180" s="1">
        <f t="shared" si="78"/>
        <v>0</v>
      </c>
      <c r="X180" s="1">
        <f t="shared" si="79"/>
        <v>0</v>
      </c>
      <c r="Y180" s="1">
        <f t="shared" si="80"/>
        <v>0</v>
      </c>
      <c r="Z180" s="1">
        <f t="shared" si="93"/>
        <v>0</v>
      </c>
      <c r="AA180" s="1">
        <f t="shared" si="71"/>
        <v>0</v>
      </c>
      <c r="AB180" s="1">
        <f t="shared" si="72"/>
        <v>0</v>
      </c>
      <c r="AC180" s="1">
        <f t="shared" si="73"/>
        <v>1</v>
      </c>
      <c r="AD180" s="1">
        <f t="shared" si="74"/>
        <v>0</v>
      </c>
      <c r="AE180" s="1">
        <f t="shared" si="75"/>
        <v>0</v>
      </c>
      <c r="AF180" s="1">
        <f t="shared" si="94"/>
        <v>1</v>
      </c>
      <c r="AG180" s="1" t="b">
        <f t="shared" si="95"/>
        <v>1</v>
      </c>
      <c r="AH180" s="1">
        <f t="shared" si="96"/>
        <v>1</v>
      </c>
      <c r="AI180" s="1" t="str">
        <f t="shared" si="97"/>
        <v>s</v>
      </c>
      <c r="AJ180" s="1" t="b">
        <f t="shared" si="81"/>
        <v>0</v>
      </c>
      <c r="AK180" s="1" t="b">
        <f t="shared" si="82"/>
        <v>0</v>
      </c>
      <c r="AL180" s="1" t="b">
        <f t="shared" si="83"/>
        <v>0</v>
      </c>
      <c r="AM180" s="1" t="b">
        <f t="shared" si="84"/>
        <v>0</v>
      </c>
      <c r="AN180" s="1" t="b">
        <f t="shared" si="85"/>
        <v>0</v>
      </c>
      <c r="AO180" s="1">
        <f t="shared" si="98"/>
        <v>0</v>
      </c>
      <c r="AR180" s="1">
        <f t="shared" si="86"/>
        <v>0</v>
      </c>
      <c r="AS180" s="1">
        <f t="shared" si="87"/>
        <v>0</v>
      </c>
      <c r="AT180" s="1">
        <f t="shared" si="88"/>
        <v>0</v>
      </c>
      <c r="AU180" s="1">
        <f t="shared" si="89"/>
        <v>0</v>
      </c>
      <c r="AV180" s="1">
        <f t="shared" si="90"/>
        <v>0</v>
      </c>
      <c r="AW180" s="1">
        <f t="shared" si="99"/>
        <v>0</v>
      </c>
    </row>
    <row r="181" spans="1:49" s="1" customFormat="1" x14ac:dyDescent="0.35">
      <c r="A181" s="3">
        <v>44747</v>
      </c>
      <c r="B181" s="1">
        <v>381</v>
      </c>
      <c r="C181">
        <v>1</v>
      </c>
      <c r="D181" s="1" t="s">
        <v>24</v>
      </c>
      <c r="E181" s="1">
        <v>44578</v>
      </c>
      <c r="F181" s="1">
        <v>3604</v>
      </c>
      <c r="G181" s="1">
        <v>1</v>
      </c>
      <c r="H181" s="1">
        <v>6</v>
      </c>
      <c r="I181" s="1">
        <v>25</v>
      </c>
      <c r="J181" s="1">
        <v>36</v>
      </c>
      <c r="K181" s="1">
        <v>23</v>
      </c>
      <c r="L181" s="1">
        <v>9</v>
      </c>
      <c r="M181" s="1">
        <v>1</v>
      </c>
      <c r="N181" s="1">
        <f t="shared" si="91"/>
        <v>0.27161716171617167</v>
      </c>
      <c r="O181" s="1" t="s">
        <v>391</v>
      </c>
      <c r="P181" s="1" t="s">
        <v>382</v>
      </c>
      <c r="Q181" s="1" t="s">
        <v>376</v>
      </c>
      <c r="R181" s="1" t="s">
        <v>384</v>
      </c>
      <c r="S181" s="1" t="s">
        <v>383</v>
      </c>
      <c r="T181" s="1">
        <f t="shared" si="92"/>
        <v>0</v>
      </c>
      <c r="U181" s="1">
        <f t="shared" si="76"/>
        <v>0</v>
      </c>
      <c r="V181" s="1">
        <f t="shared" si="77"/>
        <v>1</v>
      </c>
      <c r="W181" s="1">
        <f t="shared" si="78"/>
        <v>1</v>
      </c>
      <c r="X181" s="1">
        <f t="shared" si="79"/>
        <v>0</v>
      </c>
      <c r="Y181" s="1">
        <f t="shared" si="80"/>
        <v>0</v>
      </c>
      <c r="Z181" s="1">
        <f t="shared" si="93"/>
        <v>2</v>
      </c>
      <c r="AA181" s="1">
        <f t="shared" si="71"/>
        <v>0</v>
      </c>
      <c r="AB181" s="1">
        <f t="shared" si="72"/>
        <v>1</v>
      </c>
      <c r="AC181" s="1">
        <f t="shared" si="73"/>
        <v>1</v>
      </c>
      <c r="AD181" s="1">
        <f t="shared" si="74"/>
        <v>0</v>
      </c>
      <c r="AE181" s="1">
        <f t="shared" si="75"/>
        <v>0</v>
      </c>
      <c r="AF181" s="1">
        <f t="shared" si="94"/>
        <v>2</v>
      </c>
      <c r="AG181" s="1" t="b">
        <f t="shared" si="95"/>
        <v>1</v>
      </c>
      <c r="AH181" s="1">
        <f t="shared" si="96"/>
        <v>1</v>
      </c>
      <c r="AI181" s="1" t="str">
        <f t="shared" si="97"/>
        <v>s</v>
      </c>
      <c r="AJ181" s="1" t="b">
        <f t="shared" si="81"/>
        <v>0</v>
      </c>
      <c r="AK181" s="1" t="b">
        <f t="shared" si="82"/>
        <v>0</v>
      </c>
      <c r="AL181" s="1" t="b">
        <f t="shared" si="83"/>
        <v>0</v>
      </c>
      <c r="AM181" s="1" t="b">
        <f t="shared" si="84"/>
        <v>0</v>
      </c>
      <c r="AN181" s="1" t="b">
        <f t="shared" si="85"/>
        <v>0</v>
      </c>
      <c r="AO181" s="1">
        <f t="shared" si="98"/>
        <v>0</v>
      </c>
      <c r="AR181" s="1">
        <f t="shared" si="86"/>
        <v>0</v>
      </c>
      <c r="AS181" s="1">
        <f t="shared" si="87"/>
        <v>0</v>
      </c>
      <c r="AT181" s="1">
        <f t="shared" si="88"/>
        <v>0</v>
      </c>
      <c r="AU181" s="1">
        <f t="shared" si="89"/>
        <v>0</v>
      </c>
      <c r="AV181" s="1">
        <f t="shared" si="90"/>
        <v>0</v>
      </c>
      <c r="AW181" s="1">
        <f t="shared" si="99"/>
        <v>0</v>
      </c>
    </row>
    <row r="182" spans="1:49" s="1" customFormat="1" x14ac:dyDescent="0.35">
      <c r="A182" s="3">
        <v>44746</v>
      </c>
      <c r="B182" s="1">
        <v>380</v>
      </c>
      <c r="C182">
        <v>2</v>
      </c>
      <c r="D182" s="1" t="s">
        <v>25</v>
      </c>
      <c r="E182" s="1">
        <v>42645</v>
      </c>
      <c r="F182" s="1">
        <v>3591</v>
      </c>
      <c r="G182" s="1">
        <v>0</v>
      </c>
      <c r="H182" s="1">
        <v>2</v>
      </c>
      <c r="I182" s="1">
        <v>13</v>
      </c>
      <c r="J182" s="1">
        <v>27</v>
      </c>
      <c r="K182" s="1">
        <v>29</v>
      </c>
      <c r="L182" s="1">
        <v>21</v>
      </c>
      <c r="M182" s="1">
        <v>7</v>
      </c>
      <c r="N182" s="1">
        <f t="shared" si="91"/>
        <v>0.21599326599326599</v>
      </c>
      <c r="O182" s="1" t="s">
        <v>375</v>
      </c>
      <c r="P182" s="1" t="s">
        <v>376</v>
      </c>
      <c r="Q182" s="1" t="s">
        <v>386</v>
      </c>
      <c r="R182" s="1" t="s">
        <v>376</v>
      </c>
      <c r="S182" s="1" t="s">
        <v>381</v>
      </c>
      <c r="T182" s="1">
        <f t="shared" si="92"/>
        <v>1</v>
      </c>
      <c r="U182" s="1">
        <f t="shared" si="76"/>
        <v>1</v>
      </c>
      <c r="V182" s="1">
        <f t="shared" si="77"/>
        <v>1</v>
      </c>
      <c r="W182" s="1">
        <f t="shared" si="78"/>
        <v>0</v>
      </c>
      <c r="X182" s="1">
        <f t="shared" si="79"/>
        <v>1</v>
      </c>
      <c r="Y182" s="1">
        <f t="shared" si="80"/>
        <v>1</v>
      </c>
      <c r="Z182" s="1">
        <f t="shared" si="93"/>
        <v>4</v>
      </c>
      <c r="AA182" s="1">
        <f t="shared" si="71"/>
        <v>0</v>
      </c>
      <c r="AB182" s="1">
        <f t="shared" si="72"/>
        <v>1</v>
      </c>
      <c r="AC182" s="1">
        <f t="shared" si="73"/>
        <v>0</v>
      </c>
      <c r="AD182" s="1">
        <f t="shared" si="74"/>
        <v>1</v>
      </c>
      <c r="AE182" s="1">
        <f t="shared" si="75"/>
        <v>0</v>
      </c>
      <c r="AF182" s="1">
        <f t="shared" si="94"/>
        <v>2</v>
      </c>
      <c r="AG182" s="1" t="b">
        <f t="shared" si="95"/>
        <v>0</v>
      </c>
      <c r="AH182" s="1">
        <f t="shared" si="96"/>
        <v>0</v>
      </c>
      <c r="AI182" s="1" t="str">
        <f t="shared" si="97"/>
        <v>s</v>
      </c>
      <c r="AJ182" s="1" t="b">
        <f t="shared" si="81"/>
        <v>1</v>
      </c>
      <c r="AK182" s="1" t="b">
        <f t="shared" si="82"/>
        <v>0</v>
      </c>
      <c r="AL182" s="1" t="b">
        <f t="shared" si="83"/>
        <v>0</v>
      </c>
      <c r="AM182" s="1" t="b">
        <f t="shared" si="84"/>
        <v>0</v>
      </c>
      <c r="AN182" s="1" t="b">
        <f t="shared" si="85"/>
        <v>0</v>
      </c>
      <c r="AO182" s="1">
        <f t="shared" si="98"/>
        <v>1</v>
      </c>
      <c r="AR182" s="1">
        <f t="shared" si="86"/>
        <v>0</v>
      </c>
      <c r="AS182" s="1">
        <f t="shared" si="87"/>
        <v>0</v>
      </c>
      <c r="AT182" s="1">
        <f t="shared" si="88"/>
        <v>0</v>
      </c>
      <c r="AU182" s="1">
        <f t="shared" si="89"/>
        <v>0</v>
      </c>
      <c r="AV182" s="1">
        <f t="shared" si="90"/>
        <v>0</v>
      </c>
      <c r="AW182" s="1">
        <f t="shared" si="99"/>
        <v>0</v>
      </c>
    </row>
    <row r="183" spans="1:49" s="1" customFormat="1" x14ac:dyDescent="0.35">
      <c r="A183" s="3">
        <v>44745</v>
      </c>
      <c r="B183" s="1">
        <v>379</v>
      </c>
      <c r="C183">
        <v>2</v>
      </c>
      <c r="D183" s="1" t="s">
        <v>26</v>
      </c>
      <c r="E183" s="1">
        <v>40486</v>
      </c>
      <c r="F183" s="1">
        <v>3461</v>
      </c>
      <c r="G183" s="1">
        <v>0</v>
      </c>
      <c r="H183" s="1">
        <v>2</v>
      </c>
      <c r="I183" s="1">
        <v>17</v>
      </c>
      <c r="J183" s="1">
        <v>38</v>
      </c>
      <c r="K183" s="1">
        <v>29</v>
      </c>
      <c r="L183" s="1">
        <v>12</v>
      </c>
      <c r="M183" s="1">
        <v>1</v>
      </c>
      <c r="N183" s="1">
        <f t="shared" si="91"/>
        <v>0.2420875420875421</v>
      </c>
      <c r="O183" s="1" t="s">
        <v>384</v>
      </c>
      <c r="P183" s="1" t="s">
        <v>382</v>
      </c>
      <c r="Q183" s="1" t="s">
        <v>384</v>
      </c>
      <c r="R183" s="1" t="s">
        <v>371</v>
      </c>
      <c r="S183" s="1" t="s">
        <v>373</v>
      </c>
      <c r="T183" s="1">
        <f t="shared" si="92"/>
        <v>1</v>
      </c>
      <c r="U183" s="1">
        <f t="shared" si="76"/>
        <v>0</v>
      </c>
      <c r="V183" s="1">
        <f t="shared" si="77"/>
        <v>1</v>
      </c>
      <c r="W183" s="1">
        <f t="shared" si="78"/>
        <v>0</v>
      </c>
      <c r="X183" s="1">
        <f t="shared" si="79"/>
        <v>1</v>
      </c>
      <c r="Y183" s="1">
        <f t="shared" si="80"/>
        <v>0</v>
      </c>
      <c r="Z183" s="1">
        <f t="shared" si="93"/>
        <v>2</v>
      </c>
      <c r="AA183" s="1">
        <f t="shared" si="71"/>
        <v>0</v>
      </c>
      <c r="AB183" s="1">
        <f t="shared" si="72"/>
        <v>1</v>
      </c>
      <c r="AC183" s="1">
        <f t="shared" si="73"/>
        <v>0</v>
      </c>
      <c r="AD183" s="1">
        <f t="shared" si="74"/>
        <v>1</v>
      </c>
      <c r="AE183" s="1">
        <f t="shared" si="75"/>
        <v>0</v>
      </c>
      <c r="AF183" s="1">
        <f t="shared" si="94"/>
        <v>2</v>
      </c>
      <c r="AG183" s="1" t="b">
        <f t="shared" si="95"/>
        <v>0</v>
      </c>
      <c r="AH183" s="1">
        <f t="shared" si="96"/>
        <v>0</v>
      </c>
      <c r="AI183" s="1" t="str">
        <f t="shared" si="97"/>
        <v>s</v>
      </c>
      <c r="AJ183" s="1" t="b">
        <f t="shared" si="81"/>
        <v>0</v>
      </c>
      <c r="AK183" s="1" t="b">
        <f t="shared" si="82"/>
        <v>0</v>
      </c>
      <c r="AL183" s="1" t="b">
        <f t="shared" si="83"/>
        <v>0</v>
      </c>
      <c r="AM183" s="1" t="b">
        <f t="shared" si="84"/>
        <v>0</v>
      </c>
      <c r="AN183" s="1" t="b">
        <f t="shared" si="85"/>
        <v>0</v>
      </c>
      <c r="AO183" s="1">
        <f t="shared" si="98"/>
        <v>0</v>
      </c>
      <c r="AR183" s="1">
        <f t="shared" si="86"/>
        <v>0</v>
      </c>
      <c r="AS183" s="1">
        <f t="shared" si="87"/>
        <v>0</v>
      </c>
      <c r="AT183" s="1">
        <f t="shared" si="88"/>
        <v>0</v>
      </c>
      <c r="AU183" s="1">
        <f t="shared" si="89"/>
        <v>0</v>
      </c>
      <c r="AV183" s="1">
        <f t="shared" si="90"/>
        <v>1</v>
      </c>
      <c r="AW183" s="1">
        <f t="shared" si="99"/>
        <v>1</v>
      </c>
    </row>
    <row r="184" spans="1:49" s="1" customFormat="1" x14ac:dyDescent="0.35">
      <c r="A184" s="3">
        <v>44744</v>
      </c>
      <c r="B184" s="1">
        <v>378</v>
      </c>
      <c r="C184">
        <v>2</v>
      </c>
      <c r="D184" s="1" t="s">
        <v>27</v>
      </c>
      <c r="E184" s="1">
        <v>41765</v>
      </c>
      <c r="F184" s="1">
        <v>3515</v>
      </c>
      <c r="G184" s="1">
        <v>0</v>
      </c>
      <c r="H184" s="1">
        <v>3</v>
      </c>
      <c r="I184" s="1">
        <v>14</v>
      </c>
      <c r="J184" s="1">
        <v>33</v>
      </c>
      <c r="K184" s="1">
        <v>33</v>
      </c>
      <c r="L184" s="1">
        <v>15</v>
      </c>
      <c r="M184" s="1">
        <v>2</v>
      </c>
      <c r="N184" s="1">
        <f t="shared" si="91"/>
        <v>0.23516666666666666</v>
      </c>
      <c r="O184" s="1" t="s">
        <v>376</v>
      </c>
      <c r="P184" s="1" t="s">
        <v>388</v>
      </c>
      <c r="Q184" s="1" t="s">
        <v>381</v>
      </c>
      <c r="R184" s="1" t="s">
        <v>376</v>
      </c>
      <c r="S184" s="1" t="s">
        <v>377</v>
      </c>
      <c r="T184" s="1">
        <f t="shared" si="92"/>
        <v>1</v>
      </c>
      <c r="U184" s="1">
        <f t="shared" si="76"/>
        <v>1</v>
      </c>
      <c r="V184" s="1">
        <f t="shared" si="77"/>
        <v>0</v>
      </c>
      <c r="W184" s="1">
        <f t="shared" si="78"/>
        <v>1</v>
      </c>
      <c r="X184" s="1">
        <f t="shared" si="79"/>
        <v>1</v>
      </c>
      <c r="Y184" s="1">
        <f t="shared" si="80"/>
        <v>1</v>
      </c>
      <c r="Z184" s="1">
        <f t="shared" si="93"/>
        <v>4</v>
      </c>
      <c r="AA184" s="1">
        <f t="shared" si="71"/>
        <v>1</v>
      </c>
      <c r="AB184" s="1">
        <f t="shared" si="72"/>
        <v>0</v>
      </c>
      <c r="AC184" s="1">
        <f t="shared" si="73"/>
        <v>0</v>
      </c>
      <c r="AD184" s="1">
        <f t="shared" si="74"/>
        <v>1</v>
      </c>
      <c r="AE184" s="1">
        <f t="shared" si="75"/>
        <v>0</v>
      </c>
      <c r="AF184" s="1">
        <f t="shared" si="94"/>
        <v>2</v>
      </c>
      <c r="AG184" s="1" t="b">
        <f t="shared" si="95"/>
        <v>0</v>
      </c>
      <c r="AH184" s="1">
        <f t="shared" si="96"/>
        <v>0</v>
      </c>
      <c r="AI184" s="1" t="str">
        <f t="shared" si="97"/>
        <v>s</v>
      </c>
      <c r="AJ184" s="1" t="b">
        <f t="shared" si="81"/>
        <v>0</v>
      </c>
      <c r="AK184" s="1" t="b">
        <f t="shared" si="82"/>
        <v>0</v>
      </c>
      <c r="AL184" s="1" t="b">
        <f t="shared" si="83"/>
        <v>0</v>
      </c>
      <c r="AM184" s="1" t="b">
        <f t="shared" si="84"/>
        <v>0</v>
      </c>
      <c r="AN184" s="1" t="b">
        <f t="shared" si="85"/>
        <v>0</v>
      </c>
      <c r="AO184" s="1">
        <f t="shared" si="98"/>
        <v>0</v>
      </c>
      <c r="AR184" s="1">
        <f t="shared" si="86"/>
        <v>0</v>
      </c>
      <c r="AS184" s="1">
        <f t="shared" si="87"/>
        <v>1</v>
      </c>
      <c r="AT184" s="1">
        <f t="shared" si="88"/>
        <v>0</v>
      </c>
      <c r="AU184" s="1">
        <f t="shared" si="89"/>
        <v>0</v>
      </c>
      <c r="AV184" s="1">
        <f t="shared" si="90"/>
        <v>0</v>
      </c>
      <c r="AW184" s="1">
        <f t="shared" si="99"/>
        <v>1</v>
      </c>
    </row>
    <row r="185" spans="1:49" s="1" customFormat="1" x14ac:dyDescent="0.35">
      <c r="A185" s="3">
        <v>44743</v>
      </c>
      <c r="B185" s="1">
        <v>377</v>
      </c>
      <c r="C185">
        <v>2</v>
      </c>
      <c r="D185" s="1" t="s">
        <v>28</v>
      </c>
      <c r="E185" s="1">
        <v>47248</v>
      </c>
      <c r="F185" s="1">
        <v>3792</v>
      </c>
      <c r="G185" s="1">
        <v>0</v>
      </c>
      <c r="H185" s="1">
        <v>5</v>
      </c>
      <c r="I185" s="1">
        <v>25</v>
      </c>
      <c r="J185" s="1">
        <v>41</v>
      </c>
      <c r="K185" s="1">
        <v>22</v>
      </c>
      <c r="L185" s="1">
        <v>6</v>
      </c>
      <c r="M185" s="1">
        <v>1</v>
      </c>
      <c r="N185" s="1">
        <f t="shared" si="91"/>
        <v>0.26483333333333337</v>
      </c>
      <c r="O185" s="1" t="s">
        <v>389</v>
      </c>
      <c r="P185" s="1" t="s">
        <v>382</v>
      </c>
      <c r="Q185" s="1" t="s">
        <v>387</v>
      </c>
      <c r="R185" s="1" t="s">
        <v>377</v>
      </c>
      <c r="S185" s="1" t="s">
        <v>379</v>
      </c>
      <c r="T185" s="1">
        <f t="shared" si="92"/>
        <v>0</v>
      </c>
      <c r="U185" s="1">
        <f t="shared" si="76"/>
        <v>0</v>
      </c>
      <c r="V185" s="1">
        <f t="shared" si="77"/>
        <v>1</v>
      </c>
      <c r="W185" s="1">
        <f t="shared" si="78"/>
        <v>1</v>
      </c>
      <c r="X185" s="1">
        <f t="shared" si="79"/>
        <v>1</v>
      </c>
      <c r="Y185" s="1">
        <f t="shared" si="80"/>
        <v>1</v>
      </c>
      <c r="Z185" s="1">
        <f t="shared" si="93"/>
        <v>4</v>
      </c>
      <c r="AA185" s="1">
        <f t="shared" si="71"/>
        <v>0</v>
      </c>
      <c r="AB185" s="1">
        <f t="shared" si="72"/>
        <v>1</v>
      </c>
      <c r="AC185" s="1">
        <f t="shared" si="73"/>
        <v>0</v>
      </c>
      <c r="AD185" s="1">
        <f t="shared" si="74"/>
        <v>0</v>
      </c>
      <c r="AE185" s="1">
        <f t="shared" si="75"/>
        <v>1</v>
      </c>
      <c r="AF185" s="1">
        <f t="shared" si="94"/>
        <v>2</v>
      </c>
      <c r="AG185" s="1" t="b">
        <f t="shared" si="95"/>
        <v>0</v>
      </c>
      <c r="AH185" s="1">
        <f t="shared" si="96"/>
        <v>0</v>
      </c>
      <c r="AI185" s="1" t="str">
        <f t="shared" si="97"/>
        <v>s</v>
      </c>
      <c r="AJ185" s="1" t="b">
        <f t="shared" si="81"/>
        <v>0</v>
      </c>
      <c r="AK185" s="1" t="b">
        <f t="shared" si="82"/>
        <v>0</v>
      </c>
      <c r="AL185" s="1" t="b">
        <f t="shared" si="83"/>
        <v>0</v>
      </c>
      <c r="AM185" s="1" t="b">
        <f t="shared" si="84"/>
        <v>0</v>
      </c>
      <c r="AN185" s="1" t="b">
        <f t="shared" si="85"/>
        <v>0</v>
      </c>
      <c r="AO185" s="1">
        <f t="shared" si="98"/>
        <v>0</v>
      </c>
      <c r="AR185" s="1">
        <f t="shared" si="86"/>
        <v>0</v>
      </c>
      <c r="AS185" s="1">
        <f t="shared" si="87"/>
        <v>0</v>
      </c>
      <c r="AT185" s="1">
        <f t="shared" si="88"/>
        <v>0</v>
      </c>
      <c r="AU185" s="1">
        <f t="shared" si="89"/>
        <v>0</v>
      </c>
      <c r="AV185" s="1">
        <f t="shared" si="90"/>
        <v>0</v>
      </c>
      <c r="AW185" s="1">
        <f t="shared" si="99"/>
        <v>0</v>
      </c>
    </row>
    <row r="186" spans="1:49" s="1" customFormat="1" x14ac:dyDescent="0.35">
      <c r="A186" s="3">
        <v>44742</v>
      </c>
      <c r="B186" s="1">
        <v>376</v>
      </c>
      <c r="C186">
        <v>1</v>
      </c>
      <c r="D186" s="1" t="s">
        <v>29</v>
      </c>
      <c r="E186" s="1">
        <v>44212</v>
      </c>
      <c r="F186" s="1">
        <v>3758</v>
      </c>
      <c r="G186" s="1">
        <v>0</v>
      </c>
      <c r="H186" s="1">
        <v>1</v>
      </c>
      <c r="I186" s="1">
        <v>12</v>
      </c>
      <c r="J186" s="1">
        <v>28</v>
      </c>
      <c r="K186" s="1">
        <v>28</v>
      </c>
      <c r="L186" s="1">
        <v>21</v>
      </c>
      <c r="M186" s="1">
        <v>9</v>
      </c>
      <c r="N186" s="1">
        <f t="shared" si="91"/>
        <v>0.20808080808080809</v>
      </c>
      <c r="O186" s="1" t="s">
        <v>380</v>
      </c>
      <c r="P186" s="1" t="s">
        <v>385</v>
      </c>
      <c r="Q186" s="1" t="s">
        <v>377</v>
      </c>
      <c r="R186" s="1" t="s">
        <v>373</v>
      </c>
      <c r="S186" s="1" t="s">
        <v>380</v>
      </c>
      <c r="T186" s="1">
        <f t="shared" si="92"/>
        <v>1</v>
      </c>
      <c r="U186" s="1">
        <f t="shared" si="76"/>
        <v>1</v>
      </c>
      <c r="V186" s="1">
        <f t="shared" si="77"/>
        <v>0</v>
      </c>
      <c r="W186" s="1">
        <f t="shared" si="78"/>
        <v>1</v>
      </c>
      <c r="X186" s="1">
        <f t="shared" si="79"/>
        <v>0</v>
      </c>
      <c r="Y186" s="1">
        <f t="shared" si="80"/>
        <v>1</v>
      </c>
      <c r="Z186" s="1">
        <f t="shared" si="93"/>
        <v>3</v>
      </c>
      <c r="AA186" s="1">
        <f t="shared" si="71"/>
        <v>0</v>
      </c>
      <c r="AB186" s="1">
        <f t="shared" si="72"/>
        <v>1</v>
      </c>
      <c r="AC186" s="1">
        <f t="shared" si="73"/>
        <v>0</v>
      </c>
      <c r="AD186" s="1">
        <f t="shared" si="74"/>
        <v>0</v>
      </c>
      <c r="AE186" s="1">
        <f t="shared" si="75"/>
        <v>0</v>
      </c>
      <c r="AF186" s="1">
        <f t="shared" si="94"/>
        <v>1</v>
      </c>
      <c r="AG186" s="1" t="b">
        <f t="shared" si="95"/>
        <v>0</v>
      </c>
      <c r="AH186" s="1">
        <f t="shared" si="96"/>
        <v>0</v>
      </c>
      <c r="AI186" s="1" t="str">
        <f t="shared" si="97"/>
        <v>s</v>
      </c>
      <c r="AJ186" s="1" t="b">
        <f t="shared" si="81"/>
        <v>0</v>
      </c>
      <c r="AK186" s="1" t="b">
        <f t="shared" si="82"/>
        <v>0</v>
      </c>
      <c r="AL186" s="1" t="b">
        <f t="shared" si="83"/>
        <v>0</v>
      </c>
      <c r="AM186" s="1" t="b">
        <f t="shared" si="84"/>
        <v>0</v>
      </c>
      <c r="AN186" s="1" t="b">
        <f t="shared" si="85"/>
        <v>0</v>
      </c>
      <c r="AO186" s="1">
        <f t="shared" si="98"/>
        <v>0</v>
      </c>
      <c r="AR186" s="1">
        <f t="shared" si="86"/>
        <v>0</v>
      </c>
      <c r="AS186" s="1">
        <f t="shared" si="87"/>
        <v>0</v>
      </c>
      <c r="AT186" s="1">
        <f t="shared" si="88"/>
        <v>0</v>
      </c>
      <c r="AU186" s="1">
        <f t="shared" si="89"/>
        <v>1</v>
      </c>
      <c r="AV186" s="1">
        <f t="shared" si="90"/>
        <v>0</v>
      </c>
      <c r="AW186" s="1">
        <f t="shared" si="99"/>
        <v>1</v>
      </c>
    </row>
    <row r="187" spans="1:49" s="1" customFormat="1" x14ac:dyDescent="0.35">
      <c r="A187" s="3">
        <v>44741</v>
      </c>
      <c r="B187" s="1">
        <v>375</v>
      </c>
      <c r="C187">
        <v>2</v>
      </c>
      <c r="D187" s="1" t="s">
        <v>30</v>
      </c>
      <c r="E187" s="1">
        <v>45645</v>
      </c>
      <c r="F187" s="1">
        <v>3957</v>
      </c>
      <c r="G187" s="1">
        <v>0</v>
      </c>
      <c r="H187" s="1">
        <v>1</v>
      </c>
      <c r="I187" s="1">
        <v>5</v>
      </c>
      <c r="J187" s="1">
        <v>22</v>
      </c>
      <c r="K187" s="1">
        <v>33</v>
      </c>
      <c r="L187" s="1">
        <v>28</v>
      </c>
      <c r="M187" s="1">
        <v>10</v>
      </c>
      <c r="N187" s="1">
        <f t="shared" si="91"/>
        <v>0.19124579124579125</v>
      </c>
      <c r="O187" s="1" t="s">
        <v>388</v>
      </c>
      <c r="P187" s="1" t="s">
        <v>371</v>
      </c>
      <c r="Q187" s="1" t="s">
        <v>393</v>
      </c>
      <c r="R187" s="1" t="s">
        <v>374</v>
      </c>
      <c r="S187" s="1" t="s">
        <v>378</v>
      </c>
      <c r="T187" s="1">
        <f t="shared" si="92"/>
        <v>0</v>
      </c>
      <c r="U187" s="1">
        <f t="shared" si="76"/>
        <v>0</v>
      </c>
      <c r="V187" s="1">
        <f t="shared" si="77"/>
        <v>1</v>
      </c>
      <c r="W187" s="1">
        <f t="shared" si="78"/>
        <v>0</v>
      </c>
      <c r="X187" s="1">
        <f t="shared" si="79"/>
        <v>0</v>
      </c>
      <c r="Y187" s="1">
        <f t="shared" si="80"/>
        <v>0</v>
      </c>
      <c r="Z187" s="1">
        <f t="shared" si="93"/>
        <v>1</v>
      </c>
      <c r="AA187" s="1">
        <f t="shared" si="71"/>
        <v>0</v>
      </c>
      <c r="AB187" s="1">
        <f t="shared" si="72"/>
        <v>1</v>
      </c>
      <c r="AC187" s="1">
        <f t="shared" si="73"/>
        <v>0</v>
      </c>
      <c r="AD187" s="1">
        <f t="shared" si="74"/>
        <v>0</v>
      </c>
      <c r="AE187" s="1">
        <f t="shared" si="75"/>
        <v>0</v>
      </c>
      <c r="AF187" s="1">
        <f t="shared" si="94"/>
        <v>1</v>
      </c>
      <c r="AG187" s="1" t="b">
        <f t="shared" si="95"/>
        <v>0</v>
      </c>
      <c r="AH187" s="1">
        <f t="shared" si="96"/>
        <v>0</v>
      </c>
      <c r="AI187" s="1" t="str">
        <f t="shared" si="97"/>
        <v>s</v>
      </c>
      <c r="AJ187" s="1" t="b">
        <f t="shared" si="81"/>
        <v>0</v>
      </c>
      <c r="AK187" s="1" t="b">
        <f t="shared" si="82"/>
        <v>0</v>
      </c>
      <c r="AL187" s="1" t="b">
        <f t="shared" si="83"/>
        <v>0</v>
      </c>
      <c r="AM187" s="1" t="b">
        <f t="shared" si="84"/>
        <v>0</v>
      </c>
      <c r="AN187" s="1" t="b">
        <f t="shared" si="85"/>
        <v>0</v>
      </c>
      <c r="AO187" s="1">
        <f t="shared" si="98"/>
        <v>0</v>
      </c>
      <c r="AR187" s="1">
        <f t="shared" si="86"/>
        <v>1</v>
      </c>
      <c r="AS187" s="1">
        <f t="shared" si="87"/>
        <v>0</v>
      </c>
      <c r="AT187" s="1">
        <f t="shared" si="88"/>
        <v>1</v>
      </c>
      <c r="AU187" s="1">
        <f t="shared" si="89"/>
        <v>0</v>
      </c>
      <c r="AV187" s="1">
        <f t="shared" si="90"/>
        <v>0</v>
      </c>
      <c r="AW187" s="1">
        <f t="shared" si="99"/>
        <v>2</v>
      </c>
    </row>
    <row r="188" spans="1:49" s="1" customFormat="1" x14ac:dyDescent="0.35">
      <c r="A188" s="3">
        <v>44740</v>
      </c>
      <c r="B188" s="1">
        <v>374</v>
      </c>
      <c r="C188">
        <v>1</v>
      </c>
      <c r="D188" s="1" t="s">
        <v>31</v>
      </c>
      <c r="E188" s="1">
        <v>47312</v>
      </c>
      <c r="F188" s="1">
        <v>3844</v>
      </c>
      <c r="G188" s="1">
        <v>0</v>
      </c>
      <c r="H188" s="1">
        <v>2</v>
      </c>
      <c r="I188" s="1">
        <v>16</v>
      </c>
      <c r="J188" s="1">
        <v>31</v>
      </c>
      <c r="K188" s="1">
        <v>31</v>
      </c>
      <c r="L188" s="1">
        <v>17</v>
      </c>
      <c r="M188" s="1">
        <v>3</v>
      </c>
      <c r="N188" s="1">
        <f t="shared" si="91"/>
        <v>0.23116666666666663</v>
      </c>
      <c r="O188" s="1" t="s">
        <v>383</v>
      </c>
      <c r="P188" s="1" t="s">
        <v>381</v>
      </c>
      <c r="Q188" s="1" t="s">
        <v>379</v>
      </c>
      <c r="R188" s="1" t="s">
        <v>384</v>
      </c>
      <c r="S188" s="1" t="s">
        <v>384</v>
      </c>
      <c r="T188" s="1">
        <f t="shared" si="92"/>
        <v>1</v>
      </c>
      <c r="U188" s="1">
        <f t="shared" si="76"/>
        <v>0</v>
      </c>
      <c r="V188" s="1">
        <f t="shared" si="77"/>
        <v>1</v>
      </c>
      <c r="W188" s="1">
        <f t="shared" si="78"/>
        <v>1</v>
      </c>
      <c r="X188" s="1">
        <f t="shared" si="79"/>
        <v>0</v>
      </c>
      <c r="Y188" s="1">
        <f t="shared" si="80"/>
        <v>0</v>
      </c>
      <c r="Z188" s="1">
        <f t="shared" si="93"/>
        <v>2</v>
      </c>
      <c r="AA188" s="1">
        <f t="shared" si="71"/>
        <v>0</v>
      </c>
      <c r="AB188" s="1">
        <f t="shared" si="72"/>
        <v>0</v>
      </c>
      <c r="AC188" s="1">
        <f t="shared" si="73"/>
        <v>1</v>
      </c>
      <c r="AD188" s="1">
        <f t="shared" si="74"/>
        <v>0</v>
      </c>
      <c r="AE188" s="1">
        <f t="shared" si="75"/>
        <v>0</v>
      </c>
      <c r="AF188" s="1">
        <f t="shared" si="94"/>
        <v>1</v>
      </c>
      <c r="AG188" s="1" t="b">
        <f t="shared" si="95"/>
        <v>0</v>
      </c>
      <c r="AH188" s="1">
        <f t="shared" si="96"/>
        <v>0</v>
      </c>
      <c r="AI188" s="1" t="str">
        <f t="shared" si="97"/>
        <v>s</v>
      </c>
      <c r="AJ188" s="1" t="b">
        <f t="shared" si="81"/>
        <v>0</v>
      </c>
      <c r="AK188" s="1" t="b">
        <f t="shared" si="82"/>
        <v>0</v>
      </c>
      <c r="AL188" s="1" t="b">
        <f t="shared" si="83"/>
        <v>0</v>
      </c>
      <c r="AM188" s="1" t="b">
        <f t="shared" si="84"/>
        <v>0</v>
      </c>
      <c r="AN188" s="1" t="b">
        <f t="shared" si="85"/>
        <v>0</v>
      </c>
      <c r="AO188" s="1">
        <f t="shared" si="98"/>
        <v>0</v>
      </c>
      <c r="AR188" s="1">
        <f t="shared" si="86"/>
        <v>0</v>
      </c>
      <c r="AS188" s="1">
        <f t="shared" si="87"/>
        <v>0</v>
      </c>
      <c r="AT188" s="1">
        <f t="shared" si="88"/>
        <v>0</v>
      </c>
      <c r="AU188" s="1">
        <f t="shared" si="89"/>
        <v>0</v>
      </c>
      <c r="AV188" s="1">
        <f t="shared" si="90"/>
        <v>0</v>
      </c>
      <c r="AW188" s="1">
        <f t="shared" si="99"/>
        <v>0</v>
      </c>
    </row>
    <row r="189" spans="1:49" s="1" customFormat="1" x14ac:dyDescent="0.35">
      <c r="A189" s="3">
        <v>44739</v>
      </c>
      <c r="B189" s="1">
        <v>373</v>
      </c>
      <c r="C189">
        <v>2</v>
      </c>
      <c r="D189" s="1" t="s">
        <v>32</v>
      </c>
      <c r="E189" s="1">
        <v>47986</v>
      </c>
      <c r="F189" s="1">
        <v>3848</v>
      </c>
      <c r="G189" s="1">
        <v>0</v>
      </c>
      <c r="H189" s="1">
        <v>6</v>
      </c>
      <c r="I189" s="1">
        <v>24</v>
      </c>
      <c r="J189" s="1">
        <v>35</v>
      </c>
      <c r="K189" s="1">
        <v>24</v>
      </c>
      <c r="L189" s="1">
        <v>9</v>
      </c>
      <c r="M189" s="1">
        <v>1</v>
      </c>
      <c r="N189" s="1">
        <f t="shared" si="91"/>
        <v>0.26313131313131316</v>
      </c>
      <c r="O189" s="1" t="s">
        <v>381</v>
      </c>
      <c r="P189" s="1" t="s">
        <v>376</v>
      </c>
      <c r="Q189" s="1" t="s">
        <v>377</v>
      </c>
      <c r="R189" s="1" t="s">
        <v>381</v>
      </c>
      <c r="S189" s="1" t="s">
        <v>379</v>
      </c>
      <c r="T189" s="1">
        <f t="shared" si="92"/>
        <v>1</v>
      </c>
      <c r="U189" s="1">
        <f t="shared" si="76"/>
        <v>1</v>
      </c>
      <c r="V189" s="1">
        <f t="shared" si="77"/>
        <v>1</v>
      </c>
      <c r="W189" s="1">
        <f t="shared" si="78"/>
        <v>1</v>
      </c>
      <c r="X189" s="1">
        <f t="shared" si="79"/>
        <v>1</v>
      </c>
      <c r="Y189" s="1">
        <f t="shared" si="80"/>
        <v>1</v>
      </c>
      <c r="Z189" s="1">
        <f t="shared" si="93"/>
        <v>5</v>
      </c>
      <c r="AA189" s="1">
        <f t="shared" si="71"/>
        <v>0</v>
      </c>
      <c r="AB189" s="1">
        <f t="shared" si="72"/>
        <v>1</v>
      </c>
      <c r="AC189" s="1">
        <f t="shared" si="73"/>
        <v>0</v>
      </c>
      <c r="AD189" s="1">
        <f t="shared" si="74"/>
        <v>0</v>
      </c>
      <c r="AE189" s="1">
        <f t="shared" si="75"/>
        <v>1</v>
      </c>
      <c r="AF189" s="1">
        <f t="shared" si="94"/>
        <v>2</v>
      </c>
      <c r="AG189" s="1" t="b">
        <f t="shared" si="95"/>
        <v>0</v>
      </c>
      <c r="AH189" s="1">
        <f t="shared" si="96"/>
        <v>0</v>
      </c>
      <c r="AI189" s="1" t="str">
        <f t="shared" si="97"/>
        <v>s</v>
      </c>
      <c r="AJ189" s="1" t="b">
        <f t="shared" si="81"/>
        <v>0</v>
      </c>
      <c r="AK189" s="1" t="b">
        <f t="shared" si="82"/>
        <v>0</v>
      </c>
      <c r="AL189" s="1" t="b">
        <f t="shared" si="83"/>
        <v>0</v>
      </c>
      <c r="AM189" s="1" t="b">
        <f t="shared" si="84"/>
        <v>0</v>
      </c>
      <c r="AN189" s="1" t="b">
        <f t="shared" si="85"/>
        <v>0</v>
      </c>
      <c r="AO189" s="1">
        <f t="shared" si="98"/>
        <v>0</v>
      </c>
      <c r="AR189" s="1">
        <f t="shared" si="86"/>
        <v>0</v>
      </c>
      <c r="AS189" s="1">
        <f t="shared" si="87"/>
        <v>0</v>
      </c>
      <c r="AT189" s="1">
        <f t="shared" si="88"/>
        <v>0</v>
      </c>
      <c r="AU189" s="1">
        <f t="shared" si="89"/>
        <v>0</v>
      </c>
      <c r="AV189" s="1">
        <f t="shared" si="90"/>
        <v>0</v>
      </c>
      <c r="AW189" s="1">
        <f t="shared" si="99"/>
        <v>0</v>
      </c>
    </row>
    <row r="190" spans="1:49" s="1" customFormat="1" x14ac:dyDescent="0.35">
      <c r="A190" s="3">
        <v>44738</v>
      </c>
      <c r="B190" s="1">
        <v>372</v>
      </c>
      <c r="C190">
        <v>2</v>
      </c>
      <c r="D190" s="1" t="s">
        <v>33</v>
      </c>
      <c r="E190" s="1">
        <v>50450</v>
      </c>
      <c r="F190" s="1">
        <v>3954</v>
      </c>
      <c r="G190" s="1">
        <v>0</v>
      </c>
      <c r="H190" s="1">
        <v>9</v>
      </c>
      <c r="I190" s="1">
        <v>37</v>
      </c>
      <c r="J190" s="1">
        <v>34</v>
      </c>
      <c r="K190" s="1">
        <v>13</v>
      </c>
      <c r="L190" s="1">
        <v>5</v>
      </c>
      <c r="M190" s="1">
        <v>1</v>
      </c>
      <c r="N190" s="1">
        <f t="shared" si="91"/>
        <v>0.29057239057239059</v>
      </c>
      <c r="O190" s="1" t="s">
        <v>381</v>
      </c>
      <c r="P190" s="1" t="s">
        <v>385</v>
      </c>
      <c r="Q190" s="1" t="s">
        <v>375</v>
      </c>
      <c r="R190" s="1" t="s">
        <v>377</v>
      </c>
      <c r="S190" s="1" t="s">
        <v>378</v>
      </c>
      <c r="T190" s="1">
        <f t="shared" si="92"/>
        <v>0</v>
      </c>
      <c r="U190" s="1">
        <f t="shared" si="76"/>
        <v>1</v>
      </c>
      <c r="V190" s="1">
        <f t="shared" si="77"/>
        <v>0</v>
      </c>
      <c r="W190" s="1">
        <f t="shared" si="78"/>
        <v>1</v>
      </c>
      <c r="X190" s="1">
        <f t="shared" si="79"/>
        <v>1</v>
      </c>
      <c r="Y190" s="1">
        <f t="shared" si="80"/>
        <v>0</v>
      </c>
      <c r="Z190" s="1">
        <f t="shared" si="93"/>
        <v>3</v>
      </c>
      <c r="AA190" s="1">
        <f t="shared" si="71"/>
        <v>0</v>
      </c>
      <c r="AB190" s="1">
        <f t="shared" si="72"/>
        <v>1</v>
      </c>
      <c r="AC190" s="1">
        <f t="shared" si="73"/>
        <v>0</v>
      </c>
      <c r="AD190" s="1">
        <f t="shared" si="74"/>
        <v>0</v>
      </c>
      <c r="AE190" s="1">
        <f t="shared" si="75"/>
        <v>0</v>
      </c>
      <c r="AF190" s="1">
        <f t="shared" si="94"/>
        <v>1</v>
      </c>
      <c r="AG190" s="1" t="b">
        <f t="shared" si="95"/>
        <v>0</v>
      </c>
      <c r="AH190" s="1">
        <f t="shared" si="96"/>
        <v>0</v>
      </c>
      <c r="AI190" s="1" t="str">
        <f t="shared" si="97"/>
        <v>s</v>
      </c>
      <c r="AJ190" s="1" t="b">
        <f t="shared" si="81"/>
        <v>0</v>
      </c>
      <c r="AK190" s="1" t="b">
        <f t="shared" si="82"/>
        <v>0</v>
      </c>
      <c r="AL190" s="1" t="b">
        <f t="shared" si="83"/>
        <v>1</v>
      </c>
      <c r="AM190" s="1" t="b">
        <f t="shared" si="84"/>
        <v>0</v>
      </c>
      <c r="AN190" s="1" t="b">
        <f t="shared" si="85"/>
        <v>0</v>
      </c>
      <c r="AO190" s="1">
        <f t="shared" si="98"/>
        <v>1</v>
      </c>
      <c r="AR190" s="1">
        <f t="shared" si="86"/>
        <v>0</v>
      </c>
      <c r="AS190" s="1">
        <f t="shared" si="87"/>
        <v>0</v>
      </c>
      <c r="AT190" s="1">
        <f t="shared" si="88"/>
        <v>0</v>
      </c>
      <c r="AU190" s="1">
        <f t="shared" si="89"/>
        <v>0</v>
      </c>
      <c r="AV190" s="1">
        <f t="shared" si="90"/>
        <v>0</v>
      </c>
      <c r="AW190" s="1">
        <f t="shared" si="99"/>
        <v>0</v>
      </c>
    </row>
    <row r="191" spans="1:49" s="1" customFormat="1" x14ac:dyDescent="0.35">
      <c r="A191" s="3">
        <v>44737</v>
      </c>
      <c r="B191" s="1">
        <v>371</v>
      </c>
      <c r="C191">
        <v>2</v>
      </c>
      <c r="D191" s="1" t="s">
        <v>34</v>
      </c>
      <c r="E191" s="1">
        <v>46089</v>
      </c>
      <c r="F191" s="1">
        <v>3670</v>
      </c>
      <c r="G191" s="1">
        <v>0</v>
      </c>
      <c r="H191" s="1">
        <v>3</v>
      </c>
      <c r="I191" s="1">
        <v>19</v>
      </c>
      <c r="J191" s="1">
        <v>39</v>
      </c>
      <c r="K191" s="1">
        <v>29</v>
      </c>
      <c r="L191" s="1">
        <v>10</v>
      </c>
      <c r="M191" s="1">
        <v>1</v>
      </c>
      <c r="N191" s="1">
        <f t="shared" si="91"/>
        <v>0.24801980198019802</v>
      </c>
      <c r="O191" s="1" t="s">
        <v>372</v>
      </c>
      <c r="P191" s="1" t="s">
        <v>376</v>
      </c>
      <c r="Q191" s="1" t="s">
        <v>371</v>
      </c>
      <c r="R191" s="1" t="s">
        <v>383</v>
      </c>
      <c r="S191" s="1" t="s">
        <v>378</v>
      </c>
      <c r="T191" s="1">
        <f t="shared" si="92"/>
        <v>0</v>
      </c>
      <c r="U191" s="1">
        <f t="shared" si="76"/>
        <v>0</v>
      </c>
      <c r="V191" s="1">
        <f t="shared" si="77"/>
        <v>1</v>
      </c>
      <c r="W191" s="1">
        <f t="shared" si="78"/>
        <v>1</v>
      </c>
      <c r="X191" s="1">
        <f t="shared" si="79"/>
        <v>0</v>
      </c>
      <c r="Y191" s="1">
        <f t="shared" si="80"/>
        <v>0</v>
      </c>
      <c r="Z191" s="1">
        <f t="shared" si="93"/>
        <v>2</v>
      </c>
      <c r="AA191" s="1">
        <f t="shared" si="71"/>
        <v>0</v>
      </c>
      <c r="AB191" s="1">
        <f t="shared" si="72"/>
        <v>1</v>
      </c>
      <c r="AC191" s="1">
        <f t="shared" si="73"/>
        <v>1</v>
      </c>
      <c r="AD191" s="1">
        <f t="shared" si="74"/>
        <v>0</v>
      </c>
      <c r="AE191" s="1">
        <f t="shared" si="75"/>
        <v>0</v>
      </c>
      <c r="AF191" s="1">
        <f t="shared" si="94"/>
        <v>2</v>
      </c>
      <c r="AG191" s="1" t="b">
        <f t="shared" si="95"/>
        <v>0</v>
      </c>
      <c r="AH191" s="1">
        <f t="shared" si="96"/>
        <v>0</v>
      </c>
      <c r="AI191" s="1" t="str">
        <f t="shared" si="97"/>
        <v>s</v>
      </c>
      <c r="AJ191" s="1" t="b">
        <f t="shared" si="81"/>
        <v>0</v>
      </c>
      <c r="AK191" s="1" t="b">
        <f t="shared" si="82"/>
        <v>0</v>
      </c>
      <c r="AL191" s="1" t="b">
        <f t="shared" si="83"/>
        <v>0</v>
      </c>
      <c r="AM191" s="1" t="b">
        <f t="shared" si="84"/>
        <v>0</v>
      </c>
      <c r="AN191" s="1" t="b">
        <f t="shared" si="85"/>
        <v>0</v>
      </c>
      <c r="AO191" s="1">
        <f t="shared" si="98"/>
        <v>0</v>
      </c>
      <c r="AR191" s="1">
        <f t="shared" si="86"/>
        <v>0</v>
      </c>
      <c r="AS191" s="1">
        <f t="shared" si="87"/>
        <v>0</v>
      </c>
      <c r="AT191" s="1">
        <f t="shared" si="88"/>
        <v>0</v>
      </c>
      <c r="AU191" s="1">
        <f t="shared" si="89"/>
        <v>0</v>
      </c>
      <c r="AV191" s="1">
        <f t="shared" si="90"/>
        <v>0</v>
      </c>
      <c r="AW191" s="1">
        <f t="shared" si="99"/>
        <v>0</v>
      </c>
    </row>
    <row r="192" spans="1:49" s="1" customFormat="1" x14ac:dyDescent="0.35">
      <c r="A192" s="3">
        <v>44736</v>
      </c>
      <c r="B192" s="1">
        <v>370</v>
      </c>
      <c r="C192">
        <v>2</v>
      </c>
      <c r="D192" s="1" t="s">
        <v>35</v>
      </c>
      <c r="E192" s="1">
        <v>50617</v>
      </c>
      <c r="F192" s="1">
        <v>3991</v>
      </c>
      <c r="G192" s="1">
        <v>0</v>
      </c>
      <c r="H192" s="1">
        <v>6</v>
      </c>
      <c r="I192" s="1">
        <v>23</v>
      </c>
      <c r="J192" s="1">
        <v>35</v>
      </c>
      <c r="K192" s="1">
        <v>24</v>
      </c>
      <c r="L192" s="1">
        <v>11</v>
      </c>
      <c r="M192" s="1">
        <v>2</v>
      </c>
      <c r="N192" s="1">
        <f t="shared" si="91"/>
        <v>0.25792079207920793</v>
      </c>
      <c r="O192" s="1" t="s">
        <v>375</v>
      </c>
      <c r="P192" s="1" t="s">
        <v>390</v>
      </c>
      <c r="Q192" s="1" t="s">
        <v>382</v>
      </c>
      <c r="R192" s="1" t="s">
        <v>377</v>
      </c>
      <c r="S192" s="1" t="s">
        <v>376</v>
      </c>
      <c r="T192" s="1">
        <f t="shared" si="92"/>
        <v>0</v>
      </c>
      <c r="U192" s="1">
        <f t="shared" si="76"/>
        <v>1</v>
      </c>
      <c r="V192" s="1">
        <f t="shared" si="77"/>
        <v>0</v>
      </c>
      <c r="W192" s="1">
        <f t="shared" si="78"/>
        <v>1</v>
      </c>
      <c r="X192" s="1">
        <f t="shared" si="79"/>
        <v>1</v>
      </c>
      <c r="Y192" s="1">
        <f t="shared" si="80"/>
        <v>1</v>
      </c>
      <c r="Z192" s="1">
        <f t="shared" si="93"/>
        <v>4</v>
      </c>
      <c r="AA192" s="1">
        <f t="shared" si="71"/>
        <v>0</v>
      </c>
      <c r="AB192" s="1">
        <f t="shared" si="72"/>
        <v>0</v>
      </c>
      <c r="AC192" s="1">
        <f t="shared" si="73"/>
        <v>1</v>
      </c>
      <c r="AD192" s="1">
        <f t="shared" si="74"/>
        <v>0</v>
      </c>
      <c r="AE192" s="1">
        <f t="shared" si="75"/>
        <v>1</v>
      </c>
      <c r="AF192" s="1">
        <f t="shared" si="94"/>
        <v>2</v>
      </c>
      <c r="AG192" s="1" t="b">
        <f t="shared" si="95"/>
        <v>0</v>
      </c>
      <c r="AH192" s="1">
        <f t="shared" si="96"/>
        <v>0</v>
      </c>
      <c r="AI192" s="1" t="str">
        <f t="shared" si="97"/>
        <v>s</v>
      </c>
      <c r="AJ192" s="1" t="b">
        <f t="shared" si="81"/>
        <v>1</v>
      </c>
      <c r="AK192" s="1" t="b">
        <f t="shared" si="82"/>
        <v>0</v>
      </c>
      <c r="AL192" s="1" t="b">
        <f t="shared" si="83"/>
        <v>0</v>
      </c>
      <c r="AM192" s="1" t="b">
        <f t="shared" si="84"/>
        <v>0</v>
      </c>
      <c r="AN192" s="1" t="b">
        <f t="shared" si="85"/>
        <v>0</v>
      </c>
      <c r="AO192" s="1">
        <f t="shared" si="98"/>
        <v>1</v>
      </c>
      <c r="AR192" s="1">
        <f t="shared" si="86"/>
        <v>0</v>
      </c>
      <c r="AS192" s="1">
        <f t="shared" si="87"/>
        <v>1</v>
      </c>
      <c r="AT192" s="1">
        <f t="shared" si="88"/>
        <v>0</v>
      </c>
      <c r="AU192" s="1">
        <f t="shared" si="89"/>
        <v>0</v>
      </c>
      <c r="AV192" s="1">
        <f t="shared" si="90"/>
        <v>0</v>
      </c>
      <c r="AW192" s="1">
        <f t="shared" si="99"/>
        <v>1</v>
      </c>
    </row>
    <row r="193" spans="1:49" s="1" customFormat="1" x14ac:dyDescent="0.35">
      <c r="A193" s="3">
        <v>44735</v>
      </c>
      <c r="B193" s="1">
        <v>369</v>
      </c>
      <c r="C193">
        <v>1</v>
      </c>
      <c r="D193" s="1" t="s">
        <v>36</v>
      </c>
      <c r="E193" s="1">
        <v>53111</v>
      </c>
      <c r="F193" s="1">
        <v>4118</v>
      </c>
      <c r="G193" s="1">
        <v>0</v>
      </c>
      <c r="H193" s="1">
        <v>4</v>
      </c>
      <c r="I193" s="1">
        <v>22</v>
      </c>
      <c r="J193" s="1">
        <v>41</v>
      </c>
      <c r="K193" s="1">
        <v>24</v>
      </c>
      <c r="L193" s="1">
        <v>7</v>
      </c>
      <c r="M193" s="1">
        <v>1</v>
      </c>
      <c r="N193" s="1">
        <f t="shared" si="91"/>
        <v>0.25808080808080808</v>
      </c>
      <c r="O193" s="1" t="s">
        <v>372</v>
      </c>
      <c r="P193" s="1" t="s">
        <v>381</v>
      </c>
      <c r="Q193" s="1" t="s">
        <v>382</v>
      </c>
      <c r="R193" s="1" t="s">
        <v>387</v>
      </c>
      <c r="S193" s="1" t="s">
        <v>374</v>
      </c>
      <c r="T193" s="1">
        <f t="shared" si="92"/>
        <v>0</v>
      </c>
      <c r="U193" s="1">
        <f t="shared" si="76"/>
        <v>0</v>
      </c>
      <c r="V193" s="1">
        <f t="shared" si="77"/>
        <v>1</v>
      </c>
      <c r="W193" s="1">
        <f t="shared" si="78"/>
        <v>1</v>
      </c>
      <c r="X193" s="1">
        <f t="shared" si="79"/>
        <v>1</v>
      </c>
      <c r="Y193" s="1">
        <f t="shared" si="80"/>
        <v>0</v>
      </c>
      <c r="Z193" s="1">
        <f t="shared" si="93"/>
        <v>3</v>
      </c>
      <c r="AA193" s="1">
        <f t="shared" ref="AA193:AA256" si="100">(O193="a")+(O193="e")+(O193="I")+(O193="o")+(O193="u")</f>
        <v>0</v>
      </c>
      <c r="AB193" s="1">
        <f t="shared" ref="AB193:AB256" si="101">(P193="a")+(P193="e")+(P193="I")+(P193="o")+(P193="u")</f>
        <v>0</v>
      </c>
      <c r="AC193" s="1">
        <f t="shared" ref="AC193:AC256" si="102">(Q193="a")+(Q193="e")+(Q193="I")+(Q193="o")+(Q193="u")</f>
        <v>1</v>
      </c>
      <c r="AD193" s="1">
        <f t="shared" ref="AD193:AD256" si="103">(R193="a")+(R193="e")+(R193="I")+(R193="o")+(R193="u")</f>
        <v>0</v>
      </c>
      <c r="AE193" s="1">
        <f t="shared" ref="AE193:AE224" si="104">(S193="a")+(S193="e")+(S193="I")+(S193="o")+(S193="u")</f>
        <v>0</v>
      </c>
      <c r="AF193" s="1">
        <f t="shared" si="94"/>
        <v>1</v>
      </c>
      <c r="AG193" s="1" t="b">
        <f t="shared" si="95"/>
        <v>0</v>
      </c>
      <c r="AH193" s="1">
        <f t="shared" si="96"/>
        <v>0</v>
      </c>
      <c r="AI193" s="1" t="str">
        <f t="shared" si="97"/>
        <v>s</v>
      </c>
      <c r="AJ193" s="1" t="b">
        <f t="shared" si="81"/>
        <v>0</v>
      </c>
      <c r="AK193" s="1" t="b">
        <f t="shared" si="82"/>
        <v>0</v>
      </c>
      <c r="AL193" s="1" t="b">
        <f t="shared" si="83"/>
        <v>0</v>
      </c>
      <c r="AM193" s="1" t="b">
        <f t="shared" si="84"/>
        <v>0</v>
      </c>
      <c r="AN193" s="1" t="b">
        <f t="shared" si="85"/>
        <v>0</v>
      </c>
      <c r="AO193" s="1">
        <f t="shared" si="98"/>
        <v>0</v>
      </c>
      <c r="AR193" s="1">
        <f t="shared" si="86"/>
        <v>0</v>
      </c>
      <c r="AS193" s="1">
        <f t="shared" si="87"/>
        <v>0</v>
      </c>
      <c r="AT193" s="1">
        <f t="shared" si="88"/>
        <v>0</v>
      </c>
      <c r="AU193" s="1">
        <f t="shared" si="89"/>
        <v>0</v>
      </c>
      <c r="AV193" s="1">
        <f t="shared" si="90"/>
        <v>0</v>
      </c>
      <c r="AW193" s="1">
        <f t="shared" si="99"/>
        <v>0</v>
      </c>
    </row>
    <row r="194" spans="1:49" s="1" customFormat="1" x14ac:dyDescent="0.35">
      <c r="A194" s="3">
        <v>44734</v>
      </c>
      <c r="B194" s="1">
        <v>368</v>
      </c>
      <c r="C194">
        <v>2</v>
      </c>
      <c r="D194" s="1" t="s">
        <v>37</v>
      </c>
      <c r="E194" s="1">
        <v>47645</v>
      </c>
      <c r="F194" s="1">
        <v>3861</v>
      </c>
      <c r="G194" s="1">
        <v>0</v>
      </c>
      <c r="H194" s="1">
        <v>5</v>
      </c>
      <c r="I194" s="1">
        <v>21</v>
      </c>
      <c r="J194" s="1">
        <v>33</v>
      </c>
      <c r="K194" s="1">
        <v>27</v>
      </c>
      <c r="L194" s="1">
        <v>12</v>
      </c>
      <c r="M194" s="1">
        <v>2</v>
      </c>
      <c r="N194" s="1">
        <f t="shared" si="91"/>
        <v>0.2515</v>
      </c>
      <c r="O194" s="1" t="s">
        <v>371</v>
      </c>
      <c r="P194" s="1" t="s">
        <v>393</v>
      </c>
      <c r="Q194" s="1" t="s">
        <v>391</v>
      </c>
      <c r="R194" s="1" t="s">
        <v>385</v>
      </c>
      <c r="S194" s="1" t="s">
        <v>384</v>
      </c>
      <c r="T194" s="1">
        <f t="shared" si="92"/>
        <v>0</v>
      </c>
      <c r="U194" s="1">
        <f t="shared" ref="U194:U257" si="105">(O194="a")+ (O194="e")+ (O194="h")+ (O194="i")+ (O194="o")+ (O194="r")+ (O194="s")+ (O194="n")+ (O194="t")</f>
        <v>1</v>
      </c>
      <c r="V194" s="1">
        <f t="shared" ref="V194:V257" si="106">(P194="a")+ (P194="e")+ (P194="h")+ (P194="i")+ (P194="o")+ (P194="r")+ (P194="s")+ (P194="n")+ (P194="t")</f>
        <v>0</v>
      </c>
      <c r="W194" s="1">
        <f t="shared" ref="W194:W257" si="107">(Q194="a")+ (Q194="e")+ (Q194="h")+ (Q194="i")+ (Q194="o")+ (Q194="r")+ (Q194="s")+ (Q194="n")+ (Q194="t")</f>
        <v>0</v>
      </c>
      <c r="X194" s="1">
        <f t="shared" ref="X194:X257" si="108">(R194="a")+ (R194="e")+ (R194="h")+ (R194="i")+ (R194="o")+ (R194="r")+ (R194="s")+ (R194="n")+ (R194="t")</f>
        <v>0</v>
      </c>
      <c r="Y194" s="1">
        <f t="shared" ref="Y194:Y257" si="109">(S194="a")+ (S194="e")+ (S194="h")+ (S194="i")+ (S194="o")+ (S194="r")+ (S194="s")+ (S194="n")+ (S194="t")</f>
        <v>0</v>
      </c>
      <c r="Z194" s="1">
        <f t="shared" si="93"/>
        <v>1</v>
      </c>
      <c r="AA194" s="1">
        <f t="shared" si="100"/>
        <v>1</v>
      </c>
      <c r="AB194" s="1">
        <f t="shared" si="101"/>
        <v>0</v>
      </c>
      <c r="AC194" s="1">
        <f t="shared" si="102"/>
        <v>0</v>
      </c>
      <c r="AD194" s="1">
        <f t="shared" si="103"/>
        <v>1</v>
      </c>
      <c r="AE194" s="1">
        <f t="shared" si="104"/>
        <v>0</v>
      </c>
      <c r="AF194" s="1">
        <f t="shared" si="94"/>
        <v>2</v>
      </c>
      <c r="AG194" s="1" t="b">
        <f t="shared" si="95"/>
        <v>0</v>
      </c>
      <c r="AH194" s="1">
        <f t="shared" si="96"/>
        <v>0</v>
      </c>
      <c r="AI194" s="1" t="str">
        <f t="shared" si="97"/>
        <v>s</v>
      </c>
      <c r="AJ194" s="1" t="b">
        <f t="shared" ref="AJ194:AJ257" si="110">(O194=$AI$2)</f>
        <v>0</v>
      </c>
      <c r="AK194" s="1" t="b">
        <f t="shared" ref="AK194:AK257" si="111">(P194=$AI$2)</f>
        <v>0</v>
      </c>
      <c r="AL194" s="1" t="b">
        <f t="shared" ref="AL194:AL257" si="112">(Q194=$AI$2)</f>
        <v>0</v>
      </c>
      <c r="AM194" s="1" t="b">
        <f t="shared" ref="AM194:AM257" si="113">(R194=$AI$2)</f>
        <v>0</v>
      </c>
      <c r="AN194" s="1" t="b">
        <f t="shared" ref="AN194:AN257" si="114">(S194=$AI$2)</f>
        <v>0</v>
      </c>
      <c r="AO194" s="1">
        <f t="shared" si="98"/>
        <v>0</v>
      </c>
      <c r="AR194" s="1">
        <f t="shared" ref="AR194:AR257" si="115">(O194=$AR$1)+(O194=$AS$1)+(O194=$AU$1)+(O194=$AV$1)+(O194=$AT$1)</f>
        <v>0</v>
      </c>
      <c r="AS194" s="1">
        <f t="shared" ref="AS194:AS257" si="116">(P194=$AR$1)+(P194=$AS$1)+(P194=$AU$1)+(P194=$AV$1)+(P194=$AT$1)</f>
        <v>1</v>
      </c>
      <c r="AT194" s="1">
        <f t="shared" ref="AT194:AT257" si="117">(Q194=$AR$1)+(Q194=$AS$1)+(Q194=$AU$1)+(Q194=$AV$1)+(Q194=$AT$1)</f>
        <v>0</v>
      </c>
      <c r="AU194" s="1">
        <f t="shared" ref="AU194:AU257" si="118">(R194=$AR$1)+(R194=$AS$1)+(R194=$AU$1)+(R194=$AV$1)+(R194=$AT$1)</f>
        <v>0</v>
      </c>
      <c r="AV194" s="1">
        <f t="shared" ref="AV194:AV257" si="119">(S194=$AR$1)+(S194=$AS$1)+(S194=$AU$1)+(S194=$AV$1)+(S194=$AT$1)</f>
        <v>0</v>
      </c>
      <c r="AW194" s="1">
        <f t="shared" si="99"/>
        <v>1</v>
      </c>
    </row>
    <row r="195" spans="1:49" s="1" customFormat="1" x14ac:dyDescent="0.35">
      <c r="A195" s="3">
        <v>44733</v>
      </c>
      <c r="B195" s="1">
        <v>367</v>
      </c>
      <c r="C195">
        <v>1</v>
      </c>
      <c r="D195" s="1" t="s">
        <v>38</v>
      </c>
      <c r="E195" s="1">
        <v>53342</v>
      </c>
      <c r="F195" s="1">
        <v>4194</v>
      </c>
      <c r="G195" s="1">
        <v>0</v>
      </c>
      <c r="H195" s="1">
        <v>8</v>
      </c>
      <c r="I195" s="1">
        <v>21</v>
      </c>
      <c r="J195" s="1">
        <v>31</v>
      </c>
      <c r="K195" s="1">
        <v>26</v>
      </c>
      <c r="L195" s="1">
        <v>12</v>
      </c>
      <c r="M195" s="1">
        <v>2</v>
      </c>
      <c r="N195" s="1">
        <f t="shared" ref="N195:N258" si="120">(G195*1+H195/2+I195/3+J195/4+K195/5+L195/6)/SUM(G195:M195)</f>
        <v>0.25950000000000001</v>
      </c>
      <c r="O195" s="1" t="s">
        <v>388</v>
      </c>
      <c r="P195" s="1" t="s">
        <v>384</v>
      </c>
      <c r="Q195" s="1" t="s">
        <v>379</v>
      </c>
      <c r="R195" s="1" t="s">
        <v>371</v>
      </c>
      <c r="S195" s="1" t="s">
        <v>377</v>
      </c>
      <c r="T195" s="1">
        <f t="shared" ref="T195:T258" si="121">(O195=P195)+(P195=Q195)+(Q195=R195)+(S195=R195)+(O195=Q195)+(P195=R195)+(Q195=S195)+(O195=R195)+(P195=S195)+(O195=S195)</f>
        <v>0</v>
      </c>
      <c r="U195" s="1">
        <f t="shared" si="105"/>
        <v>0</v>
      </c>
      <c r="V195" s="1">
        <f t="shared" si="106"/>
        <v>0</v>
      </c>
      <c r="W195" s="1">
        <f t="shared" si="107"/>
        <v>1</v>
      </c>
      <c r="X195" s="1">
        <f t="shared" si="108"/>
        <v>1</v>
      </c>
      <c r="Y195" s="1">
        <f t="shared" si="109"/>
        <v>1</v>
      </c>
      <c r="Z195" s="1">
        <f t="shared" ref="Z195:Z258" si="122">SUM(U195:Y195)</f>
        <v>3</v>
      </c>
      <c r="AA195" s="1">
        <f t="shared" si="100"/>
        <v>0</v>
      </c>
      <c r="AB195" s="1">
        <f t="shared" si="101"/>
        <v>0</v>
      </c>
      <c r="AC195" s="1">
        <f t="shared" si="102"/>
        <v>1</v>
      </c>
      <c r="AD195" s="1">
        <f t="shared" si="103"/>
        <v>1</v>
      </c>
      <c r="AE195" s="1">
        <f t="shared" si="104"/>
        <v>0</v>
      </c>
      <c r="AF195" s="1">
        <f t="shared" ref="AF195:AF258" si="123">AA195+AB195+AC195+AD195+AE195</f>
        <v>2</v>
      </c>
      <c r="AG195" s="1" t="b">
        <f t="shared" ref="AG195:AG258" si="124">(O195="f")</f>
        <v>0</v>
      </c>
      <c r="AH195" s="1">
        <f t="shared" ref="AH195:AH258" si="125">AG195+0</f>
        <v>0</v>
      </c>
      <c r="AI195" s="1" t="str">
        <f t="shared" ref="AI195:AI258" si="126">AI194</f>
        <v>s</v>
      </c>
      <c r="AJ195" s="1" t="b">
        <f t="shared" si="110"/>
        <v>0</v>
      </c>
      <c r="AK195" s="1" t="b">
        <f t="shared" si="111"/>
        <v>0</v>
      </c>
      <c r="AL195" s="1" t="b">
        <f t="shared" si="112"/>
        <v>0</v>
      </c>
      <c r="AM195" s="1" t="b">
        <f t="shared" si="113"/>
        <v>0</v>
      </c>
      <c r="AN195" s="1" t="b">
        <f t="shared" si="114"/>
        <v>0</v>
      </c>
      <c r="AO195" s="1">
        <f t="shared" ref="AO195:AO258" si="127">AJ195+AK195+AL195+AM195+AN195</f>
        <v>0</v>
      </c>
      <c r="AR195" s="1">
        <f t="shared" si="115"/>
        <v>1</v>
      </c>
      <c r="AS195" s="1">
        <f t="shared" si="116"/>
        <v>0</v>
      </c>
      <c r="AT195" s="1">
        <f t="shared" si="117"/>
        <v>0</v>
      </c>
      <c r="AU195" s="1">
        <f t="shared" si="118"/>
        <v>0</v>
      </c>
      <c r="AV195" s="1">
        <f t="shared" si="119"/>
        <v>0</v>
      </c>
      <c r="AW195" s="1">
        <f t="shared" ref="AW195:AW258" si="128">SUM(AR195:AV195)</f>
        <v>1</v>
      </c>
    </row>
    <row r="196" spans="1:49" s="1" customFormat="1" x14ac:dyDescent="0.35">
      <c r="A196" s="3">
        <v>44732</v>
      </c>
      <c r="B196" s="1">
        <v>366</v>
      </c>
      <c r="C196">
        <v>2</v>
      </c>
      <c r="D196" s="1" t="s">
        <v>39</v>
      </c>
      <c r="E196" s="1">
        <v>50484</v>
      </c>
      <c r="F196" s="1">
        <v>3950</v>
      </c>
      <c r="G196" s="1">
        <v>0</v>
      </c>
      <c r="H196" s="1">
        <v>5</v>
      </c>
      <c r="I196" s="1">
        <v>30</v>
      </c>
      <c r="J196" s="1">
        <v>38</v>
      </c>
      <c r="K196" s="1">
        <v>21</v>
      </c>
      <c r="L196" s="1">
        <v>6</v>
      </c>
      <c r="M196" s="1">
        <v>1</v>
      </c>
      <c r="N196" s="1">
        <f t="shared" si="120"/>
        <v>0.26930693069306932</v>
      </c>
      <c r="O196" s="1" t="s">
        <v>382</v>
      </c>
      <c r="P196" s="1" t="s">
        <v>387</v>
      </c>
      <c r="Q196" s="1" t="s">
        <v>389</v>
      </c>
      <c r="R196" s="1" t="s">
        <v>385</v>
      </c>
      <c r="S196" s="1" t="s">
        <v>377</v>
      </c>
      <c r="T196" s="1">
        <f t="shared" si="121"/>
        <v>0</v>
      </c>
      <c r="U196" s="1">
        <f t="shared" si="105"/>
        <v>1</v>
      </c>
      <c r="V196" s="1">
        <f t="shared" si="106"/>
        <v>1</v>
      </c>
      <c r="W196" s="1">
        <f t="shared" si="107"/>
        <v>0</v>
      </c>
      <c r="X196" s="1">
        <f t="shared" si="108"/>
        <v>0</v>
      </c>
      <c r="Y196" s="1">
        <f t="shared" si="109"/>
        <v>1</v>
      </c>
      <c r="Z196" s="1">
        <f t="shared" si="122"/>
        <v>3</v>
      </c>
      <c r="AA196" s="1">
        <f t="shared" si="100"/>
        <v>1</v>
      </c>
      <c r="AB196" s="1">
        <f t="shared" si="101"/>
        <v>0</v>
      </c>
      <c r="AC196" s="1">
        <f t="shared" si="102"/>
        <v>0</v>
      </c>
      <c r="AD196" s="1">
        <f t="shared" si="103"/>
        <v>1</v>
      </c>
      <c r="AE196" s="1">
        <f t="shared" si="104"/>
        <v>0</v>
      </c>
      <c r="AF196" s="1">
        <f t="shared" si="123"/>
        <v>2</v>
      </c>
      <c r="AG196" s="1" t="b">
        <f t="shared" si="124"/>
        <v>0</v>
      </c>
      <c r="AH196" s="1">
        <f t="shared" si="125"/>
        <v>0</v>
      </c>
      <c r="AI196" s="1" t="str">
        <f t="shared" si="126"/>
        <v>s</v>
      </c>
      <c r="AJ196" s="1" t="b">
        <f t="shared" si="110"/>
        <v>0</v>
      </c>
      <c r="AK196" s="1" t="b">
        <f t="shared" si="111"/>
        <v>0</v>
      </c>
      <c r="AL196" s="1" t="b">
        <f t="shared" si="112"/>
        <v>0</v>
      </c>
      <c r="AM196" s="1" t="b">
        <f t="shared" si="113"/>
        <v>0</v>
      </c>
      <c r="AN196" s="1" t="b">
        <f t="shared" si="114"/>
        <v>0</v>
      </c>
      <c r="AO196" s="1">
        <f t="shared" si="127"/>
        <v>0</v>
      </c>
      <c r="AR196" s="1">
        <f t="shared" si="115"/>
        <v>0</v>
      </c>
      <c r="AS196" s="1">
        <f t="shared" si="116"/>
        <v>0</v>
      </c>
      <c r="AT196" s="1">
        <f t="shared" si="117"/>
        <v>0</v>
      </c>
      <c r="AU196" s="1">
        <f t="shared" si="118"/>
        <v>0</v>
      </c>
      <c r="AV196" s="1">
        <f t="shared" si="119"/>
        <v>0</v>
      </c>
      <c r="AW196" s="1">
        <f t="shared" si="128"/>
        <v>0</v>
      </c>
    </row>
    <row r="197" spans="1:49" s="1" customFormat="1" x14ac:dyDescent="0.35">
      <c r="A197" s="3">
        <v>44731</v>
      </c>
      <c r="B197" s="1">
        <v>365</v>
      </c>
      <c r="C197">
        <v>2</v>
      </c>
      <c r="D197" s="1" t="s">
        <v>40</v>
      </c>
      <c r="E197" s="1">
        <v>55359</v>
      </c>
      <c r="F197" s="1">
        <v>4399</v>
      </c>
      <c r="G197" s="1">
        <v>1</v>
      </c>
      <c r="H197" s="1">
        <v>10</v>
      </c>
      <c r="I197" s="1">
        <v>28</v>
      </c>
      <c r="J197" s="1">
        <v>32</v>
      </c>
      <c r="K197" s="1">
        <v>19</v>
      </c>
      <c r="L197" s="1">
        <v>8</v>
      </c>
      <c r="M197" s="1">
        <v>2</v>
      </c>
      <c r="N197" s="1">
        <f t="shared" si="120"/>
        <v>0.28466666666666668</v>
      </c>
      <c r="O197" s="1" t="s">
        <v>384</v>
      </c>
      <c r="P197" s="1" t="s">
        <v>379</v>
      </c>
      <c r="Q197" s="1" t="s">
        <v>375</v>
      </c>
      <c r="R197" s="1" t="s">
        <v>376</v>
      </c>
      <c r="S197" s="1" t="s">
        <v>381</v>
      </c>
      <c r="T197" s="1">
        <f t="shared" si="121"/>
        <v>0</v>
      </c>
      <c r="U197" s="1">
        <f t="shared" si="105"/>
        <v>0</v>
      </c>
      <c r="V197" s="1">
        <f t="shared" si="106"/>
        <v>1</v>
      </c>
      <c r="W197" s="1">
        <f t="shared" si="107"/>
        <v>1</v>
      </c>
      <c r="X197" s="1">
        <f t="shared" si="108"/>
        <v>1</v>
      </c>
      <c r="Y197" s="1">
        <f t="shared" si="109"/>
        <v>1</v>
      </c>
      <c r="Z197" s="1">
        <f t="shared" si="122"/>
        <v>4</v>
      </c>
      <c r="AA197" s="1">
        <f t="shared" si="100"/>
        <v>0</v>
      </c>
      <c r="AB197" s="1">
        <f t="shared" si="101"/>
        <v>1</v>
      </c>
      <c r="AC197" s="1">
        <f t="shared" si="102"/>
        <v>0</v>
      </c>
      <c r="AD197" s="1">
        <f t="shared" si="103"/>
        <v>1</v>
      </c>
      <c r="AE197" s="1">
        <f t="shared" si="104"/>
        <v>0</v>
      </c>
      <c r="AF197" s="1">
        <f t="shared" si="123"/>
        <v>2</v>
      </c>
      <c r="AG197" s="1" t="b">
        <f t="shared" si="124"/>
        <v>0</v>
      </c>
      <c r="AH197" s="1">
        <f t="shared" si="125"/>
        <v>0</v>
      </c>
      <c r="AI197" s="1" t="str">
        <f t="shared" si="126"/>
        <v>s</v>
      </c>
      <c r="AJ197" s="1" t="b">
        <f t="shared" si="110"/>
        <v>0</v>
      </c>
      <c r="AK197" s="1" t="b">
        <f t="shared" si="111"/>
        <v>0</v>
      </c>
      <c r="AL197" s="1" t="b">
        <f t="shared" si="112"/>
        <v>1</v>
      </c>
      <c r="AM197" s="1" t="b">
        <f t="shared" si="113"/>
        <v>0</v>
      </c>
      <c r="AN197" s="1" t="b">
        <f t="shared" si="114"/>
        <v>0</v>
      </c>
      <c r="AO197" s="1">
        <f t="shared" si="127"/>
        <v>1</v>
      </c>
      <c r="AR197" s="1">
        <f t="shared" si="115"/>
        <v>0</v>
      </c>
      <c r="AS197" s="1">
        <f t="shared" si="116"/>
        <v>0</v>
      </c>
      <c r="AT197" s="1">
        <f t="shared" si="117"/>
        <v>0</v>
      </c>
      <c r="AU197" s="1">
        <f t="shared" si="118"/>
        <v>0</v>
      </c>
      <c r="AV197" s="1">
        <f t="shared" si="119"/>
        <v>0</v>
      </c>
      <c r="AW197" s="1">
        <f t="shared" si="128"/>
        <v>0</v>
      </c>
    </row>
    <row r="198" spans="1:49" s="1" customFormat="1" x14ac:dyDescent="0.35">
      <c r="A198" s="3">
        <v>44730</v>
      </c>
      <c r="B198" s="1">
        <v>364</v>
      </c>
      <c r="C198">
        <v>3</v>
      </c>
      <c r="D198" s="1" t="s">
        <v>44</v>
      </c>
      <c r="E198" s="1">
        <v>47205</v>
      </c>
      <c r="F198" s="1">
        <v>4101</v>
      </c>
      <c r="G198" s="1">
        <v>0</v>
      </c>
      <c r="H198" s="1">
        <v>1</v>
      </c>
      <c r="I198" s="1">
        <v>9</v>
      </c>
      <c r="J198" s="1">
        <v>27</v>
      </c>
      <c r="K198" s="1">
        <v>36</v>
      </c>
      <c r="L198" s="1">
        <v>23</v>
      </c>
      <c r="M198" s="1">
        <v>4</v>
      </c>
      <c r="N198" s="1">
        <f t="shared" si="120"/>
        <v>0.21283333333333332</v>
      </c>
      <c r="O198" s="1" t="s">
        <v>373</v>
      </c>
      <c r="P198" s="1" t="s">
        <v>371</v>
      </c>
      <c r="Q198" s="1" t="s">
        <v>373</v>
      </c>
      <c r="R198" s="1" t="s">
        <v>371</v>
      </c>
      <c r="S198" s="1" t="s">
        <v>379</v>
      </c>
      <c r="T198" s="1">
        <f t="shared" si="121"/>
        <v>2</v>
      </c>
      <c r="U198" s="1">
        <f t="shared" si="105"/>
        <v>0</v>
      </c>
      <c r="V198" s="1">
        <f t="shared" si="106"/>
        <v>1</v>
      </c>
      <c r="W198" s="1">
        <f t="shared" si="107"/>
        <v>0</v>
      </c>
      <c r="X198" s="1">
        <f t="shared" si="108"/>
        <v>1</v>
      </c>
      <c r="Y198" s="1">
        <f t="shared" si="109"/>
        <v>1</v>
      </c>
      <c r="Z198" s="1">
        <f t="shared" si="122"/>
        <v>3</v>
      </c>
      <c r="AA198" s="1">
        <f t="shared" si="100"/>
        <v>0</v>
      </c>
      <c r="AB198" s="1">
        <f t="shared" si="101"/>
        <v>1</v>
      </c>
      <c r="AC198" s="1">
        <f t="shared" si="102"/>
        <v>0</v>
      </c>
      <c r="AD198" s="1">
        <f t="shared" si="103"/>
        <v>1</v>
      </c>
      <c r="AE198" s="1">
        <f t="shared" si="104"/>
        <v>1</v>
      </c>
      <c r="AF198" s="1">
        <f t="shared" si="123"/>
        <v>3</v>
      </c>
      <c r="AG198" s="1" t="b">
        <f t="shared" si="124"/>
        <v>0</v>
      </c>
      <c r="AH198" s="1">
        <f t="shared" si="125"/>
        <v>0</v>
      </c>
      <c r="AI198" s="1" t="str">
        <f t="shared" si="126"/>
        <v>s</v>
      </c>
      <c r="AJ198" s="1" t="b">
        <f t="shared" si="110"/>
        <v>0</v>
      </c>
      <c r="AK198" s="1" t="b">
        <f t="shared" si="111"/>
        <v>0</v>
      </c>
      <c r="AL198" s="1" t="b">
        <f t="shared" si="112"/>
        <v>0</v>
      </c>
      <c r="AM198" s="1" t="b">
        <f t="shared" si="113"/>
        <v>0</v>
      </c>
      <c r="AN198" s="1" t="b">
        <f t="shared" si="114"/>
        <v>0</v>
      </c>
      <c r="AO198" s="1">
        <f t="shared" si="127"/>
        <v>0</v>
      </c>
      <c r="AR198" s="1">
        <f t="shared" si="115"/>
        <v>1</v>
      </c>
      <c r="AS198" s="1">
        <f t="shared" si="116"/>
        <v>0</v>
      </c>
      <c r="AT198" s="1">
        <f t="shared" si="117"/>
        <v>1</v>
      </c>
      <c r="AU198" s="1">
        <f t="shared" si="118"/>
        <v>0</v>
      </c>
      <c r="AV198" s="1">
        <f t="shared" si="119"/>
        <v>0</v>
      </c>
      <c r="AW198" s="1">
        <f t="shared" si="128"/>
        <v>2</v>
      </c>
    </row>
    <row r="199" spans="1:49" s="1" customFormat="1" x14ac:dyDescent="0.35">
      <c r="A199" s="3">
        <v>44729</v>
      </c>
      <c r="B199" s="1">
        <v>363</v>
      </c>
      <c r="C199">
        <v>1</v>
      </c>
      <c r="D199" s="1" t="s">
        <v>45</v>
      </c>
      <c r="E199" s="1">
        <v>54665</v>
      </c>
      <c r="F199" s="1">
        <v>4251</v>
      </c>
      <c r="G199" s="1">
        <v>0</v>
      </c>
      <c r="H199" s="1">
        <v>6</v>
      </c>
      <c r="I199" s="1">
        <v>23</v>
      </c>
      <c r="J199" s="1">
        <v>35</v>
      </c>
      <c r="K199" s="1">
        <v>26</v>
      </c>
      <c r="L199" s="1">
        <v>10</v>
      </c>
      <c r="M199" s="1">
        <v>1</v>
      </c>
      <c r="N199" s="1">
        <f t="shared" si="120"/>
        <v>0.26023102310231022</v>
      </c>
      <c r="O199" s="1" t="s">
        <v>372</v>
      </c>
      <c r="P199" s="1" t="s">
        <v>384</v>
      </c>
      <c r="Q199" s="1" t="s">
        <v>379</v>
      </c>
      <c r="R199" s="1" t="s">
        <v>393</v>
      </c>
      <c r="S199" s="1" t="s">
        <v>387</v>
      </c>
      <c r="T199" s="1">
        <f t="shared" si="121"/>
        <v>0</v>
      </c>
      <c r="U199" s="1">
        <f t="shared" si="105"/>
        <v>0</v>
      </c>
      <c r="V199" s="1">
        <f t="shared" si="106"/>
        <v>0</v>
      </c>
      <c r="W199" s="1">
        <f t="shared" si="107"/>
        <v>1</v>
      </c>
      <c r="X199" s="1">
        <f t="shared" si="108"/>
        <v>0</v>
      </c>
      <c r="Y199" s="1">
        <f t="shared" si="109"/>
        <v>1</v>
      </c>
      <c r="Z199" s="1">
        <f t="shared" si="122"/>
        <v>2</v>
      </c>
      <c r="AA199" s="1">
        <f t="shared" si="100"/>
        <v>0</v>
      </c>
      <c r="AB199" s="1">
        <f t="shared" si="101"/>
        <v>0</v>
      </c>
      <c r="AC199" s="1">
        <f t="shared" si="102"/>
        <v>1</v>
      </c>
      <c r="AD199" s="1">
        <f t="shared" si="103"/>
        <v>0</v>
      </c>
      <c r="AE199" s="1">
        <f t="shared" si="104"/>
        <v>0</v>
      </c>
      <c r="AF199" s="1">
        <f t="shared" si="123"/>
        <v>1</v>
      </c>
      <c r="AG199" s="1" t="b">
        <f t="shared" si="124"/>
        <v>0</v>
      </c>
      <c r="AH199" s="1">
        <f t="shared" si="125"/>
        <v>0</v>
      </c>
      <c r="AI199" s="1" t="str">
        <f t="shared" si="126"/>
        <v>s</v>
      </c>
      <c r="AJ199" s="1" t="b">
        <f t="shared" si="110"/>
        <v>0</v>
      </c>
      <c r="AK199" s="1" t="b">
        <f t="shared" si="111"/>
        <v>0</v>
      </c>
      <c r="AL199" s="1" t="b">
        <f t="shared" si="112"/>
        <v>0</v>
      </c>
      <c r="AM199" s="1" t="b">
        <f t="shared" si="113"/>
        <v>0</v>
      </c>
      <c r="AN199" s="1" t="b">
        <f t="shared" si="114"/>
        <v>0</v>
      </c>
      <c r="AO199" s="1">
        <f t="shared" si="127"/>
        <v>0</v>
      </c>
      <c r="AR199" s="1">
        <f t="shared" si="115"/>
        <v>0</v>
      </c>
      <c r="AS199" s="1">
        <f t="shared" si="116"/>
        <v>0</v>
      </c>
      <c r="AT199" s="1">
        <f t="shared" si="117"/>
        <v>0</v>
      </c>
      <c r="AU199" s="1">
        <f t="shared" si="118"/>
        <v>1</v>
      </c>
      <c r="AV199" s="1">
        <f t="shared" si="119"/>
        <v>0</v>
      </c>
      <c r="AW199" s="1">
        <f t="shared" si="128"/>
        <v>1</v>
      </c>
    </row>
    <row r="200" spans="1:49" s="1" customFormat="1" x14ac:dyDescent="0.35">
      <c r="A200" s="3">
        <v>44728</v>
      </c>
      <c r="B200" s="1">
        <v>362</v>
      </c>
      <c r="C200">
        <v>2</v>
      </c>
      <c r="D200" s="1" t="s">
        <v>41</v>
      </c>
      <c r="E200" s="1">
        <v>53430</v>
      </c>
      <c r="F200" s="1">
        <v>4112</v>
      </c>
      <c r="G200" s="1">
        <v>0</v>
      </c>
      <c r="H200" s="1">
        <v>7</v>
      </c>
      <c r="I200" s="1">
        <v>30</v>
      </c>
      <c r="J200" s="1">
        <v>38</v>
      </c>
      <c r="K200" s="1">
        <v>19</v>
      </c>
      <c r="L200" s="1">
        <v>5</v>
      </c>
      <c r="M200" s="1">
        <v>1</v>
      </c>
      <c r="N200" s="1">
        <f t="shared" si="120"/>
        <v>0.27633333333333332</v>
      </c>
      <c r="O200" s="1" t="s">
        <v>371</v>
      </c>
      <c r="P200" s="1" t="s">
        <v>389</v>
      </c>
      <c r="Q200" s="1" t="s">
        <v>381</v>
      </c>
      <c r="R200" s="1" t="s">
        <v>379</v>
      </c>
      <c r="S200" s="1" t="s">
        <v>387</v>
      </c>
      <c r="T200" s="1">
        <f t="shared" si="121"/>
        <v>0</v>
      </c>
      <c r="U200" s="1">
        <f t="shared" si="105"/>
        <v>1</v>
      </c>
      <c r="V200" s="1">
        <f t="shared" si="106"/>
        <v>0</v>
      </c>
      <c r="W200" s="1">
        <f t="shared" si="107"/>
        <v>1</v>
      </c>
      <c r="X200" s="1">
        <f t="shared" si="108"/>
        <v>1</v>
      </c>
      <c r="Y200" s="1">
        <f t="shared" si="109"/>
        <v>1</v>
      </c>
      <c r="Z200" s="1">
        <f t="shared" si="122"/>
        <v>4</v>
      </c>
      <c r="AA200" s="1">
        <f t="shared" si="100"/>
        <v>1</v>
      </c>
      <c r="AB200" s="1">
        <f t="shared" si="101"/>
        <v>0</v>
      </c>
      <c r="AC200" s="1">
        <f t="shared" si="102"/>
        <v>0</v>
      </c>
      <c r="AD200" s="1">
        <f t="shared" si="103"/>
        <v>1</v>
      </c>
      <c r="AE200" s="1">
        <f t="shared" si="104"/>
        <v>0</v>
      </c>
      <c r="AF200" s="1">
        <f t="shared" si="123"/>
        <v>2</v>
      </c>
      <c r="AG200" s="1" t="b">
        <f t="shared" si="124"/>
        <v>0</v>
      </c>
      <c r="AH200" s="1">
        <f t="shared" si="125"/>
        <v>0</v>
      </c>
      <c r="AI200" s="1" t="str">
        <f t="shared" si="126"/>
        <v>s</v>
      </c>
      <c r="AJ200" s="1" t="b">
        <f t="shared" si="110"/>
        <v>0</v>
      </c>
      <c r="AK200" s="1" t="b">
        <f t="shared" si="111"/>
        <v>0</v>
      </c>
      <c r="AL200" s="1" t="b">
        <f t="shared" si="112"/>
        <v>0</v>
      </c>
      <c r="AM200" s="1" t="b">
        <f t="shared" si="113"/>
        <v>0</v>
      </c>
      <c r="AN200" s="1" t="b">
        <f t="shared" si="114"/>
        <v>0</v>
      </c>
      <c r="AO200" s="1">
        <f t="shared" si="127"/>
        <v>0</v>
      </c>
      <c r="AR200" s="1">
        <f t="shared" si="115"/>
        <v>0</v>
      </c>
      <c r="AS200" s="1">
        <f t="shared" si="116"/>
        <v>0</v>
      </c>
      <c r="AT200" s="1">
        <f t="shared" si="117"/>
        <v>0</v>
      </c>
      <c r="AU200" s="1">
        <f t="shared" si="118"/>
        <v>0</v>
      </c>
      <c r="AV200" s="1">
        <f t="shared" si="119"/>
        <v>0</v>
      </c>
      <c r="AW200" s="1">
        <f t="shared" si="128"/>
        <v>0</v>
      </c>
    </row>
    <row r="201" spans="1:49" s="1" customFormat="1" x14ac:dyDescent="0.35">
      <c r="A201" s="3">
        <v>44727</v>
      </c>
      <c r="B201" s="1">
        <v>361</v>
      </c>
      <c r="C201">
        <v>2</v>
      </c>
      <c r="D201" s="1" t="s">
        <v>42</v>
      </c>
      <c r="E201" s="1">
        <v>55989</v>
      </c>
      <c r="F201" s="1">
        <v>4391</v>
      </c>
      <c r="G201" s="1">
        <v>0</v>
      </c>
      <c r="H201" s="1">
        <v>3</v>
      </c>
      <c r="I201" s="1">
        <v>22</v>
      </c>
      <c r="J201" s="1">
        <v>38</v>
      </c>
      <c r="K201" s="1">
        <v>25</v>
      </c>
      <c r="L201" s="1">
        <v>10</v>
      </c>
      <c r="M201" s="1">
        <v>2</v>
      </c>
      <c r="N201" s="1">
        <f t="shared" si="120"/>
        <v>0.25</v>
      </c>
      <c r="O201" s="1" t="s">
        <v>389</v>
      </c>
      <c r="P201" s="1" t="s">
        <v>381</v>
      </c>
      <c r="Q201" s="1" t="s">
        <v>382</v>
      </c>
      <c r="R201" s="1" t="s">
        <v>390</v>
      </c>
      <c r="S201" s="1" t="s">
        <v>379</v>
      </c>
      <c r="T201" s="1">
        <f t="shared" si="121"/>
        <v>0</v>
      </c>
      <c r="U201" s="1">
        <f t="shared" si="105"/>
        <v>0</v>
      </c>
      <c r="V201" s="1">
        <f t="shared" si="106"/>
        <v>1</v>
      </c>
      <c r="W201" s="1">
        <f t="shared" si="107"/>
        <v>1</v>
      </c>
      <c r="X201" s="1">
        <f t="shared" si="108"/>
        <v>0</v>
      </c>
      <c r="Y201" s="1">
        <f t="shared" si="109"/>
        <v>1</v>
      </c>
      <c r="Z201" s="1">
        <f t="shared" si="122"/>
        <v>3</v>
      </c>
      <c r="AA201" s="1">
        <f t="shared" si="100"/>
        <v>0</v>
      </c>
      <c r="AB201" s="1">
        <f t="shared" si="101"/>
        <v>0</v>
      </c>
      <c r="AC201" s="1">
        <f t="shared" si="102"/>
        <v>1</v>
      </c>
      <c r="AD201" s="1">
        <f t="shared" si="103"/>
        <v>0</v>
      </c>
      <c r="AE201" s="1">
        <f t="shared" si="104"/>
        <v>1</v>
      </c>
      <c r="AF201" s="1">
        <f t="shared" si="123"/>
        <v>2</v>
      </c>
      <c r="AG201" s="1" t="b">
        <f t="shared" si="124"/>
        <v>0</v>
      </c>
      <c r="AH201" s="1">
        <f t="shared" si="125"/>
        <v>0</v>
      </c>
      <c r="AI201" s="1" t="str">
        <f t="shared" si="126"/>
        <v>s</v>
      </c>
      <c r="AJ201" s="1" t="b">
        <f t="shared" si="110"/>
        <v>0</v>
      </c>
      <c r="AK201" s="1" t="b">
        <f t="shared" si="111"/>
        <v>0</v>
      </c>
      <c r="AL201" s="1" t="b">
        <f t="shared" si="112"/>
        <v>0</v>
      </c>
      <c r="AM201" s="1" t="b">
        <f t="shared" si="113"/>
        <v>0</v>
      </c>
      <c r="AN201" s="1" t="b">
        <f t="shared" si="114"/>
        <v>0</v>
      </c>
      <c r="AO201" s="1">
        <f t="shared" si="127"/>
        <v>0</v>
      </c>
      <c r="AR201" s="1">
        <f t="shared" si="115"/>
        <v>0</v>
      </c>
      <c r="AS201" s="1">
        <f t="shared" si="116"/>
        <v>0</v>
      </c>
      <c r="AT201" s="1">
        <f t="shared" si="117"/>
        <v>0</v>
      </c>
      <c r="AU201" s="1">
        <f t="shared" si="118"/>
        <v>1</v>
      </c>
      <c r="AV201" s="1">
        <f t="shared" si="119"/>
        <v>0</v>
      </c>
      <c r="AW201" s="1">
        <f t="shared" si="128"/>
        <v>1</v>
      </c>
    </row>
    <row r="202" spans="1:49" s="1" customFormat="1" x14ac:dyDescent="0.35">
      <c r="A202" s="3">
        <v>44726</v>
      </c>
      <c r="B202" s="1">
        <v>360</v>
      </c>
      <c r="C202">
        <v>2</v>
      </c>
      <c r="D202" s="1" t="s">
        <v>43</v>
      </c>
      <c r="E202" s="1">
        <v>59968</v>
      </c>
      <c r="F202" s="1">
        <v>4762</v>
      </c>
      <c r="G202" s="1">
        <v>2</v>
      </c>
      <c r="H202" s="1">
        <v>16</v>
      </c>
      <c r="I202" s="1">
        <v>34</v>
      </c>
      <c r="J202" s="1">
        <v>29</v>
      </c>
      <c r="K202" s="1">
        <v>14</v>
      </c>
      <c r="L202" s="1">
        <v>4</v>
      </c>
      <c r="M202" s="1">
        <v>1</v>
      </c>
      <c r="N202" s="1">
        <f t="shared" si="120"/>
        <v>0.32050000000000006</v>
      </c>
      <c r="O202" s="1" t="s">
        <v>371</v>
      </c>
      <c r="P202" s="1" t="s">
        <v>377</v>
      </c>
      <c r="Q202" s="1" t="s">
        <v>379</v>
      </c>
      <c r="R202" s="1" t="s">
        <v>387</v>
      </c>
      <c r="S202" s="1" t="s">
        <v>376</v>
      </c>
      <c r="T202" s="1">
        <f t="shared" si="121"/>
        <v>0</v>
      </c>
      <c r="U202" s="1">
        <f t="shared" si="105"/>
        <v>1</v>
      </c>
      <c r="V202" s="1">
        <f t="shared" si="106"/>
        <v>1</v>
      </c>
      <c r="W202" s="1">
        <f t="shared" si="107"/>
        <v>1</v>
      </c>
      <c r="X202" s="1">
        <f t="shared" si="108"/>
        <v>1</v>
      </c>
      <c r="Y202" s="1">
        <f t="shared" si="109"/>
        <v>1</v>
      </c>
      <c r="Z202" s="1">
        <f t="shared" si="122"/>
        <v>5</v>
      </c>
      <c r="AA202" s="1">
        <f t="shared" si="100"/>
        <v>1</v>
      </c>
      <c r="AB202" s="1">
        <f t="shared" si="101"/>
        <v>0</v>
      </c>
      <c r="AC202" s="1">
        <f t="shared" si="102"/>
        <v>1</v>
      </c>
      <c r="AD202" s="1">
        <f t="shared" si="103"/>
        <v>0</v>
      </c>
      <c r="AE202" s="1">
        <f t="shared" si="104"/>
        <v>1</v>
      </c>
      <c r="AF202" s="1">
        <f t="shared" si="123"/>
        <v>3</v>
      </c>
      <c r="AG202" s="1" t="b">
        <f t="shared" si="124"/>
        <v>0</v>
      </c>
      <c r="AH202" s="1">
        <f t="shared" si="125"/>
        <v>0</v>
      </c>
      <c r="AI202" s="1" t="str">
        <f t="shared" si="126"/>
        <v>s</v>
      </c>
      <c r="AJ202" s="1" t="b">
        <f t="shared" si="110"/>
        <v>0</v>
      </c>
      <c r="AK202" s="1" t="b">
        <f t="shared" si="111"/>
        <v>0</v>
      </c>
      <c r="AL202" s="1" t="b">
        <f t="shared" si="112"/>
        <v>0</v>
      </c>
      <c r="AM202" s="1" t="b">
        <f t="shared" si="113"/>
        <v>0</v>
      </c>
      <c r="AN202" s="1" t="b">
        <f t="shared" si="114"/>
        <v>0</v>
      </c>
      <c r="AO202" s="1">
        <f t="shared" si="127"/>
        <v>0</v>
      </c>
      <c r="AR202" s="1">
        <f t="shared" si="115"/>
        <v>0</v>
      </c>
      <c r="AS202" s="1">
        <f t="shared" si="116"/>
        <v>0</v>
      </c>
      <c r="AT202" s="1">
        <f t="shared" si="117"/>
        <v>0</v>
      </c>
      <c r="AU202" s="1">
        <f t="shared" si="118"/>
        <v>0</v>
      </c>
      <c r="AV202" s="1">
        <f t="shared" si="119"/>
        <v>0</v>
      </c>
      <c r="AW202" s="1">
        <f t="shared" si="128"/>
        <v>0</v>
      </c>
    </row>
    <row r="203" spans="1:49" s="1" customFormat="1" x14ac:dyDescent="0.35">
      <c r="A203" s="3">
        <v>44725</v>
      </c>
      <c r="B203" s="1">
        <v>359</v>
      </c>
      <c r="C203">
        <v>2</v>
      </c>
      <c r="D203" s="1" t="s">
        <v>46</v>
      </c>
      <c r="E203" s="1">
        <v>53802</v>
      </c>
      <c r="F203" s="1">
        <v>4142</v>
      </c>
      <c r="G203" s="1">
        <v>0</v>
      </c>
      <c r="H203" s="1">
        <v>3</v>
      </c>
      <c r="I203" s="1">
        <v>27</v>
      </c>
      <c r="J203" s="1">
        <v>38</v>
      </c>
      <c r="K203" s="1">
        <v>23</v>
      </c>
      <c r="L203" s="1">
        <v>7</v>
      </c>
      <c r="M203" s="1">
        <v>1</v>
      </c>
      <c r="N203" s="1">
        <f t="shared" si="120"/>
        <v>0.26026936026936032</v>
      </c>
      <c r="O203" s="1" t="s">
        <v>383</v>
      </c>
      <c r="P203" s="1" t="s">
        <v>379</v>
      </c>
      <c r="Q203" s="1" t="s">
        <v>387</v>
      </c>
      <c r="R203" s="1" t="s">
        <v>379</v>
      </c>
      <c r="S203" s="1" t="s">
        <v>381</v>
      </c>
      <c r="T203" s="1">
        <f t="shared" si="121"/>
        <v>1</v>
      </c>
      <c r="U203" s="1">
        <f t="shared" si="105"/>
        <v>0</v>
      </c>
      <c r="V203" s="1">
        <f t="shared" si="106"/>
        <v>1</v>
      </c>
      <c r="W203" s="1">
        <f t="shared" si="107"/>
        <v>1</v>
      </c>
      <c r="X203" s="1">
        <f t="shared" si="108"/>
        <v>1</v>
      </c>
      <c r="Y203" s="1">
        <f t="shared" si="109"/>
        <v>1</v>
      </c>
      <c r="Z203" s="1">
        <f t="shared" si="122"/>
        <v>4</v>
      </c>
      <c r="AA203" s="1">
        <f t="shared" si="100"/>
        <v>0</v>
      </c>
      <c r="AB203" s="1">
        <f t="shared" si="101"/>
        <v>1</v>
      </c>
      <c r="AC203" s="1">
        <f t="shared" si="102"/>
        <v>0</v>
      </c>
      <c r="AD203" s="1">
        <f t="shared" si="103"/>
        <v>1</v>
      </c>
      <c r="AE203" s="1">
        <f t="shared" si="104"/>
        <v>0</v>
      </c>
      <c r="AF203" s="1">
        <f t="shared" si="123"/>
        <v>2</v>
      </c>
      <c r="AG203" s="1" t="b">
        <f t="shared" si="124"/>
        <v>0</v>
      </c>
      <c r="AH203" s="1">
        <f t="shared" si="125"/>
        <v>0</v>
      </c>
      <c r="AI203" s="1" t="str">
        <f t="shared" si="126"/>
        <v>s</v>
      </c>
      <c r="AJ203" s="1" t="b">
        <f t="shared" si="110"/>
        <v>0</v>
      </c>
      <c r="AK203" s="1" t="b">
        <f t="shared" si="111"/>
        <v>0</v>
      </c>
      <c r="AL203" s="1" t="b">
        <f t="shared" si="112"/>
        <v>0</v>
      </c>
      <c r="AM203" s="1" t="b">
        <f t="shared" si="113"/>
        <v>0</v>
      </c>
      <c r="AN203" s="1" t="b">
        <f t="shared" si="114"/>
        <v>0</v>
      </c>
      <c r="AO203" s="1">
        <f t="shared" si="127"/>
        <v>0</v>
      </c>
      <c r="AR203" s="1">
        <f t="shared" si="115"/>
        <v>0</v>
      </c>
      <c r="AS203" s="1">
        <f t="shared" si="116"/>
        <v>0</v>
      </c>
      <c r="AT203" s="1">
        <f t="shared" si="117"/>
        <v>0</v>
      </c>
      <c r="AU203" s="1">
        <f t="shared" si="118"/>
        <v>0</v>
      </c>
      <c r="AV203" s="1">
        <f t="shared" si="119"/>
        <v>0</v>
      </c>
      <c r="AW203" s="1">
        <f t="shared" si="128"/>
        <v>0</v>
      </c>
    </row>
    <row r="204" spans="1:49" s="1" customFormat="1" x14ac:dyDescent="0.35">
      <c r="A204" s="3">
        <v>44724</v>
      </c>
      <c r="B204" s="1">
        <v>358</v>
      </c>
      <c r="C204">
        <v>1</v>
      </c>
      <c r="D204" s="1" t="s">
        <v>47</v>
      </c>
      <c r="E204" s="1">
        <v>56684</v>
      </c>
      <c r="F204" s="1">
        <v>4323</v>
      </c>
      <c r="G204" s="1">
        <v>1</v>
      </c>
      <c r="H204" s="1">
        <v>12</v>
      </c>
      <c r="I204" s="1">
        <v>30</v>
      </c>
      <c r="J204" s="1">
        <v>32</v>
      </c>
      <c r="K204" s="1">
        <v>18</v>
      </c>
      <c r="L204" s="1">
        <v>6</v>
      </c>
      <c r="M204" s="1">
        <v>1</v>
      </c>
      <c r="N204" s="1">
        <f t="shared" si="120"/>
        <v>0.29600000000000004</v>
      </c>
      <c r="O204" s="1" t="s">
        <v>391</v>
      </c>
      <c r="P204" s="1" t="s">
        <v>384</v>
      </c>
      <c r="Q204" s="1" t="s">
        <v>379</v>
      </c>
      <c r="R204" s="1" t="s">
        <v>371</v>
      </c>
      <c r="S204" s="1" t="s">
        <v>377</v>
      </c>
      <c r="T204" s="1">
        <f t="shared" si="121"/>
        <v>0</v>
      </c>
      <c r="U204" s="1">
        <f t="shared" si="105"/>
        <v>0</v>
      </c>
      <c r="V204" s="1">
        <f t="shared" si="106"/>
        <v>0</v>
      </c>
      <c r="W204" s="1">
        <f t="shared" si="107"/>
        <v>1</v>
      </c>
      <c r="X204" s="1">
        <f t="shared" si="108"/>
        <v>1</v>
      </c>
      <c r="Y204" s="1">
        <f t="shared" si="109"/>
        <v>1</v>
      </c>
      <c r="Z204" s="1">
        <f t="shared" si="122"/>
        <v>3</v>
      </c>
      <c r="AA204" s="1">
        <f t="shared" si="100"/>
        <v>0</v>
      </c>
      <c r="AB204" s="1">
        <f t="shared" si="101"/>
        <v>0</v>
      </c>
      <c r="AC204" s="1">
        <f t="shared" si="102"/>
        <v>1</v>
      </c>
      <c r="AD204" s="1">
        <f t="shared" si="103"/>
        <v>1</v>
      </c>
      <c r="AE204" s="1">
        <f t="shared" si="104"/>
        <v>0</v>
      </c>
      <c r="AF204" s="1">
        <f t="shared" si="123"/>
        <v>2</v>
      </c>
      <c r="AG204" s="1" t="b">
        <f t="shared" si="124"/>
        <v>1</v>
      </c>
      <c r="AH204" s="1">
        <f t="shared" si="125"/>
        <v>1</v>
      </c>
      <c r="AI204" s="1" t="str">
        <f t="shared" si="126"/>
        <v>s</v>
      </c>
      <c r="AJ204" s="1" t="b">
        <f t="shared" si="110"/>
        <v>0</v>
      </c>
      <c r="AK204" s="1" t="b">
        <f t="shared" si="111"/>
        <v>0</v>
      </c>
      <c r="AL204" s="1" t="b">
        <f t="shared" si="112"/>
        <v>0</v>
      </c>
      <c r="AM204" s="1" t="b">
        <f t="shared" si="113"/>
        <v>0</v>
      </c>
      <c r="AN204" s="1" t="b">
        <f t="shared" si="114"/>
        <v>0</v>
      </c>
      <c r="AO204" s="1">
        <f t="shared" si="127"/>
        <v>0</v>
      </c>
      <c r="AR204" s="1">
        <f t="shared" si="115"/>
        <v>0</v>
      </c>
      <c r="AS204" s="1">
        <f t="shared" si="116"/>
        <v>0</v>
      </c>
      <c r="AT204" s="1">
        <f t="shared" si="117"/>
        <v>0</v>
      </c>
      <c r="AU204" s="1">
        <f t="shared" si="118"/>
        <v>0</v>
      </c>
      <c r="AV204" s="1">
        <f t="shared" si="119"/>
        <v>0</v>
      </c>
      <c r="AW204" s="1">
        <f t="shared" si="128"/>
        <v>0</v>
      </c>
    </row>
    <row r="205" spans="1:49" s="1" customFormat="1" x14ac:dyDescent="0.35">
      <c r="A205" s="3">
        <v>44723</v>
      </c>
      <c r="B205" s="1">
        <v>357</v>
      </c>
      <c r="C205">
        <v>1</v>
      </c>
      <c r="D205" s="1" t="s">
        <v>48</v>
      </c>
      <c r="E205" s="1">
        <v>51958</v>
      </c>
      <c r="F205" s="1">
        <v>4087</v>
      </c>
      <c r="G205" s="1">
        <v>0</v>
      </c>
      <c r="H205" s="1">
        <v>2</v>
      </c>
      <c r="I205" s="1">
        <v>12</v>
      </c>
      <c r="J205" s="1">
        <v>28</v>
      </c>
      <c r="K205" s="1">
        <v>32</v>
      </c>
      <c r="L205" s="1">
        <v>21</v>
      </c>
      <c r="M205" s="1">
        <v>5</v>
      </c>
      <c r="N205" s="1">
        <f t="shared" si="120"/>
        <v>0.21899999999999997</v>
      </c>
      <c r="O205" s="1" t="s">
        <v>388</v>
      </c>
      <c r="P205" s="1" t="s">
        <v>379</v>
      </c>
      <c r="Q205" s="1" t="s">
        <v>379</v>
      </c>
      <c r="R205" s="1" t="s">
        <v>375</v>
      </c>
      <c r="S205" s="1" t="s">
        <v>376</v>
      </c>
      <c r="T205" s="1">
        <f t="shared" si="121"/>
        <v>1</v>
      </c>
      <c r="U205" s="1">
        <f t="shared" si="105"/>
        <v>0</v>
      </c>
      <c r="V205" s="1">
        <f t="shared" si="106"/>
        <v>1</v>
      </c>
      <c r="W205" s="1">
        <f t="shared" si="107"/>
        <v>1</v>
      </c>
      <c r="X205" s="1">
        <f t="shared" si="108"/>
        <v>1</v>
      </c>
      <c r="Y205" s="1">
        <f t="shared" si="109"/>
        <v>1</v>
      </c>
      <c r="Z205" s="1">
        <f t="shared" si="122"/>
        <v>4</v>
      </c>
      <c r="AA205" s="1">
        <f t="shared" si="100"/>
        <v>0</v>
      </c>
      <c r="AB205" s="1">
        <f t="shared" si="101"/>
        <v>1</v>
      </c>
      <c r="AC205" s="1">
        <f t="shared" si="102"/>
        <v>1</v>
      </c>
      <c r="AD205" s="1">
        <f t="shared" si="103"/>
        <v>0</v>
      </c>
      <c r="AE205" s="1">
        <f t="shared" si="104"/>
        <v>1</v>
      </c>
      <c r="AF205" s="1">
        <f t="shared" si="123"/>
        <v>3</v>
      </c>
      <c r="AG205" s="1" t="b">
        <f t="shared" si="124"/>
        <v>0</v>
      </c>
      <c r="AH205" s="1">
        <f t="shared" si="125"/>
        <v>0</v>
      </c>
      <c r="AI205" s="1" t="str">
        <f t="shared" si="126"/>
        <v>s</v>
      </c>
      <c r="AJ205" s="1" t="b">
        <f t="shared" si="110"/>
        <v>0</v>
      </c>
      <c r="AK205" s="1" t="b">
        <f t="shared" si="111"/>
        <v>0</v>
      </c>
      <c r="AL205" s="1" t="b">
        <f t="shared" si="112"/>
        <v>0</v>
      </c>
      <c r="AM205" s="1" t="b">
        <f t="shared" si="113"/>
        <v>1</v>
      </c>
      <c r="AN205" s="1" t="b">
        <f t="shared" si="114"/>
        <v>0</v>
      </c>
      <c r="AO205" s="1">
        <f t="shared" si="127"/>
        <v>1</v>
      </c>
      <c r="AR205" s="1">
        <f t="shared" si="115"/>
        <v>1</v>
      </c>
      <c r="AS205" s="1">
        <f t="shared" si="116"/>
        <v>0</v>
      </c>
      <c r="AT205" s="1">
        <f t="shared" si="117"/>
        <v>0</v>
      </c>
      <c r="AU205" s="1">
        <f t="shared" si="118"/>
        <v>0</v>
      </c>
      <c r="AV205" s="1">
        <f t="shared" si="119"/>
        <v>0</v>
      </c>
      <c r="AW205" s="1">
        <f t="shared" si="128"/>
        <v>1</v>
      </c>
    </row>
    <row r="206" spans="1:49" s="1" customFormat="1" x14ac:dyDescent="0.35">
      <c r="A206" s="3">
        <v>44722</v>
      </c>
      <c r="B206" s="1">
        <v>356</v>
      </c>
      <c r="C206">
        <v>3</v>
      </c>
      <c r="D206" s="1" t="s">
        <v>49</v>
      </c>
      <c r="E206" s="1">
        <v>55376</v>
      </c>
      <c r="F206" s="1">
        <v>4324</v>
      </c>
      <c r="G206" s="1">
        <v>0</v>
      </c>
      <c r="H206" s="1">
        <v>4</v>
      </c>
      <c r="I206" s="1">
        <v>25</v>
      </c>
      <c r="J206" s="1">
        <v>41</v>
      </c>
      <c r="K206" s="1">
        <v>22</v>
      </c>
      <c r="L206" s="1">
        <v>7</v>
      </c>
      <c r="M206" s="1">
        <v>1</v>
      </c>
      <c r="N206" s="1">
        <f t="shared" si="120"/>
        <v>0.26150000000000001</v>
      </c>
      <c r="O206" s="1" t="s">
        <v>389</v>
      </c>
      <c r="P206" s="1" t="s">
        <v>382</v>
      </c>
      <c r="Q206" s="1" t="s">
        <v>376</v>
      </c>
      <c r="R206" s="1" t="s">
        <v>377</v>
      </c>
      <c r="S206" s="1" t="s">
        <v>378</v>
      </c>
      <c r="T206" s="1">
        <f t="shared" si="121"/>
        <v>0</v>
      </c>
      <c r="U206" s="1">
        <f t="shared" si="105"/>
        <v>0</v>
      </c>
      <c r="V206" s="1">
        <f t="shared" si="106"/>
        <v>1</v>
      </c>
      <c r="W206" s="1">
        <f t="shared" si="107"/>
        <v>1</v>
      </c>
      <c r="X206" s="1">
        <f t="shared" si="108"/>
        <v>1</v>
      </c>
      <c r="Y206" s="1">
        <f t="shared" si="109"/>
        <v>0</v>
      </c>
      <c r="Z206" s="1">
        <f t="shared" si="122"/>
        <v>3</v>
      </c>
      <c r="AA206" s="1">
        <f t="shared" si="100"/>
        <v>0</v>
      </c>
      <c r="AB206" s="1">
        <f t="shared" si="101"/>
        <v>1</v>
      </c>
      <c r="AC206" s="1">
        <f t="shared" si="102"/>
        <v>1</v>
      </c>
      <c r="AD206" s="1">
        <f t="shared" si="103"/>
        <v>0</v>
      </c>
      <c r="AE206" s="1">
        <f t="shared" si="104"/>
        <v>0</v>
      </c>
      <c r="AF206" s="1">
        <f t="shared" si="123"/>
        <v>2</v>
      </c>
      <c r="AG206" s="1" t="b">
        <f t="shared" si="124"/>
        <v>0</v>
      </c>
      <c r="AH206" s="1">
        <f t="shared" si="125"/>
        <v>0</v>
      </c>
      <c r="AI206" s="1" t="str">
        <f t="shared" si="126"/>
        <v>s</v>
      </c>
      <c r="AJ206" s="1" t="b">
        <f t="shared" si="110"/>
        <v>0</v>
      </c>
      <c r="AK206" s="1" t="b">
        <f t="shared" si="111"/>
        <v>0</v>
      </c>
      <c r="AL206" s="1" t="b">
        <f t="shared" si="112"/>
        <v>0</v>
      </c>
      <c r="AM206" s="1" t="b">
        <f t="shared" si="113"/>
        <v>0</v>
      </c>
      <c r="AN206" s="1" t="b">
        <f t="shared" si="114"/>
        <v>0</v>
      </c>
      <c r="AO206" s="1">
        <f t="shared" si="127"/>
        <v>0</v>
      </c>
      <c r="AR206" s="1">
        <f t="shared" si="115"/>
        <v>0</v>
      </c>
      <c r="AS206" s="1">
        <f t="shared" si="116"/>
        <v>0</v>
      </c>
      <c r="AT206" s="1">
        <f t="shared" si="117"/>
        <v>0</v>
      </c>
      <c r="AU206" s="1">
        <f t="shared" si="118"/>
        <v>0</v>
      </c>
      <c r="AV206" s="1">
        <f t="shared" si="119"/>
        <v>0</v>
      </c>
      <c r="AW206" s="1">
        <f t="shared" si="128"/>
        <v>0</v>
      </c>
    </row>
    <row r="207" spans="1:49" s="1" customFormat="1" x14ac:dyDescent="0.35">
      <c r="A207" s="3">
        <v>44721</v>
      </c>
      <c r="B207" s="1">
        <v>355</v>
      </c>
      <c r="C207">
        <v>1</v>
      </c>
      <c r="D207" s="1" t="s">
        <v>50</v>
      </c>
      <c r="E207" s="1">
        <v>60020</v>
      </c>
      <c r="F207" s="1">
        <v>4665</v>
      </c>
      <c r="G207" s="1">
        <v>0</v>
      </c>
      <c r="H207" s="1">
        <v>6</v>
      </c>
      <c r="I207" s="1">
        <v>23</v>
      </c>
      <c r="J207" s="1">
        <v>33</v>
      </c>
      <c r="K207" s="1">
        <v>23</v>
      </c>
      <c r="L207" s="1">
        <v>12</v>
      </c>
      <c r="M207" s="1">
        <v>3</v>
      </c>
      <c r="N207" s="1">
        <f t="shared" si="120"/>
        <v>0.25516666666666665</v>
      </c>
      <c r="O207" s="1" t="s">
        <v>388</v>
      </c>
      <c r="P207" s="1" t="s">
        <v>382</v>
      </c>
      <c r="Q207" s="1" t="s">
        <v>381</v>
      </c>
      <c r="R207" s="1" t="s">
        <v>377</v>
      </c>
      <c r="S207" s="1" t="s">
        <v>380</v>
      </c>
      <c r="T207" s="1">
        <f t="shared" si="121"/>
        <v>0</v>
      </c>
      <c r="U207" s="1">
        <f t="shared" si="105"/>
        <v>0</v>
      </c>
      <c r="V207" s="1">
        <f t="shared" si="106"/>
        <v>1</v>
      </c>
      <c r="W207" s="1">
        <f t="shared" si="107"/>
        <v>1</v>
      </c>
      <c r="X207" s="1">
        <f t="shared" si="108"/>
        <v>1</v>
      </c>
      <c r="Y207" s="1">
        <f t="shared" si="109"/>
        <v>1</v>
      </c>
      <c r="Z207" s="1">
        <f t="shared" si="122"/>
        <v>4</v>
      </c>
      <c r="AA207" s="1">
        <f t="shared" si="100"/>
        <v>0</v>
      </c>
      <c r="AB207" s="1">
        <f t="shared" si="101"/>
        <v>1</v>
      </c>
      <c r="AC207" s="1">
        <f t="shared" si="102"/>
        <v>0</v>
      </c>
      <c r="AD207" s="1">
        <f t="shared" si="103"/>
        <v>0</v>
      </c>
      <c r="AE207" s="1">
        <f t="shared" si="104"/>
        <v>0</v>
      </c>
      <c r="AF207" s="1">
        <f t="shared" si="123"/>
        <v>1</v>
      </c>
      <c r="AG207" s="1" t="b">
        <f t="shared" si="124"/>
        <v>0</v>
      </c>
      <c r="AH207" s="1">
        <f t="shared" si="125"/>
        <v>0</v>
      </c>
      <c r="AI207" s="1" t="str">
        <f t="shared" si="126"/>
        <v>s</v>
      </c>
      <c r="AJ207" s="1" t="b">
        <f t="shared" si="110"/>
        <v>0</v>
      </c>
      <c r="AK207" s="1" t="b">
        <f t="shared" si="111"/>
        <v>0</v>
      </c>
      <c r="AL207" s="1" t="b">
        <f t="shared" si="112"/>
        <v>0</v>
      </c>
      <c r="AM207" s="1" t="b">
        <f t="shared" si="113"/>
        <v>0</v>
      </c>
      <c r="AN207" s="1" t="b">
        <f t="shared" si="114"/>
        <v>0</v>
      </c>
      <c r="AO207" s="1">
        <f t="shared" si="127"/>
        <v>0</v>
      </c>
      <c r="AR207" s="1">
        <f t="shared" si="115"/>
        <v>1</v>
      </c>
      <c r="AS207" s="1">
        <f t="shared" si="116"/>
        <v>0</v>
      </c>
      <c r="AT207" s="1">
        <f t="shared" si="117"/>
        <v>0</v>
      </c>
      <c r="AU207" s="1">
        <f t="shared" si="118"/>
        <v>0</v>
      </c>
      <c r="AV207" s="1">
        <f t="shared" si="119"/>
        <v>0</v>
      </c>
      <c r="AW207" s="1">
        <f t="shared" si="128"/>
        <v>1</v>
      </c>
    </row>
    <row r="208" spans="1:49" s="1" customFormat="1" x14ac:dyDescent="0.35">
      <c r="A208" s="3">
        <v>44720</v>
      </c>
      <c r="B208" s="1">
        <v>354</v>
      </c>
      <c r="C208">
        <v>1</v>
      </c>
      <c r="D208" s="1" t="s">
        <v>51</v>
      </c>
      <c r="E208" s="1">
        <v>61026</v>
      </c>
      <c r="F208" s="1">
        <v>4607</v>
      </c>
      <c r="G208" s="1">
        <v>0</v>
      </c>
      <c r="H208" s="1">
        <v>6</v>
      </c>
      <c r="I208" s="1">
        <v>22</v>
      </c>
      <c r="J208" s="1">
        <v>35</v>
      </c>
      <c r="K208" s="1">
        <v>24</v>
      </c>
      <c r="L208" s="1">
        <v>11</v>
      </c>
      <c r="M208" s="1">
        <v>2</v>
      </c>
      <c r="N208" s="1">
        <f t="shared" si="120"/>
        <v>0.25716666666666665</v>
      </c>
      <c r="O208" s="1" t="s">
        <v>377</v>
      </c>
      <c r="P208" s="1" t="s">
        <v>381</v>
      </c>
      <c r="Q208" s="1" t="s">
        <v>371</v>
      </c>
      <c r="R208" s="1" t="s">
        <v>382</v>
      </c>
      <c r="S208" s="1" t="s">
        <v>377</v>
      </c>
      <c r="T208" s="1">
        <f t="shared" si="121"/>
        <v>1</v>
      </c>
      <c r="U208" s="1">
        <f t="shared" si="105"/>
        <v>1</v>
      </c>
      <c r="V208" s="1">
        <f t="shared" si="106"/>
        <v>1</v>
      </c>
      <c r="W208" s="1">
        <f t="shared" si="107"/>
        <v>1</v>
      </c>
      <c r="X208" s="1">
        <f t="shared" si="108"/>
        <v>1</v>
      </c>
      <c r="Y208" s="1">
        <f t="shared" si="109"/>
        <v>1</v>
      </c>
      <c r="Z208" s="1">
        <f t="shared" si="122"/>
        <v>5</v>
      </c>
      <c r="AA208" s="1">
        <f t="shared" si="100"/>
        <v>0</v>
      </c>
      <c r="AB208" s="1">
        <f t="shared" si="101"/>
        <v>0</v>
      </c>
      <c r="AC208" s="1">
        <f t="shared" si="102"/>
        <v>1</v>
      </c>
      <c r="AD208" s="1">
        <f t="shared" si="103"/>
        <v>1</v>
      </c>
      <c r="AE208" s="1">
        <f t="shared" si="104"/>
        <v>0</v>
      </c>
      <c r="AF208" s="1">
        <f t="shared" si="123"/>
        <v>2</v>
      </c>
      <c r="AG208" s="1" t="b">
        <f t="shared" si="124"/>
        <v>0</v>
      </c>
      <c r="AH208" s="1">
        <f t="shared" si="125"/>
        <v>0</v>
      </c>
      <c r="AI208" s="1" t="str">
        <f t="shared" si="126"/>
        <v>s</v>
      </c>
      <c r="AJ208" s="1" t="b">
        <f t="shared" si="110"/>
        <v>0</v>
      </c>
      <c r="AK208" s="1" t="b">
        <f t="shared" si="111"/>
        <v>0</v>
      </c>
      <c r="AL208" s="1" t="b">
        <f t="shared" si="112"/>
        <v>0</v>
      </c>
      <c r="AM208" s="1" t="b">
        <f t="shared" si="113"/>
        <v>0</v>
      </c>
      <c r="AN208" s="1" t="b">
        <f t="shared" si="114"/>
        <v>0</v>
      </c>
      <c r="AO208" s="1">
        <f t="shared" si="127"/>
        <v>0</v>
      </c>
      <c r="AR208" s="1">
        <f t="shared" si="115"/>
        <v>0</v>
      </c>
      <c r="AS208" s="1">
        <f t="shared" si="116"/>
        <v>0</v>
      </c>
      <c r="AT208" s="1">
        <f t="shared" si="117"/>
        <v>0</v>
      </c>
      <c r="AU208" s="1">
        <f t="shared" si="118"/>
        <v>0</v>
      </c>
      <c r="AV208" s="1">
        <f t="shared" si="119"/>
        <v>0</v>
      </c>
      <c r="AW208" s="1">
        <f t="shared" si="128"/>
        <v>0</v>
      </c>
    </row>
    <row r="209" spans="1:49" s="1" customFormat="1" x14ac:dyDescent="0.35">
      <c r="A209" s="3">
        <v>44719</v>
      </c>
      <c r="B209" s="1">
        <v>353</v>
      </c>
      <c r="C209">
        <v>1</v>
      </c>
      <c r="D209" s="1" t="s">
        <v>52</v>
      </c>
      <c r="E209" s="1">
        <v>58991</v>
      </c>
      <c r="F209" s="1">
        <v>4440</v>
      </c>
      <c r="G209" s="1">
        <v>0</v>
      </c>
      <c r="H209" s="1">
        <v>3</v>
      </c>
      <c r="I209" s="1">
        <v>20</v>
      </c>
      <c r="J209" s="1">
        <v>40</v>
      </c>
      <c r="K209" s="1">
        <v>28</v>
      </c>
      <c r="L209" s="1">
        <v>8</v>
      </c>
      <c r="M209" s="1">
        <v>1</v>
      </c>
      <c r="N209" s="1">
        <f t="shared" si="120"/>
        <v>0.251</v>
      </c>
      <c r="O209" s="1" t="s">
        <v>391</v>
      </c>
      <c r="P209" s="1" t="s">
        <v>384</v>
      </c>
      <c r="Q209" s="1" t="s">
        <v>379</v>
      </c>
      <c r="R209" s="1" t="s">
        <v>379</v>
      </c>
      <c r="S209" s="1" t="s">
        <v>383</v>
      </c>
      <c r="T209" s="1">
        <f t="shared" si="121"/>
        <v>1</v>
      </c>
      <c r="U209" s="1">
        <f t="shared" si="105"/>
        <v>0</v>
      </c>
      <c r="V209" s="1">
        <f t="shared" si="106"/>
        <v>0</v>
      </c>
      <c r="W209" s="1">
        <f t="shared" si="107"/>
        <v>1</v>
      </c>
      <c r="X209" s="1">
        <f t="shared" si="108"/>
        <v>1</v>
      </c>
      <c r="Y209" s="1">
        <f t="shared" si="109"/>
        <v>0</v>
      </c>
      <c r="Z209" s="1">
        <f t="shared" si="122"/>
        <v>2</v>
      </c>
      <c r="AA209" s="1">
        <f t="shared" si="100"/>
        <v>0</v>
      </c>
      <c r="AB209" s="1">
        <f t="shared" si="101"/>
        <v>0</v>
      </c>
      <c r="AC209" s="1">
        <f t="shared" si="102"/>
        <v>1</v>
      </c>
      <c r="AD209" s="1">
        <f t="shared" si="103"/>
        <v>1</v>
      </c>
      <c r="AE209" s="1">
        <f t="shared" si="104"/>
        <v>0</v>
      </c>
      <c r="AF209" s="1">
        <f t="shared" si="123"/>
        <v>2</v>
      </c>
      <c r="AG209" s="1" t="b">
        <f t="shared" si="124"/>
        <v>1</v>
      </c>
      <c r="AH209" s="1">
        <f t="shared" si="125"/>
        <v>1</v>
      </c>
      <c r="AI209" s="1" t="str">
        <f t="shared" si="126"/>
        <v>s</v>
      </c>
      <c r="AJ209" s="1" t="b">
        <f t="shared" si="110"/>
        <v>0</v>
      </c>
      <c r="AK209" s="1" t="b">
        <f t="shared" si="111"/>
        <v>0</v>
      </c>
      <c r="AL209" s="1" t="b">
        <f t="shared" si="112"/>
        <v>0</v>
      </c>
      <c r="AM209" s="1" t="b">
        <f t="shared" si="113"/>
        <v>0</v>
      </c>
      <c r="AN209" s="1" t="b">
        <f t="shared" si="114"/>
        <v>0</v>
      </c>
      <c r="AO209" s="1">
        <f t="shared" si="127"/>
        <v>0</v>
      </c>
      <c r="AR209" s="1">
        <f t="shared" si="115"/>
        <v>0</v>
      </c>
      <c r="AS209" s="1">
        <f t="shared" si="116"/>
        <v>0</v>
      </c>
      <c r="AT209" s="1">
        <f t="shared" si="117"/>
        <v>0</v>
      </c>
      <c r="AU209" s="1">
        <f t="shared" si="118"/>
        <v>0</v>
      </c>
      <c r="AV209" s="1">
        <f t="shared" si="119"/>
        <v>0</v>
      </c>
      <c r="AW209" s="1">
        <f t="shared" si="128"/>
        <v>0</v>
      </c>
    </row>
    <row r="210" spans="1:49" s="1" customFormat="1" x14ac:dyDescent="0.35">
      <c r="A210" s="3">
        <v>44718</v>
      </c>
      <c r="B210" s="1">
        <v>352</v>
      </c>
      <c r="C210">
        <v>1</v>
      </c>
      <c r="D210" s="1" t="s">
        <v>53</v>
      </c>
      <c r="E210" s="1">
        <v>58478</v>
      </c>
      <c r="F210" s="1">
        <v>4548</v>
      </c>
      <c r="G210" s="1">
        <v>0</v>
      </c>
      <c r="H210" s="1">
        <v>2</v>
      </c>
      <c r="I210" s="1">
        <v>14</v>
      </c>
      <c r="J210" s="1">
        <v>35</v>
      </c>
      <c r="K210" s="1">
        <v>35</v>
      </c>
      <c r="L210" s="1">
        <v>13</v>
      </c>
      <c r="M210" s="1">
        <v>1</v>
      </c>
      <c r="N210" s="1">
        <f t="shared" si="120"/>
        <v>0.23583333333333337</v>
      </c>
      <c r="O210" s="1" t="s">
        <v>388</v>
      </c>
      <c r="P210" s="1" t="s">
        <v>384</v>
      </c>
      <c r="Q210" s="1" t="s">
        <v>379</v>
      </c>
      <c r="R210" s="1" t="s">
        <v>379</v>
      </c>
      <c r="S210" s="1" t="s">
        <v>390</v>
      </c>
      <c r="T210" s="1">
        <f t="shared" si="121"/>
        <v>1</v>
      </c>
      <c r="U210" s="1">
        <f t="shared" si="105"/>
        <v>0</v>
      </c>
      <c r="V210" s="1">
        <f t="shared" si="106"/>
        <v>0</v>
      </c>
      <c r="W210" s="1">
        <f t="shared" si="107"/>
        <v>1</v>
      </c>
      <c r="X210" s="1">
        <f t="shared" si="108"/>
        <v>1</v>
      </c>
      <c r="Y210" s="1">
        <f t="shared" si="109"/>
        <v>0</v>
      </c>
      <c r="Z210" s="1">
        <f t="shared" si="122"/>
        <v>2</v>
      </c>
      <c r="AA210" s="1">
        <f t="shared" si="100"/>
        <v>0</v>
      </c>
      <c r="AB210" s="1">
        <f t="shared" si="101"/>
        <v>0</v>
      </c>
      <c r="AC210" s="1">
        <f t="shared" si="102"/>
        <v>1</v>
      </c>
      <c r="AD210" s="1">
        <f t="shared" si="103"/>
        <v>1</v>
      </c>
      <c r="AE210" s="1">
        <f t="shared" si="104"/>
        <v>0</v>
      </c>
      <c r="AF210" s="1">
        <f t="shared" si="123"/>
        <v>2</v>
      </c>
      <c r="AG210" s="1" t="b">
        <f t="shared" si="124"/>
        <v>0</v>
      </c>
      <c r="AH210" s="1">
        <f t="shared" si="125"/>
        <v>0</v>
      </c>
      <c r="AI210" s="1" t="str">
        <f t="shared" si="126"/>
        <v>s</v>
      </c>
      <c r="AJ210" s="1" t="b">
        <f t="shared" si="110"/>
        <v>0</v>
      </c>
      <c r="AK210" s="1" t="b">
        <f t="shared" si="111"/>
        <v>0</v>
      </c>
      <c r="AL210" s="1" t="b">
        <f t="shared" si="112"/>
        <v>0</v>
      </c>
      <c r="AM210" s="1" t="b">
        <f t="shared" si="113"/>
        <v>0</v>
      </c>
      <c r="AN210" s="1" t="b">
        <f t="shared" si="114"/>
        <v>0</v>
      </c>
      <c r="AO210" s="1">
        <f t="shared" si="127"/>
        <v>0</v>
      </c>
      <c r="AR210" s="1">
        <f t="shared" si="115"/>
        <v>1</v>
      </c>
      <c r="AS210" s="1">
        <f t="shared" si="116"/>
        <v>0</v>
      </c>
      <c r="AT210" s="1">
        <f t="shared" si="117"/>
        <v>0</v>
      </c>
      <c r="AU210" s="1">
        <f t="shared" si="118"/>
        <v>0</v>
      </c>
      <c r="AV210" s="1">
        <f t="shared" si="119"/>
        <v>1</v>
      </c>
      <c r="AW210" s="1">
        <f t="shared" si="128"/>
        <v>2</v>
      </c>
    </row>
    <row r="211" spans="1:49" s="1" customFormat="1" x14ac:dyDescent="0.35">
      <c r="A211" s="3">
        <v>44717</v>
      </c>
      <c r="B211" s="1">
        <v>351</v>
      </c>
      <c r="C211">
        <v>1</v>
      </c>
      <c r="D211" s="1" t="s">
        <v>54</v>
      </c>
      <c r="E211" s="1">
        <v>56738</v>
      </c>
      <c r="F211" s="1">
        <v>4329</v>
      </c>
      <c r="G211" s="1">
        <v>0</v>
      </c>
      <c r="H211" s="1">
        <v>6</v>
      </c>
      <c r="I211" s="1">
        <v>28</v>
      </c>
      <c r="J211" s="1">
        <v>39</v>
      </c>
      <c r="K211" s="1">
        <v>20</v>
      </c>
      <c r="L211" s="1">
        <v>6</v>
      </c>
      <c r="M211" s="1">
        <v>1</v>
      </c>
      <c r="N211" s="1">
        <f t="shared" si="120"/>
        <v>0.27083333333333337</v>
      </c>
      <c r="O211" s="1" t="s">
        <v>383</v>
      </c>
      <c r="P211" s="1" t="s">
        <v>376</v>
      </c>
      <c r="Q211" s="1" t="s">
        <v>389</v>
      </c>
      <c r="R211" s="1" t="s">
        <v>377</v>
      </c>
      <c r="S211" s="1" t="s">
        <v>380</v>
      </c>
      <c r="T211" s="1">
        <f t="shared" si="121"/>
        <v>0</v>
      </c>
      <c r="U211" s="1">
        <f t="shared" si="105"/>
        <v>0</v>
      </c>
      <c r="V211" s="1">
        <f t="shared" si="106"/>
        <v>1</v>
      </c>
      <c r="W211" s="1">
        <f t="shared" si="107"/>
        <v>0</v>
      </c>
      <c r="X211" s="1">
        <f t="shared" si="108"/>
        <v>1</v>
      </c>
      <c r="Y211" s="1">
        <f t="shared" si="109"/>
        <v>1</v>
      </c>
      <c r="Z211" s="1">
        <f t="shared" si="122"/>
        <v>3</v>
      </c>
      <c r="AA211" s="1">
        <f t="shared" si="100"/>
        <v>0</v>
      </c>
      <c r="AB211" s="1">
        <f t="shared" si="101"/>
        <v>1</v>
      </c>
      <c r="AC211" s="1">
        <f t="shared" si="102"/>
        <v>0</v>
      </c>
      <c r="AD211" s="1">
        <f t="shared" si="103"/>
        <v>0</v>
      </c>
      <c r="AE211" s="1">
        <f t="shared" si="104"/>
        <v>0</v>
      </c>
      <c r="AF211" s="1">
        <f t="shared" si="123"/>
        <v>1</v>
      </c>
      <c r="AG211" s="1" t="b">
        <f t="shared" si="124"/>
        <v>0</v>
      </c>
      <c r="AH211" s="1">
        <f t="shared" si="125"/>
        <v>0</v>
      </c>
      <c r="AI211" s="1" t="str">
        <f t="shared" si="126"/>
        <v>s</v>
      </c>
      <c r="AJ211" s="1" t="b">
        <f t="shared" si="110"/>
        <v>0</v>
      </c>
      <c r="AK211" s="1" t="b">
        <f t="shared" si="111"/>
        <v>0</v>
      </c>
      <c r="AL211" s="1" t="b">
        <f t="shared" si="112"/>
        <v>0</v>
      </c>
      <c r="AM211" s="1" t="b">
        <f t="shared" si="113"/>
        <v>0</v>
      </c>
      <c r="AN211" s="1" t="b">
        <f t="shared" si="114"/>
        <v>0</v>
      </c>
      <c r="AO211" s="1">
        <f t="shared" si="127"/>
        <v>0</v>
      </c>
      <c r="AR211" s="1">
        <f t="shared" si="115"/>
        <v>0</v>
      </c>
      <c r="AS211" s="1">
        <f t="shared" si="116"/>
        <v>0</v>
      </c>
      <c r="AT211" s="1">
        <f t="shared" si="117"/>
        <v>0</v>
      </c>
      <c r="AU211" s="1">
        <f t="shared" si="118"/>
        <v>0</v>
      </c>
      <c r="AV211" s="1">
        <f t="shared" si="119"/>
        <v>0</v>
      </c>
      <c r="AW211" s="1">
        <f t="shared" si="128"/>
        <v>0</v>
      </c>
    </row>
    <row r="212" spans="1:49" s="1" customFormat="1" x14ac:dyDescent="0.35">
      <c r="A212" s="3">
        <v>44716</v>
      </c>
      <c r="B212" s="1">
        <v>350</v>
      </c>
      <c r="C212">
        <v>1</v>
      </c>
      <c r="D212" s="1" t="s">
        <v>55</v>
      </c>
      <c r="E212" s="1">
        <v>58263</v>
      </c>
      <c r="F212" s="1">
        <v>4432</v>
      </c>
      <c r="G212" s="1">
        <v>0</v>
      </c>
      <c r="H212" s="1">
        <v>5</v>
      </c>
      <c r="I212" s="1">
        <v>22</v>
      </c>
      <c r="J212" s="1">
        <v>35</v>
      </c>
      <c r="K212" s="1">
        <v>25</v>
      </c>
      <c r="L212" s="1">
        <v>11</v>
      </c>
      <c r="M212" s="1">
        <v>1</v>
      </c>
      <c r="N212" s="1">
        <f t="shared" si="120"/>
        <v>0.2567340067340067</v>
      </c>
      <c r="O212" s="1" t="s">
        <v>391</v>
      </c>
      <c r="P212" s="1" t="s">
        <v>381</v>
      </c>
      <c r="Q212" s="1" t="s">
        <v>379</v>
      </c>
      <c r="R212" s="1" t="s">
        <v>377</v>
      </c>
      <c r="S212" s="1" t="s">
        <v>380</v>
      </c>
      <c r="T212" s="1">
        <f t="shared" si="121"/>
        <v>0</v>
      </c>
      <c r="U212" s="1">
        <f t="shared" si="105"/>
        <v>0</v>
      </c>
      <c r="V212" s="1">
        <f t="shared" si="106"/>
        <v>1</v>
      </c>
      <c r="W212" s="1">
        <f t="shared" si="107"/>
        <v>1</v>
      </c>
      <c r="X212" s="1">
        <f t="shared" si="108"/>
        <v>1</v>
      </c>
      <c r="Y212" s="1">
        <f t="shared" si="109"/>
        <v>1</v>
      </c>
      <c r="Z212" s="1">
        <f t="shared" si="122"/>
        <v>4</v>
      </c>
      <c r="AA212" s="1">
        <f t="shared" si="100"/>
        <v>0</v>
      </c>
      <c r="AB212" s="1">
        <f t="shared" si="101"/>
        <v>0</v>
      </c>
      <c r="AC212" s="1">
        <f t="shared" si="102"/>
        <v>1</v>
      </c>
      <c r="AD212" s="1">
        <f t="shared" si="103"/>
        <v>0</v>
      </c>
      <c r="AE212" s="1">
        <f t="shared" si="104"/>
        <v>0</v>
      </c>
      <c r="AF212" s="1">
        <f t="shared" si="123"/>
        <v>1</v>
      </c>
      <c r="AG212" s="1" t="b">
        <f t="shared" si="124"/>
        <v>1</v>
      </c>
      <c r="AH212" s="1">
        <f t="shared" si="125"/>
        <v>1</v>
      </c>
      <c r="AI212" s="1" t="str">
        <f t="shared" si="126"/>
        <v>s</v>
      </c>
      <c r="AJ212" s="1" t="b">
        <f t="shared" si="110"/>
        <v>0</v>
      </c>
      <c r="AK212" s="1" t="b">
        <f t="shared" si="111"/>
        <v>0</v>
      </c>
      <c r="AL212" s="1" t="b">
        <f t="shared" si="112"/>
        <v>0</v>
      </c>
      <c r="AM212" s="1" t="b">
        <f t="shared" si="113"/>
        <v>0</v>
      </c>
      <c r="AN212" s="1" t="b">
        <f t="shared" si="114"/>
        <v>0</v>
      </c>
      <c r="AO212" s="1">
        <f t="shared" si="127"/>
        <v>0</v>
      </c>
      <c r="AR212" s="1">
        <f t="shared" si="115"/>
        <v>0</v>
      </c>
      <c r="AS212" s="1">
        <f t="shared" si="116"/>
        <v>0</v>
      </c>
      <c r="AT212" s="1">
        <f t="shared" si="117"/>
        <v>0</v>
      </c>
      <c r="AU212" s="1">
        <f t="shared" si="118"/>
        <v>0</v>
      </c>
      <c r="AV212" s="1">
        <f t="shared" si="119"/>
        <v>0</v>
      </c>
      <c r="AW212" s="1">
        <f t="shared" si="128"/>
        <v>0</v>
      </c>
    </row>
    <row r="213" spans="1:49" s="1" customFormat="1" x14ac:dyDescent="0.35">
      <c r="A213" s="3">
        <v>44715</v>
      </c>
      <c r="B213" s="1">
        <v>349</v>
      </c>
      <c r="C213">
        <v>1</v>
      </c>
      <c r="D213" s="1" t="s">
        <v>57</v>
      </c>
      <c r="E213" s="1">
        <v>65431</v>
      </c>
      <c r="F213" s="1">
        <v>4957</v>
      </c>
      <c r="G213" s="1">
        <v>1</v>
      </c>
      <c r="H213" s="1">
        <v>13</v>
      </c>
      <c r="I213" s="1">
        <v>38</v>
      </c>
      <c r="J213" s="1">
        <v>32</v>
      </c>
      <c r="K213" s="1">
        <v>13</v>
      </c>
      <c r="L213" s="1">
        <v>3</v>
      </c>
      <c r="M213" s="1">
        <v>0</v>
      </c>
      <c r="N213" s="1">
        <f t="shared" si="120"/>
        <v>0.31266666666666665</v>
      </c>
      <c r="O213" s="1" t="s">
        <v>389</v>
      </c>
      <c r="P213" s="1" t="s">
        <v>376</v>
      </c>
      <c r="Q213" s="1" t="s">
        <v>371</v>
      </c>
      <c r="R213" s="1" t="s">
        <v>373</v>
      </c>
      <c r="S213" s="1" t="s">
        <v>380</v>
      </c>
      <c r="T213" s="1">
        <f t="shared" si="121"/>
        <v>0</v>
      </c>
      <c r="U213" s="1">
        <f t="shared" si="105"/>
        <v>0</v>
      </c>
      <c r="V213" s="1">
        <f t="shared" si="106"/>
        <v>1</v>
      </c>
      <c r="W213" s="1">
        <f t="shared" si="107"/>
        <v>1</v>
      </c>
      <c r="X213" s="1">
        <f t="shared" si="108"/>
        <v>0</v>
      </c>
      <c r="Y213" s="1">
        <f t="shared" si="109"/>
        <v>1</v>
      </c>
      <c r="Z213" s="1">
        <f t="shared" si="122"/>
        <v>3</v>
      </c>
      <c r="AA213" s="1">
        <f t="shared" si="100"/>
        <v>0</v>
      </c>
      <c r="AB213" s="1">
        <f t="shared" si="101"/>
        <v>1</v>
      </c>
      <c r="AC213" s="1">
        <f t="shared" si="102"/>
        <v>1</v>
      </c>
      <c r="AD213" s="1">
        <f t="shared" si="103"/>
        <v>0</v>
      </c>
      <c r="AE213" s="1">
        <f t="shared" si="104"/>
        <v>0</v>
      </c>
      <c r="AF213" s="1">
        <f t="shared" si="123"/>
        <v>2</v>
      </c>
      <c r="AG213" s="1" t="b">
        <f t="shared" si="124"/>
        <v>0</v>
      </c>
      <c r="AH213" s="1">
        <f t="shared" si="125"/>
        <v>0</v>
      </c>
      <c r="AI213" s="1" t="str">
        <f t="shared" si="126"/>
        <v>s</v>
      </c>
      <c r="AJ213" s="1" t="b">
        <f t="shared" si="110"/>
        <v>0</v>
      </c>
      <c r="AK213" s="1" t="b">
        <f t="shared" si="111"/>
        <v>0</v>
      </c>
      <c r="AL213" s="1" t="b">
        <f t="shared" si="112"/>
        <v>0</v>
      </c>
      <c r="AM213" s="1" t="b">
        <f t="shared" si="113"/>
        <v>0</v>
      </c>
      <c r="AN213" s="1" t="b">
        <f t="shared" si="114"/>
        <v>0</v>
      </c>
      <c r="AO213" s="1">
        <f t="shared" si="127"/>
        <v>0</v>
      </c>
      <c r="AR213" s="1">
        <f t="shared" si="115"/>
        <v>0</v>
      </c>
      <c r="AS213" s="1">
        <f t="shared" si="116"/>
        <v>0</v>
      </c>
      <c r="AT213" s="1">
        <f t="shared" si="117"/>
        <v>0</v>
      </c>
      <c r="AU213" s="1">
        <f t="shared" si="118"/>
        <v>1</v>
      </c>
      <c r="AV213" s="1">
        <f t="shared" si="119"/>
        <v>0</v>
      </c>
      <c r="AW213" s="1">
        <f t="shared" si="128"/>
        <v>1</v>
      </c>
    </row>
    <row r="214" spans="1:49" s="1" customFormat="1" x14ac:dyDescent="0.35">
      <c r="A214" s="3">
        <v>44714</v>
      </c>
      <c r="B214" s="1">
        <v>348</v>
      </c>
      <c r="C214">
        <v>2</v>
      </c>
      <c r="D214" s="1" t="s">
        <v>58</v>
      </c>
      <c r="E214" s="1">
        <v>61278</v>
      </c>
      <c r="F214" s="1">
        <v>4770</v>
      </c>
      <c r="G214" s="1">
        <v>0</v>
      </c>
      <c r="H214" s="1">
        <v>2</v>
      </c>
      <c r="I214" s="1">
        <v>16</v>
      </c>
      <c r="J214" s="1">
        <v>37</v>
      </c>
      <c r="K214" s="1">
        <v>30</v>
      </c>
      <c r="L214" s="1">
        <v>13</v>
      </c>
      <c r="M214" s="1">
        <v>2</v>
      </c>
      <c r="N214" s="1">
        <f t="shared" si="120"/>
        <v>0.23749999999999999</v>
      </c>
      <c r="O214" s="1" t="s">
        <v>375</v>
      </c>
      <c r="P214" s="1" t="s">
        <v>380</v>
      </c>
      <c r="Q214" s="1" t="s">
        <v>379</v>
      </c>
      <c r="R214" s="1" t="s">
        <v>393</v>
      </c>
      <c r="S214" s="1" t="s">
        <v>378</v>
      </c>
      <c r="T214" s="1">
        <f t="shared" si="121"/>
        <v>0</v>
      </c>
      <c r="U214" s="1">
        <f t="shared" si="105"/>
        <v>1</v>
      </c>
      <c r="V214" s="1">
        <f t="shared" si="106"/>
        <v>1</v>
      </c>
      <c r="W214" s="1">
        <f t="shared" si="107"/>
        <v>1</v>
      </c>
      <c r="X214" s="1">
        <f t="shared" si="108"/>
        <v>0</v>
      </c>
      <c r="Y214" s="1">
        <f t="shared" si="109"/>
        <v>0</v>
      </c>
      <c r="Z214" s="1">
        <f t="shared" si="122"/>
        <v>3</v>
      </c>
      <c r="AA214" s="1">
        <f t="shared" si="100"/>
        <v>0</v>
      </c>
      <c r="AB214" s="1">
        <f t="shared" si="101"/>
        <v>0</v>
      </c>
      <c r="AC214" s="1">
        <f t="shared" si="102"/>
        <v>1</v>
      </c>
      <c r="AD214" s="1">
        <f t="shared" si="103"/>
        <v>0</v>
      </c>
      <c r="AE214" s="1">
        <f t="shared" si="104"/>
        <v>0</v>
      </c>
      <c r="AF214" s="1">
        <f t="shared" si="123"/>
        <v>1</v>
      </c>
      <c r="AG214" s="1" t="b">
        <f t="shared" si="124"/>
        <v>0</v>
      </c>
      <c r="AH214" s="1">
        <f t="shared" si="125"/>
        <v>0</v>
      </c>
      <c r="AI214" s="1" t="str">
        <f t="shared" si="126"/>
        <v>s</v>
      </c>
      <c r="AJ214" s="1" t="b">
        <f t="shared" si="110"/>
        <v>1</v>
      </c>
      <c r="AK214" s="1" t="b">
        <f t="shared" si="111"/>
        <v>0</v>
      </c>
      <c r="AL214" s="1" t="b">
        <f t="shared" si="112"/>
        <v>0</v>
      </c>
      <c r="AM214" s="1" t="b">
        <f t="shared" si="113"/>
        <v>0</v>
      </c>
      <c r="AN214" s="1" t="b">
        <f t="shared" si="114"/>
        <v>0</v>
      </c>
      <c r="AO214" s="1">
        <f t="shared" si="127"/>
        <v>1</v>
      </c>
      <c r="AR214" s="1">
        <f t="shared" si="115"/>
        <v>0</v>
      </c>
      <c r="AS214" s="1">
        <f t="shared" si="116"/>
        <v>0</v>
      </c>
      <c r="AT214" s="1">
        <f t="shared" si="117"/>
        <v>0</v>
      </c>
      <c r="AU214" s="1">
        <f t="shared" si="118"/>
        <v>1</v>
      </c>
      <c r="AV214" s="1">
        <f t="shared" si="119"/>
        <v>0</v>
      </c>
      <c r="AW214" s="1">
        <f t="shared" si="128"/>
        <v>1</v>
      </c>
    </row>
    <row r="215" spans="1:49" s="1" customFormat="1" x14ac:dyDescent="0.35">
      <c r="A215" s="3">
        <v>44713</v>
      </c>
      <c r="B215" s="1">
        <v>347</v>
      </c>
      <c r="C215">
        <v>1</v>
      </c>
      <c r="D215" s="1" t="s">
        <v>56</v>
      </c>
      <c r="E215" s="1">
        <v>63241</v>
      </c>
      <c r="F215" s="1">
        <v>4797</v>
      </c>
      <c r="G215" s="1">
        <v>0</v>
      </c>
      <c r="H215" s="1">
        <v>5</v>
      </c>
      <c r="I215" s="1">
        <v>21</v>
      </c>
      <c r="J215" s="1">
        <v>32</v>
      </c>
      <c r="K215" s="1">
        <v>25</v>
      </c>
      <c r="L215" s="1">
        <v>14</v>
      </c>
      <c r="M215" s="1">
        <v>3</v>
      </c>
      <c r="N215" s="1">
        <f t="shared" si="120"/>
        <v>0.24833333333333332</v>
      </c>
      <c r="O215" s="1" t="s">
        <v>373</v>
      </c>
      <c r="P215" s="1" t="s">
        <v>381</v>
      </c>
      <c r="Q215" s="1" t="s">
        <v>376</v>
      </c>
      <c r="R215" s="1" t="s">
        <v>371</v>
      </c>
      <c r="S215" s="1" t="s">
        <v>374</v>
      </c>
      <c r="T215" s="1">
        <f t="shared" si="121"/>
        <v>0</v>
      </c>
      <c r="U215" s="1">
        <f t="shared" si="105"/>
        <v>0</v>
      </c>
      <c r="V215" s="1">
        <f t="shared" si="106"/>
        <v>1</v>
      </c>
      <c r="W215" s="1">
        <f t="shared" si="107"/>
        <v>1</v>
      </c>
      <c r="X215" s="1">
        <f t="shared" si="108"/>
        <v>1</v>
      </c>
      <c r="Y215" s="1">
        <f t="shared" si="109"/>
        <v>0</v>
      </c>
      <c r="Z215" s="1">
        <f t="shared" si="122"/>
        <v>3</v>
      </c>
      <c r="AA215" s="1">
        <f t="shared" si="100"/>
        <v>0</v>
      </c>
      <c r="AB215" s="1">
        <f t="shared" si="101"/>
        <v>0</v>
      </c>
      <c r="AC215" s="1">
        <f t="shared" si="102"/>
        <v>1</v>
      </c>
      <c r="AD215" s="1">
        <f t="shared" si="103"/>
        <v>1</v>
      </c>
      <c r="AE215" s="1">
        <f t="shared" si="104"/>
        <v>0</v>
      </c>
      <c r="AF215" s="1">
        <f t="shared" si="123"/>
        <v>2</v>
      </c>
      <c r="AG215" s="1" t="b">
        <f t="shared" si="124"/>
        <v>0</v>
      </c>
      <c r="AH215" s="1">
        <f t="shared" si="125"/>
        <v>0</v>
      </c>
      <c r="AI215" s="1" t="str">
        <f t="shared" si="126"/>
        <v>s</v>
      </c>
      <c r="AJ215" s="1" t="b">
        <f t="shared" si="110"/>
        <v>0</v>
      </c>
      <c r="AK215" s="1" t="b">
        <f t="shared" si="111"/>
        <v>0</v>
      </c>
      <c r="AL215" s="1" t="b">
        <f t="shared" si="112"/>
        <v>0</v>
      </c>
      <c r="AM215" s="1" t="b">
        <f t="shared" si="113"/>
        <v>0</v>
      </c>
      <c r="AN215" s="1" t="b">
        <f t="shared" si="114"/>
        <v>0</v>
      </c>
      <c r="AO215" s="1">
        <f t="shared" si="127"/>
        <v>0</v>
      </c>
      <c r="AR215" s="1">
        <f t="shared" si="115"/>
        <v>1</v>
      </c>
      <c r="AS215" s="1">
        <f t="shared" si="116"/>
        <v>0</v>
      </c>
      <c r="AT215" s="1">
        <f t="shared" si="117"/>
        <v>0</v>
      </c>
      <c r="AU215" s="1">
        <f t="shared" si="118"/>
        <v>0</v>
      </c>
      <c r="AV215" s="1">
        <f t="shared" si="119"/>
        <v>0</v>
      </c>
      <c r="AW215" s="1">
        <f t="shared" si="128"/>
        <v>1</v>
      </c>
    </row>
    <row r="216" spans="1:49" s="1" customFormat="1" x14ac:dyDescent="0.35">
      <c r="A216" s="3">
        <v>44712</v>
      </c>
      <c r="B216" s="1">
        <v>346</v>
      </c>
      <c r="C216">
        <v>2</v>
      </c>
      <c r="D216" s="1" t="s">
        <v>59</v>
      </c>
      <c r="E216" s="1">
        <v>62768</v>
      </c>
      <c r="F216" s="1">
        <v>4802</v>
      </c>
      <c r="G216" s="1">
        <v>0</v>
      </c>
      <c r="H216" s="1">
        <v>6</v>
      </c>
      <c r="I216" s="1">
        <v>27</v>
      </c>
      <c r="J216" s="1">
        <v>34</v>
      </c>
      <c r="K216" s="1">
        <v>21</v>
      </c>
      <c r="L216" s="1">
        <v>10</v>
      </c>
      <c r="M216" s="1">
        <v>2</v>
      </c>
      <c r="N216" s="1">
        <f t="shared" si="120"/>
        <v>0.26366666666666666</v>
      </c>
      <c r="O216" s="1" t="s">
        <v>390</v>
      </c>
      <c r="P216" s="1" t="s">
        <v>371</v>
      </c>
      <c r="Q216" s="1" t="s">
        <v>387</v>
      </c>
      <c r="R216" s="1" t="s">
        <v>379</v>
      </c>
      <c r="S216" s="1" t="s">
        <v>381</v>
      </c>
      <c r="T216" s="1">
        <f t="shared" si="121"/>
        <v>0</v>
      </c>
      <c r="U216" s="1">
        <f t="shared" si="105"/>
        <v>0</v>
      </c>
      <c r="V216" s="1">
        <f t="shared" si="106"/>
        <v>1</v>
      </c>
      <c r="W216" s="1">
        <f t="shared" si="107"/>
        <v>1</v>
      </c>
      <c r="X216" s="1">
        <f t="shared" si="108"/>
        <v>1</v>
      </c>
      <c r="Y216" s="1">
        <f t="shared" si="109"/>
        <v>1</v>
      </c>
      <c r="Z216" s="1">
        <f t="shared" si="122"/>
        <v>4</v>
      </c>
      <c r="AA216" s="1">
        <f t="shared" si="100"/>
        <v>0</v>
      </c>
      <c r="AB216" s="1">
        <f t="shared" si="101"/>
        <v>1</v>
      </c>
      <c r="AC216" s="1">
        <f t="shared" si="102"/>
        <v>0</v>
      </c>
      <c r="AD216" s="1">
        <f t="shared" si="103"/>
        <v>1</v>
      </c>
      <c r="AE216" s="1">
        <f t="shared" si="104"/>
        <v>0</v>
      </c>
      <c r="AF216" s="1">
        <f t="shared" si="123"/>
        <v>2</v>
      </c>
      <c r="AG216" s="1" t="b">
        <f t="shared" si="124"/>
        <v>0</v>
      </c>
      <c r="AH216" s="1">
        <f t="shared" si="125"/>
        <v>0</v>
      </c>
      <c r="AI216" s="1" t="str">
        <f t="shared" si="126"/>
        <v>s</v>
      </c>
      <c r="AJ216" s="1" t="b">
        <f t="shared" si="110"/>
        <v>0</v>
      </c>
      <c r="AK216" s="1" t="b">
        <f t="shared" si="111"/>
        <v>0</v>
      </c>
      <c r="AL216" s="1" t="b">
        <f t="shared" si="112"/>
        <v>0</v>
      </c>
      <c r="AM216" s="1" t="b">
        <f t="shared" si="113"/>
        <v>0</v>
      </c>
      <c r="AN216" s="1" t="b">
        <f t="shared" si="114"/>
        <v>0</v>
      </c>
      <c r="AO216" s="1">
        <f t="shared" si="127"/>
        <v>0</v>
      </c>
      <c r="AR216" s="1">
        <f t="shared" si="115"/>
        <v>1</v>
      </c>
      <c r="AS216" s="1">
        <f t="shared" si="116"/>
        <v>0</v>
      </c>
      <c r="AT216" s="1">
        <f t="shared" si="117"/>
        <v>0</v>
      </c>
      <c r="AU216" s="1">
        <f t="shared" si="118"/>
        <v>0</v>
      </c>
      <c r="AV216" s="1">
        <f t="shared" si="119"/>
        <v>0</v>
      </c>
      <c r="AW216" s="1">
        <f t="shared" si="128"/>
        <v>1</v>
      </c>
    </row>
    <row r="217" spans="1:49" s="1" customFormat="1" x14ac:dyDescent="0.35">
      <c r="A217" s="3">
        <v>44711</v>
      </c>
      <c r="B217" s="1">
        <v>345</v>
      </c>
      <c r="C217">
        <v>2</v>
      </c>
      <c r="D217" s="1" t="s">
        <v>60</v>
      </c>
      <c r="E217" s="1">
        <v>60969</v>
      </c>
      <c r="F217" s="1">
        <v>4741</v>
      </c>
      <c r="G217" s="1">
        <v>0</v>
      </c>
      <c r="H217" s="1">
        <v>6</v>
      </c>
      <c r="I217" s="1">
        <v>28</v>
      </c>
      <c r="J217" s="1">
        <v>36</v>
      </c>
      <c r="K217" s="1">
        <v>21</v>
      </c>
      <c r="L217" s="1">
        <v>8</v>
      </c>
      <c r="M217" s="1">
        <v>1</v>
      </c>
      <c r="N217" s="1">
        <f t="shared" si="120"/>
        <v>0.26866666666666666</v>
      </c>
      <c r="O217" s="1" t="s">
        <v>371</v>
      </c>
      <c r="P217" s="1" t="s">
        <v>377</v>
      </c>
      <c r="Q217" s="1" t="s">
        <v>379</v>
      </c>
      <c r="R217" s="1" t="s">
        <v>384</v>
      </c>
      <c r="S217" s="1" t="s">
        <v>384</v>
      </c>
      <c r="T217" s="1">
        <f t="shared" si="121"/>
        <v>1</v>
      </c>
      <c r="U217" s="1">
        <f t="shared" si="105"/>
        <v>1</v>
      </c>
      <c r="V217" s="1">
        <f t="shared" si="106"/>
        <v>1</v>
      </c>
      <c r="W217" s="1">
        <f t="shared" si="107"/>
        <v>1</v>
      </c>
      <c r="X217" s="1">
        <f t="shared" si="108"/>
        <v>0</v>
      </c>
      <c r="Y217" s="1">
        <f t="shared" si="109"/>
        <v>0</v>
      </c>
      <c r="Z217" s="1">
        <f t="shared" si="122"/>
        <v>3</v>
      </c>
      <c r="AA217" s="1">
        <f t="shared" si="100"/>
        <v>1</v>
      </c>
      <c r="AB217" s="1">
        <f t="shared" si="101"/>
        <v>0</v>
      </c>
      <c r="AC217" s="1">
        <f t="shared" si="102"/>
        <v>1</v>
      </c>
      <c r="AD217" s="1">
        <f t="shared" si="103"/>
        <v>0</v>
      </c>
      <c r="AE217" s="1">
        <f t="shared" si="104"/>
        <v>0</v>
      </c>
      <c r="AF217" s="1">
        <f t="shared" si="123"/>
        <v>2</v>
      </c>
      <c r="AG217" s="1" t="b">
        <f t="shared" si="124"/>
        <v>0</v>
      </c>
      <c r="AH217" s="1">
        <f t="shared" si="125"/>
        <v>0</v>
      </c>
      <c r="AI217" s="1" t="str">
        <f t="shared" si="126"/>
        <v>s</v>
      </c>
      <c r="AJ217" s="1" t="b">
        <f t="shared" si="110"/>
        <v>0</v>
      </c>
      <c r="AK217" s="1" t="b">
        <f t="shared" si="111"/>
        <v>0</v>
      </c>
      <c r="AL217" s="1" t="b">
        <f t="shared" si="112"/>
        <v>0</v>
      </c>
      <c r="AM217" s="1" t="b">
        <f t="shared" si="113"/>
        <v>0</v>
      </c>
      <c r="AN217" s="1" t="b">
        <f t="shared" si="114"/>
        <v>0</v>
      </c>
      <c r="AO217" s="1">
        <f t="shared" si="127"/>
        <v>0</v>
      </c>
      <c r="AR217" s="1">
        <f t="shared" si="115"/>
        <v>0</v>
      </c>
      <c r="AS217" s="1">
        <f t="shared" si="116"/>
        <v>0</v>
      </c>
      <c r="AT217" s="1">
        <f t="shared" si="117"/>
        <v>0</v>
      </c>
      <c r="AU217" s="1">
        <f t="shared" si="118"/>
        <v>0</v>
      </c>
      <c r="AV217" s="1">
        <f t="shared" si="119"/>
        <v>0</v>
      </c>
      <c r="AW217" s="1">
        <f t="shared" si="128"/>
        <v>0</v>
      </c>
    </row>
    <row r="218" spans="1:49" s="1" customFormat="1" x14ac:dyDescent="0.35">
      <c r="A218" s="3">
        <v>44710</v>
      </c>
      <c r="B218" s="1">
        <v>344</v>
      </c>
      <c r="C218">
        <v>2</v>
      </c>
      <c r="D218" s="1" t="s">
        <v>61</v>
      </c>
      <c r="E218" s="1">
        <v>56839</v>
      </c>
      <c r="F218" s="1">
        <v>4435</v>
      </c>
      <c r="G218" s="1">
        <v>0</v>
      </c>
      <c r="H218" s="1">
        <v>6</v>
      </c>
      <c r="I218" s="1">
        <v>17</v>
      </c>
      <c r="J218" s="1">
        <v>33</v>
      </c>
      <c r="K218" s="1">
        <v>29</v>
      </c>
      <c r="L218" s="1">
        <v>13</v>
      </c>
      <c r="M218" s="1">
        <v>2</v>
      </c>
      <c r="N218" s="1">
        <f t="shared" si="120"/>
        <v>0.24883333333333335</v>
      </c>
      <c r="O218" s="1" t="s">
        <v>372</v>
      </c>
      <c r="P218" s="1" t="s">
        <v>371</v>
      </c>
      <c r="Q218" s="1" t="s">
        <v>378</v>
      </c>
      <c r="R218" s="1" t="s">
        <v>379</v>
      </c>
      <c r="S218" s="1" t="s">
        <v>385</v>
      </c>
      <c r="T218" s="1">
        <f t="shared" si="121"/>
        <v>0</v>
      </c>
      <c r="U218" s="1">
        <f t="shared" si="105"/>
        <v>0</v>
      </c>
      <c r="V218" s="1">
        <f t="shared" si="106"/>
        <v>1</v>
      </c>
      <c r="W218" s="1">
        <f t="shared" si="107"/>
        <v>0</v>
      </c>
      <c r="X218" s="1">
        <f t="shared" si="108"/>
        <v>1</v>
      </c>
      <c r="Y218" s="1">
        <f t="shared" si="109"/>
        <v>0</v>
      </c>
      <c r="Z218" s="1">
        <f t="shared" si="122"/>
        <v>2</v>
      </c>
      <c r="AA218" s="1">
        <f t="shared" si="100"/>
        <v>0</v>
      </c>
      <c r="AB218" s="1">
        <f t="shared" si="101"/>
        <v>1</v>
      </c>
      <c r="AC218" s="1">
        <f t="shared" si="102"/>
        <v>0</v>
      </c>
      <c r="AD218" s="1">
        <f t="shared" si="103"/>
        <v>1</v>
      </c>
      <c r="AE218" s="1">
        <f t="shared" si="104"/>
        <v>1</v>
      </c>
      <c r="AF218" s="1">
        <f t="shared" si="123"/>
        <v>3</v>
      </c>
      <c r="AG218" s="1" t="b">
        <f t="shared" si="124"/>
        <v>0</v>
      </c>
      <c r="AH218" s="1">
        <f t="shared" si="125"/>
        <v>0</v>
      </c>
      <c r="AI218" s="1" t="str">
        <f t="shared" si="126"/>
        <v>s</v>
      </c>
      <c r="AJ218" s="1" t="b">
        <f t="shared" si="110"/>
        <v>0</v>
      </c>
      <c r="AK218" s="1" t="b">
        <f t="shared" si="111"/>
        <v>0</v>
      </c>
      <c r="AL218" s="1" t="b">
        <f t="shared" si="112"/>
        <v>0</v>
      </c>
      <c r="AM218" s="1" t="b">
        <f t="shared" si="113"/>
        <v>0</v>
      </c>
      <c r="AN218" s="1" t="b">
        <f t="shared" si="114"/>
        <v>0</v>
      </c>
      <c r="AO218" s="1">
        <f t="shared" si="127"/>
        <v>0</v>
      </c>
      <c r="AR218" s="1">
        <f t="shared" si="115"/>
        <v>0</v>
      </c>
      <c r="AS218" s="1">
        <f t="shared" si="116"/>
        <v>0</v>
      </c>
      <c r="AT218" s="1">
        <f t="shared" si="117"/>
        <v>0</v>
      </c>
      <c r="AU218" s="1">
        <f t="shared" si="118"/>
        <v>0</v>
      </c>
      <c r="AV218" s="1">
        <f t="shared" si="119"/>
        <v>0</v>
      </c>
      <c r="AW218" s="1">
        <f t="shared" si="128"/>
        <v>0</v>
      </c>
    </row>
    <row r="219" spans="1:49" s="1" customFormat="1" x14ac:dyDescent="0.35">
      <c r="A219" s="3">
        <v>44709</v>
      </c>
      <c r="B219" s="1">
        <v>343</v>
      </c>
      <c r="C219">
        <v>1</v>
      </c>
      <c r="D219" s="1" t="s">
        <v>68</v>
      </c>
      <c r="E219" s="1">
        <v>60069</v>
      </c>
      <c r="F219" s="1">
        <v>4562</v>
      </c>
      <c r="G219" s="1">
        <v>0</v>
      </c>
      <c r="H219" s="1">
        <v>4</v>
      </c>
      <c r="I219" s="1">
        <v>27</v>
      </c>
      <c r="J219" s="1">
        <v>38</v>
      </c>
      <c r="K219" s="1">
        <v>22</v>
      </c>
      <c r="L219" s="1">
        <v>7</v>
      </c>
      <c r="M219" s="1">
        <v>1</v>
      </c>
      <c r="N219" s="1">
        <f t="shared" si="120"/>
        <v>0.26329966329966331</v>
      </c>
      <c r="O219" s="1" t="s">
        <v>373</v>
      </c>
      <c r="P219" s="1" t="s">
        <v>381</v>
      </c>
      <c r="Q219" s="1" t="s">
        <v>376</v>
      </c>
      <c r="R219" s="1" t="s">
        <v>389</v>
      </c>
      <c r="S219" s="1" t="s">
        <v>377</v>
      </c>
      <c r="T219" s="1">
        <f t="shared" si="121"/>
        <v>0</v>
      </c>
      <c r="U219" s="1">
        <f t="shared" si="105"/>
        <v>0</v>
      </c>
      <c r="V219" s="1">
        <f t="shared" si="106"/>
        <v>1</v>
      </c>
      <c r="W219" s="1">
        <f t="shared" si="107"/>
        <v>1</v>
      </c>
      <c r="X219" s="1">
        <f t="shared" si="108"/>
        <v>0</v>
      </c>
      <c r="Y219" s="1">
        <f t="shared" si="109"/>
        <v>1</v>
      </c>
      <c r="Z219" s="1">
        <f t="shared" si="122"/>
        <v>3</v>
      </c>
      <c r="AA219" s="1">
        <f t="shared" si="100"/>
        <v>0</v>
      </c>
      <c r="AB219" s="1">
        <f t="shared" si="101"/>
        <v>0</v>
      </c>
      <c r="AC219" s="1">
        <f t="shared" si="102"/>
        <v>1</v>
      </c>
      <c r="AD219" s="1">
        <f t="shared" si="103"/>
        <v>0</v>
      </c>
      <c r="AE219" s="1">
        <f t="shared" si="104"/>
        <v>0</v>
      </c>
      <c r="AF219" s="1">
        <f t="shared" si="123"/>
        <v>1</v>
      </c>
      <c r="AG219" s="1" t="b">
        <f t="shared" si="124"/>
        <v>0</v>
      </c>
      <c r="AH219" s="1">
        <f t="shared" si="125"/>
        <v>0</v>
      </c>
      <c r="AI219" s="1" t="str">
        <f t="shared" si="126"/>
        <v>s</v>
      </c>
      <c r="AJ219" s="1" t="b">
        <f t="shared" si="110"/>
        <v>0</v>
      </c>
      <c r="AK219" s="1" t="b">
        <f t="shared" si="111"/>
        <v>0</v>
      </c>
      <c r="AL219" s="1" t="b">
        <f t="shared" si="112"/>
        <v>0</v>
      </c>
      <c r="AM219" s="1" t="b">
        <f t="shared" si="113"/>
        <v>0</v>
      </c>
      <c r="AN219" s="1" t="b">
        <f t="shared" si="114"/>
        <v>0</v>
      </c>
      <c r="AO219" s="1">
        <f t="shared" si="127"/>
        <v>0</v>
      </c>
      <c r="AR219" s="1">
        <f t="shared" si="115"/>
        <v>1</v>
      </c>
      <c r="AS219" s="1">
        <f t="shared" si="116"/>
        <v>0</v>
      </c>
      <c r="AT219" s="1">
        <f t="shared" si="117"/>
        <v>0</v>
      </c>
      <c r="AU219" s="1">
        <f t="shared" si="118"/>
        <v>0</v>
      </c>
      <c r="AV219" s="1">
        <f t="shared" si="119"/>
        <v>0</v>
      </c>
      <c r="AW219" s="1">
        <f t="shared" si="128"/>
        <v>1</v>
      </c>
    </row>
    <row r="220" spans="1:49" s="1" customFormat="1" x14ac:dyDescent="0.35">
      <c r="A220" s="3">
        <v>44708</v>
      </c>
      <c r="B220" s="1">
        <v>342</v>
      </c>
      <c r="C220">
        <v>3</v>
      </c>
      <c r="D220" s="1" t="s">
        <v>69</v>
      </c>
      <c r="E220" s="1">
        <v>63846</v>
      </c>
      <c r="F220" s="1">
        <v>4842</v>
      </c>
      <c r="G220" s="1">
        <v>0</v>
      </c>
      <c r="H220" s="1">
        <v>8</v>
      </c>
      <c r="I220" s="1">
        <v>36</v>
      </c>
      <c r="J220" s="1">
        <v>33</v>
      </c>
      <c r="K220" s="1">
        <v>17</v>
      </c>
      <c r="L220" s="1">
        <v>6</v>
      </c>
      <c r="M220" s="1">
        <v>1</v>
      </c>
      <c r="N220" s="1">
        <f t="shared" si="120"/>
        <v>0.28366336633663364</v>
      </c>
      <c r="O220" s="1" t="s">
        <v>377</v>
      </c>
      <c r="P220" s="1" t="s">
        <v>382</v>
      </c>
      <c r="Q220" s="1" t="s">
        <v>371</v>
      </c>
      <c r="R220" s="1" t="s">
        <v>381</v>
      </c>
      <c r="S220" s="1" t="s">
        <v>371</v>
      </c>
      <c r="T220" s="1">
        <f t="shared" si="121"/>
        <v>1</v>
      </c>
      <c r="U220" s="1">
        <f t="shared" si="105"/>
        <v>1</v>
      </c>
      <c r="V220" s="1">
        <f t="shared" si="106"/>
        <v>1</v>
      </c>
      <c r="W220" s="1">
        <f t="shared" si="107"/>
        <v>1</v>
      </c>
      <c r="X220" s="1">
        <f t="shared" si="108"/>
        <v>1</v>
      </c>
      <c r="Y220" s="1">
        <f t="shared" si="109"/>
        <v>1</v>
      </c>
      <c r="Z220" s="1">
        <f t="shared" si="122"/>
        <v>5</v>
      </c>
      <c r="AA220" s="1">
        <f t="shared" si="100"/>
        <v>0</v>
      </c>
      <c r="AB220" s="1">
        <f t="shared" si="101"/>
        <v>1</v>
      </c>
      <c r="AC220" s="1">
        <f t="shared" si="102"/>
        <v>1</v>
      </c>
      <c r="AD220" s="1">
        <f t="shared" si="103"/>
        <v>0</v>
      </c>
      <c r="AE220" s="1">
        <f t="shared" si="104"/>
        <v>1</v>
      </c>
      <c r="AF220" s="1">
        <f t="shared" si="123"/>
        <v>3</v>
      </c>
      <c r="AG220" s="1" t="b">
        <f t="shared" si="124"/>
        <v>0</v>
      </c>
      <c r="AH220" s="1">
        <f t="shared" si="125"/>
        <v>0</v>
      </c>
      <c r="AI220" s="1" t="str">
        <f t="shared" si="126"/>
        <v>s</v>
      </c>
      <c r="AJ220" s="1" t="b">
        <f t="shared" si="110"/>
        <v>0</v>
      </c>
      <c r="AK220" s="1" t="b">
        <f t="shared" si="111"/>
        <v>0</v>
      </c>
      <c r="AL220" s="1" t="b">
        <f t="shared" si="112"/>
        <v>0</v>
      </c>
      <c r="AM220" s="1" t="b">
        <f t="shared" si="113"/>
        <v>0</v>
      </c>
      <c r="AN220" s="1" t="b">
        <f t="shared" si="114"/>
        <v>0</v>
      </c>
      <c r="AO220" s="1">
        <f t="shared" si="127"/>
        <v>0</v>
      </c>
      <c r="AR220" s="1">
        <f t="shared" si="115"/>
        <v>0</v>
      </c>
      <c r="AS220" s="1">
        <f t="shared" si="116"/>
        <v>0</v>
      </c>
      <c r="AT220" s="1">
        <f t="shared" si="117"/>
        <v>0</v>
      </c>
      <c r="AU220" s="1">
        <f t="shared" si="118"/>
        <v>0</v>
      </c>
      <c r="AV220" s="1">
        <f t="shared" si="119"/>
        <v>0</v>
      </c>
      <c r="AW220" s="1">
        <f t="shared" si="128"/>
        <v>0</v>
      </c>
    </row>
    <row r="221" spans="1:49" s="1" customFormat="1" x14ac:dyDescent="0.35">
      <c r="A221" s="3">
        <v>44707</v>
      </c>
      <c r="B221" s="1">
        <v>341</v>
      </c>
      <c r="C221">
        <v>2</v>
      </c>
      <c r="D221" s="1" t="s">
        <v>62</v>
      </c>
      <c r="E221" s="1">
        <v>63188</v>
      </c>
      <c r="F221" s="1">
        <v>4733</v>
      </c>
      <c r="G221" s="1">
        <v>0</v>
      </c>
      <c r="H221" s="1">
        <v>7</v>
      </c>
      <c r="I221" s="1">
        <v>28</v>
      </c>
      <c r="J221" s="1">
        <v>34</v>
      </c>
      <c r="K221" s="1">
        <v>21</v>
      </c>
      <c r="L221" s="1">
        <v>8</v>
      </c>
      <c r="M221" s="1">
        <v>1</v>
      </c>
      <c r="N221" s="1">
        <f t="shared" si="120"/>
        <v>0.27138047138047139</v>
      </c>
      <c r="O221" s="1" t="s">
        <v>371</v>
      </c>
      <c r="P221" s="1" t="s">
        <v>375</v>
      </c>
      <c r="Q221" s="1" t="s">
        <v>375</v>
      </c>
      <c r="R221" s="1" t="s">
        <v>376</v>
      </c>
      <c r="S221" s="1" t="s">
        <v>377</v>
      </c>
      <c r="T221" s="1">
        <f t="shared" si="121"/>
        <v>1</v>
      </c>
      <c r="U221" s="1">
        <f t="shared" si="105"/>
        <v>1</v>
      </c>
      <c r="V221" s="1">
        <f t="shared" si="106"/>
        <v>1</v>
      </c>
      <c r="W221" s="1">
        <f t="shared" si="107"/>
        <v>1</v>
      </c>
      <c r="X221" s="1">
        <f t="shared" si="108"/>
        <v>1</v>
      </c>
      <c r="Y221" s="1">
        <f t="shared" si="109"/>
        <v>1</v>
      </c>
      <c r="Z221" s="1">
        <f t="shared" si="122"/>
        <v>5</v>
      </c>
      <c r="AA221" s="1">
        <f t="shared" si="100"/>
        <v>1</v>
      </c>
      <c r="AB221" s="1">
        <f t="shared" si="101"/>
        <v>0</v>
      </c>
      <c r="AC221" s="1">
        <f t="shared" si="102"/>
        <v>0</v>
      </c>
      <c r="AD221" s="1">
        <f t="shared" si="103"/>
        <v>1</v>
      </c>
      <c r="AE221" s="1">
        <f t="shared" si="104"/>
        <v>0</v>
      </c>
      <c r="AF221" s="1">
        <f t="shared" si="123"/>
        <v>2</v>
      </c>
      <c r="AG221" s="1" t="b">
        <f t="shared" si="124"/>
        <v>0</v>
      </c>
      <c r="AH221" s="1">
        <f t="shared" si="125"/>
        <v>0</v>
      </c>
      <c r="AI221" s="1" t="str">
        <f t="shared" si="126"/>
        <v>s</v>
      </c>
      <c r="AJ221" s="1" t="b">
        <f t="shared" si="110"/>
        <v>0</v>
      </c>
      <c r="AK221" s="1" t="b">
        <f t="shared" si="111"/>
        <v>1</v>
      </c>
      <c r="AL221" s="1" t="b">
        <f t="shared" si="112"/>
        <v>1</v>
      </c>
      <c r="AM221" s="1" t="b">
        <f t="shared" si="113"/>
        <v>0</v>
      </c>
      <c r="AN221" s="1" t="b">
        <f t="shared" si="114"/>
        <v>0</v>
      </c>
      <c r="AO221" s="1">
        <f t="shared" si="127"/>
        <v>2</v>
      </c>
      <c r="AR221" s="1">
        <f t="shared" si="115"/>
        <v>0</v>
      </c>
      <c r="AS221" s="1">
        <f t="shared" si="116"/>
        <v>0</v>
      </c>
      <c r="AT221" s="1">
        <f t="shared" si="117"/>
        <v>0</v>
      </c>
      <c r="AU221" s="1">
        <f t="shared" si="118"/>
        <v>0</v>
      </c>
      <c r="AV221" s="1">
        <f t="shared" si="119"/>
        <v>0</v>
      </c>
      <c r="AW221" s="1">
        <f t="shared" si="128"/>
        <v>0</v>
      </c>
    </row>
    <row r="222" spans="1:49" s="1" customFormat="1" x14ac:dyDescent="0.35">
      <c r="A222" s="3">
        <v>44706</v>
      </c>
      <c r="B222" s="1">
        <v>340</v>
      </c>
      <c r="C222">
        <v>1</v>
      </c>
      <c r="D222" s="1" t="s">
        <v>63</v>
      </c>
      <c r="E222" s="1">
        <v>62723</v>
      </c>
      <c r="F222" s="1">
        <v>4835</v>
      </c>
      <c r="G222" s="1">
        <v>0</v>
      </c>
      <c r="H222" s="1">
        <v>2</v>
      </c>
      <c r="I222" s="1">
        <v>9</v>
      </c>
      <c r="J222" s="1">
        <v>25</v>
      </c>
      <c r="K222" s="1">
        <v>33</v>
      </c>
      <c r="L222" s="1">
        <v>24</v>
      </c>
      <c r="M222" s="1">
        <v>6</v>
      </c>
      <c r="N222" s="1">
        <f t="shared" si="120"/>
        <v>0.21060606060606063</v>
      </c>
      <c r="O222" s="1" t="s">
        <v>386</v>
      </c>
      <c r="P222" s="1" t="s">
        <v>379</v>
      </c>
      <c r="Q222" s="1" t="s">
        <v>385</v>
      </c>
      <c r="R222" s="1" t="s">
        <v>373</v>
      </c>
      <c r="S222" s="1" t="s">
        <v>380</v>
      </c>
      <c r="T222" s="1">
        <f t="shared" si="121"/>
        <v>0</v>
      </c>
      <c r="U222" s="1">
        <f t="shared" si="105"/>
        <v>0</v>
      </c>
      <c r="V222" s="1">
        <f t="shared" si="106"/>
        <v>1</v>
      </c>
      <c r="W222" s="1">
        <f t="shared" si="107"/>
        <v>0</v>
      </c>
      <c r="X222" s="1">
        <f t="shared" si="108"/>
        <v>0</v>
      </c>
      <c r="Y222" s="1">
        <f t="shared" si="109"/>
        <v>1</v>
      </c>
      <c r="Z222" s="1">
        <f t="shared" si="122"/>
        <v>2</v>
      </c>
      <c r="AA222" s="1">
        <f t="shared" si="100"/>
        <v>0</v>
      </c>
      <c r="AB222" s="1">
        <f t="shared" si="101"/>
        <v>1</v>
      </c>
      <c r="AC222" s="1">
        <f t="shared" si="102"/>
        <v>1</v>
      </c>
      <c r="AD222" s="1">
        <f t="shared" si="103"/>
        <v>0</v>
      </c>
      <c r="AE222" s="1">
        <f t="shared" si="104"/>
        <v>0</v>
      </c>
      <c r="AF222" s="1">
        <f t="shared" si="123"/>
        <v>2</v>
      </c>
      <c r="AG222" s="1" t="b">
        <f t="shared" si="124"/>
        <v>0</v>
      </c>
      <c r="AH222" s="1">
        <f t="shared" si="125"/>
        <v>0</v>
      </c>
      <c r="AI222" s="1" t="str">
        <f t="shared" si="126"/>
        <v>s</v>
      </c>
      <c r="AJ222" s="1" t="b">
        <f t="shared" si="110"/>
        <v>0</v>
      </c>
      <c r="AK222" s="1" t="b">
        <f t="shared" si="111"/>
        <v>0</v>
      </c>
      <c r="AL222" s="1" t="b">
        <f t="shared" si="112"/>
        <v>0</v>
      </c>
      <c r="AM222" s="1" t="b">
        <f t="shared" si="113"/>
        <v>0</v>
      </c>
      <c r="AN222" s="1" t="b">
        <f t="shared" si="114"/>
        <v>0</v>
      </c>
      <c r="AO222" s="1">
        <f t="shared" si="127"/>
        <v>0</v>
      </c>
      <c r="AR222" s="1">
        <f t="shared" si="115"/>
        <v>0</v>
      </c>
      <c r="AS222" s="1">
        <f t="shared" si="116"/>
        <v>0</v>
      </c>
      <c r="AT222" s="1">
        <f t="shared" si="117"/>
        <v>0</v>
      </c>
      <c r="AU222" s="1">
        <f t="shared" si="118"/>
        <v>1</v>
      </c>
      <c r="AV222" s="1">
        <f t="shared" si="119"/>
        <v>0</v>
      </c>
      <c r="AW222" s="1">
        <f t="shared" si="128"/>
        <v>1</v>
      </c>
    </row>
    <row r="223" spans="1:49" s="1" customFormat="1" x14ac:dyDescent="0.35">
      <c r="A223" s="3">
        <v>44705</v>
      </c>
      <c r="B223" s="1">
        <v>339</v>
      </c>
      <c r="C223">
        <v>2</v>
      </c>
      <c r="D223" s="1" t="s">
        <v>64</v>
      </c>
      <c r="E223" s="1">
        <v>63380</v>
      </c>
      <c r="F223" s="1">
        <v>4809</v>
      </c>
      <c r="G223" s="1">
        <v>0</v>
      </c>
      <c r="H223" s="1">
        <v>5</v>
      </c>
      <c r="I223" s="1">
        <v>26</v>
      </c>
      <c r="J223" s="1">
        <v>35</v>
      </c>
      <c r="K223" s="1">
        <v>24</v>
      </c>
      <c r="L223" s="1">
        <v>9</v>
      </c>
      <c r="M223" s="1">
        <v>1</v>
      </c>
      <c r="N223" s="1">
        <f t="shared" si="120"/>
        <v>0.26216666666666666</v>
      </c>
      <c r="O223" s="1" t="s">
        <v>371</v>
      </c>
      <c r="P223" s="1" t="s">
        <v>384</v>
      </c>
      <c r="Q223" s="1" t="s">
        <v>372</v>
      </c>
      <c r="R223" s="1" t="s">
        <v>385</v>
      </c>
      <c r="S223" s="1" t="s">
        <v>390</v>
      </c>
      <c r="T223" s="1">
        <f t="shared" si="121"/>
        <v>0</v>
      </c>
      <c r="U223" s="1">
        <f t="shared" si="105"/>
        <v>1</v>
      </c>
      <c r="V223" s="1">
        <f t="shared" si="106"/>
        <v>0</v>
      </c>
      <c r="W223" s="1">
        <f t="shared" si="107"/>
        <v>0</v>
      </c>
      <c r="X223" s="1">
        <f t="shared" si="108"/>
        <v>0</v>
      </c>
      <c r="Y223" s="1">
        <f t="shared" si="109"/>
        <v>0</v>
      </c>
      <c r="Z223" s="1">
        <f t="shared" si="122"/>
        <v>1</v>
      </c>
      <c r="AA223" s="1">
        <f t="shared" si="100"/>
        <v>1</v>
      </c>
      <c r="AB223" s="1">
        <f t="shared" si="101"/>
        <v>0</v>
      </c>
      <c r="AC223" s="1">
        <f t="shared" si="102"/>
        <v>0</v>
      </c>
      <c r="AD223" s="1">
        <f t="shared" si="103"/>
        <v>1</v>
      </c>
      <c r="AE223" s="1">
        <f t="shared" si="104"/>
        <v>0</v>
      </c>
      <c r="AF223" s="1">
        <f t="shared" si="123"/>
        <v>2</v>
      </c>
      <c r="AG223" s="1" t="b">
        <f t="shared" si="124"/>
        <v>0</v>
      </c>
      <c r="AH223" s="1">
        <f t="shared" si="125"/>
        <v>0</v>
      </c>
      <c r="AI223" s="1" t="str">
        <f t="shared" si="126"/>
        <v>s</v>
      </c>
      <c r="AJ223" s="1" t="b">
        <f t="shared" si="110"/>
        <v>0</v>
      </c>
      <c r="AK223" s="1" t="b">
        <f t="shared" si="111"/>
        <v>0</v>
      </c>
      <c r="AL223" s="1" t="b">
        <f t="shared" si="112"/>
        <v>0</v>
      </c>
      <c r="AM223" s="1" t="b">
        <f t="shared" si="113"/>
        <v>0</v>
      </c>
      <c r="AN223" s="1" t="b">
        <f t="shared" si="114"/>
        <v>0</v>
      </c>
      <c r="AO223" s="1">
        <f t="shared" si="127"/>
        <v>0</v>
      </c>
      <c r="AR223" s="1">
        <f t="shared" si="115"/>
        <v>0</v>
      </c>
      <c r="AS223" s="1">
        <f t="shared" si="116"/>
        <v>0</v>
      </c>
      <c r="AT223" s="1">
        <f t="shared" si="117"/>
        <v>0</v>
      </c>
      <c r="AU223" s="1">
        <f t="shared" si="118"/>
        <v>0</v>
      </c>
      <c r="AV223" s="1">
        <f t="shared" si="119"/>
        <v>1</v>
      </c>
      <c r="AW223" s="1">
        <f t="shared" si="128"/>
        <v>1</v>
      </c>
    </row>
    <row r="224" spans="1:49" s="1" customFormat="1" x14ac:dyDescent="0.35">
      <c r="A224" s="3">
        <v>44704</v>
      </c>
      <c r="B224" s="1">
        <v>338</v>
      </c>
      <c r="C224">
        <v>1</v>
      </c>
      <c r="D224" s="1" t="s">
        <v>65</v>
      </c>
      <c r="E224" s="1">
        <v>66431</v>
      </c>
      <c r="F224" s="1">
        <v>4906</v>
      </c>
      <c r="G224" s="1">
        <v>0</v>
      </c>
      <c r="H224" s="1">
        <v>5</v>
      </c>
      <c r="I224" s="1">
        <v>25</v>
      </c>
      <c r="J224" s="1">
        <v>37</v>
      </c>
      <c r="K224" s="1">
        <v>22</v>
      </c>
      <c r="L224" s="1">
        <v>9</v>
      </c>
      <c r="M224" s="1">
        <v>2</v>
      </c>
      <c r="N224" s="1">
        <f t="shared" si="120"/>
        <v>0.25983333333333336</v>
      </c>
      <c r="O224" s="1" t="s">
        <v>380</v>
      </c>
      <c r="P224" s="1" t="s">
        <v>382</v>
      </c>
      <c r="Q224" s="1" t="s">
        <v>387</v>
      </c>
      <c r="R224" s="1" t="s">
        <v>388</v>
      </c>
      <c r="S224" s="1" t="s">
        <v>376</v>
      </c>
      <c r="T224" s="1">
        <f t="shared" si="121"/>
        <v>0</v>
      </c>
      <c r="U224" s="1">
        <f t="shared" si="105"/>
        <v>1</v>
      </c>
      <c r="V224" s="1">
        <f t="shared" si="106"/>
        <v>1</v>
      </c>
      <c r="W224" s="1">
        <f t="shared" si="107"/>
        <v>1</v>
      </c>
      <c r="X224" s="1">
        <f t="shared" si="108"/>
        <v>0</v>
      </c>
      <c r="Y224" s="1">
        <f t="shared" si="109"/>
        <v>1</v>
      </c>
      <c r="Z224" s="1">
        <f t="shared" si="122"/>
        <v>4</v>
      </c>
      <c r="AA224" s="1">
        <f t="shared" si="100"/>
        <v>0</v>
      </c>
      <c r="AB224" s="1">
        <f t="shared" si="101"/>
        <v>1</v>
      </c>
      <c r="AC224" s="1">
        <f t="shared" si="102"/>
        <v>0</v>
      </c>
      <c r="AD224" s="1">
        <f t="shared" si="103"/>
        <v>0</v>
      </c>
      <c r="AE224" s="1">
        <f t="shared" si="104"/>
        <v>1</v>
      </c>
      <c r="AF224" s="1">
        <f t="shared" si="123"/>
        <v>2</v>
      </c>
      <c r="AG224" s="1" t="b">
        <f t="shared" si="124"/>
        <v>0</v>
      </c>
      <c r="AH224" s="1">
        <f t="shared" si="125"/>
        <v>0</v>
      </c>
      <c r="AI224" s="1" t="str">
        <f t="shared" si="126"/>
        <v>s</v>
      </c>
      <c r="AJ224" s="1" t="b">
        <f t="shared" si="110"/>
        <v>0</v>
      </c>
      <c r="AK224" s="1" t="b">
        <f t="shared" si="111"/>
        <v>0</v>
      </c>
      <c r="AL224" s="1" t="b">
        <f t="shared" si="112"/>
        <v>0</v>
      </c>
      <c r="AM224" s="1" t="b">
        <f t="shared" si="113"/>
        <v>0</v>
      </c>
      <c r="AN224" s="1" t="b">
        <f t="shared" si="114"/>
        <v>0</v>
      </c>
      <c r="AO224" s="1">
        <f t="shared" si="127"/>
        <v>0</v>
      </c>
      <c r="AR224" s="1">
        <f t="shared" si="115"/>
        <v>0</v>
      </c>
      <c r="AS224" s="1">
        <f t="shared" si="116"/>
        <v>0</v>
      </c>
      <c r="AT224" s="1">
        <f t="shared" si="117"/>
        <v>0</v>
      </c>
      <c r="AU224" s="1">
        <f t="shared" si="118"/>
        <v>1</v>
      </c>
      <c r="AV224" s="1">
        <f t="shared" si="119"/>
        <v>0</v>
      </c>
      <c r="AW224" s="1">
        <f t="shared" si="128"/>
        <v>1</v>
      </c>
    </row>
    <row r="225" spans="1:49" s="1" customFormat="1" x14ac:dyDescent="0.35">
      <c r="A225" s="3">
        <v>44703</v>
      </c>
      <c r="B225" s="1">
        <v>337</v>
      </c>
      <c r="C225">
        <v>2</v>
      </c>
      <c r="D225" s="1" t="s">
        <v>66</v>
      </c>
      <c r="E225" s="1">
        <v>67909</v>
      </c>
      <c r="F225" s="1">
        <v>4928</v>
      </c>
      <c r="G225" s="1">
        <v>1</v>
      </c>
      <c r="H225" s="1">
        <v>7</v>
      </c>
      <c r="I225" s="1">
        <v>26</v>
      </c>
      <c r="J225" s="1">
        <v>36</v>
      </c>
      <c r="K225" s="1">
        <v>21</v>
      </c>
      <c r="L225" s="1">
        <v>8</v>
      </c>
      <c r="M225" s="1">
        <v>1</v>
      </c>
      <c r="N225" s="1">
        <f t="shared" si="120"/>
        <v>0.27699999999999997</v>
      </c>
      <c r="O225" s="1" t="s">
        <v>390</v>
      </c>
      <c r="P225" s="1" t="s">
        <v>379</v>
      </c>
      <c r="Q225" s="1" t="s">
        <v>387</v>
      </c>
      <c r="R225" s="1" t="s">
        <v>376</v>
      </c>
      <c r="S225" s="1" t="s">
        <v>378</v>
      </c>
      <c r="T225" s="1">
        <f t="shared" si="121"/>
        <v>0</v>
      </c>
      <c r="U225" s="1">
        <f t="shared" si="105"/>
        <v>0</v>
      </c>
      <c r="V225" s="1">
        <f t="shared" si="106"/>
        <v>1</v>
      </c>
      <c r="W225" s="1">
        <f t="shared" si="107"/>
        <v>1</v>
      </c>
      <c r="X225" s="1">
        <f t="shared" si="108"/>
        <v>1</v>
      </c>
      <c r="Y225" s="1">
        <f t="shared" si="109"/>
        <v>0</v>
      </c>
      <c r="Z225" s="1">
        <f t="shared" si="122"/>
        <v>3</v>
      </c>
      <c r="AA225" s="1">
        <f t="shared" si="100"/>
        <v>0</v>
      </c>
      <c r="AB225" s="1">
        <f t="shared" si="101"/>
        <v>1</v>
      </c>
      <c r="AC225" s="1">
        <f t="shared" si="102"/>
        <v>0</v>
      </c>
      <c r="AD225" s="1">
        <f t="shared" si="103"/>
        <v>1</v>
      </c>
      <c r="AE225" s="1">
        <f t="shared" ref="AE225:AE256" si="129">(S225="a")+(S225="e")+(S225="I")+(S225="o")+(S225="u")</f>
        <v>0</v>
      </c>
      <c r="AF225" s="1">
        <f t="shared" si="123"/>
        <v>2</v>
      </c>
      <c r="AG225" s="1" t="b">
        <f t="shared" si="124"/>
        <v>0</v>
      </c>
      <c r="AH225" s="1">
        <f t="shared" si="125"/>
        <v>0</v>
      </c>
      <c r="AI225" s="1" t="str">
        <f t="shared" si="126"/>
        <v>s</v>
      </c>
      <c r="AJ225" s="1" t="b">
        <f t="shared" si="110"/>
        <v>0</v>
      </c>
      <c r="AK225" s="1" t="b">
        <f t="shared" si="111"/>
        <v>0</v>
      </c>
      <c r="AL225" s="1" t="b">
        <f t="shared" si="112"/>
        <v>0</v>
      </c>
      <c r="AM225" s="1" t="b">
        <f t="shared" si="113"/>
        <v>0</v>
      </c>
      <c r="AN225" s="1" t="b">
        <f t="shared" si="114"/>
        <v>0</v>
      </c>
      <c r="AO225" s="1">
        <f t="shared" si="127"/>
        <v>0</v>
      </c>
      <c r="AR225" s="1">
        <f t="shared" si="115"/>
        <v>1</v>
      </c>
      <c r="AS225" s="1">
        <f t="shared" si="116"/>
        <v>0</v>
      </c>
      <c r="AT225" s="1">
        <f t="shared" si="117"/>
        <v>0</v>
      </c>
      <c r="AU225" s="1">
        <f t="shared" si="118"/>
        <v>0</v>
      </c>
      <c r="AV225" s="1">
        <f t="shared" si="119"/>
        <v>0</v>
      </c>
      <c r="AW225" s="1">
        <f t="shared" si="128"/>
        <v>1</v>
      </c>
    </row>
    <row r="226" spans="1:49" s="1" customFormat="1" x14ac:dyDescent="0.35">
      <c r="A226" s="3">
        <v>44702</v>
      </c>
      <c r="B226" s="1">
        <v>336</v>
      </c>
      <c r="C226">
        <v>1</v>
      </c>
      <c r="D226" s="1" t="s">
        <v>67</v>
      </c>
      <c r="E226" s="1">
        <v>66814</v>
      </c>
      <c r="F226" s="1">
        <v>4973</v>
      </c>
      <c r="G226" s="1">
        <v>1</v>
      </c>
      <c r="H226" s="1">
        <v>9</v>
      </c>
      <c r="I226" s="1">
        <v>28</v>
      </c>
      <c r="J226" s="1">
        <v>34</v>
      </c>
      <c r="K226" s="1">
        <v>20</v>
      </c>
      <c r="L226" s="1">
        <v>8</v>
      </c>
      <c r="M226" s="1">
        <v>1</v>
      </c>
      <c r="N226" s="1">
        <f t="shared" si="120"/>
        <v>0.28382838283828382</v>
      </c>
      <c r="O226" s="1" t="s">
        <v>375</v>
      </c>
      <c r="P226" s="1" t="s">
        <v>373</v>
      </c>
      <c r="Q226" s="1" t="s">
        <v>381</v>
      </c>
      <c r="R226" s="1" t="s">
        <v>371</v>
      </c>
      <c r="S226" s="1" t="s">
        <v>389</v>
      </c>
      <c r="T226" s="1">
        <f t="shared" si="121"/>
        <v>0</v>
      </c>
      <c r="U226" s="1">
        <f t="shared" si="105"/>
        <v>1</v>
      </c>
      <c r="V226" s="1">
        <f t="shared" si="106"/>
        <v>0</v>
      </c>
      <c r="W226" s="1">
        <f t="shared" si="107"/>
        <v>1</v>
      </c>
      <c r="X226" s="1">
        <f t="shared" si="108"/>
        <v>1</v>
      </c>
      <c r="Y226" s="1">
        <f t="shared" si="109"/>
        <v>0</v>
      </c>
      <c r="Z226" s="1">
        <f t="shared" si="122"/>
        <v>3</v>
      </c>
      <c r="AA226" s="1">
        <f t="shared" si="100"/>
        <v>0</v>
      </c>
      <c r="AB226" s="1">
        <f t="shared" si="101"/>
        <v>0</v>
      </c>
      <c r="AC226" s="1">
        <f t="shared" si="102"/>
        <v>0</v>
      </c>
      <c r="AD226" s="1">
        <f t="shared" si="103"/>
        <v>1</v>
      </c>
      <c r="AE226" s="1">
        <f t="shared" si="129"/>
        <v>0</v>
      </c>
      <c r="AF226" s="1">
        <f t="shared" si="123"/>
        <v>1</v>
      </c>
      <c r="AG226" s="1" t="b">
        <f t="shared" si="124"/>
        <v>0</v>
      </c>
      <c r="AH226" s="1">
        <f t="shared" si="125"/>
        <v>0</v>
      </c>
      <c r="AI226" s="1" t="str">
        <f t="shared" si="126"/>
        <v>s</v>
      </c>
      <c r="AJ226" s="1" t="b">
        <f t="shared" si="110"/>
        <v>1</v>
      </c>
      <c r="AK226" s="1" t="b">
        <f t="shared" si="111"/>
        <v>0</v>
      </c>
      <c r="AL226" s="1" t="b">
        <f t="shared" si="112"/>
        <v>0</v>
      </c>
      <c r="AM226" s="1" t="b">
        <f t="shared" si="113"/>
        <v>0</v>
      </c>
      <c r="AN226" s="1" t="b">
        <f t="shared" si="114"/>
        <v>0</v>
      </c>
      <c r="AO226" s="1">
        <f t="shared" si="127"/>
        <v>1</v>
      </c>
      <c r="AR226" s="1">
        <f t="shared" si="115"/>
        <v>0</v>
      </c>
      <c r="AS226" s="1">
        <f t="shared" si="116"/>
        <v>1</v>
      </c>
      <c r="AT226" s="1">
        <f t="shared" si="117"/>
        <v>0</v>
      </c>
      <c r="AU226" s="1">
        <f t="shared" si="118"/>
        <v>0</v>
      </c>
      <c r="AV226" s="1">
        <f t="shared" si="119"/>
        <v>0</v>
      </c>
      <c r="AW226" s="1">
        <f t="shared" si="128"/>
        <v>1</v>
      </c>
    </row>
    <row r="227" spans="1:49" s="1" customFormat="1" x14ac:dyDescent="0.35">
      <c r="A227" s="3">
        <v>44701</v>
      </c>
      <c r="B227" s="1">
        <v>335</v>
      </c>
      <c r="C227">
        <v>2</v>
      </c>
      <c r="D227" s="1" t="s">
        <v>70</v>
      </c>
      <c r="E227" s="1">
        <v>69884</v>
      </c>
      <c r="F227" s="1">
        <v>5238</v>
      </c>
      <c r="G227" s="1">
        <v>1</v>
      </c>
      <c r="H227" s="1">
        <v>4</v>
      </c>
      <c r="I227" s="1">
        <v>17</v>
      </c>
      <c r="J227" s="1">
        <v>28</v>
      </c>
      <c r="K227" s="1">
        <v>26</v>
      </c>
      <c r="L227" s="1">
        <v>18</v>
      </c>
      <c r="M227" s="1">
        <v>6</v>
      </c>
      <c r="N227" s="1">
        <f t="shared" si="120"/>
        <v>0.23866666666666667</v>
      </c>
      <c r="O227" s="1" t="s">
        <v>388</v>
      </c>
      <c r="P227" s="1" t="s">
        <v>371</v>
      </c>
      <c r="Q227" s="1" t="s">
        <v>390</v>
      </c>
      <c r="R227" s="1" t="s">
        <v>376</v>
      </c>
      <c r="S227" s="1" t="s">
        <v>381</v>
      </c>
      <c r="T227" s="1">
        <f t="shared" si="121"/>
        <v>0</v>
      </c>
      <c r="U227" s="1">
        <f t="shared" si="105"/>
        <v>0</v>
      </c>
      <c r="V227" s="1">
        <f t="shared" si="106"/>
        <v>1</v>
      </c>
      <c r="W227" s="1">
        <f t="shared" si="107"/>
        <v>0</v>
      </c>
      <c r="X227" s="1">
        <f t="shared" si="108"/>
        <v>1</v>
      </c>
      <c r="Y227" s="1">
        <f t="shared" si="109"/>
        <v>1</v>
      </c>
      <c r="Z227" s="1">
        <f t="shared" si="122"/>
        <v>3</v>
      </c>
      <c r="AA227" s="1">
        <f t="shared" si="100"/>
        <v>0</v>
      </c>
      <c r="AB227" s="1">
        <f t="shared" si="101"/>
        <v>1</v>
      </c>
      <c r="AC227" s="1">
        <f t="shared" si="102"/>
        <v>0</v>
      </c>
      <c r="AD227" s="1">
        <f t="shared" si="103"/>
        <v>1</v>
      </c>
      <c r="AE227" s="1">
        <f t="shared" si="129"/>
        <v>0</v>
      </c>
      <c r="AF227" s="1">
        <f t="shared" si="123"/>
        <v>2</v>
      </c>
      <c r="AG227" s="1" t="b">
        <f t="shared" si="124"/>
        <v>0</v>
      </c>
      <c r="AH227" s="1">
        <f t="shared" si="125"/>
        <v>0</v>
      </c>
      <c r="AI227" s="1" t="str">
        <f t="shared" si="126"/>
        <v>s</v>
      </c>
      <c r="AJ227" s="1" t="b">
        <f t="shared" si="110"/>
        <v>0</v>
      </c>
      <c r="AK227" s="1" t="b">
        <f t="shared" si="111"/>
        <v>0</v>
      </c>
      <c r="AL227" s="1" t="b">
        <f t="shared" si="112"/>
        <v>0</v>
      </c>
      <c r="AM227" s="1" t="b">
        <f t="shared" si="113"/>
        <v>0</v>
      </c>
      <c r="AN227" s="1" t="b">
        <f t="shared" si="114"/>
        <v>0</v>
      </c>
      <c r="AO227" s="1">
        <f t="shared" si="127"/>
        <v>0</v>
      </c>
      <c r="AR227" s="1">
        <f t="shared" si="115"/>
        <v>1</v>
      </c>
      <c r="AS227" s="1">
        <f t="shared" si="116"/>
        <v>0</v>
      </c>
      <c r="AT227" s="1">
        <f t="shared" si="117"/>
        <v>1</v>
      </c>
      <c r="AU227" s="1">
        <f t="shared" si="118"/>
        <v>0</v>
      </c>
      <c r="AV227" s="1">
        <f t="shared" si="119"/>
        <v>0</v>
      </c>
      <c r="AW227" s="1">
        <f t="shared" si="128"/>
        <v>2</v>
      </c>
    </row>
    <row r="228" spans="1:49" s="1" customFormat="1" x14ac:dyDescent="0.35">
      <c r="A228" s="3">
        <v>44700</v>
      </c>
      <c r="B228" s="1">
        <v>334</v>
      </c>
      <c r="C228">
        <v>1</v>
      </c>
      <c r="D228" s="1" t="s">
        <v>71</v>
      </c>
      <c r="E228" s="1">
        <v>70920</v>
      </c>
      <c r="F228" s="1">
        <v>5162</v>
      </c>
      <c r="G228" s="1">
        <v>0</v>
      </c>
      <c r="H228" s="1">
        <v>4</v>
      </c>
      <c r="I228" s="1">
        <v>19</v>
      </c>
      <c r="J228" s="1">
        <v>33</v>
      </c>
      <c r="K228" s="1">
        <v>27</v>
      </c>
      <c r="L228" s="1">
        <v>14</v>
      </c>
      <c r="M228" s="1">
        <v>3</v>
      </c>
      <c r="N228" s="1">
        <f t="shared" si="120"/>
        <v>0.24316666666666667</v>
      </c>
      <c r="O228" s="1" t="s">
        <v>388</v>
      </c>
      <c r="P228" s="1" t="s">
        <v>384</v>
      </c>
      <c r="Q228" s="1" t="s">
        <v>371</v>
      </c>
      <c r="R228" s="1" t="s">
        <v>375</v>
      </c>
      <c r="S228" s="1" t="s">
        <v>375</v>
      </c>
      <c r="T228" s="1">
        <f t="shared" si="121"/>
        <v>1</v>
      </c>
      <c r="U228" s="1">
        <f t="shared" si="105"/>
        <v>0</v>
      </c>
      <c r="V228" s="1">
        <f t="shared" si="106"/>
        <v>0</v>
      </c>
      <c r="W228" s="1">
        <f t="shared" si="107"/>
        <v>1</v>
      </c>
      <c r="X228" s="1">
        <f t="shared" si="108"/>
        <v>1</v>
      </c>
      <c r="Y228" s="1">
        <f t="shared" si="109"/>
        <v>1</v>
      </c>
      <c r="Z228" s="1">
        <f t="shared" si="122"/>
        <v>3</v>
      </c>
      <c r="AA228" s="1">
        <f t="shared" si="100"/>
        <v>0</v>
      </c>
      <c r="AB228" s="1">
        <f t="shared" si="101"/>
        <v>0</v>
      </c>
      <c r="AC228" s="1">
        <f t="shared" si="102"/>
        <v>1</v>
      </c>
      <c r="AD228" s="1">
        <f t="shared" si="103"/>
        <v>0</v>
      </c>
      <c r="AE228" s="1">
        <f t="shared" si="129"/>
        <v>0</v>
      </c>
      <c r="AF228" s="1">
        <f t="shared" si="123"/>
        <v>1</v>
      </c>
      <c r="AG228" s="1" t="b">
        <f t="shared" si="124"/>
        <v>0</v>
      </c>
      <c r="AH228" s="1">
        <f t="shared" si="125"/>
        <v>0</v>
      </c>
      <c r="AI228" s="1" t="str">
        <f t="shared" si="126"/>
        <v>s</v>
      </c>
      <c r="AJ228" s="1" t="b">
        <f t="shared" si="110"/>
        <v>0</v>
      </c>
      <c r="AK228" s="1" t="b">
        <f t="shared" si="111"/>
        <v>0</v>
      </c>
      <c r="AL228" s="1" t="b">
        <f t="shared" si="112"/>
        <v>0</v>
      </c>
      <c r="AM228" s="1" t="b">
        <f t="shared" si="113"/>
        <v>1</v>
      </c>
      <c r="AN228" s="1" t="b">
        <f t="shared" si="114"/>
        <v>1</v>
      </c>
      <c r="AO228" s="1">
        <f t="shared" si="127"/>
        <v>2</v>
      </c>
      <c r="AR228" s="1">
        <f t="shared" si="115"/>
        <v>1</v>
      </c>
      <c r="AS228" s="1">
        <f t="shared" si="116"/>
        <v>0</v>
      </c>
      <c r="AT228" s="1">
        <f t="shared" si="117"/>
        <v>0</v>
      </c>
      <c r="AU228" s="1">
        <f t="shared" si="118"/>
        <v>0</v>
      </c>
      <c r="AV228" s="1">
        <f t="shared" si="119"/>
        <v>0</v>
      </c>
      <c r="AW228" s="1">
        <f t="shared" si="128"/>
        <v>1</v>
      </c>
    </row>
    <row r="229" spans="1:49" s="1" customFormat="1" x14ac:dyDescent="0.35">
      <c r="A229" s="3">
        <v>44699</v>
      </c>
      <c r="B229" s="1">
        <v>333</v>
      </c>
      <c r="C229">
        <v>2</v>
      </c>
      <c r="D229" s="1" t="s">
        <v>72</v>
      </c>
      <c r="E229" s="1">
        <v>73933</v>
      </c>
      <c r="F229" s="1">
        <v>5544</v>
      </c>
      <c r="G229" s="1">
        <v>0</v>
      </c>
      <c r="H229" s="1">
        <v>8</v>
      </c>
      <c r="I229" s="1">
        <v>34</v>
      </c>
      <c r="J229" s="1">
        <v>35</v>
      </c>
      <c r="K229" s="1">
        <v>17</v>
      </c>
      <c r="L229" s="1">
        <v>5</v>
      </c>
      <c r="M229" s="1">
        <v>1</v>
      </c>
      <c r="N229" s="1">
        <f t="shared" si="120"/>
        <v>0.28316666666666668</v>
      </c>
      <c r="O229" s="1" t="s">
        <v>375</v>
      </c>
      <c r="P229" s="1" t="s">
        <v>373</v>
      </c>
      <c r="Q229" s="1" t="s">
        <v>379</v>
      </c>
      <c r="R229" s="1" t="s">
        <v>385</v>
      </c>
      <c r="S229" s="1" t="s">
        <v>381</v>
      </c>
      <c r="T229" s="1">
        <f t="shared" si="121"/>
        <v>0</v>
      </c>
      <c r="U229" s="1">
        <f t="shared" si="105"/>
        <v>1</v>
      </c>
      <c r="V229" s="1">
        <f t="shared" si="106"/>
        <v>0</v>
      </c>
      <c r="W229" s="1">
        <f t="shared" si="107"/>
        <v>1</v>
      </c>
      <c r="X229" s="1">
        <f t="shared" si="108"/>
        <v>0</v>
      </c>
      <c r="Y229" s="1">
        <f t="shared" si="109"/>
        <v>1</v>
      </c>
      <c r="Z229" s="1">
        <f t="shared" si="122"/>
        <v>3</v>
      </c>
      <c r="AA229" s="1">
        <f t="shared" si="100"/>
        <v>0</v>
      </c>
      <c r="AB229" s="1">
        <f t="shared" si="101"/>
        <v>0</v>
      </c>
      <c r="AC229" s="1">
        <f t="shared" si="102"/>
        <v>1</v>
      </c>
      <c r="AD229" s="1">
        <f t="shared" si="103"/>
        <v>1</v>
      </c>
      <c r="AE229" s="1">
        <f t="shared" si="129"/>
        <v>0</v>
      </c>
      <c r="AF229" s="1">
        <f t="shared" si="123"/>
        <v>2</v>
      </c>
      <c r="AG229" s="1" t="b">
        <f t="shared" si="124"/>
        <v>0</v>
      </c>
      <c r="AH229" s="1">
        <f t="shared" si="125"/>
        <v>0</v>
      </c>
      <c r="AI229" s="1" t="str">
        <f t="shared" si="126"/>
        <v>s</v>
      </c>
      <c r="AJ229" s="1" t="b">
        <f t="shared" si="110"/>
        <v>1</v>
      </c>
      <c r="AK229" s="1" t="b">
        <f t="shared" si="111"/>
        <v>0</v>
      </c>
      <c r="AL229" s="1" t="b">
        <f t="shared" si="112"/>
        <v>0</v>
      </c>
      <c r="AM229" s="1" t="b">
        <f t="shared" si="113"/>
        <v>0</v>
      </c>
      <c r="AN229" s="1" t="b">
        <f t="shared" si="114"/>
        <v>0</v>
      </c>
      <c r="AO229" s="1">
        <f t="shared" si="127"/>
        <v>1</v>
      </c>
      <c r="AR229" s="1">
        <f t="shared" si="115"/>
        <v>0</v>
      </c>
      <c r="AS229" s="1">
        <f t="shared" si="116"/>
        <v>1</v>
      </c>
      <c r="AT229" s="1">
        <f t="shared" si="117"/>
        <v>0</v>
      </c>
      <c r="AU229" s="1">
        <f t="shared" si="118"/>
        <v>0</v>
      </c>
      <c r="AV229" s="1">
        <f t="shared" si="119"/>
        <v>0</v>
      </c>
      <c r="AW229" s="1">
        <f t="shared" si="128"/>
        <v>1</v>
      </c>
    </row>
    <row r="230" spans="1:49" s="1" customFormat="1" x14ac:dyDescent="0.35">
      <c r="A230" s="3">
        <v>44698</v>
      </c>
      <c r="B230" s="1">
        <v>332</v>
      </c>
      <c r="C230">
        <v>2</v>
      </c>
      <c r="D230" s="1" t="s">
        <v>73</v>
      </c>
      <c r="E230" s="1">
        <v>70722</v>
      </c>
      <c r="F230" s="1">
        <v>5142</v>
      </c>
      <c r="G230" s="1">
        <v>0</v>
      </c>
      <c r="H230" s="1">
        <v>4</v>
      </c>
      <c r="I230" s="1">
        <v>22</v>
      </c>
      <c r="J230" s="1">
        <v>37</v>
      </c>
      <c r="K230" s="1">
        <v>26</v>
      </c>
      <c r="L230" s="1">
        <v>10</v>
      </c>
      <c r="M230" s="1">
        <v>1</v>
      </c>
      <c r="N230" s="1">
        <f t="shared" si="120"/>
        <v>0.2545</v>
      </c>
      <c r="O230" s="1" t="s">
        <v>372</v>
      </c>
      <c r="P230" s="1" t="s">
        <v>376</v>
      </c>
      <c r="Q230" s="1" t="s">
        <v>382</v>
      </c>
      <c r="R230" s="1" t="s">
        <v>387</v>
      </c>
      <c r="S230" s="1" t="s">
        <v>388</v>
      </c>
      <c r="T230" s="1">
        <f t="shared" si="121"/>
        <v>0</v>
      </c>
      <c r="U230" s="1">
        <f t="shared" si="105"/>
        <v>0</v>
      </c>
      <c r="V230" s="1">
        <f t="shared" si="106"/>
        <v>1</v>
      </c>
      <c r="W230" s="1">
        <f t="shared" si="107"/>
        <v>1</v>
      </c>
      <c r="X230" s="1">
        <f t="shared" si="108"/>
        <v>1</v>
      </c>
      <c r="Y230" s="1">
        <f t="shared" si="109"/>
        <v>0</v>
      </c>
      <c r="Z230" s="1">
        <f t="shared" si="122"/>
        <v>3</v>
      </c>
      <c r="AA230" s="1">
        <f t="shared" si="100"/>
        <v>0</v>
      </c>
      <c r="AB230" s="1">
        <f t="shared" si="101"/>
        <v>1</v>
      </c>
      <c r="AC230" s="1">
        <f t="shared" si="102"/>
        <v>1</v>
      </c>
      <c r="AD230" s="1">
        <f t="shared" si="103"/>
        <v>0</v>
      </c>
      <c r="AE230" s="1">
        <f t="shared" si="129"/>
        <v>0</v>
      </c>
      <c r="AF230" s="1">
        <f t="shared" si="123"/>
        <v>2</v>
      </c>
      <c r="AG230" s="1" t="b">
        <f t="shared" si="124"/>
        <v>0</v>
      </c>
      <c r="AH230" s="1">
        <f t="shared" si="125"/>
        <v>0</v>
      </c>
      <c r="AI230" s="1" t="str">
        <f t="shared" si="126"/>
        <v>s</v>
      </c>
      <c r="AJ230" s="1" t="b">
        <f t="shared" si="110"/>
        <v>0</v>
      </c>
      <c r="AK230" s="1" t="b">
        <f t="shared" si="111"/>
        <v>0</v>
      </c>
      <c r="AL230" s="1" t="b">
        <f t="shared" si="112"/>
        <v>0</v>
      </c>
      <c r="AM230" s="1" t="b">
        <f t="shared" si="113"/>
        <v>0</v>
      </c>
      <c r="AN230" s="1" t="b">
        <f t="shared" si="114"/>
        <v>0</v>
      </c>
      <c r="AO230" s="1">
        <f t="shared" si="127"/>
        <v>0</v>
      </c>
      <c r="AR230" s="1">
        <f t="shared" si="115"/>
        <v>0</v>
      </c>
      <c r="AS230" s="1">
        <f t="shared" si="116"/>
        <v>0</v>
      </c>
      <c r="AT230" s="1">
        <f t="shared" si="117"/>
        <v>0</v>
      </c>
      <c r="AU230" s="1">
        <f t="shared" si="118"/>
        <v>0</v>
      </c>
      <c r="AV230" s="1">
        <f t="shared" si="119"/>
        <v>1</v>
      </c>
      <c r="AW230" s="1">
        <f t="shared" si="128"/>
        <v>1</v>
      </c>
    </row>
    <row r="231" spans="1:49" s="1" customFormat="1" x14ac:dyDescent="0.35">
      <c r="A231" s="3">
        <v>44697</v>
      </c>
      <c r="B231" s="1">
        <v>331</v>
      </c>
      <c r="C231">
        <v>1</v>
      </c>
      <c r="D231" s="1" t="s">
        <v>74</v>
      </c>
      <c r="E231" s="1">
        <v>68349</v>
      </c>
      <c r="F231" s="1">
        <v>5179</v>
      </c>
      <c r="G231" s="1">
        <v>0</v>
      </c>
      <c r="H231" s="1">
        <v>2</v>
      </c>
      <c r="I231" s="1">
        <v>14</v>
      </c>
      <c r="J231" s="1">
        <v>32</v>
      </c>
      <c r="K231" s="1">
        <v>33</v>
      </c>
      <c r="L231" s="1">
        <v>16</v>
      </c>
      <c r="M231" s="1">
        <v>2</v>
      </c>
      <c r="N231" s="1">
        <f t="shared" si="120"/>
        <v>0.23164983164983166</v>
      </c>
      <c r="O231" s="1" t="s">
        <v>383</v>
      </c>
      <c r="P231" s="1" t="s">
        <v>376</v>
      </c>
      <c r="Q231" s="1" t="s">
        <v>384</v>
      </c>
      <c r="R231" s="1" t="s">
        <v>386</v>
      </c>
      <c r="S231" s="1" t="s">
        <v>376</v>
      </c>
      <c r="T231" s="1">
        <f t="shared" si="121"/>
        <v>1</v>
      </c>
      <c r="U231" s="1">
        <f t="shared" si="105"/>
        <v>0</v>
      </c>
      <c r="V231" s="1">
        <f t="shared" si="106"/>
        <v>1</v>
      </c>
      <c r="W231" s="1">
        <f t="shared" si="107"/>
        <v>0</v>
      </c>
      <c r="X231" s="1">
        <f t="shared" si="108"/>
        <v>0</v>
      </c>
      <c r="Y231" s="1">
        <f t="shared" si="109"/>
        <v>1</v>
      </c>
      <c r="Z231" s="1">
        <f t="shared" si="122"/>
        <v>2</v>
      </c>
      <c r="AA231" s="1">
        <f t="shared" si="100"/>
        <v>0</v>
      </c>
      <c r="AB231" s="1">
        <f t="shared" si="101"/>
        <v>1</v>
      </c>
      <c r="AC231" s="1">
        <f t="shared" si="102"/>
        <v>0</v>
      </c>
      <c r="AD231" s="1">
        <f t="shared" si="103"/>
        <v>0</v>
      </c>
      <c r="AE231" s="1">
        <f t="shared" si="129"/>
        <v>1</v>
      </c>
      <c r="AF231" s="1">
        <f t="shared" si="123"/>
        <v>2</v>
      </c>
      <c r="AG231" s="1" t="b">
        <f t="shared" si="124"/>
        <v>0</v>
      </c>
      <c r="AH231" s="1">
        <f t="shared" si="125"/>
        <v>0</v>
      </c>
      <c r="AI231" s="1" t="str">
        <f t="shared" si="126"/>
        <v>s</v>
      </c>
      <c r="AJ231" s="1" t="b">
        <f t="shared" si="110"/>
        <v>0</v>
      </c>
      <c r="AK231" s="1" t="b">
        <f t="shared" si="111"/>
        <v>0</v>
      </c>
      <c r="AL231" s="1" t="b">
        <f t="shared" si="112"/>
        <v>0</v>
      </c>
      <c r="AM231" s="1" t="b">
        <f t="shared" si="113"/>
        <v>0</v>
      </c>
      <c r="AN231" s="1" t="b">
        <f t="shared" si="114"/>
        <v>0</v>
      </c>
      <c r="AO231" s="1">
        <f t="shared" si="127"/>
        <v>0</v>
      </c>
      <c r="AR231" s="1">
        <f t="shared" si="115"/>
        <v>0</v>
      </c>
      <c r="AS231" s="1">
        <f t="shared" si="116"/>
        <v>0</v>
      </c>
      <c r="AT231" s="1">
        <f t="shared" si="117"/>
        <v>0</v>
      </c>
      <c r="AU231" s="1">
        <f t="shared" si="118"/>
        <v>0</v>
      </c>
      <c r="AV231" s="1">
        <f t="shared" si="119"/>
        <v>0</v>
      </c>
      <c r="AW231" s="1">
        <f t="shared" si="128"/>
        <v>0</v>
      </c>
    </row>
    <row r="232" spans="1:49" s="1" customFormat="1" x14ac:dyDescent="0.35">
      <c r="A232" s="3">
        <v>44696</v>
      </c>
      <c r="B232" s="1">
        <v>330</v>
      </c>
      <c r="C232">
        <v>1</v>
      </c>
      <c r="D232" s="1" t="s">
        <v>75</v>
      </c>
      <c r="E232" s="1">
        <v>67115</v>
      </c>
      <c r="F232" s="1">
        <v>4963</v>
      </c>
      <c r="G232" s="1">
        <v>0</v>
      </c>
      <c r="H232" s="1">
        <v>4</v>
      </c>
      <c r="I232" s="1">
        <v>16</v>
      </c>
      <c r="J232" s="1">
        <v>29</v>
      </c>
      <c r="K232" s="1">
        <v>29</v>
      </c>
      <c r="L232" s="1">
        <v>18</v>
      </c>
      <c r="M232" s="1">
        <v>4</v>
      </c>
      <c r="N232" s="1">
        <f t="shared" si="120"/>
        <v>0.23383333333333334</v>
      </c>
      <c r="O232" s="1" t="s">
        <v>378</v>
      </c>
      <c r="P232" s="1" t="s">
        <v>382</v>
      </c>
      <c r="Q232" s="1" t="s">
        <v>376</v>
      </c>
      <c r="R232" s="1" t="s">
        <v>384</v>
      </c>
      <c r="S232" s="1" t="s">
        <v>383</v>
      </c>
      <c r="T232" s="1">
        <f t="shared" si="121"/>
        <v>0</v>
      </c>
      <c r="U232" s="1">
        <f t="shared" si="105"/>
        <v>0</v>
      </c>
      <c r="V232" s="1">
        <f t="shared" si="106"/>
        <v>1</v>
      </c>
      <c r="W232" s="1">
        <f t="shared" si="107"/>
        <v>1</v>
      </c>
      <c r="X232" s="1">
        <f t="shared" si="108"/>
        <v>0</v>
      </c>
      <c r="Y232" s="1">
        <f t="shared" si="109"/>
        <v>0</v>
      </c>
      <c r="Z232" s="1">
        <f t="shared" si="122"/>
        <v>2</v>
      </c>
      <c r="AA232" s="1">
        <f t="shared" si="100"/>
        <v>0</v>
      </c>
      <c r="AB232" s="1">
        <f t="shared" si="101"/>
        <v>1</v>
      </c>
      <c r="AC232" s="1">
        <f t="shared" si="102"/>
        <v>1</v>
      </c>
      <c r="AD232" s="1">
        <f t="shared" si="103"/>
        <v>0</v>
      </c>
      <c r="AE232" s="1">
        <f t="shared" si="129"/>
        <v>0</v>
      </c>
      <c r="AF232" s="1">
        <f t="shared" si="123"/>
        <v>2</v>
      </c>
      <c r="AG232" s="1" t="b">
        <f t="shared" si="124"/>
        <v>0</v>
      </c>
      <c r="AH232" s="1">
        <f t="shared" si="125"/>
        <v>0</v>
      </c>
      <c r="AI232" s="1" t="str">
        <f t="shared" si="126"/>
        <v>s</v>
      </c>
      <c r="AJ232" s="1" t="b">
        <f t="shared" si="110"/>
        <v>0</v>
      </c>
      <c r="AK232" s="1" t="b">
        <f t="shared" si="111"/>
        <v>0</v>
      </c>
      <c r="AL232" s="1" t="b">
        <f t="shared" si="112"/>
        <v>0</v>
      </c>
      <c r="AM232" s="1" t="b">
        <f t="shared" si="113"/>
        <v>0</v>
      </c>
      <c r="AN232" s="1" t="b">
        <f t="shared" si="114"/>
        <v>0</v>
      </c>
      <c r="AO232" s="1">
        <f t="shared" si="127"/>
        <v>0</v>
      </c>
      <c r="AR232" s="1">
        <f t="shared" si="115"/>
        <v>0</v>
      </c>
      <c r="AS232" s="1">
        <f t="shared" si="116"/>
        <v>0</v>
      </c>
      <c r="AT232" s="1">
        <f t="shared" si="117"/>
        <v>0</v>
      </c>
      <c r="AU232" s="1">
        <f t="shared" si="118"/>
        <v>0</v>
      </c>
      <c r="AV232" s="1">
        <f t="shared" si="119"/>
        <v>0</v>
      </c>
      <c r="AW232" s="1">
        <f t="shared" si="128"/>
        <v>0</v>
      </c>
    </row>
    <row r="233" spans="1:49" s="1" customFormat="1" x14ac:dyDescent="0.35">
      <c r="A233" s="3">
        <v>44695</v>
      </c>
      <c r="B233" s="1">
        <v>329</v>
      </c>
      <c r="C233">
        <v>2</v>
      </c>
      <c r="D233" s="1" t="s">
        <v>76</v>
      </c>
      <c r="E233" s="1">
        <v>73225</v>
      </c>
      <c r="F233" s="1">
        <v>5290</v>
      </c>
      <c r="G233" s="1">
        <v>1</v>
      </c>
      <c r="H233" s="1">
        <v>10</v>
      </c>
      <c r="I233" s="1">
        <v>31</v>
      </c>
      <c r="J233" s="1">
        <v>34</v>
      </c>
      <c r="K233" s="1">
        <v>18</v>
      </c>
      <c r="L233" s="1">
        <v>7</v>
      </c>
      <c r="M233" s="1">
        <v>1</v>
      </c>
      <c r="N233" s="1">
        <f t="shared" si="120"/>
        <v>0.29019607843137257</v>
      </c>
      <c r="O233" s="1" t="s">
        <v>390</v>
      </c>
      <c r="P233" s="1" t="s">
        <v>376</v>
      </c>
      <c r="Q233" s="1" t="s">
        <v>377</v>
      </c>
      <c r="R233" s="1" t="s">
        <v>371</v>
      </c>
      <c r="S233" s="1" t="s">
        <v>384</v>
      </c>
      <c r="T233" s="1">
        <f t="shared" si="121"/>
        <v>0</v>
      </c>
      <c r="U233" s="1">
        <f t="shared" si="105"/>
        <v>0</v>
      </c>
      <c r="V233" s="1">
        <f t="shared" si="106"/>
        <v>1</v>
      </c>
      <c r="W233" s="1">
        <f t="shared" si="107"/>
        <v>1</v>
      </c>
      <c r="X233" s="1">
        <f t="shared" si="108"/>
        <v>1</v>
      </c>
      <c r="Y233" s="1">
        <f t="shared" si="109"/>
        <v>0</v>
      </c>
      <c r="Z233" s="1">
        <f t="shared" si="122"/>
        <v>3</v>
      </c>
      <c r="AA233" s="1">
        <f t="shared" si="100"/>
        <v>0</v>
      </c>
      <c r="AB233" s="1">
        <f t="shared" si="101"/>
        <v>1</v>
      </c>
      <c r="AC233" s="1">
        <f t="shared" si="102"/>
        <v>0</v>
      </c>
      <c r="AD233" s="1">
        <f t="shared" si="103"/>
        <v>1</v>
      </c>
      <c r="AE233" s="1">
        <f t="shared" si="129"/>
        <v>0</v>
      </c>
      <c r="AF233" s="1">
        <f t="shared" si="123"/>
        <v>2</v>
      </c>
      <c r="AG233" s="1" t="b">
        <f t="shared" si="124"/>
        <v>0</v>
      </c>
      <c r="AH233" s="1">
        <f t="shared" si="125"/>
        <v>0</v>
      </c>
      <c r="AI233" s="1" t="str">
        <f t="shared" si="126"/>
        <v>s</v>
      </c>
      <c r="AJ233" s="1" t="b">
        <f t="shared" si="110"/>
        <v>0</v>
      </c>
      <c r="AK233" s="1" t="b">
        <f t="shared" si="111"/>
        <v>0</v>
      </c>
      <c r="AL233" s="1" t="b">
        <f t="shared" si="112"/>
        <v>0</v>
      </c>
      <c r="AM233" s="1" t="b">
        <f t="shared" si="113"/>
        <v>0</v>
      </c>
      <c r="AN233" s="1" t="b">
        <f t="shared" si="114"/>
        <v>0</v>
      </c>
      <c r="AO233" s="1">
        <f t="shared" si="127"/>
        <v>0</v>
      </c>
      <c r="AR233" s="1">
        <f t="shared" si="115"/>
        <v>1</v>
      </c>
      <c r="AS233" s="1">
        <f t="shared" si="116"/>
        <v>0</v>
      </c>
      <c r="AT233" s="1">
        <f t="shared" si="117"/>
        <v>0</v>
      </c>
      <c r="AU233" s="1">
        <f t="shared" si="118"/>
        <v>0</v>
      </c>
      <c r="AV233" s="1">
        <f t="shared" si="119"/>
        <v>0</v>
      </c>
      <c r="AW233" s="1">
        <f t="shared" si="128"/>
        <v>1</v>
      </c>
    </row>
    <row r="234" spans="1:49" s="1" customFormat="1" x14ac:dyDescent="0.35">
      <c r="A234" s="3">
        <v>44694</v>
      </c>
      <c r="B234" s="1">
        <v>328</v>
      </c>
      <c r="C234">
        <v>2</v>
      </c>
      <c r="D234" s="1" t="s">
        <v>77</v>
      </c>
      <c r="E234" s="1">
        <v>77585</v>
      </c>
      <c r="F234" s="1">
        <v>5522</v>
      </c>
      <c r="G234" s="1">
        <v>0</v>
      </c>
      <c r="H234" s="1">
        <v>6</v>
      </c>
      <c r="I234" s="1">
        <v>33</v>
      </c>
      <c r="J234" s="1">
        <v>38</v>
      </c>
      <c r="K234" s="1">
        <v>17</v>
      </c>
      <c r="L234" s="1">
        <v>5</v>
      </c>
      <c r="M234" s="1">
        <v>1</v>
      </c>
      <c r="N234" s="1">
        <f t="shared" si="120"/>
        <v>0.27733333333333332</v>
      </c>
      <c r="O234" s="1" t="s">
        <v>377</v>
      </c>
      <c r="P234" s="1" t="s">
        <v>382</v>
      </c>
      <c r="Q234" s="1" t="s">
        <v>389</v>
      </c>
      <c r="R234" s="1" t="s">
        <v>375</v>
      </c>
      <c r="S234" s="1" t="s">
        <v>378</v>
      </c>
      <c r="T234" s="1">
        <f t="shared" si="121"/>
        <v>0</v>
      </c>
      <c r="U234" s="1">
        <f t="shared" si="105"/>
        <v>1</v>
      </c>
      <c r="V234" s="1">
        <f t="shared" si="106"/>
        <v>1</v>
      </c>
      <c r="W234" s="1">
        <f t="shared" si="107"/>
        <v>0</v>
      </c>
      <c r="X234" s="1">
        <f t="shared" si="108"/>
        <v>1</v>
      </c>
      <c r="Y234" s="1">
        <f t="shared" si="109"/>
        <v>0</v>
      </c>
      <c r="Z234" s="1">
        <f t="shared" si="122"/>
        <v>3</v>
      </c>
      <c r="AA234" s="1">
        <f t="shared" si="100"/>
        <v>0</v>
      </c>
      <c r="AB234" s="1">
        <f t="shared" si="101"/>
        <v>1</v>
      </c>
      <c r="AC234" s="1">
        <f t="shared" si="102"/>
        <v>0</v>
      </c>
      <c r="AD234" s="1">
        <f t="shared" si="103"/>
        <v>0</v>
      </c>
      <c r="AE234" s="1">
        <f t="shared" si="129"/>
        <v>0</v>
      </c>
      <c r="AF234" s="1">
        <f t="shared" si="123"/>
        <v>1</v>
      </c>
      <c r="AG234" s="1" t="b">
        <f t="shared" si="124"/>
        <v>0</v>
      </c>
      <c r="AH234" s="1">
        <f t="shared" si="125"/>
        <v>0</v>
      </c>
      <c r="AI234" s="1" t="str">
        <f t="shared" si="126"/>
        <v>s</v>
      </c>
      <c r="AJ234" s="1" t="b">
        <f t="shared" si="110"/>
        <v>0</v>
      </c>
      <c r="AK234" s="1" t="b">
        <f t="shared" si="111"/>
        <v>0</v>
      </c>
      <c r="AL234" s="1" t="b">
        <f t="shared" si="112"/>
        <v>0</v>
      </c>
      <c r="AM234" s="1" t="b">
        <f t="shared" si="113"/>
        <v>1</v>
      </c>
      <c r="AN234" s="1" t="b">
        <f t="shared" si="114"/>
        <v>0</v>
      </c>
      <c r="AO234" s="1">
        <f t="shared" si="127"/>
        <v>1</v>
      </c>
      <c r="AR234" s="1">
        <f t="shared" si="115"/>
        <v>0</v>
      </c>
      <c r="AS234" s="1">
        <f t="shared" si="116"/>
        <v>0</v>
      </c>
      <c r="AT234" s="1">
        <f t="shared" si="117"/>
        <v>0</v>
      </c>
      <c r="AU234" s="1">
        <f t="shared" si="118"/>
        <v>0</v>
      </c>
      <c r="AV234" s="1">
        <f t="shared" si="119"/>
        <v>0</v>
      </c>
      <c r="AW234" s="1">
        <f t="shared" si="128"/>
        <v>0</v>
      </c>
    </row>
    <row r="235" spans="1:49" s="1" customFormat="1" x14ac:dyDescent="0.35">
      <c r="A235" s="3">
        <v>44693</v>
      </c>
      <c r="B235" s="1">
        <v>327</v>
      </c>
      <c r="C235">
        <v>1</v>
      </c>
      <c r="D235" s="1" t="s">
        <v>78</v>
      </c>
      <c r="E235" s="1">
        <v>75673</v>
      </c>
      <c r="F235" s="1">
        <v>5419</v>
      </c>
      <c r="G235" s="1">
        <v>0</v>
      </c>
      <c r="H235" s="1">
        <v>2</v>
      </c>
      <c r="I235" s="1">
        <v>16</v>
      </c>
      <c r="J235" s="1">
        <v>37</v>
      </c>
      <c r="K235" s="1">
        <v>31</v>
      </c>
      <c r="L235" s="1">
        <v>13</v>
      </c>
      <c r="M235" s="1">
        <v>2</v>
      </c>
      <c r="N235" s="1">
        <f t="shared" si="120"/>
        <v>0.23712871287128712</v>
      </c>
      <c r="O235" s="1" t="s">
        <v>375</v>
      </c>
      <c r="P235" s="1" t="s">
        <v>384</v>
      </c>
      <c r="Q235" s="1" t="s">
        <v>385</v>
      </c>
      <c r="R235" s="1" t="s">
        <v>387</v>
      </c>
      <c r="S235" s="1" t="s">
        <v>388</v>
      </c>
      <c r="T235" s="1">
        <f t="shared" si="121"/>
        <v>0</v>
      </c>
      <c r="U235" s="1">
        <f t="shared" si="105"/>
        <v>1</v>
      </c>
      <c r="V235" s="1">
        <f t="shared" si="106"/>
        <v>0</v>
      </c>
      <c r="W235" s="1">
        <f t="shared" si="107"/>
        <v>0</v>
      </c>
      <c r="X235" s="1">
        <f t="shared" si="108"/>
        <v>1</v>
      </c>
      <c r="Y235" s="1">
        <f t="shared" si="109"/>
        <v>0</v>
      </c>
      <c r="Z235" s="1">
        <f t="shared" si="122"/>
        <v>2</v>
      </c>
      <c r="AA235" s="1">
        <f t="shared" si="100"/>
        <v>0</v>
      </c>
      <c r="AB235" s="1">
        <f t="shared" si="101"/>
        <v>0</v>
      </c>
      <c r="AC235" s="1">
        <f t="shared" si="102"/>
        <v>1</v>
      </c>
      <c r="AD235" s="1">
        <f t="shared" si="103"/>
        <v>0</v>
      </c>
      <c r="AE235" s="1">
        <f t="shared" si="129"/>
        <v>0</v>
      </c>
      <c r="AF235" s="1">
        <f t="shared" si="123"/>
        <v>1</v>
      </c>
      <c r="AG235" s="1" t="b">
        <f t="shared" si="124"/>
        <v>0</v>
      </c>
      <c r="AH235" s="1">
        <f t="shared" si="125"/>
        <v>0</v>
      </c>
      <c r="AI235" s="1" t="str">
        <f t="shared" si="126"/>
        <v>s</v>
      </c>
      <c r="AJ235" s="1" t="b">
        <f t="shared" si="110"/>
        <v>1</v>
      </c>
      <c r="AK235" s="1" t="b">
        <f t="shared" si="111"/>
        <v>0</v>
      </c>
      <c r="AL235" s="1" t="b">
        <f t="shared" si="112"/>
        <v>0</v>
      </c>
      <c r="AM235" s="1" t="b">
        <f t="shared" si="113"/>
        <v>0</v>
      </c>
      <c r="AN235" s="1" t="b">
        <f t="shared" si="114"/>
        <v>0</v>
      </c>
      <c r="AO235" s="1">
        <f t="shared" si="127"/>
        <v>1</v>
      </c>
      <c r="AR235" s="1">
        <f t="shared" si="115"/>
        <v>0</v>
      </c>
      <c r="AS235" s="1">
        <f t="shared" si="116"/>
        <v>0</v>
      </c>
      <c r="AT235" s="1">
        <f t="shared" si="117"/>
        <v>0</v>
      </c>
      <c r="AU235" s="1">
        <f t="shared" si="118"/>
        <v>0</v>
      </c>
      <c r="AV235" s="1">
        <f t="shared" si="119"/>
        <v>1</v>
      </c>
      <c r="AW235" s="1">
        <f t="shared" si="128"/>
        <v>1</v>
      </c>
    </row>
    <row r="236" spans="1:49" s="1" customFormat="1" x14ac:dyDescent="0.35">
      <c r="A236" s="3">
        <v>44692</v>
      </c>
      <c r="B236" s="1">
        <v>326</v>
      </c>
      <c r="C236">
        <v>1</v>
      </c>
      <c r="D236" s="1" t="s">
        <v>79</v>
      </c>
      <c r="E236" s="1">
        <v>79446</v>
      </c>
      <c r="F236" s="1">
        <v>5688</v>
      </c>
      <c r="G236" s="1">
        <v>0</v>
      </c>
      <c r="H236" s="1">
        <v>9</v>
      </c>
      <c r="I236" s="1">
        <v>26</v>
      </c>
      <c r="J236" s="1">
        <v>32</v>
      </c>
      <c r="K236" s="1">
        <v>21</v>
      </c>
      <c r="L236" s="1">
        <v>9</v>
      </c>
      <c r="M236" s="1">
        <v>1</v>
      </c>
      <c r="N236" s="1">
        <f t="shared" si="120"/>
        <v>0.27414965986394557</v>
      </c>
      <c r="O236" s="1" t="s">
        <v>391</v>
      </c>
      <c r="P236" s="1" t="s">
        <v>371</v>
      </c>
      <c r="Q236" s="1" t="s">
        <v>381</v>
      </c>
      <c r="R236" s="1" t="s">
        <v>373</v>
      </c>
      <c r="S236" s="1" t="s">
        <v>376</v>
      </c>
      <c r="T236" s="1">
        <f t="shared" si="121"/>
        <v>0</v>
      </c>
      <c r="U236" s="1">
        <f t="shared" si="105"/>
        <v>0</v>
      </c>
      <c r="V236" s="1">
        <f t="shared" si="106"/>
        <v>1</v>
      </c>
      <c r="W236" s="1">
        <f t="shared" si="107"/>
        <v>1</v>
      </c>
      <c r="X236" s="1">
        <f t="shared" si="108"/>
        <v>0</v>
      </c>
      <c r="Y236" s="1">
        <f t="shared" si="109"/>
        <v>1</v>
      </c>
      <c r="Z236" s="1">
        <f t="shared" si="122"/>
        <v>3</v>
      </c>
      <c r="AA236" s="1">
        <f t="shared" si="100"/>
        <v>0</v>
      </c>
      <c r="AB236" s="1">
        <f t="shared" si="101"/>
        <v>1</v>
      </c>
      <c r="AC236" s="1">
        <f t="shared" si="102"/>
        <v>0</v>
      </c>
      <c r="AD236" s="1">
        <f t="shared" si="103"/>
        <v>0</v>
      </c>
      <c r="AE236" s="1">
        <f t="shared" si="129"/>
        <v>1</v>
      </c>
      <c r="AF236" s="1">
        <f t="shared" si="123"/>
        <v>2</v>
      </c>
      <c r="AG236" s="1" t="b">
        <f t="shared" si="124"/>
        <v>1</v>
      </c>
      <c r="AH236" s="1">
        <f t="shared" si="125"/>
        <v>1</v>
      </c>
      <c r="AI236" s="1" t="str">
        <f t="shared" si="126"/>
        <v>s</v>
      </c>
      <c r="AJ236" s="1" t="b">
        <f t="shared" si="110"/>
        <v>0</v>
      </c>
      <c r="AK236" s="1" t="b">
        <f t="shared" si="111"/>
        <v>0</v>
      </c>
      <c r="AL236" s="1" t="b">
        <f t="shared" si="112"/>
        <v>0</v>
      </c>
      <c r="AM236" s="1" t="b">
        <f t="shared" si="113"/>
        <v>0</v>
      </c>
      <c r="AN236" s="1" t="b">
        <f t="shared" si="114"/>
        <v>0</v>
      </c>
      <c r="AO236" s="1">
        <f t="shared" si="127"/>
        <v>0</v>
      </c>
      <c r="AR236" s="1">
        <f t="shared" si="115"/>
        <v>0</v>
      </c>
      <c r="AS236" s="1">
        <f t="shared" si="116"/>
        <v>0</v>
      </c>
      <c r="AT236" s="1">
        <f t="shared" si="117"/>
        <v>0</v>
      </c>
      <c r="AU236" s="1">
        <f t="shared" si="118"/>
        <v>1</v>
      </c>
      <c r="AV236" s="1">
        <f t="shared" si="119"/>
        <v>0</v>
      </c>
      <c r="AW236" s="1">
        <f t="shared" si="128"/>
        <v>1</v>
      </c>
    </row>
    <row r="237" spans="1:49" s="1" customFormat="1" x14ac:dyDescent="0.35">
      <c r="A237" s="3">
        <v>44691</v>
      </c>
      <c r="B237" s="1">
        <v>325</v>
      </c>
      <c r="C237">
        <v>2</v>
      </c>
      <c r="D237" s="1" t="s">
        <v>80</v>
      </c>
      <c r="E237" s="1">
        <v>74412</v>
      </c>
      <c r="F237" s="1">
        <v>5489</v>
      </c>
      <c r="G237" s="1">
        <v>0</v>
      </c>
      <c r="H237" s="1">
        <v>2</v>
      </c>
      <c r="I237" s="1">
        <v>16</v>
      </c>
      <c r="J237" s="1">
        <v>38</v>
      </c>
      <c r="K237" s="1">
        <v>29</v>
      </c>
      <c r="L237" s="1">
        <v>12</v>
      </c>
      <c r="M237" s="1">
        <v>2</v>
      </c>
      <c r="N237" s="1">
        <f t="shared" si="120"/>
        <v>0.23872053872053872</v>
      </c>
      <c r="O237" s="1" t="s">
        <v>388</v>
      </c>
      <c r="P237" s="1" t="s">
        <v>376</v>
      </c>
      <c r="Q237" s="1" t="s">
        <v>373</v>
      </c>
      <c r="R237" s="1" t="s">
        <v>374</v>
      </c>
      <c r="S237" s="1" t="s">
        <v>379</v>
      </c>
      <c r="T237" s="1">
        <f t="shared" si="121"/>
        <v>0</v>
      </c>
      <c r="U237" s="1">
        <f t="shared" si="105"/>
        <v>0</v>
      </c>
      <c r="V237" s="1">
        <f t="shared" si="106"/>
        <v>1</v>
      </c>
      <c r="W237" s="1">
        <f t="shared" si="107"/>
        <v>0</v>
      </c>
      <c r="X237" s="1">
        <f t="shared" si="108"/>
        <v>0</v>
      </c>
      <c r="Y237" s="1">
        <f t="shared" si="109"/>
        <v>1</v>
      </c>
      <c r="Z237" s="1">
        <f t="shared" si="122"/>
        <v>2</v>
      </c>
      <c r="AA237" s="1">
        <f t="shared" si="100"/>
        <v>0</v>
      </c>
      <c r="AB237" s="1">
        <f t="shared" si="101"/>
        <v>1</v>
      </c>
      <c r="AC237" s="1">
        <f t="shared" si="102"/>
        <v>0</v>
      </c>
      <c r="AD237" s="1">
        <f t="shared" si="103"/>
        <v>0</v>
      </c>
      <c r="AE237" s="1">
        <f t="shared" si="129"/>
        <v>1</v>
      </c>
      <c r="AF237" s="1">
        <f t="shared" si="123"/>
        <v>2</v>
      </c>
      <c r="AG237" s="1" t="b">
        <f t="shared" si="124"/>
        <v>0</v>
      </c>
      <c r="AH237" s="1">
        <f t="shared" si="125"/>
        <v>0</v>
      </c>
      <c r="AI237" s="1" t="str">
        <f t="shared" si="126"/>
        <v>s</v>
      </c>
      <c r="AJ237" s="1" t="b">
        <f t="shared" si="110"/>
        <v>0</v>
      </c>
      <c r="AK237" s="1" t="b">
        <f t="shared" si="111"/>
        <v>0</v>
      </c>
      <c r="AL237" s="1" t="b">
        <f t="shared" si="112"/>
        <v>0</v>
      </c>
      <c r="AM237" s="1" t="b">
        <f t="shared" si="113"/>
        <v>0</v>
      </c>
      <c r="AN237" s="1" t="b">
        <f t="shared" si="114"/>
        <v>0</v>
      </c>
      <c r="AO237" s="1">
        <f t="shared" si="127"/>
        <v>0</v>
      </c>
      <c r="AR237" s="1">
        <f t="shared" si="115"/>
        <v>1</v>
      </c>
      <c r="AS237" s="1">
        <f t="shared" si="116"/>
        <v>0</v>
      </c>
      <c r="AT237" s="1">
        <f t="shared" si="117"/>
        <v>1</v>
      </c>
      <c r="AU237" s="1">
        <f t="shared" si="118"/>
        <v>0</v>
      </c>
      <c r="AV237" s="1">
        <f t="shared" si="119"/>
        <v>0</v>
      </c>
      <c r="AW237" s="1">
        <f t="shared" si="128"/>
        <v>2</v>
      </c>
    </row>
    <row r="238" spans="1:49" s="1" customFormat="1" x14ac:dyDescent="0.35">
      <c r="A238" s="3">
        <v>44690</v>
      </c>
      <c r="B238" s="1">
        <v>324</v>
      </c>
      <c r="C238">
        <v>1</v>
      </c>
      <c r="D238" s="1" t="s">
        <v>81</v>
      </c>
      <c r="E238" s="1">
        <v>88932</v>
      </c>
      <c r="F238" s="1">
        <v>6146</v>
      </c>
      <c r="G238" s="1">
        <v>1</v>
      </c>
      <c r="H238" s="1">
        <v>14</v>
      </c>
      <c r="I238" s="1">
        <v>32</v>
      </c>
      <c r="J238" s="1">
        <v>30</v>
      </c>
      <c r="K238" s="1">
        <v>17</v>
      </c>
      <c r="L238" s="1">
        <v>6</v>
      </c>
      <c r="M238" s="1">
        <v>1</v>
      </c>
      <c r="N238" s="1">
        <f t="shared" si="120"/>
        <v>0.30264026402640259</v>
      </c>
      <c r="O238" s="1" t="s">
        <v>375</v>
      </c>
      <c r="P238" s="1" t="s">
        <v>380</v>
      </c>
      <c r="Q238" s="1" t="s">
        <v>382</v>
      </c>
      <c r="R238" s="1" t="s">
        <v>387</v>
      </c>
      <c r="S238" s="1" t="s">
        <v>376</v>
      </c>
      <c r="T238" s="1">
        <f t="shared" si="121"/>
        <v>0</v>
      </c>
      <c r="U238" s="1">
        <f t="shared" si="105"/>
        <v>1</v>
      </c>
      <c r="V238" s="1">
        <f t="shared" si="106"/>
        <v>1</v>
      </c>
      <c r="W238" s="1">
        <f t="shared" si="107"/>
        <v>1</v>
      </c>
      <c r="X238" s="1">
        <f t="shared" si="108"/>
        <v>1</v>
      </c>
      <c r="Y238" s="1">
        <f t="shared" si="109"/>
        <v>1</v>
      </c>
      <c r="Z238" s="1">
        <f t="shared" si="122"/>
        <v>5</v>
      </c>
      <c r="AA238" s="1">
        <f t="shared" si="100"/>
        <v>0</v>
      </c>
      <c r="AB238" s="1">
        <f t="shared" si="101"/>
        <v>0</v>
      </c>
      <c r="AC238" s="1">
        <f t="shared" si="102"/>
        <v>1</v>
      </c>
      <c r="AD238" s="1">
        <f t="shared" si="103"/>
        <v>0</v>
      </c>
      <c r="AE238" s="1">
        <f t="shared" si="129"/>
        <v>1</v>
      </c>
      <c r="AF238" s="1">
        <f t="shared" si="123"/>
        <v>2</v>
      </c>
      <c r="AG238" s="1" t="b">
        <f t="shared" si="124"/>
        <v>0</v>
      </c>
      <c r="AH238" s="1">
        <f t="shared" si="125"/>
        <v>0</v>
      </c>
      <c r="AI238" s="1" t="str">
        <f t="shared" si="126"/>
        <v>s</v>
      </c>
      <c r="AJ238" s="1" t="b">
        <f t="shared" si="110"/>
        <v>1</v>
      </c>
      <c r="AK238" s="1" t="b">
        <f t="shared" si="111"/>
        <v>0</v>
      </c>
      <c r="AL238" s="1" t="b">
        <f t="shared" si="112"/>
        <v>0</v>
      </c>
      <c r="AM238" s="1" t="b">
        <f t="shared" si="113"/>
        <v>0</v>
      </c>
      <c r="AN238" s="1" t="b">
        <f t="shared" si="114"/>
        <v>0</v>
      </c>
      <c r="AO238" s="1">
        <f t="shared" si="127"/>
        <v>1</v>
      </c>
      <c r="AR238" s="1">
        <f t="shared" si="115"/>
        <v>0</v>
      </c>
      <c r="AS238" s="1">
        <f t="shared" si="116"/>
        <v>0</v>
      </c>
      <c r="AT238" s="1">
        <f t="shared" si="117"/>
        <v>0</v>
      </c>
      <c r="AU238" s="1">
        <f t="shared" si="118"/>
        <v>0</v>
      </c>
      <c r="AV238" s="1">
        <f t="shared" si="119"/>
        <v>0</v>
      </c>
      <c r="AW238" s="1">
        <f t="shared" si="128"/>
        <v>0</v>
      </c>
    </row>
    <row r="239" spans="1:49" s="1" customFormat="1" x14ac:dyDescent="0.35">
      <c r="A239" s="3">
        <v>44689</v>
      </c>
      <c r="B239" s="1">
        <v>323</v>
      </c>
      <c r="C239">
        <v>2</v>
      </c>
      <c r="D239" s="1" t="s">
        <v>82</v>
      </c>
      <c r="E239" s="1">
        <v>72518</v>
      </c>
      <c r="F239" s="1">
        <v>5256</v>
      </c>
      <c r="G239" s="1">
        <v>0</v>
      </c>
      <c r="H239" s="1">
        <v>2</v>
      </c>
      <c r="I239" s="1">
        <v>10</v>
      </c>
      <c r="J239" s="1">
        <v>30</v>
      </c>
      <c r="K239" s="1">
        <v>34</v>
      </c>
      <c r="L239" s="1">
        <v>20</v>
      </c>
      <c r="M239" s="1">
        <v>4</v>
      </c>
      <c r="N239" s="1">
        <f t="shared" si="120"/>
        <v>0.21966666666666665</v>
      </c>
      <c r="O239" s="1" t="s">
        <v>373</v>
      </c>
      <c r="P239" s="1" t="s">
        <v>371</v>
      </c>
      <c r="Q239" s="1" t="s">
        <v>387</v>
      </c>
      <c r="R239" s="1" t="s">
        <v>387</v>
      </c>
      <c r="S239" s="1" t="s">
        <v>378</v>
      </c>
      <c r="T239" s="1">
        <f t="shared" si="121"/>
        <v>1</v>
      </c>
      <c r="U239" s="1">
        <f t="shared" si="105"/>
        <v>0</v>
      </c>
      <c r="V239" s="1">
        <f t="shared" si="106"/>
        <v>1</v>
      </c>
      <c r="W239" s="1">
        <f t="shared" si="107"/>
        <v>1</v>
      </c>
      <c r="X239" s="1">
        <f t="shared" si="108"/>
        <v>1</v>
      </c>
      <c r="Y239" s="1">
        <f t="shared" si="109"/>
        <v>0</v>
      </c>
      <c r="Z239" s="1">
        <f t="shared" si="122"/>
        <v>3</v>
      </c>
      <c r="AA239" s="1">
        <f t="shared" si="100"/>
        <v>0</v>
      </c>
      <c r="AB239" s="1">
        <f t="shared" si="101"/>
        <v>1</v>
      </c>
      <c r="AC239" s="1">
        <f t="shared" si="102"/>
        <v>0</v>
      </c>
      <c r="AD239" s="1">
        <f t="shared" si="103"/>
        <v>0</v>
      </c>
      <c r="AE239" s="1">
        <f t="shared" si="129"/>
        <v>0</v>
      </c>
      <c r="AF239" s="1">
        <f t="shared" si="123"/>
        <v>1</v>
      </c>
      <c r="AG239" s="1" t="b">
        <f t="shared" si="124"/>
        <v>0</v>
      </c>
      <c r="AH239" s="1">
        <f t="shared" si="125"/>
        <v>0</v>
      </c>
      <c r="AI239" s="1" t="str">
        <f t="shared" si="126"/>
        <v>s</v>
      </c>
      <c r="AJ239" s="1" t="b">
        <f t="shared" si="110"/>
        <v>0</v>
      </c>
      <c r="AK239" s="1" t="b">
        <f t="shared" si="111"/>
        <v>0</v>
      </c>
      <c r="AL239" s="1" t="b">
        <f t="shared" si="112"/>
        <v>0</v>
      </c>
      <c r="AM239" s="1" t="b">
        <f t="shared" si="113"/>
        <v>0</v>
      </c>
      <c r="AN239" s="1" t="b">
        <f t="shared" si="114"/>
        <v>0</v>
      </c>
      <c r="AO239" s="1">
        <f t="shared" si="127"/>
        <v>0</v>
      </c>
      <c r="AR239" s="1">
        <f t="shared" si="115"/>
        <v>1</v>
      </c>
      <c r="AS239" s="1">
        <f t="shared" si="116"/>
        <v>0</v>
      </c>
      <c r="AT239" s="1">
        <f t="shared" si="117"/>
        <v>0</v>
      </c>
      <c r="AU239" s="1">
        <f t="shared" si="118"/>
        <v>0</v>
      </c>
      <c r="AV239" s="1">
        <f t="shared" si="119"/>
        <v>0</v>
      </c>
      <c r="AW239" s="1">
        <f t="shared" si="128"/>
        <v>1</v>
      </c>
    </row>
    <row r="240" spans="1:49" s="1" customFormat="1" x14ac:dyDescent="0.35">
      <c r="A240" s="3">
        <v>44688</v>
      </c>
      <c r="B240" s="1">
        <v>322</v>
      </c>
      <c r="C240">
        <v>1</v>
      </c>
      <c r="D240" s="1" t="s">
        <v>83</v>
      </c>
      <c r="E240" s="1">
        <v>74458</v>
      </c>
      <c r="F240" s="1">
        <v>5233</v>
      </c>
      <c r="G240" s="1">
        <v>0</v>
      </c>
      <c r="H240" s="1">
        <v>3</v>
      </c>
      <c r="I240" s="1">
        <v>25</v>
      </c>
      <c r="J240" s="1">
        <v>39</v>
      </c>
      <c r="K240" s="1">
        <v>24</v>
      </c>
      <c r="L240" s="1">
        <v>9</v>
      </c>
      <c r="M240" s="1">
        <v>1</v>
      </c>
      <c r="N240" s="1">
        <f t="shared" si="120"/>
        <v>0.25627062706270631</v>
      </c>
      <c r="O240" s="1" t="s">
        <v>390</v>
      </c>
      <c r="P240" s="1" t="s">
        <v>382</v>
      </c>
      <c r="Q240" s="1" t="s">
        <v>383</v>
      </c>
      <c r="R240" s="1" t="s">
        <v>375</v>
      </c>
      <c r="S240" s="1" t="s">
        <v>377</v>
      </c>
      <c r="T240" s="1">
        <f t="shared" si="121"/>
        <v>0</v>
      </c>
      <c r="U240" s="1">
        <f t="shared" si="105"/>
        <v>0</v>
      </c>
      <c r="V240" s="1">
        <f t="shared" si="106"/>
        <v>1</v>
      </c>
      <c r="W240" s="1">
        <f t="shared" si="107"/>
        <v>0</v>
      </c>
      <c r="X240" s="1">
        <f t="shared" si="108"/>
        <v>1</v>
      </c>
      <c r="Y240" s="1">
        <f t="shared" si="109"/>
        <v>1</v>
      </c>
      <c r="Z240" s="1">
        <f t="shared" si="122"/>
        <v>3</v>
      </c>
      <c r="AA240" s="1">
        <f t="shared" si="100"/>
        <v>0</v>
      </c>
      <c r="AB240" s="1">
        <f t="shared" si="101"/>
        <v>1</v>
      </c>
      <c r="AC240" s="1">
        <f t="shared" si="102"/>
        <v>0</v>
      </c>
      <c r="AD240" s="1">
        <f t="shared" si="103"/>
        <v>0</v>
      </c>
      <c r="AE240" s="1">
        <f t="shared" si="129"/>
        <v>0</v>
      </c>
      <c r="AF240" s="1">
        <f t="shared" si="123"/>
        <v>1</v>
      </c>
      <c r="AG240" s="1" t="b">
        <f t="shared" si="124"/>
        <v>0</v>
      </c>
      <c r="AH240" s="1">
        <f t="shared" si="125"/>
        <v>0</v>
      </c>
      <c r="AI240" s="1" t="str">
        <f t="shared" si="126"/>
        <v>s</v>
      </c>
      <c r="AJ240" s="1" t="b">
        <f t="shared" si="110"/>
        <v>0</v>
      </c>
      <c r="AK240" s="1" t="b">
        <f t="shared" si="111"/>
        <v>0</v>
      </c>
      <c r="AL240" s="1" t="b">
        <f t="shared" si="112"/>
        <v>0</v>
      </c>
      <c r="AM240" s="1" t="b">
        <f t="shared" si="113"/>
        <v>1</v>
      </c>
      <c r="AN240" s="1" t="b">
        <f t="shared" si="114"/>
        <v>0</v>
      </c>
      <c r="AO240" s="1">
        <f t="shared" si="127"/>
        <v>1</v>
      </c>
      <c r="AR240" s="1">
        <f t="shared" si="115"/>
        <v>1</v>
      </c>
      <c r="AS240" s="1">
        <f t="shared" si="116"/>
        <v>0</v>
      </c>
      <c r="AT240" s="1">
        <f t="shared" si="117"/>
        <v>0</v>
      </c>
      <c r="AU240" s="1">
        <f t="shared" si="118"/>
        <v>0</v>
      </c>
      <c r="AV240" s="1">
        <f t="shared" si="119"/>
        <v>0</v>
      </c>
      <c r="AW240" s="1">
        <f t="shared" si="128"/>
        <v>1</v>
      </c>
    </row>
    <row r="241" spans="1:49" s="1" customFormat="1" x14ac:dyDescent="0.35">
      <c r="A241" s="3">
        <v>44687</v>
      </c>
      <c r="B241" s="1">
        <v>321</v>
      </c>
      <c r="C241">
        <v>1</v>
      </c>
      <c r="D241" s="1" t="s">
        <v>84</v>
      </c>
      <c r="E241" s="1">
        <v>76292</v>
      </c>
      <c r="F241" s="1">
        <v>5482</v>
      </c>
      <c r="G241" s="1">
        <v>0</v>
      </c>
      <c r="H241" s="1">
        <v>4</v>
      </c>
      <c r="I241" s="1">
        <v>20</v>
      </c>
      <c r="J241" s="1">
        <v>35</v>
      </c>
      <c r="K241" s="1">
        <v>26</v>
      </c>
      <c r="L241" s="1">
        <v>12</v>
      </c>
      <c r="M241" s="1">
        <v>2</v>
      </c>
      <c r="N241" s="1">
        <f t="shared" si="120"/>
        <v>0.24865319865319865</v>
      </c>
      <c r="O241" s="1" t="s">
        <v>372</v>
      </c>
      <c r="P241" s="1" t="s">
        <v>371</v>
      </c>
      <c r="Q241" s="1" t="s">
        <v>383</v>
      </c>
      <c r="R241" s="1" t="s">
        <v>388</v>
      </c>
      <c r="S241" s="1" t="s">
        <v>376</v>
      </c>
      <c r="T241" s="1">
        <f t="shared" si="121"/>
        <v>0</v>
      </c>
      <c r="U241" s="1">
        <f t="shared" si="105"/>
        <v>0</v>
      </c>
      <c r="V241" s="1">
        <f t="shared" si="106"/>
        <v>1</v>
      </c>
      <c r="W241" s="1">
        <f t="shared" si="107"/>
        <v>0</v>
      </c>
      <c r="X241" s="1">
        <f t="shared" si="108"/>
        <v>0</v>
      </c>
      <c r="Y241" s="1">
        <f t="shared" si="109"/>
        <v>1</v>
      </c>
      <c r="Z241" s="1">
        <f t="shared" si="122"/>
        <v>2</v>
      </c>
      <c r="AA241" s="1">
        <f t="shared" si="100"/>
        <v>0</v>
      </c>
      <c r="AB241" s="1">
        <f t="shared" si="101"/>
        <v>1</v>
      </c>
      <c r="AC241" s="1">
        <f t="shared" si="102"/>
        <v>0</v>
      </c>
      <c r="AD241" s="1">
        <f t="shared" si="103"/>
        <v>0</v>
      </c>
      <c r="AE241" s="1">
        <f t="shared" si="129"/>
        <v>1</v>
      </c>
      <c r="AF241" s="1">
        <f t="shared" si="123"/>
        <v>2</v>
      </c>
      <c r="AG241" s="1" t="b">
        <f t="shared" si="124"/>
        <v>0</v>
      </c>
      <c r="AH241" s="1">
        <f t="shared" si="125"/>
        <v>0</v>
      </c>
      <c r="AI241" s="1" t="str">
        <f t="shared" si="126"/>
        <v>s</v>
      </c>
      <c r="AJ241" s="1" t="b">
        <f t="shared" si="110"/>
        <v>0</v>
      </c>
      <c r="AK241" s="1" t="b">
        <f t="shared" si="111"/>
        <v>0</v>
      </c>
      <c r="AL241" s="1" t="b">
        <f t="shared" si="112"/>
        <v>0</v>
      </c>
      <c r="AM241" s="1" t="b">
        <f t="shared" si="113"/>
        <v>0</v>
      </c>
      <c r="AN241" s="1" t="b">
        <f t="shared" si="114"/>
        <v>0</v>
      </c>
      <c r="AO241" s="1">
        <f t="shared" si="127"/>
        <v>0</v>
      </c>
      <c r="AR241" s="1">
        <f t="shared" si="115"/>
        <v>0</v>
      </c>
      <c r="AS241" s="1">
        <f t="shared" si="116"/>
        <v>0</v>
      </c>
      <c r="AT241" s="1">
        <f t="shared" si="117"/>
        <v>0</v>
      </c>
      <c r="AU241" s="1">
        <f t="shared" si="118"/>
        <v>1</v>
      </c>
      <c r="AV241" s="1">
        <f t="shared" si="119"/>
        <v>0</v>
      </c>
      <c r="AW241" s="1">
        <f t="shared" si="128"/>
        <v>1</v>
      </c>
    </row>
    <row r="242" spans="1:49" s="1" customFormat="1" x14ac:dyDescent="0.35">
      <c r="A242" s="3">
        <v>44686</v>
      </c>
      <c r="B242" s="1">
        <v>320</v>
      </c>
      <c r="C242">
        <v>2</v>
      </c>
      <c r="D242" s="1" t="s">
        <v>85</v>
      </c>
      <c r="E242" s="1">
        <v>85979</v>
      </c>
      <c r="F242" s="1">
        <v>6313</v>
      </c>
      <c r="G242" s="1">
        <v>0</v>
      </c>
      <c r="H242" s="1">
        <v>3</v>
      </c>
      <c r="I242" s="1">
        <v>16</v>
      </c>
      <c r="J242" s="1">
        <v>26</v>
      </c>
      <c r="K242" s="1">
        <v>24</v>
      </c>
      <c r="L242" s="1">
        <v>19</v>
      </c>
      <c r="M242" s="1">
        <v>12</v>
      </c>
      <c r="N242" s="1">
        <f t="shared" si="120"/>
        <v>0.21299999999999999</v>
      </c>
      <c r="O242" s="1" t="s">
        <v>380</v>
      </c>
      <c r="P242" s="1" t="s">
        <v>379</v>
      </c>
      <c r="Q242" s="1" t="s">
        <v>390</v>
      </c>
      <c r="R242" s="1" t="s">
        <v>376</v>
      </c>
      <c r="S242" s="1" t="s">
        <v>381</v>
      </c>
      <c r="T242" s="1">
        <f t="shared" si="121"/>
        <v>0</v>
      </c>
      <c r="U242" s="1">
        <f t="shared" si="105"/>
        <v>1</v>
      </c>
      <c r="V242" s="1">
        <f t="shared" si="106"/>
        <v>1</v>
      </c>
      <c r="W242" s="1">
        <f t="shared" si="107"/>
        <v>0</v>
      </c>
      <c r="X242" s="1">
        <f t="shared" si="108"/>
        <v>1</v>
      </c>
      <c r="Y242" s="1">
        <f t="shared" si="109"/>
        <v>1</v>
      </c>
      <c r="Z242" s="1">
        <f t="shared" si="122"/>
        <v>4</v>
      </c>
      <c r="AA242" s="1">
        <f t="shared" si="100"/>
        <v>0</v>
      </c>
      <c r="AB242" s="1">
        <f t="shared" si="101"/>
        <v>1</v>
      </c>
      <c r="AC242" s="1">
        <f t="shared" si="102"/>
        <v>0</v>
      </c>
      <c r="AD242" s="1">
        <f t="shared" si="103"/>
        <v>1</v>
      </c>
      <c r="AE242" s="1">
        <f t="shared" si="129"/>
        <v>0</v>
      </c>
      <c r="AF242" s="1">
        <f t="shared" si="123"/>
        <v>2</v>
      </c>
      <c r="AG242" s="1" t="b">
        <f t="shared" si="124"/>
        <v>0</v>
      </c>
      <c r="AH242" s="1">
        <f t="shared" si="125"/>
        <v>0</v>
      </c>
      <c r="AI242" s="1" t="str">
        <f t="shared" si="126"/>
        <v>s</v>
      </c>
      <c r="AJ242" s="1" t="b">
        <f t="shared" si="110"/>
        <v>0</v>
      </c>
      <c r="AK242" s="1" t="b">
        <f t="shared" si="111"/>
        <v>0</v>
      </c>
      <c r="AL242" s="1" t="b">
        <f t="shared" si="112"/>
        <v>0</v>
      </c>
      <c r="AM242" s="1" t="b">
        <f t="shared" si="113"/>
        <v>0</v>
      </c>
      <c r="AN242" s="1" t="b">
        <f t="shared" si="114"/>
        <v>0</v>
      </c>
      <c r="AO242" s="1">
        <f t="shared" si="127"/>
        <v>0</v>
      </c>
      <c r="AR242" s="1">
        <f t="shared" si="115"/>
        <v>0</v>
      </c>
      <c r="AS242" s="1">
        <f t="shared" si="116"/>
        <v>0</v>
      </c>
      <c r="AT242" s="1">
        <f t="shared" si="117"/>
        <v>1</v>
      </c>
      <c r="AU242" s="1">
        <f t="shared" si="118"/>
        <v>0</v>
      </c>
      <c r="AV242" s="1">
        <f t="shared" si="119"/>
        <v>0</v>
      </c>
      <c r="AW242" s="1">
        <f t="shared" si="128"/>
        <v>1</v>
      </c>
    </row>
    <row r="243" spans="1:49" s="1" customFormat="1" x14ac:dyDescent="0.35">
      <c r="A243" s="3">
        <v>44685</v>
      </c>
      <c r="B243" s="1">
        <v>319</v>
      </c>
      <c r="C243">
        <v>1</v>
      </c>
      <c r="D243" s="1" t="s">
        <v>86</v>
      </c>
      <c r="E243" s="1">
        <v>107750</v>
      </c>
      <c r="F243" s="1">
        <v>7243</v>
      </c>
      <c r="G243" s="1">
        <v>6</v>
      </c>
      <c r="H243" s="1">
        <v>26</v>
      </c>
      <c r="I243" s="1">
        <v>32</v>
      </c>
      <c r="J243" s="1">
        <v>22</v>
      </c>
      <c r="K243" s="1">
        <v>10</v>
      </c>
      <c r="L243" s="1">
        <v>3</v>
      </c>
      <c r="M243" s="1">
        <v>0</v>
      </c>
      <c r="N243" s="1">
        <f t="shared" si="120"/>
        <v>0.38047138047138046</v>
      </c>
      <c r="O243" s="1" t="s">
        <v>377</v>
      </c>
      <c r="P243" s="1" t="s">
        <v>381</v>
      </c>
      <c r="Q243" s="1" t="s">
        <v>371</v>
      </c>
      <c r="R243" s="1" t="s">
        <v>382</v>
      </c>
      <c r="S243" s="1" t="s">
        <v>387</v>
      </c>
      <c r="T243" s="1">
        <f t="shared" si="121"/>
        <v>0</v>
      </c>
      <c r="U243" s="1">
        <f t="shared" si="105"/>
        <v>1</v>
      </c>
      <c r="V243" s="1">
        <f t="shared" si="106"/>
        <v>1</v>
      </c>
      <c r="W243" s="1">
        <f t="shared" si="107"/>
        <v>1</v>
      </c>
      <c r="X243" s="1">
        <f t="shared" si="108"/>
        <v>1</v>
      </c>
      <c r="Y243" s="1">
        <f t="shared" si="109"/>
        <v>1</v>
      </c>
      <c r="Z243" s="1">
        <f t="shared" si="122"/>
        <v>5</v>
      </c>
      <c r="AA243" s="1">
        <f t="shared" si="100"/>
        <v>0</v>
      </c>
      <c r="AB243" s="1">
        <f t="shared" si="101"/>
        <v>0</v>
      </c>
      <c r="AC243" s="1">
        <f t="shared" si="102"/>
        <v>1</v>
      </c>
      <c r="AD243" s="1">
        <f t="shared" si="103"/>
        <v>1</v>
      </c>
      <c r="AE243" s="1">
        <f t="shared" si="129"/>
        <v>0</v>
      </c>
      <c r="AF243" s="1">
        <f t="shared" si="123"/>
        <v>2</v>
      </c>
      <c r="AG243" s="1" t="b">
        <f t="shared" si="124"/>
        <v>0</v>
      </c>
      <c r="AH243" s="1">
        <f t="shared" si="125"/>
        <v>0</v>
      </c>
      <c r="AI243" s="1" t="str">
        <f t="shared" si="126"/>
        <v>s</v>
      </c>
      <c r="AJ243" s="1" t="b">
        <f t="shared" si="110"/>
        <v>0</v>
      </c>
      <c r="AK243" s="1" t="b">
        <f t="shared" si="111"/>
        <v>0</v>
      </c>
      <c r="AL243" s="1" t="b">
        <f t="shared" si="112"/>
        <v>0</v>
      </c>
      <c r="AM243" s="1" t="b">
        <f t="shared" si="113"/>
        <v>0</v>
      </c>
      <c r="AN243" s="1" t="b">
        <f t="shared" si="114"/>
        <v>0</v>
      </c>
      <c r="AO243" s="1">
        <f t="shared" si="127"/>
        <v>0</v>
      </c>
      <c r="AR243" s="1">
        <f t="shared" si="115"/>
        <v>0</v>
      </c>
      <c r="AS243" s="1">
        <f t="shared" si="116"/>
        <v>0</v>
      </c>
      <c r="AT243" s="1">
        <f t="shared" si="117"/>
        <v>0</v>
      </c>
      <c r="AU243" s="1">
        <f t="shared" si="118"/>
        <v>0</v>
      </c>
      <c r="AV243" s="1">
        <f t="shared" si="119"/>
        <v>0</v>
      </c>
      <c r="AW243" s="1">
        <f t="shared" si="128"/>
        <v>0</v>
      </c>
    </row>
    <row r="244" spans="1:49" s="1" customFormat="1" x14ac:dyDescent="0.35">
      <c r="A244" s="3">
        <v>44684</v>
      </c>
      <c r="B244" s="1">
        <v>318</v>
      </c>
      <c r="C244">
        <v>2</v>
      </c>
      <c r="D244" s="1" t="s">
        <v>87</v>
      </c>
      <c r="E244" s="1">
        <v>85817</v>
      </c>
      <c r="F244" s="1">
        <v>5941</v>
      </c>
      <c r="G244" s="1">
        <v>1</v>
      </c>
      <c r="H244" s="1">
        <v>8</v>
      </c>
      <c r="I244" s="1">
        <v>24</v>
      </c>
      <c r="J244" s="1">
        <v>33</v>
      </c>
      <c r="K244" s="1">
        <v>23</v>
      </c>
      <c r="L244" s="1">
        <v>10</v>
      </c>
      <c r="M244" s="1">
        <v>1</v>
      </c>
      <c r="N244" s="1">
        <f t="shared" si="120"/>
        <v>0.27516666666666667</v>
      </c>
      <c r="O244" s="1" t="s">
        <v>380</v>
      </c>
      <c r="P244" s="1" t="s">
        <v>371</v>
      </c>
      <c r="Q244" s="1" t="s">
        <v>382</v>
      </c>
      <c r="R244" s="1" t="s">
        <v>381</v>
      </c>
      <c r="S244" s="1" t="s">
        <v>378</v>
      </c>
      <c r="T244" s="1">
        <f t="shared" si="121"/>
        <v>0</v>
      </c>
      <c r="U244" s="1">
        <f t="shared" si="105"/>
        <v>1</v>
      </c>
      <c r="V244" s="1">
        <f t="shared" si="106"/>
        <v>1</v>
      </c>
      <c r="W244" s="1">
        <f t="shared" si="107"/>
        <v>1</v>
      </c>
      <c r="X244" s="1">
        <f t="shared" si="108"/>
        <v>1</v>
      </c>
      <c r="Y244" s="1">
        <f t="shared" si="109"/>
        <v>0</v>
      </c>
      <c r="Z244" s="1">
        <f t="shared" si="122"/>
        <v>4</v>
      </c>
      <c r="AA244" s="1">
        <f t="shared" si="100"/>
        <v>0</v>
      </c>
      <c r="AB244" s="1">
        <f t="shared" si="101"/>
        <v>1</v>
      </c>
      <c r="AC244" s="1">
        <f t="shared" si="102"/>
        <v>1</v>
      </c>
      <c r="AD244" s="1">
        <f t="shared" si="103"/>
        <v>0</v>
      </c>
      <c r="AE244" s="1">
        <f t="shared" si="129"/>
        <v>0</v>
      </c>
      <c r="AF244" s="1">
        <f t="shared" si="123"/>
        <v>2</v>
      </c>
      <c r="AG244" s="1" t="b">
        <f t="shared" si="124"/>
        <v>0</v>
      </c>
      <c r="AH244" s="1">
        <f t="shared" si="125"/>
        <v>0</v>
      </c>
      <c r="AI244" s="1" t="str">
        <f t="shared" si="126"/>
        <v>s</v>
      </c>
      <c r="AJ244" s="1" t="b">
        <f t="shared" si="110"/>
        <v>0</v>
      </c>
      <c r="AK244" s="1" t="b">
        <f t="shared" si="111"/>
        <v>0</v>
      </c>
      <c r="AL244" s="1" t="b">
        <f t="shared" si="112"/>
        <v>0</v>
      </c>
      <c r="AM244" s="1" t="b">
        <f t="shared" si="113"/>
        <v>0</v>
      </c>
      <c r="AN244" s="1" t="b">
        <f t="shared" si="114"/>
        <v>0</v>
      </c>
      <c r="AO244" s="1">
        <f t="shared" si="127"/>
        <v>0</v>
      </c>
      <c r="AR244" s="1">
        <f t="shared" si="115"/>
        <v>0</v>
      </c>
      <c r="AS244" s="1">
        <f t="shared" si="116"/>
        <v>0</v>
      </c>
      <c r="AT244" s="1">
        <f t="shared" si="117"/>
        <v>0</v>
      </c>
      <c r="AU244" s="1">
        <f t="shared" si="118"/>
        <v>0</v>
      </c>
      <c r="AV244" s="1">
        <f t="shared" si="119"/>
        <v>0</v>
      </c>
      <c r="AW244" s="1">
        <f t="shared" si="128"/>
        <v>0</v>
      </c>
    </row>
    <row r="245" spans="1:49" s="1" customFormat="1" x14ac:dyDescent="0.35">
      <c r="A245" s="3">
        <v>44683</v>
      </c>
      <c r="B245" s="1">
        <v>317</v>
      </c>
      <c r="C245">
        <v>2</v>
      </c>
      <c r="D245" s="1" t="s">
        <v>88</v>
      </c>
      <c r="E245" s="1">
        <v>95643</v>
      </c>
      <c r="F245" s="1">
        <v>6530</v>
      </c>
      <c r="G245" s="1">
        <v>1</v>
      </c>
      <c r="H245" s="1">
        <v>10</v>
      </c>
      <c r="I245" s="1">
        <v>23</v>
      </c>
      <c r="J245" s="1">
        <v>29</v>
      </c>
      <c r="K245" s="1">
        <v>24</v>
      </c>
      <c r="L245" s="1">
        <v>11</v>
      </c>
      <c r="M245" s="1">
        <v>2</v>
      </c>
      <c r="N245" s="1">
        <f t="shared" si="120"/>
        <v>0.27550000000000002</v>
      </c>
      <c r="O245" s="1" t="s">
        <v>375</v>
      </c>
      <c r="P245" s="1" t="s">
        <v>377</v>
      </c>
      <c r="Q245" s="1" t="s">
        <v>379</v>
      </c>
      <c r="R245" s="1" t="s">
        <v>381</v>
      </c>
      <c r="S245" s="1" t="s">
        <v>378</v>
      </c>
      <c r="T245" s="1">
        <f t="shared" si="121"/>
        <v>0</v>
      </c>
      <c r="U245" s="1">
        <f t="shared" si="105"/>
        <v>1</v>
      </c>
      <c r="V245" s="1">
        <f t="shared" si="106"/>
        <v>1</v>
      </c>
      <c r="W245" s="1">
        <f t="shared" si="107"/>
        <v>1</v>
      </c>
      <c r="X245" s="1">
        <f t="shared" si="108"/>
        <v>1</v>
      </c>
      <c r="Y245" s="1">
        <f t="shared" si="109"/>
        <v>0</v>
      </c>
      <c r="Z245" s="1">
        <f t="shared" si="122"/>
        <v>4</v>
      </c>
      <c r="AA245" s="1">
        <f t="shared" si="100"/>
        <v>0</v>
      </c>
      <c r="AB245" s="1">
        <f t="shared" si="101"/>
        <v>0</v>
      </c>
      <c r="AC245" s="1">
        <f t="shared" si="102"/>
        <v>1</v>
      </c>
      <c r="AD245" s="1">
        <f t="shared" si="103"/>
        <v>0</v>
      </c>
      <c r="AE245" s="1">
        <f t="shared" si="129"/>
        <v>0</v>
      </c>
      <c r="AF245" s="1">
        <f t="shared" si="123"/>
        <v>1</v>
      </c>
      <c r="AG245" s="1" t="b">
        <f t="shared" si="124"/>
        <v>0</v>
      </c>
      <c r="AH245" s="1">
        <f t="shared" si="125"/>
        <v>0</v>
      </c>
      <c r="AI245" s="1" t="str">
        <f t="shared" si="126"/>
        <v>s</v>
      </c>
      <c r="AJ245" s="1" t="b">
        <f t="shared" si="110"/>
        <v>1</v>
      </c>
      <c r="AK245" s="1" t="b">
        <f t="shared" si="111"/>
        <v>0</v>
      </c>
      <c r="AL245" s="1" t="b">
        <f t="shared" si="112"/>
        <v>0</v>
      </c>
      <c r="AM245" s="1" t="b">
        <f t="shared" si="113"/>
        <v>0</v>
      </c>
      <c r="AN245" s="1" t="b">
        <f t="shared" si="114"/>
        <v>0</v>
      </c>
      <c r="AO245" s="1">
        <f t="shared" si="127"/>
        <v>1</v>
      </c>
      <c r="AR245" s="1">
        <f t="shared" si="115"/>
        <v>0</v>
      </c>
      <c r="AS245" s="1">
        <f t="shared" si="116"/>
        <v>0</v>
      </c>
      <c r="AT245" s="1">
        <f t="shared" si="117"/>
        <v>0</v>
      </c>
      <c r="AU245" s="1">
        <f t="shared" si="118"/>
        <v>0</v>
      </c>
      <c r="AV245" s="1">
        <f t="shared" si="119"/>
        <v>0</v>
      </c>
      <c r="AW245" s="1">
        <f t="shared" si="128"/>
        <v>0</v>
      </c>
    </row>
    <row r="246" spans="1:49" s="1" customFormat="1" x14ac:dyDescent="0.35">
      <c r="A246" s="3">
        <v>44682</v>
      </c>
      <c r="B246" s="1">
        <v>316</v>
      </c>
      <c r="C246">
        <v>2</v>
      </c>
      <c r="D246" s="1" t="s">
        <v>89</v>
      </c>
      <c r="E246" s="1">
        <v>77658</v>
      </c>
      <c r="F246" s="1">
        <v>5699</v>
      </c>
      <c r="G246" s="1">
        <v>0</v>
      </c>
      <c r="H246" s="1">
        <v>1</v>
      </c>
      <c r="I246" s="1">
        <v>9</v>
      </c>
      <c r="J246" s="1">
        <v>26</v>
      </c>
      <c r="K246" s="1">
        <v>37</v>
      </c>
      <c r="L246" s="1">
        <v>23</v>
      </c>
      <c r="M246" s="1">
        <v>3</v>
      </c>
      <c r="N246" s="1">
        <f t="shared" si="120"/>
        <v>0.21447811447811446</v>
      </c>
      <c r="O246" s="1" t="s">
        <v>391</v>
      </c>
      <c r="P246" s="1" t="s">
        <v>379</v>
      </c>
      <c r="Q246" s="1" t="s">
        <v>381</v>
      </c>
      <c r="R246" s="1" t="s">
        <v>388</v>
      </c>
      <c r="S246" s="1" t="s">
        <v>379</v>
      </c>
      <c r="T246" s="1">
        <f t="shared" si="121"/>
        <v>1</v>
      </c>
      <c r="U246" s="1">
        <f t="shared" si="105"/>
        <v>0</v>
      </c>
      <c r="V246" s="1">
        <f t="shared" si="106"/>
        <v>1</v>
      </c>
      <c r="W246" s="1">
        <f t="shared" si="107"/>
        <v>1</v>
      </c>
      <c r="X246" s="1">
        <f t="shared" si="108"/>
        <v>0</v>
      </c>
      <c r="Y246" s="1">
        <f t="shared" si="109"/>
        <v>1</v>
      </c>
      <c r="Z246" s="1">
        <f t="shared" si="122"/>
        <v>3</v>
      </c>
      <c r="AA246" s="1">
        <f t="shared" si="100"/>
        <v>0</v>
      </c>
      <c r="AB246" s="1">
        <f t="shared" si="101"/>
        <v>1</v>
      </c>
      <c r="AC246" s="1">
        <f t="shared" si="102"/>
        <v>0</v>
      </c>
      <c r="AD246" s="1">
        <f t="shared" si="103"/>
        <v>0</v>
      </c>
      <c r="AE246" s="1">
        <f t="shared" si="129"/>
        <v>1</v>
      </c>
      <c r="AF246" s="1">
        <f t="shared" si="123"/>
        <v>2</v>
      </c>
      <c r="AG246" s="1" t="b">
        <f t="shared" si="124"/>
        <v>1</v>
      </c>
      <c r="AH246" s="1">
        <f t="shared" si="125"/>
        <v>1</v>
      </c>
      <c r="AI246" s="1" t="str">
        <f t="shared" si="126"/>
        <v>s</v>
      </c>
      <c r="AJ246" s="1" t="b">
        <f t="shared" si="110"/>
        <v>0</v>
      </c>
      <c r="AK246" s="1" t="b">
        <f t="shared" si="111"/>
        <v>0</v>
      </c>
      <c r="AL246" s="1" t="b">
        <f t="shared" si="112"/>
        <v>0</v>
      </c>
      <c r="AM246" s="1" t="b">
        <f t="shared" si="113"/>
        <v>0</v>
      </c>
      <c r="AN246" s="1" t="b">
        <f t="shared" si="114"/>
        <v>0</v>
      </c>
      <c r="AO246" s="1">
        <f t="shared" si="127"/>
        <v>0</v>
      </c>
      <c r="AR246" s="1">
        <f t="shared" si="115"/>
        <v>0</v>
      </c>
      <c r="AS246" s="1">
        <f t="shared" si="116"/>
        <v>0</v>
      </c>
      <c r="AT246" s="1">
        <f t="shared" si="117"/>
        <v>0</v>
      </c>
      <c r="AU246" s="1">
        <f t="shared" si="118"/>
        <v>1</v>
      </c>
      <c r="AV246" s="1">
        <f t="shared" si="119"/>
        <v>0</v>
      </c>
      <c r="AW246" s="1">
        <f t="shared" si="128"/>
        <v>1</v>
      </c>
    </row>
    <row r="247" spans="1:49" s="1" customFormat="1" x14ac:dyDescent="0.35">
      <c r="A247" s="3">
        <v>44681</v>
      </c>
      <c r="B247" s="1">
        <v>315</v>
      </c>
      <c r="C247">
        <v>2</v>
      </c>
      <c r="D247" s="1" t="s">
        <v>90</v>
      </c>
      <c r="E247" s="1">
        <v>77991</v>
      </c>
      <c r="F247" s="1">
        <v>5749</v>
      </c>
      <c r="G247" s="1">
        <v>0</v>
      </c>
      <c r="H247" s="1">
        <v>2</v>
      </c>
      <c r="I247" s="1">
        <v>10</v>
      </c>
      <c r="J247" s="1">
        <v>25</v>
      </c>
      <c r="K247" s="1">
        <v>35</v>
      </c>
      <c r="L247" s="1">
        <v>23</v>
      </c>
      <c r="M247" s="1">
        <v>4</v>
      </c>
      <c r="N247" s="1">
        <f t="shared" si="120"/>
        <v>0.21632996632996634</v>
      </c>
      <c r="O247" s="1" t="s">
        <v>384</v>
      </c>
      <c r="P247" s="1" t="s">
        <v>371</v>
      </c>
      <c r="Q247" s="1" t="s">
        <v>381</v>
      </c>
      <c r="R247" s="1" t="s">
        <v>386</v>
      </c>
      <c r="S247" s="1" t="s">
        <v>371</v>
      </c>
      <c r="T247" s="1">
        <f t="shared" si="121"/>
        <v>1</v>
      </c>
      <c r="U247" s="1">
        <f t="shared" si="105"/>
        <v>0</v>
      </c>
      <c r="V247" s="1">
        <f t="shared" si="106"/>
        <v>1</v>
      </c>
      <c r="W247" s="1">
        <f t="shared" si="107"/>
        <v>1</v>
      </c>
      <c r="X247" s="1">
        <f t="shared" si="108"/>
        <v>0</v>
      </c>
      <c r="Y247" s="1">
        <f t="shared" si="109"/>
        <v>1</v>
      </c>
      <c r="Z247" s="1">
        <f t="shared" si="122"/>
        <v>3</v>
      </c>
      <c r="AA247" s="1">
        <f t="shared" si="100"/>
        <v>0</v>
      </c>
      <c r="AB247" s="1">
        <f t="shared" si="101"/>
        <v>1</v>
      </c>
      <c r="AC247" s="1">
        <f t="shared" si="102"/>
        <v>0</v>
      </c>
      <c r="AD247" s="1">
        <f t="shared" si="103"/>
        <v>0</v>
      </c>
      <c r="AE247" s="1">
        <f t="shared" si="129"/>
        <v>1</v>
      </c>
      <c r="AF247" s="1">
        <f t="shared" si="123"/>
        <v>2</v>
      </c>
      <c r="AG247" s="1" t="b">
        <f t="shared" si="124"/>
        <v>0</v>
      </c>
      <c r="AH247" s="1">
        <f t="shared" si="125"/>
        <v>0</v>
      </c>
      <c r="AI247" s="1" t="str">
        <f t="shared" si="126"/>
        <v>s</v>
      </c>
      <c r="AJ247" s="1" t="b">
        <f t="shared" si="110"/>
        <v>0</v>
      </c>
      <c r="AK247" s="1" t="b">
        <f t="shared" si="111"/>
        <v>0</v>
      </c>
      <c r="AL247" s="1" t="b">
        <f t="shared" si="112"/>
        <v>0</v>
      </c>
      <c r="AM247" s="1" t="b">
        <f t="shared" si="113"/>
        <v>0</v>
      </c>
      <c r="AN247" s="1" t="b">
        <f t="shared" si="114"/>
        <v>0</v>
      </c>
      <c r="AO247" s="1">
        <f t="shared" si="127"/>
        <v>0</v>
      </c>
      <c r="AR247" s="1">
        <f t="shared" si="115"/>
        <v>0</v>
      </c>
      <c r="AS247" s="1">
        <f t="shared" si="116"/>
        <v>0</v>
      </c>
      <c r="AT247" s="1">
        <f t="shared" si="117"/>
        <v>0</v>
      </c>
      <c r="AU247" s="1">
        <f t="shared" si="118"/>
        <v>0</v>
      </c>
      <c r="AV247" s="1">
        <f t="shared" si="119"/>
        <v>0</v>
      </c>
      <c r="AW247" s="1">
        <f t="shared" si="128"/>
        <v>0</v>
      </c>
    </row>
    <row r="248" spans="1:49" s="1" customFormat="1" x14ac:dyDescent="0.35">
      <c r="A248" s="3">
        <v>44680</v>
      </c>
      <c r="B248" s="1">
        <v>314</v>
      </c>
      <c r="C248">
        <v>1</v>
      </c>
      <c r="D248" s="1" t="s">
        <v>91</v>
      </c>
      <c r="E248" s="1">
        <v>106652</v>
      </c>
      <c r="F248" s="1">
        <v>7001</v>
      </c>
      <c r="G248" s="1">
        <v>2</v>
      </c>
      <c r="H248" s="1">
        <v>19</v>
      </c>
      <c r="I248" s="1">
        <v>34</v>
      </c>
      <c r="J248" s="1">
        <v>27</v>
      </c>
      <c r="K248" s="1">
        <v>13</v>
      </c>
      <c r="L248" s="1">
        <v>4</v>
      </c>
      <c r="M248" s="1">
        <v>1</v>
      </c>
      <c r="N248" s="1">
        <f t="shared" si="120"/>
        <v>0.32850000000000001</v>
      </c>
      <c r="O248" s="1" t="s">
        <v>377</v>
      </c>
      <c r="P248" s="1" t="s">
        <v>371</v>
      </c>
      <c r="Q248" s="1" t="s">
        <v>375</v>
      </c>
      <c r="R248" s="1" t="s">
        <v>380</v>
      </c>
      <c r="T248" s="1">
        <f t="shared" si="121"/>
        <v>0</v>
      </c>
      <c r="U248" s="1">
        <f t="shared" si="105"/>
        <v>1</v>
      </c>
      <c r="V248" s="1">
        <f t="shared" si="106"/>
        <v>1</v>
      </c>
      <c r="W248" s="1">
        <f t="shared" si="107"/>
        <v>1</v>
      </c>
      <c r="X248" s="1">
        <f t="shared" si="108"/>
        <v>1</v>
      </c>
      <c r="Y248" s="1">
        <f t="shared" si="109"/>
        <v>0</v>
      </c>
      <c r="Z248" s="1">
        <f t="shared" si="122"/>
        <v>4</v>
      </c>
      <c r="AA248" s="1">
        <f t="shared" si="100"/>
        <v>0</v>
      </c>
      <c r="AB248" s="1">
        <f t="shared" si="101"/>
        <v>1</v>
      </c>
      <c r="AC248" s="1">
        <f t="shared" si="102"/>
        <v>0</v>
      </c>
      <c r="AD248" s="1">
        <f t="shared" si="103"/>
        <v>0</v>
      </c>
      <c r="AE248" s="1">
        <f t="shared" si="129"/>
        <v>0</v>
      </c>
      <c r="AF248" s="1">
        <f t="shared" si="123"/>
        <v>1</v>
      </c>
      <c r="AG248" s="1" t="b">
        <f t="shared" si="124"/>
        <v>0</v>
      </c>
      <c r="AH248" s="1">
        <f t="shared" si="125"/>
        <v>0</v>
      </c>
      <c r="AI248" s="1" t="str">
        <f t="shared" si="126"/>
        <v>s</v>
      </c>
      <c r="AJ248" s="1" t="b">
        <f t="shared" si="110"/>
        <v>0</v>
      </c>
      <c r="AK248" s="1" t="b">
        <f t="shared" si="111"/>
        <v>0</v>
      </c>
      <c r="AL248" s="1" t="b">
        <f t="shared" si="112"/>
        <v>1</v>
      </c>
      <c r="AM248" s="1" t="b">
        <f t="shared" si="113"/>
        <v>0</v>
      </c>
      <c r="AN248" s="1" t="b">
        <f t="shared" si="114"/>
        <v>0</v>
      </c>
      <c r="AO248" s="1">
        <f t="shared" si="127"/>
        <v>1</v>
      </c>
      <c r="AR248" s="1">
        <f t="shared" si="115"/>
        <v>0</v>
      </c>
      <c r="AS248" s="1">
        <f t="shared" si="116"/>
        <v>0</v>
      </c>
      <c r="AT248" s="1">
        <f t="shared" si="117"/>
        <v>0</v>
      </c>
      <c r="AU248" s="1">
        <f t="shared" si="118"/>
        <v>0</v>
      </c>
      <c r="AV248" s="1">
        <f t="shared" si="119"/>
        <v>0</v>
      </c>
      <c r="AW248" s="1">
        <f t="shared" si="128"/>
        <v>0</v>
      </c>
    </row>
    <row r="249" spans="1:49" s="1" customFormat="1" x14ac:dyDescent="0.35">
      <c r="A249" s="3">
        <v>44679</v>
      </c>
      <c r="B249" s="1">
        <v>313</v>
      </c>
      <c r="C249">
        <v>2</v>
      </c>
      <c r="D249" s="1" t="s">
        <v>92</v>
      </c>
      <c r="E249" s="1">
        <v>88974</v>
      </c>
      <c r="F249" s="1">
        <v>6315</v>
      </c>
      <c r="G249" s="1">
        <v>0</v>
      </c>
      <c r="H249" s="1">
        <v>2</v>
      </c>
      <c r="I249" s="1">
        <v>12</v>
      </c>
      <c r="J249" s="1">
        <v>27</v>
      </c>
      <c r="K249" s="1">
        <v>30</v>
      </c>
      <c r="L249" s="1">
        <v>22</v>
      </c>
      <c r="M249" s="1">
        <v>7</v>
      </c>
      <c r="N249" s="1">
        <f t="shared" si="120"/>
        <v>0.21416666666666667</v>
      </c>
      <c r="O249" s="1" t="s">
        <v>394</v>
      </c>
      <c r="P249" s="1" t="s">
        <v>376</v>
      </c>
      <c r="Q249" s="1" t="s">
        <v>375</v>
      </c>
      <c r="R249" s="1" t="s">
        <v>377</v>
      </c>
      <c r="S249" s="1" t="s">
        <v>378</v>
      </c>
      <c r="T249" s="1">
        <f t="shared" si="121"/>
        <v>0</v>
      </c>
      <c r="U249" s="1">
        <f t="shared" si="105"/>
        <v>0</v>
      </c>
      <c r="V249" s="1">
        <f t="shared" si="106"/>
        <v>1</v>
      </c>
      <c r="W249" s="1">
        <f t="shared" si="107"/>
        <v>1</v>
      </c>
      <c r="X249" s="1">
        <f t="shared" si="108"/>
        <v>1</v>
      </c>
      <c r="Y249" s="1">
        <f t="shared" si="109"/>
        <v>0</v>
      </c>
      <c r="Z249" s="1">
        <f t="shared" si="122"/>
        <v>3</v>
      </c>
      <c r="AA249" s="1">
        <f t="shared" si="100"/>
        <v>0</v>
      </c>
      <c r="AB249" s="1">
        <f t="shared" si="101"/>
        <v>1</v>
      </c>
      <c r="AC249" s="1">
        <f t="shared" si="102"/>
        <v>0</v>
      </c>
      <c r="AD249" s="1">
        <f t="shared" si="103"/>
        <v>0</v>
      </c>
      <c r="AE249" s="1">
        <f t="shared" si="129"/>
        <v>0</v>
      </c>
      <c r="AF249" s="1">
        <f t="shared" si="123"/>
        <v>1</v>
      </c>
      <c r="AG249" s="1" t="b">
        <f t="shared" si="124"/>
        <v>0</v>
      </c>
      <c r="AH249" s="1">
        <f t="shared" si="125"/>
        <v>0</v>
      </c>
      <c r="AI249" s="1" t="str">
        <f t="shared" si="126"/>
        <v>s</v>
      </c>
      <c r="AJ249" s="1" t="b">
        <f t="shared" si="110"/>
        <v>0</v>
      </c>
      <c r="AK249" s="1" t="b">
        <f t="shared" si="111"/>
        <v>0</v>
      </c>
      <c r="AL249" s="1" t="b">
        <f t="shared" si="112"/>
        <v>1</v>
      </c>
      <c r="AM249" s="1" t="b">
        <f t="shared" si="113"/>
        <v>0</v>
      </c>
      <c r="AN249" s="1" t="b">
        <f t="shared" si="114"/>
        <v>0</v>
      </c>
      <c r="AO249" s="1">
        <f t="shared" si="127"/>
        <v>1</v>
      </c>
      <c r="AR249" s="1">
        <f t="shared" si="115"/>
        <v>0</v>
      </c>
      <c r="AS249" s="1">
        <f t="shared" si="116"/>
        <v>0</v>
      </c>
      <c r="AT249" s="1">
        <f t="shared" si="117"/>
        <v>0</v>
      </c>
      <c r="AU249" s="1">
        <f t="shared" si="118"/>
        <v>0</v>
      </c>
      <c r="AV249" s="1">
        <f t="shared" si="119"/>
        <v>0</v>
      </c>
      <c r="AW249" s="1">
        <f t="shared" si="128"/>
        <v>0</v>
      </c>
    </row>
    <row r="250" spans="1:49" s="1" customFormat="1" x14ac:dyDescent="0.35">
      <c r="A250" s="3">
        <v>44678</v>
      </c>
      <c r="B250" s="1">
        <v>312</v>
      </c>
      <c r="C250">
        <v>1</v>
      </c>
      <c r="D250" s="1" t="s">
        <v>93</v>
      </c>
      <c r="E250" s="1">
        <v>98967</v>
      </c>
      <c r="F250" s="1">
        <v>6564</v>
      </c>
      <c r="G250" s="1">
        <v>0</v>
      </c>
      <c r="H250" s="1">
        <v>6</v>
      </c>
      <c r="I250" s="1">
        <v>26</v>
      </c>
      <c r="J250" s="1">
        <v>36</v>
      </c>
      <c r="K250" s="1">
        <v>22</v>
      </c>
      <c r="L250" s="1">
        <v>8</v>
      </c>
      <c r="M250" s="1">
        <v>1</v>
      </c>
      <c r="N250" s="1">
        <f t="shared" si="120"/>
        <v>0.26666666666666661</v>
      </c>
      <c r="O250" s="1" t="s">
        <v>375</v>
      </c>
      <c r="P250" s="1" t="s">
        <v>380</v>
      </c>
      <c r="Q250" s="1" t="s">
        <v>379</v>
      </c>
      <c r="R250" s="1" t="s">
        <v>393</v>
      </c>
      <c r="S250" s="1" t="s">
        <v>387</v>
      </c>
      <c r="T250" s="1">
        <f t="shared" si="121"/>
        <v>0</v>
      </c>
      <c r="U250" s="1">
        <f t="shared" si="105"/>
        <v>1</v>
      </c>
      <c r="V250" s="1">
        <f t="shared" si="106"/>
        <v>1</v>
      </c>
      <c r="W250" s="1">
        <f t="shared" si="107"/>
        <v>1</v>
      </c>
      <c r="X250" s="1">
        <f t="shared" si="108"/>
        <v>0</v>
      </c>
      <c r="Y250" s="1">
        <f t="shared" si="109"/>
        <v>1</v>
      </c>
      <c r="Z250" s="1">
        <f t="shared" si="122"/>
        <v>4</v>
      </c>
      <c r="AA250" s="1">
        <f t="shared" si="100"/>
        <v>0</v>
      </c>
      <c r="AB250" s="1">
        <f t="shared" si="101"/>
        <v>0</v>
      </c>
      <c r="AC250" s="1">
        <f t="shared" si="102"/>
        <v>1</v>
      </c>
      <c r="AD250" s="1">
        <f t="shared" si="103"/>
        <v>0</v>
      </c>
      <c r="AE250" s="1">
        <f t="shared" si="129"/>
        <v>0</v>
      </c>
      <c r="AF250" s="1">
        <f t="shared" si="123"/>
        <v>1</v>
      </c>
      <c r="AG250" s="1" t="b">
        <f t="shared" si="124"/>
        <v>0</v>
      </c>
      <c r="AH250" s="1">
        <f t="shared" si="125"/>
        <v>0</v>
      </c>
      <c r="AI250" s="1" t="str">
        <f t="shared" si="126"/>
        <v>s</v>
      </c>
      <c r="AJ250" s="1" t="b">
        <f t="shared" si="110"/>
        <v>1</v>
      </c>
      <c r="AK250" s="1" t="b">
        <f t="shared" si="111"/>
        <v>0</v>
      </c>
      <c r="AL250" s="1" t="b">
        <f t="shared" si="112"/>
        <v>0</v>
      </c>
      <c r="AM250" s="1" t="b">
        <f t="shared" si="113"/>
        <v>0</v>
      </c>
      <c r="AN250" s="1" t="b">
        <f t="shared" si="114"/>
        <v>0</v>
      </c>
      <c r="AO250" s="1">
        <f t="shared" si="127"/>
        <v>1</v>
      </c>
      <c r="AR250" s="1">
        <f t="shared" si="115"/>
        <v>0</v>
      </c>
      <c r="AS250" s="1">
        <f t="shared" si="116"/>
        <v>0</v>
      </c>
      <c r="AT250" s="1">
        <f t="shared" si="117"/>
        <v>0</v>
      </c>
      <c r="AU250" s="1">
        <f t="shared" si="118"/>
        <v>1</v>
      </c>
      <c r="AV250" s="1">
        <f t="shared" si="119"/>
        <v>0</v>
      </c>
      <c r="AW250" s="1">
        <f t="shared" si="128"/>
        <v>1</v>
      </c>
    </row>
    <row r="251" spans="1:49" s="1" customFormat="1" x14ac:dyDescent="0.35">
      <c r="A251" s="3">
        <v>44677</v>
      </c>
      <c r="B251" s="1">
        <v>311</v>
      </c>
      <c r="C251">
        <v>1</v>
      </c>
      <c r="D251" s="1" t="s">
        <v>94</v>
      </c>
      <c r="E251" s="1">
        <v>103153</v>
      </c>
      <c r="F251" s="1">
        <v>6830</v>
      </c>
      <c r="G251" s="1">
        <v>1</v>
      </c>
      <c r="H251" s="1">
        <v>13</v>
      </c>
      <c r="I251" s="1">
        <v>32</v>
      </c>
      <c r="J251" s="1">
        <v>31</v>
      </c>
      <c r="K251" s="1">
        <v>16</v>
      </c>
      <c r="L251" s="1">
        <v>6</v>
      </c>
      <c r="M251" s="1">
        <v>1</v>
      </c>
      <c r="N251" s="1">
        <f t="shared" si="120"/>
        <v>0.30116666666666664</v>
      </c>
      <c r="O251" s="1" t="s">
        <v>380</v>
      </c>
      <c r="P251" s="1" t="s">
        <v>376</v>
      </c>
      <c r="Q251" s="1" t="s">
        <v>382</v>
      </c>
      <c r="R251" s="1" t="s">
        <v>375</v>
      </c>
      <c r="S251" s="1" t="s">
        <v>377</v>
      </c>
      <c r="T251" s="1">
        <f t="shared" si="121"/>
        <v>0</v>
      </c>
      <c r="U251" s="1">
        <f t="shared" si="105"/>
        <v>1</v>
      </c>
      <c r="V251" s="1">
        <f t="shared" si="106"/>
        <v>1</v>
      </c>
      <c r="W251" s="1">
        <f t="shared" si="107"/>
        <v>1</v>
      </c>
      <c r="X251" s="1">
        <f t="shared" si="108"/>
        <v>1</v>
      </c>
      <c r="Y251" s="1">
        <f t="shared" si="109"/>
        <v>1</v>
      </c>
      <c r="Z251" s="1">
        <f t="shared" si="122"/>
        <v>5</v>
      </c>
      <c r="AA251" s="1">
        <f t="shared" si="100"/>
        <v>0</v>
      </c>
      <c r="AB251" s="1">
        <f t="shared" si="101"/>
        <v>1</v>
      </c>
      <c r="AC251" s="1">
        <f t="shared" si="102"/>
        <v>1</v>
      </c>
      <c r="AD251" s="1">
        <f t="shared" si="103"/>
        <v>0</v>
      </c>
      <c r="AE251" s="1">
        <f t="shared" si="129"/>
        <v>0</v>
      </c>
      <c r="AF251" s="1">
        <f t="shared" si="123"/>
        <v>2</v>
      </c>
      <c r="AG251" s="1" t="b">
        <f t="shared" si="124"/>
        <v>0</v>
      </c>
      <c r="AH251" s="1">
        <f t="shared" si="125"/>
        <v>0</v>
      </c>
      <c r="AI251" s="1" t="str">
        <f t="shared" si="126"/>
        <v>s</v>
      </c>
      <c r="AJ251" s="1" t="b">
        <f t="shared" si="110"/>
        <v>0</v>
      </c>
      <c r="AK251" s="1" t="b">
        <f t="shared" si="111"/>
        <v>0</v>
      </c>
      <c r="AL251" s="1" t="b">
        <f t="shared" si="112"/>
        <v>0</v>
      </c>
      <c r="AM251" s="1" t="b">
        <f t="shared" si="113"/>
        <v>1</v>
      </c>
      <c r="AN251" s="1" t="b">
        <f t="shared" si="114"/>
        <v>0</v>
      </c>
      <c r="AO251" s="1">
        <f t="shared" si="127"/>
        <v>1</v>
      </c>
      <c r="AR251" s="1">
        <f t="shared" si="115"/>
        <v>0</v>
      </c>
      <c r="AS251" s="1">
        <f t="shared" si="116"/>
        <v>0</v>
      </c>
      <c r="AT251" s="1">
        <f t="shared" si="117"/>
        <v>0</v>
      </c>
      <c r="AU251" s="1">
        <f t="shared" si="118"/>
        <v>0</v>
      </c>
      <c r="AV251" s="1">
        <f t="shared" si="119"/>
        <v>0</v>
      </c>
      <c r="AW251" s="1">
        <f t="shared" si="128"/>
        <v>0</v>
      </c>
    </row>
    <row r="252" spans="1:49" s="1" customFormat="1" x14ac:dyDescent="0.35">
      <c r="A252" s="3">
        <v>44676</v>
      </c>
      <c r="B252" s="1">
        <v>310</v>
      </c>
      <c r="C252">
        <v>2</v>
      </c>
      <c r="D252" s="1" t="s">
        <v>95</v>
      </c>
      <c r="E252" s="1">
        <v>91548</v>
      </c>
      <c r="F252" s="1">
        <v>6549</v>
      </c>
      <c r="G252" s="1">
        <v>0</v>
      </c>
      <c r="H252" s="1">
        <v>3</v>
      </c>
      <c r="I252" s="1">
        <v>13</v>
      </c>
      <c r="J252" s="1">
        <v>29</v>
      </c>
      <c r="K252" s="1">
        <v>32</v>
      </c>
      <c r="L252" s="1">
        <v>19</v>
      </c>
      <c r="M252" s="1">
        <v>4</v>
      </c>
      <c r="N252" s="1">
        <f t="shared" si="120"/>
        <v>0.22650000000000003</v>
      </c>
      <c r="O252" s="1" t="s">
        <v>371</v>
      </c>
      <c r="P252" s="1" t="s">
        <v>375</v>
      </c>
      <c r="Q252" s="1" t="s">
        <v>374</v>
      </c>
      <c r="R252" s="1" t="s">
        <v>376</v>
      </c>
      <c r="S252" s="1" t="s">
        <v>393</v>
      </c>
      <c r="T252" s="1">
        <f t="shared" si="121"/>
        <v>0</v>
      </c>
      <c r="U252" s="1">
        <f t="shared" si="105"/>
        <v>1</v>
      </c>
      <c r="V252" s="1">
        <f t="shared" si="106"/>
        <v>1</v>
      </c>
      <c r="W252" s="1">
        <f t="shared" si="107"/>
        <v>0</v>
      </c>
      <c r="X252" s="1">
        <f t="shared" si="108"/>
        <v>1</v>
      </c>
      <c r="Y252" s="1">
        <f t="shared" si="109"/>
        <v>0</v>
      </c>
      <c r="Z252" s="1">
        <f t="shared" si="122"/>
        <v>3</v>
      </c>
      <c r="AA252" s="1">
        <f t="shared" si="100"/>
        <v>1</v>
      </c>
      <c r="AB252" s="1">
        <f t="shared" si="101"/>
        <v>0</v>
      </c>
      <c r="AC252" s="1">
        <f t="shared" si="102"/>
        <v>0</v>
      </c>
      <c r="AD252" s="1">
        <f t="shared" si="103"/>
        <v>1</v>
      </c>
      <c r="AE252" s="1">
        <f t="shared" si="129"/>
        <v>0</v>
      </c>
      <c r="AF252" s="1">
        <f t="shared" si="123"/>
        <v>2</v>
      </c>
      <c r="AG252" s="1" t="b">
        <f t="shared" si="124"/>
        <v>0</v>
      </c>
      <c r="AH252" s="1">
        <f t="shared" si="125"/>
        <v>0</v>
      </c>
      <c r="AI252" s="1" t="str">
        <f t="shared" si="126"/>
        <v>s</v>
      </c>
      <c r="AJ252" s="1" t="b">
        <f t="shared" si="110"/>
        <v>0</v>
      </c>
      <c r="AK252" s="1" t="b">
        <f t="shared" si="111"/>
        <v>1</v>
      </c>
      <c r="AL252" s="1" t="b">
        <f t="shared" si="112"/>
        <v>0</v>
      </c>
      <c r="AM252" s="1" t="b">
        <f t="shared" si="113"/>
        <v>0</v>
      </c>
      <c r="AN252" s="1" t="b">
        <f t="shared" si="114"/>
        <v>0</v>
      </c>
      <c r="AO252" s="1">
        <f t="shared" si="127"/>
        <v>1</v>
      </c>
      <c r="AR252" s="1">
        <f t="shared" si="115"/>
        <v>0</v>
      </c>
      <c r="AS252" s="1">
        <f t="shared" si="116"/>
        <v>0</v>
      </c>
      <c r="AT252" s="1">
        <f t="shared" si="117"/>
        <v>0</v>
      </c>
      <c r="AU252" s="1">
        <f t="shared" si="118"/>
        <v>0</v>
      </c>
      <c r="AV252" s="1">
        <f t="shared" si="119"/>
        <v>1</v>
      </c>
      <c r="AW252" s="1">
        <f t="shared" si="128"/>
        <v>1</v>
      </c>
    </row>
    <row r="253" spans="1:49" s="1" customFormat="1" x14ac:dyDescent="0.35">
      <c r="A253" s="3">
        <v>44675</v>
      </c>
      <c r="B253" s="1">
        <v>309</v>
      </c>
      <c r="C253">
        <v>2</v>
      </c>
      <c r="D253" s="1" t="s">
        <v>96</v>
      </c>
      <c r="E253" s="1">
        <v>97452</v>
      </c>
      <c r="F253" s="1">
        <v>6743</v>
      </c>
      <c r="G253" s="1">
        <v>0</v>
      </c>
      <c r="H253" s="1">
        <v>7</v>
      </c>
      <c r="I253" s="1">
        <v>27</v>
      </c>
      <c r="J253" s="1">
        <v>34</v>
      </c>
      <c r="K253" s="1">
        <v>22</v>
      </c>
      <c r="L253" s="1">
        <v>9</v>
      </c>
      <c r="M253" s="1">
        <v>1</v>
      </c>
      <c r="N253" s="1">
        <f t="shared" si="120"/>
        <v>0.26899999999999996</v>
      </c>
      <c r="O253" s="1" t="s">
        <v>382</v>
      </c>
      <c r="P253" s="1" t="s">
        <v>387</v>
      </c>
      <c r="Q253" s="1" t="s">
        <v>376</v>
      </c>
      <c r="R253" s="1" t="s">
        <v>381</v>
      </c>
      <c r="S253" s="1" t="s">
        <v>377</v>
      </c>
      <c r="T253" s="1">
        <f t="shared" si="121"/>
        <v>0</v>
      </c>
      <c r="U253" s="1">
        <f t="shared" si="105"/>
        <v>1</v>
      </c>
      <c r="V253" s="1">
        <f t="shared" si="106"/>
        <v>1</v>
      </c>
      <c r="W253" s="1">
        <f t="shared" si="107"/>
        <v>1</v>
      </c>
      <c r="X253" s="1">
        <f t="shared" si="108"/>
        <v>1</v>
      </c>
      <c r="Y253" s="1">
        <f t="shared" si="109"/>
        <v>1</v>
      </c>
      <c r="Z253" s="1">
        <f t="shared" si="122"/>
        <v>5</v>
      </c>
      <c r="AA253" s="1">
        <f t="shared" si="100"/>
        <v>1</v>
      </c>
      <c r="AB253" s="1">
        <f t="shared" si="101"/>
        <v>0</v>
      </c>
      <c r="AC253" s="1">
        <f t="shared" si="102"/>
        <v>1</v>
      </c>
      <c r="AD253" s="1">
        <f t="shared" si="103"/>
        <v>0</v>
      </c>
      <c r="AE253" s="1">
        <f t="shared" si="129"/>
        <v>0</v>
      </c>
      <c r="AF253" s="1">
        <f t="shared" si="123"/>
        <v>2</v>
      </c>
      <c r="AG253" s="1" t="b">
        <f t="shared" si="124"/>
        <v>0</v>
      </c>
      <c r="AH253" s="1">
        <f t="shared" si="125"/>
        <v>0</v>
      </c>
      <c r="AI253" s="1" t="str">
        <f t="shared" si="126"/>
        <v>s</v>
      </c>
      <c r="AJ253" s="1" t="b">
        <f t="shared" si="110"/>
        <v>0</v>
      </c>
      <c r="AK253" s="1" t="b">
        <f t="shared" si="111"/>
        <v>0</v>
      </c>
      <c r="AL253" s="1" t="b">
        <f t="shared" si="112"/>
        <v>0</v>
      </c>
      <c r="AM253" s="1" t="b">
        <f t="shared" si="113"/>
        <v>0</v>
      </c>
      <c r="AN253" s="1" t="b">
        <f t="shared" si="114"/>
        <v>0</v>
      </c>
      <c r="AO253" s="1">
        <f t="shared" si="127"/>
        <v>0</v>
      </c>
      <c r="AR253" s="1">
        <f t="shared" si="115"/>
        <v>0</v>
      </c>
      <c r="AS253" s="1">
        <f t="shared" si="116"/>
        <v>0</v>
      </c>
      <c r="AT253" s="1">
        <f t="shared" si="117"/>
        <v>0</v>
      </c>
      <c r="AU253" s="1">
        <f t="shared" si="118"/>
        <v>0</v>
      </c>
      <c r="AV253" s="1">
        <f t="shared" si="119"/>
        <v>0</v>
      </c>
      <c r="AW253" s="1">
        <f t="shared" si="128"/>
        <v>0</v>
      </c>
    </row>
    <row r="254" spans="1:49" s="1" customFormat="1" x14ac:dyDescent="0.35">
      <c r="A254" s="3">
        <v>44674</v>
      </c>
      <c r="B254" s="1">
        <v>308</v>
      </c>
      <c r="C254">
        <v>2</v>
      </c>
      <c r="D254" s="1" t="s">
        <v>97</v>
      </c>
      <c r="E254" s="1">
        <v>95562</v>
      </c>
      <c r="F254" s="1">
        <v>6482</v>
      </c>
      <c r="G254" s="1">
        <v>1</v>
      </c>
      <c r="H254" s="1">
        <v>6</v>
      </c>
      <c r="I254" s="1">
        <v>25</v>
      </c>
      <c r="J254" s="1">
        <v>34</v>
      </c>
      <c r="K254" s="1">
        <v>23</v>
      </c>
      <c r="L254" s="1">
        <v>10</v>
      </c>
      <c r="M254" s="1">
        <v>1</v>
      </c>
      <c r="N254" s="1">
        <f t="shared" si="120"/>
        <v>0.27100000000000007</v>
      </c>
      <c r="O254" s="1" t="s">
        <v>379</v>
      </c>
      <c r="P254" s="1" t="s">
        <v>384</v>
      </c>
      <c r="Q254" s="1" t="s">
        <v>382</v>
      </c>
      <c r="R254" s="1" t="s">
        <v>386</v>
      </c>
      <c r="S254" s="1" t="s">
        <v>376</v>
      </c>
      <c r="T254" s="1">
        <f t="shared" si="121"/>
        <v>0</v>
      </c>
      <c r="U254" s="1">
        <f t="shared" si="105"/>
        <v>1</v>
      </c>
      <c r="V254" s="1">
        <f t="shared" si="106"/>
        <v>0</v>
      </c>
      <c r="W254" s="1">
        <f t="shared" si="107"/>
        <v>1</v>
      </c>
      <c r="X254" s="1">
        <f t="shared" si="108"/>
        <v>0</v>
      </c>
      <c r="Y254" s="1">
        <f t="shared" si="109"/>
        <v>1</v>
      </c>
      <c r="Z254" s="1">
        <f t="shared" si="122"/>
        <v>3</v>
      </c>
      <c r="AA254" s="1">
        <f t="shared" si="100"/>
        <v>1</v>
      </c>
      <c r="AB254" s="1">
        <f t="shared" si="101"/>
        <v>0</v>
      </c>
      <c r="AC254" s="1">
        <f t="shared" si="102"/>
        <v>1</v>
      </c>
      <c r="AD254" s="1">
        <f t="shared" si="103"/>
        <v>0</v>
      </c>
      <c r="AE254" s="1">
        <f t="shared" si="129"/>
        <v>1</v>
      </c>
      <c r="AF254" s="1">
        <f t="shared" si="123"/>
        <v>3</v>
      </c>
      <c r="AG254" s="1" t="b">
        <f t="shared" si="124"/>
        <v>0</v>
      </c>
      <c r="AH254" s="1">
        <f t="shared" si="125"/>
        <v>0</v>
      </c>
      <c r="AI254" s="1" t="str">
        <f t="shared" si="126"/>
        <v>s</v>
      </c>
      <c r="AJ254" s="1" t="b">
        <f t="shared" si="110"/>
        <v>0</v>
      </c>
      <c r="AK254" s="1" t="b">
        <f t="shared" si="111"/>
        <v>0</v>
      </c>
      <c r="AL254" s="1" t="b">
        <f t="shared" si="112"/>
        <v>0</v>
      </c>
      <c r="AM254" s="1" t="b">
        <f t="shared" si="113"/>
        <v>0</v>
      </c>
      <c r="AN254" s="1" t="b">
        <f t="shared" si="114"/>
        <v>0</v>
      </c>
      <c r="AO254" s="1">
        <f t="shared" si="127"/>
        <v>0</v>
      </c>
      <c r="AR254" s="1">
        <f t="shared" si="115"/>
        <v>0</v>
      </c>
      <c r="AS254" s="1">
        <f t="shared" si="116"/>
        <v>0</v>
      </c>
      <c r="AT254" s="1">
        <f t="shared" si="117"/>
        <v>0</v>
      </c>
      <c r="AU254" s="1">
        <f t="shared" si="118"/>
        <v>0</v>
      </c>
      <c r="AV254" s="1">
        <f t="shared" si="119"/>
        <v>0</v>
      </c>
      <c r="AW254" s="1">
        <f t="shared" si="128"/>
        <v>0</v>
      </c>
    </row>
    <row r="255" spans="1:49" s="1" customFormat="1" x14ac:dyDescent="0.35">
      <c r="A255" s="3">
        <v>44673</v>
      </c>
      <c r="B255" s="1">
        <v>307</v>
      </c>
      <c r="C255">
        <v>1</v>
      </c>
      <c r="D255" s="1" t="s">
        <v>98</v>
      </c>
      <c r="E255" s="1">
        <v>119232</v>
      </c>
      <c r="F255" s="1">
        <v>7731</v>
      </c>
      <c r="G255" s="1">
        <v>2</v>
      </c>
      <c r="H255" s="1">
        <v>19</v>
      </c>
      <c r="I255" s="1">
        <v>39</v>
      </c>
      <c r="J255" s="1">
        <v>28</v>
      </c>
      <c r="K255" s="1">
        <v>10</v>
      </c>
      <c r="L255" s="1">
        <v>3</v>
      </c>
      <c r="M255" s="1">
        <v>0</v>
      </c>
      <c r="N255" s="1">
        <f t="shared" si="120"/>
        <v>0.33663366336633666</v>
      </c>
      <c r="O255" s="1" t="s">
        <v>389</v>
      </c>
      <c r="P255" s="1" t="s">
        <v>384</v>
      </c>
      <c r="Q255" s="1" t="s">
        <v>371</v>
      </c>
      <c r="R255" s="1" t="s">
        <v>387</v>
      </c>
      <c r="S255" s="1" t="s">
        <v>377</v>
      </c>
      <c r="T255" s="1">
        <f t="shared" si="121"/>
        <v>0</v>
      </c>
      <c r="U255" s="1">
        <f t="shared" si="105"/>
        <v>0</v>
      </c>
      <c r="V255" s="1">
        <f t="shared" si="106"/>
        <v>0</v>
      </c>
      <c r="W255" s="1">
        <f t="shared" si="107"/>
        <v>1</v>
      </c>
      <c r="X255" s="1">
        <f t="shared" si="108"/>
        <v>1</v>
      </c>
      <c r="Y255" s="1">
        <f t="shared" si="109"/>
        <v>1</v>
      </c>
      <c r="Z255" s="1">
        <f t="shared" si="122"/>
        <v>3</v>
      </c>
      <c r="AA255" s="1">
        <f t="shared" si="100"/>
        <v>0</v>
      </c>
      <c r="AB255" s="1">
        <f t="shared" si="101"/>
        <v>0</v>
      </c>
      <c r="AC255" s="1">
        <f t="shared" si="102"/>
        <v>1</v>
      </c>
      <c r="AD255" s="1">
        <f t="shared" si="103"/>
        <v>0</v>
      </c>
      <c r="AE255" s="1">
        <f t="shared" si="129"/>
        <v>0</v>
      </c>
      <c r="AF255" s="1">
        <f t="shared" si="123"/>
        <v>1</v>
      </c>
      <c r="AG255" s="1" t="b">
        <f t="shared" si="124"/>
        <v>0</v>
      </c>
      <c r="AH255" s="1">
        <f t="shared" si="125"/>
        <v>0</v>
      </c>
      <c r="AI255" s="1" t="str">
        <f t="shared" si="126"/>
        <v>s</v>
      </c>
      <c r="AJ255" s="1" t="b">
        <f t="shared" si="110"/>
        <v>0</v>
      </c>
      <c r="AK255" s="1" t="b">
        <f t="shared" si="111"/>
        <v>0</v>
      </c>
      <c r="AL255" s="1" t="b">
        <f t="shared" si="112"/>
        <v>0</v>
      </c>
      <c r="AM255" s="1" t="b">
        <f t="shared" si="113"/>
        <v>0</v>
      </c>
      <c r="AN255" s="1" t="b">
        <f t="shared" si="114"/>
        <v>0</v>
      </c>
      <c r="AO255" s="1">
        <f t="shared" si="127"/>
        <v>0</v>
      </c>
      <c r="AR255" s="1">
        <f t="shared" si="115"/>
        <v>0</v>
      </c>
      <c r="AS255" s="1">
        <f t="shared" si="116"/>
        <v>0</v>
      </c>
      <c r="AT255" s="1">
        <f t="shared" si="117"/>
        <v>0</v>
      </c>
      <c r="AU255" s="1">
        <f t="shared" si="118"/>
        <v>0</v>
      </c>
      <c r="AV255" s="1">
        <f t="shared" si="119"/>
        <v>0</v>
      </c>
      <c r="AW255" s="1">
        <f t="shared" si="128"/>
        <v>0</v>
      </c>
    </row>
    <row r="256" spans="1:49" s="1" customFormat="1" x14ac:dyDescent="0.35">
      <c r="A256" s="3">
        <v>44672</v>
      </c>
      <c r="B256" s="1">
        <v>306</v>
      </c>
      <c r="C256">
        <v>2</v>
      </c>
      <c r="D256" s="1" t="s">
        <v>99</v>
      </c>
      <c r="E256" s="1">
        <v>97955</v>
      </c>
      <c r="F256" s="1">
        <v>6960</v>
      </c>
      <c r="G256" s="1">
        <v>0</v>
      </c>
      <c r="H256" s="1">
        <v>2</v>
      </c>
      <c r="I256" s="1">
        <v>11</v>
      </c>
      <c r="J256" s="1">
        <v>30</v>
      </c>
      <c r="K256" s="1">
        <v>33</v>
      </c>
      <c r="L256" s="1">
        <v>21</v>
      </c>
      <c r="M256" s="1">
        <v>4</v>
      </c>
      <c r="N256" s="1">
        <f t="shared" si="120"/>
        <v>0.22046204620462045</v>
      </c>
      <c r="O256" s="1" t="s">
        <v>379</v>
      </c>
      <c r="P256" s="1" t="s">
        <v>392</v>
      </c>
      <c r="Q256" s="1" t="s">
        <v>382</v>
      </c>
      <c r="R256" s="1" t="s">
        <v>383</v>
      </c>
      <c r="S256" s="1" t="s">
        <v>376</v>
      </c>
      <c r="T256" s="1">
        <f t="shared" si="121"/>
        <v>0</v>
      </c>
      <c r="U256" s="1">
        <f t="shared" si="105"/>
        <v>1</v>
      </c>
      <c r="V256" s="1">
        <f t="shared" si="106"/>
        <v>0</v>
      </c>
      <c r="W256" s="1">
        <f t="shared" si="107"/>
        <v>1</v>
      </c>
      <c r="X256" s="1">
        <f t="shared" si="108"/>
        <v>0</v>
      </c>
      <c r="Y256" s="1">
        <f t="shared" si="109"/>
        <v>1</v>
      </c>
      <c r="Z256" s="1">
        <f t="shared" si="122"/>
        <v>3</v>
      </c>
      <c r="AA256" s="1">
        <f t="shared" si="100"/>
        <v>1</v>
      </c>
      <c r="AB256" s="1">
        <f t="shared" si="101"/>
        <v>0</v>
      </c>
      <c r="AC256" s="1">
        <f t="shared" si="102"/>
        <v>1</v>
      </c>
      <c r="AD256" s="1">
        <f t="shared" si="103"/>
        <v>0</v>
      </c>
      <c r="AE256" s="1">
        <f t="shared" si="129"/>
        <v>1</v>
      </c>
      <c r="AF256" s="1">
        <f t="shared" si="123"/>
        <v>3</v>
      </c>
      <c r="AG256" s="1" t="b">
        <f t="shared" si="124"/>
        <v>0</v>
      </c>
      <c r="AH256" s="1">
        <f t="shared" si="125"/>
        <v>0</v>
      </c>
      <c r="AI256" s="1" t="str">
        <f t="shared" si="126"/>
        <v>s</v>
      </c>
      <c r="AJ256" s="1" t="b">
        <f t="shared" si="110"/>
        <v>0</v>
      </c>
      <c r="AK256" s="1" t="b">
        <f t="shared" si="111"/>
        <v>0</v>
      </c>
      <c r="AL256" s="1" t="b">
        <f t="shared" si="112"/>
        <v>0</v>
      </c>
      <c r="AM256" s="1" t="b">
        <f t="shared" si="113"/>
        <v>0</v>
      </c>
      <c r="AN256" s="1" t="b">
        <f t="shared" si="114"/>
        <v>0</v>
      </c>
      <c r="AO256" s="1">
        <f t="shared" si="127"/>
        <v>0</v>
      </c>
      <c r="AR256" s="1">
        <f t="shared" si="115"/>
        <v>0</v>
      </c>
      <c r="AS256" s="1">
        <f t="shared" si="116"/>
        <v>0</v>
      </c>
      <c r="AT256" s="1">
        <f t="shared" si="117"/>
        <v>0</v>
      </c>
      <c r="AU256" s="1">
        <f t="shared" si="118"/>
        <v>0</v>
      </c>
      <c r="AV256" s="1">
        <f t="shared" si="119"/>
        <v>0</v>
      </c>
      <c r="AW256" s="1">
        <f t="shared" si="128"/>
        <v>0</v>
      </c>
    </row>
    <row r="257" spans="1:49" s="1" customFormat="1" x14ac:dyDescent="0.35">
      <c r="A257" s="3">
        <v>44671</v>
      </c>
      <c r="B257" s="1">
        <v>305</v>
      </c>
      <c r="C257">
        <v>2</v>
      </c>
      <c r="D257" s="1" t="s">
        <v>100</v>
      </c>
      <c r="E257" s="1">
        <v>102007</v>
      </c>
      <c r="F257" s="1">
        <v>6796</v>
      </c>
      <c r="G257" s="1">
        <v>0</v>
      </c>
      <c r="H257" s="1">
        <v>5</v>
      </c>
      <c r="I257" s="1">
        <v>20</v>
      </c>
      <c r="J257" s="1">
        <v>34</v>
      </c>
      <c r="K257" s="1">
        <v>27</v>
      </c>
      <c r="L257" s="1">
        <v>12</v>
      </c>
      <c r="M257" s="1">
        <v>2</v>
      </c>
      <c r="N257" s="1">
        <f t="shared" si="120"/>
        <v>0.2506666666666667</v>
      </c>
      <c r="O257" s="1" t="s">
        <v>373</v>
      </c>
      <c r="P257" s="1" t="s">
        <v>371</v>
      </c>
      <c r="Q257" s="1" t="s">
        <v>381</v>
      </c>
      <c r="R257" s="1" t="s">
        <v>388</v>
      </c>
      <c r="S257" s="1" t="s">
        <v>379</v>
      </c>
      <c r="T257" s="1">
        <f t="shared" si="121"/>
        <v>0</v>
      </c>
      <c r="U257" s="1">
        <f t="shared" si="105"/>
        <v>0</v>
      </c>
      <c r="V257" s="1">
        <f t="shared" si="106"/>
        <v>1</v>
      </c>
      <c r="W257" s="1">
        <f t="shared" si="107"/>
        <v>1</v>
      </c>
      <c r="X257" s="1">
        <f t="shared" si="108"/>
        <v>0</v>
      </c>
      <c r="Y257" s="1">
        <f t="shared" si="109"/>
        <v>1</v>
      </c>
      <c r="Z257" s="1">
        <f t="shared" si="122"/>
        <v>3</v>
      </c>
      <c r="AA257" s="1">
        <f t="shared" ref="AA257:AA320" si="130">(O257="a")+(O257="e")+(O257="I")+(O257="o")+(O257="u")</f>
        <v>0</v>
      </c>
      <c r="AB257" s="1">
        <f t="shared" ref="AB257:AB320" si="131">(P257="a")+(P257="e")+(P257="I")+(P257="o")+(P257="u")</f>
        <v>1</v>
      </c>
      <c r="AC257" s="1">
        <f t="shared" ref="AC257:AC320" si="132">(Q257="a")+(Q257="e")+(Q257="I")+(Q257="o")+(Q257="u")</f>
        <v>0</v>
      </c>
      <c r="AD257" s="1">
        <f t="shared" ref="AD257:AD320" si="133">(R257="a")+(R257="e")+(R257="I")+(R257="o")+(R257="u")</f>
        <v>0</v>
      </c>
      <c r="AE257" s="1">
        <f t="shared" ref="AE257:AE288" si="134">(S257="a")+(S257="e")+(S257="I")+(S257="o")+(S257="u")</f>
        <v>1</v>
      </c>
      <c r="AF257" s="1">
        <f t="shared" si="123"/>
        <v>2</v>
      </c>
      <c r="AG257" s="1" t="b">
        <f t="shared" si="124"/>
        <v>0</v>
      </c>
      <c r="AH257" s="1">
        <f t="shared" si="125"/>
        <v>0</v>
      </c>
      <c r="AI257" s="1" t="str">
        <f t="shared" si="126"/>
        <v>s</v>
      </c>
      <c r="AJ257" s="1" t="b">
        <f t="shared" si="110"/>
        <v>0</v>
      </c>
      <c r="AK257" s="1" t="b">
        <f t="shared" si="111"/>
        <v>0</v>
      </c>
      <c r="AL257" s="1" t="b">
        <f t="shared" si="112"/>
        <v>0</v>
      </c>
      <c r="AM257" s="1" t="b">
        <f t="shared" si="113"/>
        <v>0</v>
      </c>
      <c r="AN257" s="1" t="b">
        <f t="shared" si="114"/>
        <v>0</v>
      </c>
      <c r="AO257" s="1">
        <f t="shared" si="127"/>
        <v>0</v>
      </c>
      <c r="AR257" s="1">
        <f t="shared" si="115"/>
        <v>1</v>
      </c>
      <c r="AS257" s="1">
        <f t="shared" si="116"/>
        <v>0</v>
      </c>
      <c r="AT257" s="1">
        <f t="shared" si="117"/>
        <v>0</v>
      </c>
      <c r="AU257" s="1">
        <f t="shared" si="118"/>
        <v>1</v>
      </c>
      <c r="AV257" s="1">
        <f t="shared" si="119"/>
        <v>0</v>
      </c>
      <c r="AW257" s="1">
        <f t="shared" si="128"/>
        <v>2</v>
      </c>
    </row>
    <row r="258" spans="1:49" s="1" customFormat="1" x14ac:dyDescent="0.35">
      <c r="A258" s="3">
        <v>44670</v>
      </c>
      <c r="B258" s="1">
        <v>304</v>
      </c>
      <c r="C258">
        <v>2</v>
      </c>
      <c r="D258" s="1" t="s">
        <v>101</v>
      </c>
      <c r="E258" s="1">
        <v>108899</v>
      </c>
      <c r="F258" s="1">
        <v>8198</v>
      </c>
      <c r="G258" s="1">
        <v>0</v>
      </c>
      <c r="H258" s="1">
        <v>2</v>
      </c>
      <c r="I258" s="1">
        <v>10</v>
      </c>
      <c r="J258" s="1">
        <v>19</v>
      </c>
      <c r="K258" s="1">
        <v>19</v>
      </c>
      <c r="L258" s="1">
        <v>23</v>
      </c>
      <c r="M258" s="1">
        <v>26</v>
      </c>
      <c r="N258" s="1">
        <f t="shared" si="120"/>
        <v>0.16885521885521884</v>
      </c>
      <c r="O258" s="1" t="s">
        <v>391</v>
      </c>
      <c r="P258" s="1" t="s">
        <v>379</v>
      </c>
      <c r="Q258" s="1" t="s">
        <v>378</v>
      </c>
      <c r="R258" s="1" t="s">
        <v>376</v>
      </c>
      <c r="S258" s="1" t="s">
        <v>381</v>
      </c>
      <c r="T258" s="1">
        <f t="shared" si="121"/>
        <v>0</v>
      </c>
      <c r="U258" s="1">
        <f t="shared" ref="U258:U323" si="135">(O258="a")+ (O258="e")+ (O258="h")+ (O258="i")+ (O258="o")+ (O258="r")+ (O258="s")+ (O258="n")+ (O258="t")</f>
        <v>0</v>
      </c>
      <c r="V258" s="1">
        <f t="shared" ref="V258:V323" si="136">(P258="a")+ (P258="e")+ (P258="h")+ (P258="i")+ (P258="o")+ (P258="r")+ (P258="s")+ (P258="n")+ (P258="t")</f>
        <v>1</v>
      </c>
      <c r="W258" s="1">
        <f t="shared" ref="W258:W323" si="137">(Q258="a")+ (Q258="e")+ (Q258="h")+ (Q258="i")+ (Q258="o")+ (Q258="r")+ (Q258="s")+ (Q258="n")+ (Q258="t")</f>
        <v>0</v>
      </c>
      <c r="X258" s="1">
        <f t="shared" ref="X258:X323" si="138">(R258="a")+ (R258="e")+ (R258="h")+ (R258="i")+ (R258="o")+ (R258="r")+ (R258="s")+ (R258="n")+ (R258="t")</f>
        <v>1</v>
      </c>
      <c r="Y258" s="1">
        <f t="shared" ref="Y258:Y323" si="139">(S258="a")+ (S258="e")+ (S258="h")+ (S258="i")+ (S258="o")+ (S258="r")+ (S258="s")+ (S258="n")+ (S258="t")</f>
        <v>1</v>
      </c>
      <c r="Z258" s="1">
        <f t="shared" si="122"/>
        <v>3</v>
      </c>
      <c r="AA258" s="1">
        <f t="shared" si="130"/>
        <v>0</v>
      </c>
      <c r="AB258" s="1">
        <f t="shared" si="131"/>
        <v>1</v>
      </c>
      <c r="AC258" s="1">
        <f t="shared" si="132"/>
        <v>0</v>
      </c>
      <c r="AD258" s="1">
        <f t="shared" si="133"/>
        <v>1</v>
      </c>
      <c r="AE258" s="1">
        <f t="shared" si="134"/>
        <v>0</v>
      </c>
      <c r="AF258" s="1">
        <f t="shared" si="123"/>
        <v>2</v>
      </c>
      <c r="AG258" s="1" t="b">
        <f t="shared" si="124"/>
        <v>1</v>
      </c>
      <c r="AH258" s="1">
        <f t="shared" si="125"/>
        <v>1</v>
      </c>
      <c r="AI258" s="1" t="str">
        <f t="shared" si="126"/>
        <v>s</v>
      </c>
      <c r="AJ258" s="1" t="b">
        <f t="shared" ref="AJ258:AJ321" si="140">(O258=$AI$2)</f>
        <v>0</v>
      </c>
      <c r="AK258" s="1" t="b">
        <f t="shared" ref="AK258:AK321" si="141">(P258=$AI$2)</f>
        <v>0</v>
      </c>
      <c r="AL258" s="1" t="b">
        <f t="shared" ref="AL258:AL321" si="142">(Q258=$AI$2)</f>
        <v>0</v>
      </c>
      <c r="AM258" s="1" t="b">
        <f t="shared" ref="AM258:AM321" si="143">(R258=$AI$2)</f>
        <v>0</v>
      </c>
      <c r="AN258" s="1" t="b">
        <f t="shared" ref="AN258:AN321" si="144">(S258=$AI$2)</f>
        <v>0</v>
      </c>
      <c r="AO258" s="1">
        <f t="shared" si="127"/>
        <v>0</v>
      </c>
      <c r="AR258" s="1">
        <f t="shared" ref="AR258:AR321" si="145">(O258=$AR$1)+(O258=$AS$1)+(O258=$AU$1)+(O258=$AV$1)+(O258=$AT$1)</f>
        <v>0</v>
      </c>
      <c r="AS258" s="1">
        <f t="shared" ref="AS258:AS321" si="146">(P258=$AR$1)+(P258=$AS$1)+(P258=$AU$1)+(P258=$AV$1)+(P258=$AT$1)</f>
        <v>0</v>
      </c>
      <c r="AT258" s="1">
        <f t="shared" ref="AT258:AT321" si="147">(Q258=$AR$1)+(Q258=$AS$1)+(Q258=$AU$1)+(Q258=$AV$1)+(Q258=$AT$1)</f>
        <v>0</v>
      </c>
      <c r="AU258" s="1">
        <f t="shared" ref="AU258:AU321" si="148">(R258=$AR$1)+(R258=$AS$1)+(R258=$AU$1)+(R258=$AV$1)+(R258=$AT$1)</f>
        <v>0</v>
      </c>
      <c r="AV258" s="1">
        <f t="shared" ref="AV258:AV321" si="149">(S258=$AR$1)+(S258=$AS$1)+(S258=$AU$1)+(S258=$AV$1)+(S258=$AT$1)</f>
        <v>0</v>
      </c>
      <c r="AW258" s="1">
        <f t="shared" si="128"/>
        <v>0</v>
      </c>
    </row>
    <row r="259" spans="1:49" s="1" customFormat="1" x14ac:dyDescent="0.35">
      <c r="A259" s="3">
        <v>44669</v>
      </c>
      <c r="B259" s="1">
        <v>303</v>
      </c>
      <c r="C259">
        <v>1</v>
      </c>
      <c r="D259" s="1" t="s">
        <v>102</v>
      </c>
      <c r="E259" s="1">
        <v>112383</v>
      </c>
      <c r="F259" s="1">
        <v>7341</v>
      </c>
      <c r="G259" s="1">
        <v>1</v>
      </c>
      <c r="H259" s="1">
        <v>8</v>
      </c>
      <c r="I259" s="1">
        <v>30</v>
      </c>
      <c r="J259" s="1">
        <v>36</v>
      </c>
      <c r="K259" s="1">
        <v>18</v>
      </c>
      <c r="L259" s="1">
        <v>6</v>
      </c>
      <c r="M259" s="1">
        <v>1</v>
      </c>
      <c r="N259" s="1">
        <f t="shared" ref="N259:N322" si="150">(G259*1+H259/2+I259/3+J259/4+K259/5+L259/6)/SUM(G259:M259)</f>
        <v>0.28600000000000003</v>
      </c>
      <c r="O259" s="1" t="s">
        <v>391</v>
      </c>
      <c r="P259" s="1" t="s">
        <v>384</v>
      </c>
      <c r="Q259" s="1" t="s">
        <v>371</v>
      </c>
      <c r="R259" s="1" t="s">
        <v>382</v>
      </c>
      <c r="S259" s="1" t="s">
        <v>381</v>
      </c>
      <c r="T259" s="1">
        <f t="shared" ref="T259:T322" si="151">(O259=P259)+(P259=Q259)+(Q259=R259)+(S259=R259)+(O259=Q259)+(P259=R259)+(Q259=S259)+(O259=R259)+(P259=S259)+(O259=S259)</f>
        <v>0</v>
      </c>
      <c r="U259" s="1">
        <f t="shared" si="135"/>
        <v>0</v>
      </c>
      <c r="V259" s="1">
        <f t="shared" si="136"/>
        <v>0</v>
      </c>
      <c r="W259" s="1">
        <f t="shared" si="137"/>
        <v>1</v>
      </c>
      <c r="X259" s="1">
        <f t="shared" si="138"/>
        <v>1</v>
      </c>
      <c r="Y259" s="1">
        <f t="shared" si="139"/>
        <v>1</v>
      </c>
      <c r="Z259" s="1">
        <f t="shared" ref="Z259:Z322" si="152">SUM(U259:Y259)</f>
        <v>3</v>
      </c>
      <c r="AA259" s="1">
        <f t="shared" si="130"/>
        <v>0</v>
      </c>
      <c r="AB259" s="1">
        <f t="shared" si="131"/>
        <v>0</v>
      </c>
      <c r="AC259" s="1">
        <f t="shared" si="132"/>
        <v>1</v>
      </c>
      <c r="AD259" s="1">
        <f t="shared" si="133"/>
        <v>1</v>
      </c>
      <c r="AE259" s="1">
        <f t="shared" si="134"/>
        <v>0</v>
      </c>
      <c r="AF259" s="1">
        <f t="shared" ref="AF259:AF322" si="153">AA259+AB259+AC259+AD259+AE259</f>
        <v>2</v>
      </c>
      <c r="AG259" s="1" t="b">
        <f t="shared" ref="AG259:AG322" si="154">(O259="f")</f>
        <v>1</v>
      </c>
      <c r="AH259" s="1">
        <f t="shared" ref="AH259:AH322" si="155">AG259+0</f>
        <v>1</v>
      </c>
      <c r="AI259" s="1" t="str">
        <f t="shared" ref="AI259:AI322" si="156">AI258</f>
        <v>s</v>
      </c>
      <c r="AJ259" s="1" t="b">
        <f t="shared" si="140"/>
        <v>0</v>
      </c>
      <c r="AK259" s="1" t="b">
        <f t="shared" si="141"/>
        <v>0</v>
      </c>
      <c r="AL259" s="1" t="b">
        <f t="shared" si="142"/>
        <v>0</v>
      </c>
      <c r="AM259" s="1" t="b">
        <f t="shared" si="143"/>
        <v>0</v>
      </c>
      <c r="AN259" s="1" t="b">
        <f t="shared" si="144"/>
        <v>0</v>
      </c>
      <c r="AO259" s="1">
        <f t="shared" ref="AO259:AO322" si="157">AJ259+AK259+AL259+AM259+AN259</f>
        <v>0</v>
      </c>
      <c r="AR259" s="1">
        <f t="shared" si="145"/>
        <v>0</v>
      </c>
      <c r="AS259" s="1">
        <f t="shared" si="146"/>
        <v>0</v>
      </c>
      <c r="AT259" s="1">
        <f t="shared" si="147"/>
        <v>0</v>
      </c>
      <c r="AU259" s="1">
        <f t="shared" si="148"/>
        <v>0</v>
      </c>
      <c r="AV259" s="1">
        <f t="shared" si="149"/>
        <v>0</v>
      </c>
      <c r="AW259" s="1">
        <f t="shared" ref="AW259:AW322" si="158">SUM(AR259:AV259)</f>
        <v>0</v>
      </c>
    </row>
    <row r="260" spans="1:49" s="1" customFormat="1" x14ac:dyDescent="0.35">
      <c r="A260" s="3">
        <v>44668</v>
      </c>
      <c r="B260" s="1">
        <v>302</v>
      </c>
      <c r="C260">
        <v>2</v>
      </c>
      <c r="D260" s="1" t="s">
        <v>103</v>
      </c>
      <c r="E260" s="1">
        <v>106681</v>
      </c>
      <c r="F260" s="1">
        <v>7008</v>
      </c>
      <c r="G260" s="1">
        <v>0</v>
      </c>
      <c r="H260" s="1">
        <v>4</v>
      </c>
      <c r="I260" s="1">
        <v>20</v>
      </c>
      <c r="J260" s="1">
        <v>35</v>
      </c>
      <c r="K260" s="1">
        <v>27</v>
      </c>
      <c r="L260" s="1">
        <v>11</v>
      </c>
      <c r="M260" s="1">
        <v>2</v>
      </c>
      <c r="N260" s="1">
        <f t="shared" si="150"/>
        <v>0.24898989898989901</v>
      </c>
      <c r="O260" s="1" t="s">
        <v>371</v>
      </c>
      <c r="P260" s="1" t="s">
        <v>390</v>
      </c>
      <c r="Q260" s="1" t="s">
        <v>389</v>
      </c>
      <c r="R260" s="1" t="s">
        <v>384</v>
      </c>
      <c r="S260" s="1" t="s">
        <v>376</v>
      </c>
      <c r="T260" s="1">
        <f t="shared" si="151"/>
        <v>0</v>
      </c>
      <c r="U260" s="1">
        <f t="shared" si="135"/>
        <v>1</v>
      </c>
      <c r="V260" s="1">
        <f t="shared" si="136"/>
        <v>0</v>
      </c>
      <c r="W260" s="1">
        <f t="shared" si="137"/>
        <v>0</v>
      </c>
      <c r="X260" s="1">
        <f t="shared" si="138"/>
        <v>0</v>
      </c>
      <c r="Y260" s="1">
        <f t="shared" si="139"/>
        <v>1</v>
      </c>
      <c r="Z260" s="1">
        <f t="shared" si="152"/>
        <v>2</v>
      </c>
      <c r="AA260" s="1">
        <f t="shared" si="130"/>
        <v>1</v>
      </c>
      <c r="AB260" s="1">
        <f t="shared" si="131"/>
        <v>0</v>
      </c>
      <c r="AC260" s="1">
        <f t="shared" si="132"/>
        <v>0</v>
      </c>
      <c r="AD260" s="1">
        <f t="shared" si="133"/>
        <v>0</v>
      </c>
      <c r="AE260" s="1">
        <f t="shared" si="134"/>
        <v>1</v>
      </c>
      <c r="AF260" s="1">
        <f t="shared" si="153"/>
        <v>2</v>
      </c>
      <c r="AG260" s="1" t="b">
        <f t="shared" si="154"/>
        <v>0</v>
      </c>
      <c r="AH260" s="1">
        <f t="shared" si="155"/>
        <v>0</v>
      </c>
      <c r="AI260" s="1" t="str">
        <f t="shared" si="156"/>
        <v>s</v>
      </c>
      <c r="AJ260" s="1" t="b">
        <f t="shared" si="140"/>
        <v>0</v>
      </c>
      <c r="AK260" s="1" t="b">
        <f t="shared" si="141"/>
        <v>0</v>
      </c>
      <c r="AL260" s="1" t="b">
        <f t="shared" si="142"/>
        <v>0</v>
      </c>
      <c r="AM260" s="1" t="b">
        <f t="shared" si="143"/>
        <v>0</v>
      </c>
      <c r="AN260" s="1" t="b">
        <f t="shared" si="144"/>
        <v>0</v>
      </c>
      <c r="AO260" s="1">
        <f t="shared" si="157"/>
        <v>0</v>
      </c>
      <c r="AR260" s="1">
        <f t="shared" si="145"/>
        <v>0</v>
      </c>
      <c r="AS260" s="1">
        <f t="shared" si="146"/>
        <v>1</v>
      </c>
      <c r="AT260" s="1">
        <f t="shared" si="147"/>
        <v>0</v>
      </c>
      <c r="AU260" s="1">
        <f t="shared" si="148"/>
        <v>0</v>
      </c>
      <c r="AV260" s="1">
        <f t="shared" si="149"/>
        <v>0</v>
      </c>
      <c r="AW260" s="1">
        <f t="shared" si="158"/>
        <v>1</v>
      </c>
    </row>
    <row r="261" spans="1:49" s="1" customFormat="1" x14ac:dyDescent="0.35">
      <c r="A261" s="3">
        <v>44667</v>
      </c>
      <c r="B261" s="1">
        <v>301</v>
      </c>
      <c r="C261">
        <v>1</v>
      </c>
      <c r="D261" s="1" t="s">
        <v>104</v>
      </c>
      <c r="E261" s="1">
        <v>107987</v>
      </c>
      <c r="F261" s="1">
        <v>7035</v>
      </c>
      <c r="G261" s="1">
        <v>0</v>
      </c>
      <c r="H261" s="1">
        <v>3</v>
      </c>
      <c r="I261" s="1">
        <v>19</v>
      </c>
      <c r="J261" s="1">
        <v>40</v>
      </c>
      <c r="K261" s="1">
        <v>28</v>
      </c>
      <c r="L261" s="1">
        <v>9</v>
      </c>
      <c r="M261" s="1">
        <v>1</v>
      </c>
      <c r="N261" s="1">
        <f t="shared" si="150"/>
        <v>0.2493333333333333</v>
      </c>
      <c r="O261" s="1" t="s">
        <v>373</v>
      </c>
      <c r="P261" s="1" t="s">
        <v>380</v>
      </c>
      <c r="Q261" s="1" t="s">
        <v>376</v>
      </c>
      <c r="R261" s="1" t="s">
        <v>376</v>
      </c>
      <c r="S261" s="1" t="s">
        <v>374</v>
      </c>
      <c r="T261" s="1">
        <f t="shared" si="151"/>
        <v>1</v>
      </c>
      <c r="U261" s="1">
        <f t="shared" si="135"/>
        <v>0</v>
      </c>
      <c r="V261" s="1">
        <f t="shared" si="136"/>
        <v>1</v>
      </c>
      <c r="W261" s="1">
        <f t="shared" si="137"/>
        <v>1</v>
      </c>
      <c r="X261" s="1">
        <f t="shared" si="138"/>
        <v>1</v>
      </c>
      <c r="Y261" s="1">
        <f t="shared" si="139"/>
        <v>0</v>
      </c>
      <c r="Z261" s="1">
        <f t="shared" si="152"/>
        <v>3</v>
      </c>
      <c r="AA261" s="1">
        <f t="shared" si="130"/>
        <v>0</v>
      </c>
      <c r="AB261" s="1">
        <f t="shared" si="131"/>
        <v>0</v>
      </c>
      <c r="AC261" s="1">
        <f t="shared" si="132"/>
        <v>1</v>
      </c>
      <c r="AD261" s="1">
        <f t="shared" si="133"/>
        <v>1</v>
      </c>
      <c r="AE261" s="1">
        <f t="shared" si="134"/>
        <v>0</v>
      </c>
      <c r="AF261" s="1">
        <f t="shared" si="153"/>
        <v>2</v>
      </c>
      <c r="AG261" s="1" t="b">
        <f t="shared" si="154"/>
        <v>0</v>
      </c>
      <c r="AH261" s="1">
        <f t="shared" si="155"/>
        <v>0</v>
      </c>
      <c r="AI261" s="1" t="str">
        <f t="shared" si="156"/>
        <v>s</v>
      </c>
      <c r="AJ261" s="1" t="b">
        <f t="shared" si="140"/>
        <v>0</v>
      </c>
      <c r="AK261" s="1" t="b">
        <f t="shared" si="141"/>
        <v>0</v>
      </c>
      <c r="AL261" s="1" t="b">
        <f t="shared" si="142"/>
        <v>0</v>
      </c>
      <c r="AM261" s="1" t="b">
        <f t="shared" si="143"/>
        <v>0</v>
      </c>
      <c r="AN261" s="1" t="b">
        <f t="shared" si="144"/>
        <v>0</v>
      </c>
      <c r="AO261" s="1">
        <f t="shared" si="157"/>
        <v>0</v>
      </c>
      <c r="AR261" s="1">
        <f t="shared" si="145"/>
        <v>1</v>
      </c>
      <c r="AS261" s="1">
        <f t="shared" si="146"/>
        <v>0</v>
      </c>
      <c r="AT261" s="1">
        <f t="shared" si="147"/>
        <v>0</v>
      </c>
      <c r="AU261" s="1">
        <f t="shared" si="148"/>
        <v>0</v>
      </c>
      <c r="AV261" s="1">
        <f t="shared" si="149"/>
        <v>0</v>
      </c>
      <c r="AW261" s="1">
        <f t="shared" si="158"/>
        <v>1</v>
      </c>
    </row>
    <row r="262" spans="1:49" s="1" customFormat="1" x14ac:dyDescent="0.35">
      <c r="A262" s="3">
        <v>44666</v>
      </c>
      <c r="B262" s="1">
        <v>300</v>
      </c>
      <c r="C262">
        <v>1</v>
      </c>
      <c r="D262" s="1" t="s">
        <v>105</v>
      </c>
      <c r="E262" s="1">
        <v>129991</v>
      </c>
      <c r="F262" s="1">
        <v>8522</v>
      </c>
      <c r="G262" s="1">
        <v>1</v>
      </c>
      <c r="H262" s="1">
        <v>11</v>
      </c>
      <c r="I262" s="1">
        <v>22</v>
      </c>
      <c r="J262" s="1">
        <v>25</v>
      </c>
      <c r="K262" s="1">
        <v>21</v>
      </c>
      <c r="L262" s="1">
        <v>15</v>
      </c>
      <c r="M262" s="1">
        <v>5</v>
      </c>
      <c r="N262" s="1">
        <f t="shared" si="150"/>
        <v>0.26783333333333331</v>
      </c>
      <c r="O262" s="1" t="s">
        <v>375</v>
      </c>
      <c r="P262" s="1" t="s">
        <v>380</v>
      </c>
      <c r="Q262" s="1" t="s">
        <v>371</v>
      </c>
      <c r="R262" s="1" t="s">
        <v>390</v>
      </c>
      <c r="S262" s="1" t="s">
        <v>376</v>
      </c>
      <c r="T262" s="1">
        <f t="shared" si="151"/>
        <v>0</v>
      </c>
      <c r="U262" s="1">
        <f t="shared" si="135"/>
        <v>1</v>
      </c>
      <c r="V262" s="1">
        <f t="shared" si="136"/>
        <v>1</v>
      </c>
      <c r="W262" s="1">
        <f t="shared" si="137"/>
        <v>1</v>
      </c>
      <c r="X262" s="1">
        <f t="shared" si="138"/>
        <v>0</v>
      </c>
      <c r="Y262" s="1">
        <f t="shared" si="139"/>
        <v>1</v>
      </c>
      <c r="Z262" s="1">
        <f t="shared" si="152"/>
        <v>4</v>
      </c>
      <c r="AA262" s="1">
        <f t="shared" si="130"/>
        <v>0</v>
      </c>
      <c r="AB262" s="1">
        <f t="shared" si="131"/>
        <v>0</v>
      </c>
      <c r="AC262" s="1">
        <f t="shared" si="132"/>
        <v>1</v>
      </c>
      <c r="AD262" s="1">
        <f t="shared" si="133"/>
        <v>0</v>
      </c>
      <c r="AE262" s="1">
        <f t="shared" si="134"/>
        <v>1</v>
      </c>
      <c r="AF262" s="1">
        <f t="shared" si="153"/>
        <v>2</v>
      </c>
      <c r="AG262" s="1" t="b">
        <f t="shared" si="154"/>
        <v>0</v>
      </c>
      <c r="AH262" s="1">
        <f t="shared" si="155"/>
        <v>0</v>
      </c>
      <c r="AI262" s="1" t="str">
        <f t="shared" si="156"/>
        <v>s</v>
      </c>
      <c r="AJ262" s="1" t="b">
        <f t="shared" si="140"/>
        <v>1</v>
      </c>
      <c r="AK262" s="1" t="b">
        <f t="shared" si="141"/>
        <v>0</v>
      </c>
      <c r="AL262" s="1" t="b">
        <f t="shared" si="142"/>
        <v>0</v>
      </c>
      <c r="AM262" s="1" t="b">
        <f t="shared" si="143"/>
        <v>0</v>
      </c>
      <c r="AN262" s="1" t="b">
        <f t="shared" si="144"/>
        <v>0</v>
      </c>
      <c r="AO262" s="1">
        <f t="shared" si="157"/>
        <v>1</v>
      </c>
      <c r="AR262" s="1">
        <f t="shared" si="145"/>
        <v>0</v>
      </c>
      <c r="AS262" s="1">
        <f t="shared" si="146"/>
        <v>0</v>
      </c>
      <c r="AT262" s="1">
        <f t="shared" si="147"/>
        <v>0</v>
      </c>
      <c r="AU262" s="1">
        <f t="shared" si="148"/>
        <v>1</v>
      </c>
      <c r="AV262" s="1">
        <f t="shared" si="149"/>
        <v>0</v>
      </c>
      <c r="AW262" s="1">
        <f t="shared" si="158"/>
        <v>1</v>
      </c>
    </row>
    <row r="263" spans="1:49" s="1" customFormat="1" x14ac:dyDescent="0.35">
      <c r="A263" s="3">
        <v>44665</v>
      </c>
      <c r="B263" s="1">
        <v>299</v>
      </c>
      <c r="C263">
        <v>1</v>
      </c>
      <c r="D263" s="1" t="s">
        <v>106</v>
      </c>
      <c r="E263" s="1">
        <v>113448</v>
      </c>
      <c r="F263" s="1">
        <v>7356</v>
      </c>
      <c r="G263" s="1">
        <v>0</v>
      </c>
      <c r="H263" s="1">
        <v>6</v>
      </c>
      <c r="I263" s="1">
        <v>24</v>
      </c>
      <c r="J263" s="1">
        <v>35</v>
      </c>
      <c r="K263" s="1">
        <v>24</v>
      </c>
      <c r="L263" s="1">
        <v>10</v>
      </c>
      <c r="M263" s="1">
        <v>1</v>
      </c>
      <c r="N263" s="1">
        <f t="shared" si="150"/>
        <v>0.26216666666666666</v>
      </c>
      <c r="O263" s="1" t="s">
        <v>390</v>
      </c>
      <c r="P263" s="1" t="s">
        <v>382</v>
      </c>
      <c r="Q263" s="1" t="s">
        <v>387</v>
      </c>
      <c r="R263" s="1" t="s">
        <v>373</v>
      </c>
      <c r="S263" s="1" t="s">
        <v>376</v>
      </c>
      <c r="T263" s="1">
        <f t="shared" si="151"/>
        <v>0</v>
      </c>
      <c r="U263" s="1">
        <f t="shared" si="135"/>
        <v>0</v>
      </c>
      <c r="V263" s="1">
        <f t="shared" si="136"/>
        <v>1</v>
      </c>
      <c r="W263" s="1">
        <f t="shared" si="137"/>
        <v>1</v>
      </c>
      <c r="X263" s="1">
        <f t="shared" si="138"/>
        <v>0</v>
      </c>
      <c r="Y263" s="1">
        <f t="shared" si="139"/>
        <v>1</v>
      </c>
      <c r="Z263" s="1">
        <f t="shared" si="152"/>
        <v>3</v>
      </c>
      <c r="AA263" s="1">
        <f t="shared" si="130"/>
        <v>0</v>
      </c>
      <c r="AB263" s="1">
        <f t="shared" si="131"/>
        <v>1</v>
      </c>
      <c r="AC263" s="1">
        <f t="shared" si="132"/>
        <v>0</v>
      </c>
      <c r="AD263" s="1">
        <f t="shared" si="133"/>
        <v>0</v>
      </c>
      <c r="AE263" s="1">
        <f t="shared" si="134"/>
        <v>1</v>
      </c>
      <c r="AF263" s="1">
        <f t="shared" si="153"/>
        <v>2</v>
      </c>
      <c r="AG263" s="1" t="b">
        <f t="shared" si="154"/>
        <v>0</v>
      </c>
      <c r="AH263" s="1">
        <f t="shared" si="155"/>
        <v>0</v>
      </c>
      <c r="AI263" s="1" t="str">
        <f t="shared" si="156"/>
        <v>s</v>
      </c>
      <c r="AJ263" s="1" t="b">
        <f t="shared" si="140"/>
        <v>0</v>
      </c>
      <c r="AK263" s="1" t="b">
        <f t="shared" si="141"/>
        <v>0</v>
      </c>
      <c r="AL263" s="1" t="b">
        <f t="shared" si="142"/>
        <v>0</v>
      </c>
      <c r="AM263" s="1" t="b">
        <f t="shared" si="143"/>
        <v>0</v>
      </c>
      <c r="AN263" s="1" t="b">
        <f t="shared" si="144"/>
        <v>0</v>
      </c>
      <c r="AO263" s="1">
        <f t="shared" si="157"/>
        <v>0</v>
      </c>
      <c r="AR263" s="1">
        <f t="shared" si="145"/>
        <v>1</v>
      </c>
      <c r="AS263" s="1">
        <f t="shared" si="146"/>
        <v>0</v>
      </c>
      <c r="AT263" s="1">
        <f t="shared" si="147"/>
        <v>0</v>
      </c>
      <c r="AU263" s="1">
        <f t="shared" si="148"/>
        <v>1</v>
      </c>
      <c r="AV263" s="1">
        <f t="shared" si="149"/>
        <v>0</v>
      </c>
      <c r="AW263" s="1">
        <f t="shared" si="158"/>
        <v>2</v>
      </c>
    </row>
    <row r="264" spans="1:49" s="1" customFormat="1" x14ac:dyDescent="0.35">
      <c r="A264" s="3">
        <v>44664</v>
      </c>
      <c r="B264" s="1">
        <v>298</v>
      </c>
      <c r="C264">
        <v>1</v>
      </c>
      <c r="D264" s="1" t="s">
        <v>107</v>
      </c>
      <c r="E264" s="1">
        <v>123255</v>
      </c>
      <c r="F264" s="1">
        <v>7835</v>
      </c>
      <c r="G264" s="1">
        <v>1</v>
      </c>
      <c r="H264" s="1">
        <v>4</v>
      </c>
      <c r="I264" s="1">
        <v>29</v>
      </c>
      <c r="J264" s="1">
        <v>42</v>
      </c>
      <c r="K264" s="1">
        <v>18</v>
      </c>
      <c r="L264" s="1">
        <v>5</v>
      </c>
      <c r="M264" s="1">
        <v>1</v>
      </c>
      <c r="N264" s="1">
        <f t="shared" si="150"/>
        <v>0.27599999999999997</v>
      </c>
      <c r="O264" s="1" t="s">
        <v>373</v>
      </c>
      <c r="P264" s="1" t="s">
        <v>380</v>
      </c>
      <c r="Q264" s="1" t="s">
        <v>385</v>
      </c>
      <c r="R264" s="1" t="s">
        <v>387</v>
      </c>
      <c r="S264" s="1" t="s">
        <v>374</v>
      </c>
      <c r="T264" s="1">
        <f t="shared" si="151"/>
        <v>0</v>
      </c>
      <c r="U264" s="1">
        <f t="shared" si="135"/>
        <v>0</v>
      </c>
      <c r="V264" s="1">
        <f t="shared" si="136"/>
        <v>1</v>
      </c>
      <c r="W264" s="1">
        <f t="shared" si="137"/>
        <v>0</v>
      </c>
      <c r="X264" s="1">
        <f t="shared" si="138"/>
        <v>1</v>
      </c>
      <c r="Y264" s="1">
        <f t="shared" si="139"/>
        <v>0</v>
      </c>
      <c r="Z264" s="1">
        <f t="shared" si="152"/>
        <v>2</v>
      </c>
      <c r="AA264" s="1">
        <f t="shared" si="130"/>
        <v>0</v>
      </c>
      <c r="AB264" s="1">
        <f t="shared" si="131"/>
        <v>0</v>
      </c>
      <c r="AC264" s="1">
        <f t="shared" si="132"/>
        <v>1</v>
      </c>
      <c r="AD264" s="1">
        <f t="shared" si="133"/>
        <v>0</v>
      </c>
      <c r="AE264" s="1">
        <f t="shared" si="134"/>
        <v>0</v>
      </c>
      <c r="AF264" s="1">
        <f t="shared" si="153"/>
        <v>1</v>
      </c>
      <c r="AG264" s="1" t="b">
        <f t="shared" si="154"/>
        <v>0</v>
      </c>
      <c r="AH264" s="1">
        <f t="shared" si="155"/>
        <v>0</v>
      </c>
      <c r="AI264" s="1" t="str">
        <f t="shared" si="156"/>
        <v>s</v>
      </c>
      <c r="AJ264" s="1" t="b">
        <f t="shared" si="140"/>
        <v>0</v>
      </c>
      <c r="AK264" s="1" t="b">
        <f t="shared" si="141"/>
        <v>0</v>
      </c>
      <c r="AL264" s="1" t="b">
        <f t="shared" si="142"/>
        <v>0</v>
      </c>
      <c r="AM264" s="1" t="b">
        <f t="shared" si="143"/>
        <v>0</v>
      </c>
      <c r="AN264" s="1" t="b">
        <f t="shared" si="144"/>
        <v>0</v>
      </c>
      <c r="AO264" s="1">
        <f t="shared" si="157"/>
        <v>0</v>
      </c>
      <c r="AR264" s="1">
        <f t="shared" si="145"/>
        <v>1</v>
      </c>
      <c r="AS264" s="1">
        <f t="shared" si="146"/>
        <v>0</v>
      </c>
      <c r="AT264" s="1">
        <f t="shared" si="147"/>
        <v>0</v>
      </c>
      <c r="AU264" s="1">
        <f t="shared" si="148"/>
        <v>0</v>
      </c>
      <c r="AV264" s="1">
        <f t="shared" si="149"/>
        <v>0</v>
      </c>
      <c r="AW264" s="1">
        <f t="shared" si="158"/>
        <v>1</v>
      </c>
    </row>
    <row r="265" spans="1:49" s="1" customFormat="1" x14ac:dyDescent="0.35">
      <c r="A265" s="3">
        <v>44663</v>
      </c>
      <c r="B265" s="1">
        <v>297</v>
      </c>
      <c r="C265">
        <v>2</v>
      </c>
      <c r="D265" s="1" t="s">
        <v>108</v>
      </c>
      <c r="E265" s="1">
        <v>114907</v>
      </c>
      <c r="F265" s="1">
        <v>7275</v>
      </c>
      <c r="G265" s="1">
        <v>1</v>
      </c>
      <c r="H265" s="1">
        <v>5</v>
      </c>
      <c r="I265" s="1">
        <v>24</v>
      </c>
      <c r="J265" s="1">
        <v>36</v>
      </c>
      <c r="K265" s="1">
        <v>23</v>
      </c>
      <c r="L265" s="1">
        <v>9</v>
      </c>
      <c r="M265" s="1">
        <v>1</v>
      </c>
      <c r="N265" s="1">
        <f t="shared" si="150"/>
        <v>0.2686868686868687</v>
      </c>
      <c r="O265" s="1" t="s">
        <v>381</v>
      </c>
      <c r="P265" s="1" t="s">
        <v>379</v>
      </c>
      <c r="Q265" s="1" t="s">
        <v>378</v>
      </c>
      <c r="R265" s="1" t="s">
        <v>371</v>
      </c>
      <c r="S265" s="1" t="s">
        <v>384</v>
      </c>
      <c r="T265" s="1">
        <f t="shared" si="151"/>
        <v>0</v>
      </c>
      <c r="U265" s="1">
        <f t="shared" si="135"/>
        <v>1</v>
      </c>
      <c r="V265" s="1">
        <f t="shared" si="136"/>
        <v>1</v>
      </c>
      <c r="W265" s="1">
        <f t="shared" si="137"/>
        <v>0</v>
      </c>
      <c r="X265" s="1">
        <f t="shared" si="138"/>
        <v>1</v>
      </c>
      <c r="Y265" s="1">
        <f t="shared" si="139"/>
        <v>0</v>
      </c>
      <c r="Z265" s="1">
        <f t="shared" si="152"/>
        <v>3</v>
      </c>
      <c r="AA265" s="1">
        <f t="shared" si="130"/>
        <v>0</v>
      </c>
      <c r="AB265" s="1">
        <f t="shared" si="131"/>
        <v>1</v>
      </c>
      <c r="AC265" s="1">
        <f t="shared" si="132"/>
        <v>0</v>
      </c>
      <c r="AD265" s="1">
        <f t="shared" si="133"/>
        <v>1</v>
      </c>
      <c r="AE265" s="1">
        <f t="shared" si="134"/>
        <v>0</v>
      </c>
      <c r="AF265" s="1">
        <f t="shared" si="153"/>
        <v>2</v>
      </c>
      <c r="AG265" s="1" t="b">
        <f t="shared" si="154"/>
        <v>0</v>
      </c>
      <c r="AH265" s="1">
        <f t="shared" si="155"/>
        <v>0</v>
      </c>
      <c r="AI265" s="1" t="str">
        <f t="shared" si="156"/>
        <v>s</v>
      </c>
      <c r="AJ265" s="1" t="b">
        <f t="shared" si="140"/>
        <v>0</v>
      </c>
      <c r="AK265" s="1" t="b">
        <f t="shared" si="141"/>
        <v>0</v>
      </c>
      <c r="AL265" s="1" t="b">
        <f t="shared" si="142"/>
        <v>0</v>
      </c>
      <c r="AM265" s="1" t="b">
        <f t="shared" si="143"/>
        <v>0</v>
      </c>
      <c r="AN265" s="1" t="b">
        <f t="shared" si="144"/>
        <v>0</v>
      </c>
      <c r="AO265" s="1">
        <f t="shared" si="157"/>
        <v>0</v>
      </c>
      <c r="AR265" s="1">
        <f t="shared" si="145"/>
        <v>0</v>
      </c>
      <c r="AS265" s="1">
        <f t="shared" si="146"/>
        <v>0</v>
      </c>
      <c r="AT265" s="1">
        <f t="shared" si="147"/>
        <v>0</v>
      </c>
      <c r="AU265" s="1">
        <f t="shared" si="148"/>
        <v>0</v>
      </c>
      <c r="AV265" s="1">
        <f t="shared" si="149"/>
        <v>0</v>
      </c>
      <c r="AW265" s="1">
        <f t="shared" si="158"/>
        <v>0</v>
      </c>
    </row>
    <row r="266" spans="1:49" s="1" customFormat="1" x14ac:dyDescent="0.35">
      <c r="A266" s="3">
        <v>44662</v>
      </c>
      <c r="B266" s="1">
        <v>296</v>
      </c>
      <c r="C266">
        <v>1</v>
      </c>
      <c r="D266" s="1" t="s">
        <v>109</v>
      </c>
      <c r="E266" s="1">
        <v>109828</v>
      </c>
      <c r="F266" s="1">
        <v>7236</v>
      </c>
      <c r="G266" s="1">
        <v>0</v>
      </c>
      <c r="H266" s="1">
        <v>3</v>
      </c>
      <c r="I266" s="1">
        <v>20</v>
      </c>
      <c r="J266" s="1">
        <v>33</v>
      </c>
      <c r="K266" s="1">
        <v>27</v>
      </c>
      <c r="L266" s="1">
        <v>14</v>
      </c>
      <c r="M266" s="1">
        <v>2</v>
      </c>
      <c r="N266" s="1">
        <f t="shared" si="150"/>
        <v>0.24393939393939396</v>
      </c>
      <c r="O266" s="1" t="s">
        <v>375</v>
      </c>
      <c r="P266" s="1" t="s">
        <v>396</v>
      </c>
      <c r="Q266" s="1" t="s">
        <v>385</v>
      </c>
      <c r="R266" s="1" t="s">
        <v>371</v>
      </c>
      <c r="S266" s="1" t="s">
        <v>383</v>
      </c>
      <c r="T266" s="1">
        <f t="shared" si="151"/>
        <v>0</v>
      </c>
      <c r="U266" s="1">
        <f t="shared" si="135"/>
        <v>1</v>
      </c>
      <c r="V266" s="1">
        <f t="shared" si="136"/>
        <v>0</v>
      </c>
      <c r="W266" s="1">
        <f t="shared" si="137"/>
        <v>0</v>
      </c>
      <c r="X266" s="1">
        <f t="shared" si="138"/>
        <v>1</v>
      </c>
      <c r="Y266" s="1">
        <f t="shared" si="139"/>
        <v>0</v>
      </c>
      <c r="Z266" s="1">
        <f t="shared" si="152"/>
        <v>2</v>
      </c>
      <c r="AA266" s="1">
        <f t="shared" si="130"/>
        <v>0</v>
      </c>
      <c r="AB266" s="1">
        <f t="shared" si="131"/>
        <v>0</v>
      </c>
      <c r="AC266" s="1">
        <f t="shared" si="132"/>
        <v>1</v>
      </c>
      <c r="AD266" s="1">
        <f t="shared" si="133"/>
        <v>1</v>
      </c>
      <c r="AE266" s="1">
        <f t="shared" si="134"/>
        <v>0</v>
      </c>
      <c r="AF266" s="1">
        <f t="shared" si="153"/>
        <v>2</v>
      </c>
      <c r="AG266" s="1" t="b">
        <f t="shared" si="154"/>
        <v>0</v>
      </c>
      <c r="AH266" s="1">
        <f t="shared" si="155"/>
        <v>0</v>
      </c>
      <c r="AI266" s="1" t="str">
        <f t="shared" si="156"/>
        <v>s</v>
      </c>
      <c r="AJ266" s="1" t="b">
        <f t="shared" si="140"/>
        <v>1</v>
      </c>
      <c r="AK266" s="1" t="b">
        <f t="shared" si="141"/>
        <v>0</v>
      </c>
      <c r="AL266" s="1" t="b">
        <f t="shared" si="142"/>
        <v>0</v>
      </c>
      <c r="AM266" s="1" t="b">
        <f t="shared" si="143"/>
        <v>0</v>
      </c>
      <c r="AN266" s="1" t="b">
        <f t="shared" si="144"/>
        <v>0</v>
      </c>
      <c r="AO266" s="1">
        <f t="shared" si="157"/>
        <v>1</v>
      </c>
      <c r="AR266" s="1">
        <f t="shared" si="145"/>
        <v>0</v>
      </c>
      <c r="AS266" s="1">
        <f t="shared" si="146"/>
        <v>0</v>
      </c>
      <c r="AT266" s="1">
        <f t="shared" si="147"/>
        <v>0</v>
      </c>
      <c r="AU266" s="1">
        <f t="shared" si="148"/>
        <v>0</v>
      </c>
      <c r="AV266" s="1">
        <f t="shared" si="149"/>
        <v>0</v>
      </c>
      <c r="AW266" s="1">
        <f t="shared" si="158"/>
        <v>0</v>
      </c>
    </row>
    <row r="267" spans="1:49" s="1" customFormat="1" x14ac:dyDescent="0.35">
      <c r="A267" s="3">
        <v>44661</v>
      </c>
      <c r="B267" s="1">
        <v>295</v>
      </c>
      <c r="C267">
        <v>1</v>
      </c>
      <c r="D267" s="1" t="s">
        <v>110</v>
      </c>
      <c r="E267" s="1">
        <v>126241</v>
      </c>
      <c r="F267" s="1">
        <v>7894</v>
      </c>
      <c r="G267" s="1">
        <v>1</v>
      </c>
      <c r="H267" s="1">
        <v>10</v>
      </c>
      <c r="I267" s="1">
        <v>31</v>
      </c>
      <c r="J267" s="1">
        <v>34</v>
      </c>
      <c r="K267" s="1">
        <v>18</v>
      </c>
      <c r="L267" s="1">
        <v>6</v>
      </c>
      <c r="M267" s="1">
        <v>1</v>
      </c>
      <c r="N267" s="1">
        <f t="shared" si="150"/>
        <v>0.29141914191419144</v>
      </c>
      <c r="O267" s="1" t="s">
        <v>372</v>
      </c>
      <c r="P267" s="1" t="s">
        <v>384</v>
      </c>
      <c r="Q267" s="1" t="s">
        <v>371</v>
      </c>
      <c r="R267" s="1" t="s">
        <v>373</v>
      </c>
      <c r="S267" s="1" t="s">
        <v>374</v>
      </c>
      <c r="T267" s="1">
        <f t="shared" si="151"/>
        <v>0</v>
      </c>
      <c r="U267" s="1">
        <f t="shared" si="135"/>
        <v>0</v>
      </c>
      <c r="V267" s="1">
        <f t="shared" si="136"/>
        <v>0</v>
      </c>
      <c r="W267" s="1">
        <f t="shared" si="137"/>
        <v>1</v>
      </c>
      <c r="X267" s="1">
        <f t="shared" si="138"/>
        <v>0</v>
      </c>
      <c r="Y267" s="1">
        <f t="shared" si="139"/>
        <v>0</v>
      </c>
      <c r="Z267" s="1">
        <f t="shared" si="152"/>
        <v>1</v>
      </c>
      <c r="AA267" s="1">
        <f t="shared" si="130"/>
        <v>0</v>
      </c>
      <c r="AB267" s="1">
        <f t="shared" si="131"/>
        <v>0</v>
      </c>
      <c r="AC267" s="1">
        <f t="shared" si="132"/>
        <v>1</v>
      </c>
      <c r="AD267" s="1">
        <f t="shared" si="133"/>
        <v>0</v>
      </c>
      <c r="AE267" s="1">
        <f t="shared" si="134"/>
        <v>0</v>
      </c>
      <c r="AF267" s="1">
        <f t="shared" si="153"/>
        <v>1</v>
      </c>
      <c r="AG267" s="1" t="b">
        <f t="shared" si="154"/>
        <v>0</v>
      </c>
      <c r="AH267" s="1">
        <f t="shared" si="155"/>
        <v>0</v>
      </c>
      <c r="AI267" s="1" t="str">
        <f t="shared" si="156"/>
        <v>s</v>
      </c>
      <c r="AJ267" s="1" t="b">
        <f t="shared" si="140"/>
        <v>0</v>
      </c>
      <c r="AK267" s="1" t="b">
        <f t="shared" si="141"/>
        <v>0</v>
      </c>
      <c r="AL267" s="1" t="b">
        <f t="shared" si="142"/>
        <v>0</v>
      </c>
      <c r="AM267" s="1" t="b">
        <f t="shared" si="143"/>
        <v>0</v>
      </c>
      <c r="AN267" s="1" t="b">
        <f t="shared" si="144"/>
        <v>0</v>
      </c>
      <c r="AO267" s="1">
        <f t="shared" si="157"/>
        <v>0</v>
      </c>
      <c r="AR267" s="1">
        <f t="shared" si="145"/>
        <v>0</v>
      </c>
      <c r="AS267" s="1">
        <f t="shared" si="146"/>
        <v>0</v>
      </c>
      <c r="AT267" s="1">
        <f t="shared" si="147"/>
        <v>0</v>
      </c>
      <c r="AU267" s="1">
        <f t="shared" si="148"/>
        <v>1</v>
      </c>
      <c r="AV267" s="1">
        <f t="shared" si="149"/>
        <v>0</v>
      </c>
      <c r="AW267" s="1">
        <f t="shared" si="158"/>
        <v>1</v>
      </c>
    </row>
    <row r="268" spans="1:49" s="1" customFormat="1" x14ac:dyDescent="0.35">
      <c r="A268" s="3">
        <v>44660</v>
      </c>
      <c r="B268" s="1">
        <v>294</v>
      </c>
      <c r="C268">
        <v>1</v>
      </c>
      <c r="D268" s="1" t="s">
        <v>111</v>
      </c>
      <c r="E268" s="1">
        <v>134210</v>
      </c>
      <c r="F268" s="1">
        <v>8537</v>
      </c>
      <c r="G268" s="1">
        <v>2</v>
      </c>
      <c r="H268" s="1">
        <v>21</v>
      </c>
      <c r="I268" s="1">
        <v>36</v>
      </c>
      <c r="J268" s="1">
        <v>26</v>
      </c>
      <c r="K268" s="1">
        <v>11</v>
      </c>
      <c r="L268" s="1">
        <v>4</v>
      </c>
      <c r="M268" s="1">
        <v>1</v>
      </c>
      <c r="N268" s="1">
        <f t="shared" si="150"/>
        <v>0.3353135313531353</v>
      </c>
      <c r="O268" s="1" t="s">
        <v>375</v>
      </c>
      <c r="P268" s="1" t="s">
        <v>377</v>
      </c>
      <c r="Q268" s="1" t="s">
        <v>371</v>
      </c>
      <c r="R268" s="1" t="s">
        <v>382</v>
      </c>
      <c r="S268" s="1" t="s">
        <v>381</v>
      </c>
      <c r="T268" s="1">
        <f t="shared" si="151"/>
        <v>0</v>
      </c>
      <c r="U268" s="1">
        <f t="shared" si="135"/>
        <v>1</v>
      </c>
      <c r="V268" s="1">
        <f t="shared" si="136"/>
        <v>1</v>
      </c>
      <c r="W268" s="1">
        <f t="shared" si="137"/>
        <v>1</v>
      </c>
      <c r="X268" s="1">
        <f t="shared" si="138"/>
        <v>1</v>
      </c>
      <c r="Y268" s="1">
        <f t="shared" si="139"/>
        <v>1</v>
      </c>
      <c r="Z268" s="1">
        <f t="shared" si="152"/>
        <v>5</v>
      </c>
      <c r="AA268" s="1">
        <f t="shared" si="130"/>
        <v>0</v>
      </c>
      <c r="AB268" s="1">
        <f t="shared" si="131"/>
        <v>0</v>
      </c>
      <c r="AC268" s="1">
        <f t="shared" si="132"/>
        <v>1</v>
      </c>
      <c r="AD268" s="1">
        <f t="shared" si="133"/>
        <v>1</v>
      </c>
      <c r="AE268" s="1">
        <f t="shared" si="134"/>
        <v>0</v>
      </c>
      <c r="AF268" s="1">
        <f t="shared" si="153"/>
        <v>2</v>
      </c>
      <c r="AG268" s="1" t="b">
        <f t="shared" si="154"/>
        <v>0</v>
      </c>
      <c r="AH268" s="1">
        <f t="shared" si="155"/>
        <v>0</v>
      </c>
      <c r="AI268" s="1" t="str">
        <f t="shared" si="156"/>
        <v>s</v>
      </c>
      <c r="AJ268" s="1" t="b">
        <f t="shared" si="140"/>
        <v>1</v>
      </c>
      <c r="AK268" s="1" t="b">
        <f t="shared" si="141"/>
        <v>0</v>
      </c>
      <c r="AL268" s="1" t="b">
        <f t="shared" si="142"/>
        <v>0</v>
      </c>
      <c r="AM268" s="1" t="b">
        <f t="shared" si="143"/>
        <v>0</v>
      </c>
      <c r="AN268" s="1" t="b">
        <f t="shared" si="144"/>
        <v>0</v>
      </c>
      <c r="AO268" s="1">
        <f t="shared" si="157"/>
        <v>1</v>
      </c>
      <c r="AR268" s="1">
        <f t="shared" si="145"/>
        <v>0</v>
      </c>
      <c r="AS268" s="1">
        <f t="shared" si="146"/>
        <v>0</v>
      </c>
      <c r="AT268" s="1">
        <f t="shared" si="147"/>
        <v>0</v>
      </c>
      <c r="AU268" s="1">
        <f t="shared" si="148"/>
        <v>0</v>
      </c>
      <c r="AV268" s="1">
        <f t="shared" si="149"/>
        <v>0</v>
      </c>
      <c r="AW268" s="1">
        <f t="shared" si="158"/>
        <v>0</v>
      </c>
    </row>
    <row r="269" spans="1:49" s="1" customFormat="1" x14ac:dyDescent="0.35">
      <c r="A269" s="3">
        <v>44659</v>
      </c>
      <c r="B269" s="1">
        <v>293</v>
      </c>
      <c r="C269">
        <v>1</v>
      </c>
      <c r="D269" s="1" t="s">
        <v>112</v>
      </c>
      <c r="E269" s="1">
        <v>141158</v>
      </c>
      <c r="F269" s="1">
        <v>9010</v>
      </c>
      <c r="G269" s="1">
        <v>1</v>
      </c>
      <c r="H269" s="1">
        <v>12</v>
      </c>
      <c r="I269" s="1">
        <v>23</v>
      </c>
      <c r="J269" s="1">
        <v>26</v>
      </c>
      <c r="K269" s="1">
        <v>21</v>
      </c>
      <c r="L269" s="1">
        <v>13</v>
      </c>
      <c r="M269" s="1">
        <v>4</v>
      </c>
      <c r="N269" s="1">
        <f t="shared" si="150"/>
        <v>0.27533333333333337</v>
      </c>
      <c r="O269" s="1" t="s">
        <v>375</v>
      </c>
      <c r="P269" s="1" t="s">
        <v>373</v>
      </c>
      <c r="Q269" s="1" t="s">
        <v>371</v>
      </c>
      <c r="R269" s="1" t="s">
        <v>381</v>
      </c>
      <c r="S269" s="1" t="s">
        <v>376</v>
      </c>
      <c r="T269" s="1">
        <f t="shared" si="151"/>
        <v>0</v>
      </c>
      <c r="U269" s="1">
        <f t="shared" si="135"/>
        <v>1</v>
      </c>
      <c r="V269" s="1">
        <f t="shared" si="136"/>
        <v>0</v>
      </c>
      <c r="W269" s="1">
        <f t="shared" si="137"/>
        <v>1</v>
      </c>
      <c r="X269" s="1">
        <f t="shared" si="138"/>
        <v>1</v>
      </c>
      <c r="Y269" s="1">
        <f t="shared" si="139"/>
        <v>1</v>
      </c>
      <c r="Z269" s="1">
        <f t="shared" si="152"/>
        <v>4</v>
      </c>
      <c r="AA269" s="1">
        <f t="shared" si="130"/>
        <v>0</v>
      </c>
      <c r="AB269" s="1">
        <f t="shared" si="131"/>
        <v>0</v>
      </c>
      <c r="AC269" s="1">
        <f t="shared" si="132"/>
        <v>1</v>
      </c>
      <c r="AD269" s="1">
        <f t="shared" si="133"/>
        <v>0</v>
      </c>
      <c r="AE269" s="1">
        <f t="shared" si="134"/>
        <v>1</v>
      </c>
      <c r="AF269" s="1">
        <f t="shared" si="153"/>
        <v>2</v>
      </c>
      <c r="AG269" s="1" t="b">
        <f t="shared" si="154"/>
        <v>0</v>
      </c>
      <c r="AH269" s="1">
        <f t="shared" si="155"/>
        <v>0</v>
      </c>
      <c r="AI269" s="1" t="str">
        <f t="shared" si="156"/>
        <v>s</v>
      </c>
      <c r="AJ269" s="1" t="b">
        <f t="shared" si="140"/>
        <v>1</v>
      </c>
      <c r="AK269" s="1" t="b">
        <f t="shared" si="141"/>
        <v>0</v>
      </c>
      <c r="AL269" s="1" t="b">
        <f t="shared" si="142"/>
        <v>0</v>
      </c>
      <c r="AM269" s="1" t="b">
        <f t="shared" si="143"/>
        <v>0</v>
      </c>
      <c r="AN269" s="1" t="b">
        <f t="shared" si="144"/>
        <v>0</v>
      </c>
      <c r="AO269" s="1">
        <f t="shared" si="157"/>
        <v>1</v>
      </c>
      <c r="AR269" s="1">
        <f t="shared" si="145"/>
        <v>0</v>
      </c>
      <c r="AS269" s="1">
        <f t="shared" si="146"/>
        <v>1</v>
      </c>
      <c r="AT269" s="1">
        <f t="shared" si="147"/>
        <v>0</v>
      </c>
      <c r="AU269" s="1">
        <f t="shared" si="148"/>
        <v>0</v>
      </c>
      <c r="AV269" s="1">
        <f t="shared" si="149"/>
        <v>0</v>
      </c>
      <c r="AW269" s="1">
        <f t="shared" si="158"/>
        <v>1</v>
      </c>
    </row>
    <row r="270" spans="1:49" s="1" customFormat="1" x14ac:dyDescent="0.35">
      <c r="A270" s="3">
        <v>44658</v>
      </c>
      <c r="B270" s="1">
        <v>292</v>
      </c>
      <c r="C270">
        <v>2</v>
      </c>
      <c r="D270" s="1" t="s">
        <v>113</v>
      </c>
      <c r="E270" s="1">
        <v>117761</v>
      </c>
      <c r="F270" s="1">
        <v>7575</v>
      </c>
      <c r="G270" s="1">
        <v>0</v>
      </c>
      <c r="H270" s="1">
        <v>2</v>
      </c>
      <c r="I270" s="1">
        <v>14</v>
      </c>
      <c r="J270" s="1">
        <v>31</v>
      </c>
      <c r="K270" s="1">
        <v>31</v>
      </c>
      <c r="L270" s="1">
        <v>19</v>
      </c>
      <c r="M270" s="1">
        <v>4</v>
      </c>
      <c r="N270" s="1">
        <f t="shared" si="150"/>
        <v>0.22557755775577559</v>
      </c>
      <c r="O270" s="1" t="s">
        <v>391</v>
      </c>
      <c r="P270" s="1" t="s">
        <v>379</v>
      </c>
      <c r="Q270" s="1" t="s">
        <v>381</v>
      </c>
      <c r="R270" s="1" t="s">
        <v>371</v>
      </c>
      <c r="S270" s="1" t="s">
        <v>378</v>
      </c>
      <c r="T270" s="1">
        <f t="shared" si="151"/>
        <v>0</v>
      </c>
      <c r="U270" s="1">
        <f t="shared" si="135"/>
        <v>0</v>
      </c>
      <c r="V270" s="1">
        <f t="shared" si="136"/>
        <v>1</v>
      </c>
      <c r="W270" s="1">
        <f t="shared" si="137"/>
        <v>1</v>
      </c>
      <c r="X270" s="1">
        <f t="shared" si="138"/>
        <v>1</v>
      </c>
      <c r="Y270" s="1">
        <f t="shared" si="139"/>
        <v>0</v>
      </c>
      <c r="Z270" s="1">
        <f t="shared" si="152"/>
        <v>3</v>
      </c>
      <c r="AA270" s="1">
        <f t="shared" si="130"/>
        <v>0</v>
      </c>
      <c r="AB270" s="1">
        <f t="shared" si="131"/>
        <v>1</v>
      </c>
      <c r="AC270" s="1">
        <f t="shared" si="132"/>
        <v>0</v>
      </c>
      <c r="AD270" s="1">
        <f t="shared" si="133"/>
        <v>1</v>
      </c>
      <c r="AE270" s="1">
        <f t="shared" si="134"/>
        <v>0</v>
      </c>
      <c r="AF270" s="1">
        <f t="shared" si="153"/>
        <v>2</v>
      </c>
      <c r="AG270" s="1" t="b">
        <f t="shared" si="154"/>
        <v>1</v>
      </c>
      <c r="AH270" s="1">
        <f t="shared" si="155"/>
        <v>1</v>
      </c>
      <c r="AI270" s="1" t="str">
        <f t="shared" si="156"/>
        <v>s</v>
      </c>
      <c r="AJ270" s="1" t="b">
        <f t="shared" si="140"/>
        <v>0</v>
      </c>
      <c r="AK270" s="1" t="b">
        <f t="shared" si="141"/>
        <v>0</v>
      </c>
      <c r="AL270" s="1" t="b">
        <f t="shared" si="142"/>
        <v>0</v>
      </c>
      <c r="AM270" s="1" t="b">
        <f t="shared" si="143"/>
        <v>0</v>
      </c>
      <c r="AN270" s="1" t="b">
        <f t="shared" si="144"/>
        <v>0</v>
      </c>
      <c r="AO270" s="1">
        <f t="shared" si="157"/>
        <v>0</v>
      </c>
      <c r="AR270" s="1">
        <f t="shared" si="145"/>
        <v>0</v>
      </c>
      <c r="AS270" s="1">
        <f t="shared" si="146"/>
        <v>0</v>
      </c>
      <c r="AT270" s="1">
        <f t="shared" si="147"/>
        <v>0</v>
      </c>
      <c r="AU270" s="1">
        <f t="shared" si="148"/>
        <v>0</v>
      </c>
      <c r="AV270" s="1">
        <f t="shared" si="149"/>
        <v>0</v>
      </c>
      <c r="AW270" s="1">
        <f t="shared" si="158"/>
        <v>0</v>
      </c>
    </row>
    <row r="271" spans="1:49" s="1" customFormat="1" x14ac:dyDescent="0.35">
      <c r="A271" s="3">
        <v>44657</v>
      </c>
      <c r="B271" s="1">
        <v>291</v>
      </c>
      <c r="C271">
        <v>2</v>
      </c>
      <c r="D271" s="1" t="s">
        <v>114</v>
      </c>
      <c r="E271" s="1">
        <v>117856</v>
      </c>
      <c r="F271" s="1">
        <v>7560</v>
      </c>
      <c r="G271" s="1">
        <v>0</v>
      </c>
      <c r="H271" s="1">
        <v>2</v>
      </c>
      <c r="I271" s="1">
        <v>13</v>
      </c>
      <c r="J271" s="1">
        <v>33</v>
      </c>
      <c r="K271" s="1">
        <v>33</v>
      </c>
      <c r="L271" s="1">
        <v>17</v>
      </c>
      <c r="M271" s="1">
        <v>3</v>
      </c>
      <c r="N271" s="1">
        <f t="shared" si="150"/>
        <v>0.22788778877887783</v>
      </c>
      <c r="O271" s="1" t="s">
        <v>373</v>
      </c>
      <c r="P271" s="1" t="s">
        <v>379</v>
      </c>
      <c r="Q271" s="1" t="s">
        <v>390</v>
      </c>
      <c r="R271" s="1" t="s">
        <v>390</v>
      </c>
      <c r="S271" s="1" t="s">
        <v>371</v>
      </c>
      <c r="T271" s="1">
        <f t="shared" si="151"/>
        <v>1</v>
      </c>
      <c r="U271" s="1">
        <f t="shared" si="135"/>
        <v>0</v>
      </c>
      <c r="V271" s="1">
        <f t="shared" si="136"/>
        <v>1</v>
      </c>
      <c r="W271" s="1">
        <f t="shared" si="137"/>
        <v>0</v>
      </c>
      <c r="X271" s="1">
        <f t="shared" si="138"/>
        <v>0</v>
      </c>
      <c r="Y271" s="1">
        <f t="shared" si="139"/>
        <v>1</v>
      </c>
      <c r="Z271" s="1">
        <f t="shared" si="152"/>
        <v>2</v>
      </c>
      <c r="AA271" s="1">
        <f t="shared" si="130"/>
        <v>0</v>
      </c>
      <c r="AB271" s="1">
        <f t="shared" si="131"/>
        <v>1</v>
      </c>
      <c r="AC271" s="1">
        <f t="shared" si="132"/>
        <v>0</v>
      </c>
      <c r="AD271" s="1">
        <f t="shared" si="133"/>
        <v>0</v>
      </c>
      <c r="AE271" s="1">
        <f t="shared" si="134"/>
        <v>1</v>
      </c>
      <c r="AF271" s="1">
        <f t="shared" si="153"/>
        <v>2</v>
      </c>
      <c r="AG271" s="1" t="b">
        <f t="shared" si="154"/>
        <v>0</v>
      </c>
      <c r="AH271" s="1">
        <f t="shared" si="155"/>
        <v>0</v>
      </c>
      <c r="AI271" s="1" t="str">
        <f t="shared" si="156"/>
        <v>s</v>
      </c>
      <c r="AJ271" s="1" t="b">
        <f t="shared" si="140"/>
        <v>0</v>
      </c>
      <c r="AK271" s="1" t="b">
        <f t="shared" si="141"/>
        <v>0</v>
      </c>
      <c r="AL271" s="1" t="b">
        <f t="shared" si="142"/>
        <v>0</v>
      </c>
      <c r="AM271" s="1" t="b">
        <f t="shared" si="143"/>
        <v>0</v>
      </c>
      <c r="AN271" s="1" t="b">
        <f t="shared" si="144"/>
        <v>0</v>
      </c>
      <c r="AO271" s="1">
        <f t="shared" si="157"/>
        <v>0</v>
      </c>
      <c r="AR271" s="1">
        <f t="shared" si="145"/>
        <v>1</v>
      </c>
      <c r="AS271" s="1">
        <f t="shared" si="146"/>
        <v>0</v>
      </c>
      <c r="AT271" s="1">
        <f t="shared" si="147"/>
        <v>1</v>
      </c>
      <c r="AU271" s="1">
        <f t="shared" si="148"/>
        <v>1</v>
      </c>
      <c r="AV271" s="1">
        <f t="shared" si="149"/>
        <v>0</v>
      </c>
      <c r="AW271" s="1">
        <f t="shared" si="158"/>
        <v>3</v>
      </c>
    </row>
    <row r="272" spans="1:49" s="1" customFormat="1" x14ac:dyDescent="0.35">
      <c r="A272" s="3">
        <v>44656</v>
      </c>
      <c r="B272" s="1">
        <v>290</v>
      </c>
      <c r="C272">
        <v>2</v>
      </c>
      <c r="D272" s="1" t="s">
        <v>115</v>
      </c>
      <c r="E272" s="1">
        <v>121356</v>
      </c>
      <c r="F272" s="1">
        <v>7702</v>
      </c>
      <c r="G272" s="1">
        <v>0</v>
      </c>
      <c r="H272" s="1">
        <v>2</v>
      </c>
      <c r="I272" s="1">
        <v>14</v>
      </c>
      <c r="J272" s="1">
        <v>32</v>
      </c>
      <c r="K272" s="1">
        <v>32</v>
      </c>
      <c r="L272" s="1">
        <v>17</v>
      </c>
      <c r="M272" s="1">
        <v>3</v>
      </c>
      <c r="N272" s="1">
        <f t="shared" si="150"/>
        <v>0.22900000000000001</v>
      </c>
      <c r="O272" s="1" t="s">
        <v>387</v>
      </c>
      <c r="P272" s="1" t="s">
        <v>371</v>
      </c>
      <c r="Q272" s="1" t="s">
        <v>377</v>
      </c>
      <c r="R272" s="1" t="s">
        <v>371</v>
      </c>
      <c r="S272" s="1" t="s">
        <v>384</v>
      </c>
      <c r="T272" s="1">
        <f t="shared" si="151"/>
        <v>1</v>
      </c>
      <c r="U272" s="1">
        <f t="shared" si="135"/>
        <v>1</v>
      </c>
      <c r="V272" s="1">
        <f t="shared" si="136"/>
        <v>1</v>
      </c>
      <c r="W272" s="1">
        <f t="shared" si="137"/>
        <v>1</v>
      </c>
      <c r="X272" s="1">
        <f t="shared" si="138"/>
        <v>1</v>
      </c>
      <c r="Y272" s="1">
        <f t="shared" si="139"/>
        <v>0</v>
      </c>
      <c r="Z272" s="1">
        <f t="shared" si="152"/>
        <v>4</v>
      </c>
      <c r="AA272" s="1">
        <f t="shared" si="130"/>
        <v>0</v>
      </c>
      <c r="AB272" s="1">
        <f t="shared" si="131"/>
        <v>1</v>
      </c>
      <c r="AC272" s="1">
        <f t="shared" si="132"/>
        <v>0</v>
      </c>
      <c r="AD272" s="1">
        <f t="shared" si="133"/>
        <v>1</v>
      </c>
      <c r="AE272" s="1">
        <f t="shared" si="134"/>
        <v>0</v>
      </c>
      <c r="AF272" s="1">
        <f t="shared" si="153"/>
        <v>2</v>
      </c>
      <c r="AG272" s="1" t="b">
        <f t="shared" si="154"/>
        <v>0</v>
      </c>
      <c r="AH272" s="1">
        <f t="shared" si="155"/>
        <v>0</v>
      </c>
      <c r="AI272" s="1" t="str">
        <f t="shared" si="156"/>
        <v>s</v>
      </c>
      <c r="AJ272" s="1" t="b">
        <f t="shared" si="140"/>
        <v>0</v>
      </c>
      <c r="AK272" s="1" t="b">
        <f t="shared" si="141"/>
        <v>0</v>
      </c>
      <c r="AL272" s="1" t="b">
        <f t="shared" si="142"/>
        <v>0</v>
      </c>
      <c r="AM272" s="1" t="b">
        <f t="shared" si="143"/>
        <v>0</v>
      </c>
      <c r="AN272" s="1" t="b">
        <f t="shared" si="144"/>
        <v>0</v>
      </c>
      <c r="AO272" s="1">
        <f t="shared" si="157"/>
        <v>0</v>
      </c>
      <c r="AR272" s="1">
        <f t="shared" si="145"/>
        <v>0</v>
      </c>
      <c r="AS272" s="1">
        <f t="shared" si="146"/>
        <v>0</v>
      </c>
      <c r="AT272" s="1">
        <f t="shared" si="147"/>
        <v>0</v>
      </c>
      <c r="AU272" s="1">
        <f t="shared" si="148"/>
        <v>0</v>
      </c>
      <c r="AV272" s="1">
        <f t="shared" si="149"/>
        <v>0</v>
      </c>
      <c r="AW272" s="1">
        <f t="shared" si="158"/>
        <v>0</v>
      </c>
    </row>
    <row r="273" spans="1:49" s="1" customFormat="1" x14ac:dyDescent="0.35">
      <c r="A273" s="3">
        <v>44655</v>
      </c>
      <c r="B273" s="1">
        <v>289</v>
      </c>
      <c r="C273">
        <v>1</v>
      </c>
      <c r="D273" s="1" t="s">
        <v>116</v>
      </c>
      <c r="E273" s="1">
        <v>129651</v>
      </c>
      <c r="F273" s="1">
        <v>7943</v>
      </c>
      <c r="G273" s="1">
        <v>0</v>
      </c>
      <c r="H273" s="1">
        <v>3</v>
      </c>
      <c r="I273" s="1">
        <v>16</v>
      </c>
      <c r="J273" s="1">
        <v>31</v>
      </c>
      <c r="K273" s="1">
        <v>30</v>
      </c>
      <c r="L273" s="1">
        <v>16</v>
      </c>
      <c r="M273" s="1">
        <v>3</v>
      </c>
      <c r="N273" s="1">
        <f t="shared" si="150"/>
        <v>0.23484848484848486</v>
      </c>
      <c r="O273" s="1" t="s">
        <v>375</v>
      </c>
      <c r="P273" s="1" t="s">
        <v>380</v>
      </c>
      <c r="Q273" s="1" t="s">
        <v>371</v>
      </c>
      <c r="R273" s="1" t="s">
        <v>393</v>
      </c>
      <c r="S273" s="1" t="s">
        <v>384</v>
      </c>
      <c r="T273" s="1">
        <f t="shared" si="151"/>
        <v>0</v>
      </c>
      <c r="U273" s="1">
        <f t="shared" si="135"/>
        <v>1</v>
      </c>
      <c r="V273" s="1">
        <f t="shared" si="136"/>
        <v>1</v>
      </c>
      <c r="W273" s="1">
        <f t="shared" si="137"/>
        <v>1</v>
      </c>
      <c r="X273" s="1">
        <f t="shared" si="138"/>
        <v>0</v>
      </c>
      <c r="Y273" s="1">
        <f t="shared" si="139"/>
        <v>0</v>
      </c>
      <c r="Z273" s="1">
        <f t="shared" si="152"/>
        <v>3</v>
      </c>
      <c r="AA273" s="1">
        <f t="shared" si="130"/>
        <v>0</v>
      </c>
      <c r="AB273" s="1">
        <f t="shared" si="131"/>
        <v>0</v>
      </c>
      <c r="AC273" s="1">
        <f t="shared" si="132"/>
        <v>1</v>
      </c>
      <c r="AD273" s="1">
        <f t="shared" si="133"/>
        <v>0</v>
      </c>
      <c r="AE273" s="1">
        <f t="shared" si="134"/>
        <v>0</v>
      </c>
      <c r="AF273" s="1">
        <f t="shared" si="153"/>
        <v>1</v>
      </c>
      <c r="AG273" s="1" t="b">
        <f t="shared" si="154"/>
        <v>0</v>
      </c>
      <c r="AH273" s="1">
        <f t="shared" si="155"/>
        <v>0</v>
      </c>
      <c r="AI273" s="1" t="str">
        <f t="shared" si="156"/>
        <v>s</v>
      </c>
      <c r="AJ273" s="1" t="b">
        <f t="shared" si="140"/>
        <v>1</v>
      </c>
      <c r="AK273" s="1" t="b">
        <f t="shared" si="141"/>
        <v>0</v>
      </c>
      <c r="AL273" s="1" t="b">
        <f t="shared" si="142"/>
        <v>0</v>
      </c>
      <c r="AM273" s="1" t="b">
        <f t="shared" si="143"/>
        <v>0</v>
      </c>
      <c r="AN273" s="1" t="b">
        <f t="shared" si="144"/>
        <v>0</v>
      </c>
      <c r="AO273" s="1">
        <f t="shared" si="157"/>
        <v>1</v>
      </c>
      <c r="AR273" s="1">
        <f t="shared" si="145"/>
        <v>0</v>
      </c>
      <c r="AS273" s="1">
        <f t="shared" si="146"/>
        <v>0</v>
      </c>
      <c r="AT273" s="1">
        <f t="shared" si="147"/>
        <v>0</v>
      </c>
      <c r="AU273" s="1">
        <f t="shared" si="148"/>
        <v>1</v>
      </c>
      <c r="AV273" s="1">
        <f t="shared" si="149"/>
        <v>0</v>
      </c>
      <c r="AW273" s="1">
        <f t="shared" si="158"/>
        <v>1</v>
      </c>
    </row>
    <row r="274" spans="1:49" s="1" customFormat="1" x14ac:dyDescent="0.35">
      <c r="A274" s="3">
        <v>44654</v>
      </c>
      <c r="B274" s="1">
        <v>288</v>
      </c>
      <c r="C274">
        <v>2</v>
      </c>
      <c r="D274" s="1" t="s">
        <v>117</v>
      </c>
      <c r="E274" s="1">
        <v>124532</v>
      </c>
      <c r="F274" s="1">
        <v>7931</v>
      </c>
      <c r="G274" s="1">
        <v>0</v>
      </c>
      <c r="H274" s="1">
        <v>2</v>
      </c>
      <c r="I274" s="1">
        <v>10</v>
      </c>
      <c r="J274" s="1">
        <v>24</v>
      </c>
      <c r="K274" s="1">
        <v>32</v>
      </c>
      <c r="L274" s="1">
        <v>26</v>
      </c>
      <c r="M274" s="1">
        <v>6</v>
      </c>
      <c r="N274" s="1">
        <f t="shared" si="150"/>
        <v>0.21066666666666667</v>
      </c>
      <c r="O274" s="1" t="s">
        <v>391</v>
      </c>
      <c r="P274" s="1" t="s">
        <v>376</v>
      </c>
      <c r="Q274" s="1" t="s">
        <v>393</v>
      </c>
      <c r="R274" s="1" t="s">
        <v>376</v>
      </c>
      <c r="S274" s="1" t="s">
        <v>381</v>
      </c>
      <c r="T274" s="1">
        <f t="shared" si="151"/>
        <v>1</v>
      </c>
      <c r="U274" s="1">
        <f t="shared" si="135"/>
        <v>0</v>
      </c>
      <c r="V274" s="1">
        <f t="shared" si="136"/>
        <v>1</v>
      </c>
      <c r="W274" s="1">
        <f t="shared" si="137"/>
        <v>0</v>
      </c>
      <c r="X274" s="1">
        <f t="shared" si="138"/>
        <v>1</v>
      </c>
      <c r="Y274" s="1">
        <f t="shared" si="139"/>
        <v>1</v>
      </c>
      <c r="Z274" s="1">
        <f t="shared" si="152"/>
        <v>3</v>
      </c>
      <c r="AA274" s="1">
        <f t="shared" si="130"/>
        <v>0</v>
      </c>
      <c r="AB274" s="1">
        <f t="shared" si="131"/>
        <v>1</v>
      </c>
      <c r="AC274" s="1">
        <f t="shared" si="132"/>
        <v>0</v>
      </c>
      <c r="AD274" s="1">
        <f t="shared" si="133"/>
        <v>1</v>
      </c>
      <c r="AE274" s="1">
        <f t="shared" si="134"/>
        <v>0</v>
      </c>
      <c r="AF274" s="1">
        <f t="shared" si="153"/>
        <v>2</v>
      </c>
      <c r="AG274" s="1" t="b">
        <f t="shared" si="154"/>
        <v>1</v>
      </c>
      <c r="AH274" s="1">
        <f t="shared" si="155"/>
        <v>1</v>
      </c>
      <c r="AI274" s="1" t="str">
        <f t="shared" si="156"/>
        <v>s</v>
      </c>
      <c r="AJ274" s="1" t="b">
        <f t="shared" si="140"/>
        <v>0</v>
      </c>
      <c r="AK274" s="1" t="b">
        <f t="shared" si="141"/>
        <v>0</v>
      </c>
      <c r="AL274" s="1" t="b">
        <f t="shared" si="142"/>
        <v>0</v>
      </c>
      <c r="AM274" s="1" t="b">
        <f t="shared" si="143"/>
        <v>0</v>
      </c>
      <c r="AN274" s="1" t="b">
        <f t="shared" si="144"/>
        <v>0</v>
      </c>
      <c r="AO274" s="1">
        <f t="shared" si="157"/>
        <v>0</v>
      </c>
      <c r="AR274" s="1">
        <f t="shared" si="145"/>
        <v>0</v>
      </c>
      <c r="AS274" s="1">
        <f t="shared" si="146"/>
        <v>0</v>
      </c>
      <c r="AT274" s="1">
        <f t="shared" si="147"/>
        <v>1</v>
      </c>
      <c r="AU274" s="1">
        <f t="shared" si="148"/>
        <v>0</v>
      </c>
      <c r="AV274" s="1">
        <f t="shared" si="149"/>
        <v>0</v>
      </c>
      <c r="AW274" s="1">
        <f t="shared" si="158"/>
        <v>1</v>
      </c>
    </row>
    <row r="275" spans="1:49" s="1" customFormat="1" x14ac:dyDescent="0.35">
      <c r="A275" s="3">
        <v>44653</v>
      </c>
      <c r="B275" s="1">
        <v>287</v>
      </c>
      <c r="C275">
        <v>1</v>
      </c>
      <c r="D275" s="1" t="s">
        <v>118</v>
      </c>
      <c r="E275" s="1">
        <v>155079</v>
      </c>
      <c r="F275" s="1">
        <v>9315</v>
      </c>
      <c r="G275" s="1">
        <v>1</v>
      </c>
      <c r="H275" s="1">
        <v>16</v>
      </c>
      <c r="I275" s="1">
        <v>33</v>
      </c>
      <c r="J275" s="1">
        <v>28</v>
      </c>
      <c r="K275" s="1">
        <v>15</v>
      </c>
      <c r="L275" s="1">
        <v>6</v>
      </c>
      <c r="M275" s="1">
        <v>1</v>
      </c>
      <c r="N275" s="1">
        <f t="shared" si="150"/>
        <v>0.31</v>
      </c>
      <c r="O275" s="1" t="s">
        <v>377</v>
      </c>
      <c r="P275" s="1" t="s">
        <v>381</v>
      </c>
      <c r="Q275" s="1" t="s">
        <v>379</v>
      </c>
      <c r="R275" s="1" t="s">
        <v>389</v>
      </c>
      <c r="S275" s="1" t="s">
        <v>376</v>
      </c>
      <c r="T275" s="1">
        <f t="shared" si="151"/>
        <v>0</v>
      </c>
      <c r="U275" s="1">
        <f t="shared" si="135"/>
        <v>1</v>
      </c>
      <c r="V275" s="1">
        <f t="shared" si="136"/>
        <v>1</v>
      </c>
      <c r="W275" s="1">
        <f t="shared" si="137"/>
        <v>1</v>
      </c>
      <c r="X275" s="1">
        <f t="shared" si="138"/>
        <v>0</v>
      </c>
      <c r="Y275" s="1">
        <f t="shared" si="139"/>
        <v>1</v>
      </c>
      <c r="Z275" s="1">
        <f t="shared" si="152"/>
        <v>4</v>
      </c>
      <c r="AA275" s="1">
        <f t="shared" si="130"/>
        <v>0</v>
      </c>
      <c r="AB275" s="1">
        <f t="shared" si="131"/>
        <v>0</v>
      </c>
      <c r="AC275" s="1">
        <f t="shared" si="132"/>
        <v>1</v>
      </c>
      <c r="AD275" s="1">
        <f t="shared" si="133"/>
        <v>0</v>
      </c>
      <c r="AE275" s="1">
        <f t="shared" si="134"/>
        <v>1</v>
      </c>
      <c r="AF275" s="1">
        <f t="shared" si="153"/>
        <v>2</v>
      </c>
      <c r="AG275" s="1" t="b">
        <f t="shared" si="154"/>
        <v>0</v>
      </c>
      <c r="AH275" s="1">
        <f t="shared" si="155"/>
        <v>0</v>
      </c>
      <c r="AI275" s="1" t="str">
        <f t="shared" si="156"/>
        <v>s</v>
      </c>
      <c r="AJ275" s="1" t="b">
        <f t="shared" si="140"/>
        <v>0</v>
      </c>
      <c r="AK275" s="1" t="b">
        <f t="shared" si="141"/>
        <v>0</v>
      </c>
      <c r="AL275" s="1" t="b">
        <f t="shared" si="142"/>
        <v>0</v>
      </c>
      <c r="AM275" s="1" t="b">
        <f t="shared" si="143"/>
        <v>0</v>
      </c>
      <c r="AN275" s="1" t="b">
        <f t="shared" si="144"/>
        <v>0</v>
      </c>
      <c r="AO275" s="1">
        <f t="shared" si="157"/>
        <v>0</v>
      </c>
      <c r="AR275" s="1">
        <f t="shared" si="145"/>
        <v>0</v>
      </c>
      <c r="AS275" s="1">
        <f t="shared" si="146"/>
        <v>0</v>
      </c>
      <c r="AT275" s="1">
        <f t="shared" si="147"/>
        <v>0</v>
      </c>
      <c r="AU275" s="1">
        <f t="shared" si="148"/>
        <v>0</v>
      </c>
      <c r="AV275" s="1">
        <f t="shared" si="149"/>
        <v>0</v>
      </c>
      <c r="AW275" s="1">
        <f t="shared" si="158"/>
        <v>0</v>
      </c>
    </row>
    <row r="276" spans="1:49" s="1" customFormat="1" x14ac:dyDescent="0.35">
      <c r="A276" s="3">
        <v>44652</v>
      </c>
      <c r="B276" s="1">
        <v>286</v>
      </c>
      <c r="C276">
        <v>1</v>
      </c>
      <c r="D276" s="1" t="s">
        <v>119</v>
      </c>
      <c r="E276" s="1">
        <v>144648</v>
      </c>
      <c r="F276" s="1">
        <v>8913</v>
      </c>
      <c r="G276" s="1">
        <v>1</v>
      </c>
      <c r="H276" s="1">
        <v>4</v>
      </c>
      <c r="I276" s="1">
        <v>19</v>
      </c>
      <c r="J276" s="1">
        <v>27</v>
      </c>
      <c r="K276" s="1">
        <v>26</v>
      </c>
      <c r="L276" s="1">
        <v>18</v>
      </c>
      <c r="M276" s="1">
        <v>5</v>
      </c>
      <c r="N276" s="1">
        <f t="shared" si="150"/>
        <v>0.24283333333333332</v>
      </c>
      <c r="O276" s="1" t="s">
        <v>375</v>
      </c>
      <c r="P276" s="1" t="s">
        <v>387</v>
      </c>
      <c r="Q276" s="1" t="s">
        <v>379</v>
      </c>
      <c r="R276" s="1" t="s">
        <v>385</v>
      </c>
      <c r="S276" s="1" t="s">
        <v>377</v>
      </c>
      <c r="T276" s="1">
        <f t="shared" si="151"/>
        <v>0</v>
      </c>
      <c r="U276" s="1">
        <f t="shared" si="135"/>
        <v>1</v>
      </c>
      <c r="V276" s="1">
        <f t="shared" si="136"/>
        <v>1</v>
      </c>
      <c r="W276" s="1">
        <f t="shared" si="137"/>
        <v>1</v>
      </c>
      <c r="X276" s="1">
        <f t="shared" si="138"/>
        <v>0</v>
      </c>
      <c r="Y276" s="1">
        <f t="shared" si="139"/>
        <v>1</v>
      </c>
      <c r="Z276" s="1">
        <f t="shared" si="152"/>
        <v>4</v>
      </c>
      <c r="AA276" s="1">
        <f t="shared" si="130"/>
        <v>0</v>
      </c>
      <c r="AB276" s="1">
        <f t="shared" si="131"/>
        <v>0</v>
      </c>
      <c r="AC276" s="1">
        <f t="shared" si="132"/>
        <v>1</v>
      </c>
      <c r="AD276" s="1">
        <f t="shared" si="133"/>
        <v>1</v>
      </c>
      <c r="AE276" s="1">
        <f t="shared" si="134"/>
        <v>0</v>
      </c>
      <c r="AF276" s="1">
        <f t="shared" si="153"/>
        <v>2</v>
      </c>
      <c r="AG276" s="1" t="b">
        <f t="shared" si="154"/>
        <v>0</v>
      </c>
      <c r="AH276" s="1">
        <f t="shared" si="155"/>
        <v>0</v>
      </c>
      <c r="AI276" s="1" t="str">
        <f t="shared" si="156"/>
        <v>s</v>
      </c>
      <c r="AJ276" s="1" t="b">
        <f t="shared" si="140"/>
        <v>1</v>
      </c>
      <c r="AK276" s="1" t="b">
        <f t="shared" si="141"/>
        <v>0</v>
      </c>
      <c r="AL276" s="1" t="b">
        <f t="shared" si="142"/>
        <v>0</v>
      </c>
      <c r="AM276" s="1" t="b">
        <f t="shared" si="143"/>
        <v>0</v>
      </c>
      <c r="AN276" s="1" t="b">
        <f t="shared" si="144"/>
        <v>0</v>
      </c>
      <c r="AO276" s="1">
        <f t="shared" si="157"/>
        <v>1</v>
      </c>
      <c r="AR276" s="1">
        <f t="shared" si="145"/>
        <v>0</v>
      </c>
      <c r="AS276" s="1">
        <f t="shared" si="146"/>
        <v>0</v>
      </c>
      <c r="AT276" s="1">
        <f t="shared" si="147"/>
        <v>0</v>
      </c>
      <c r="AU276" s="1">
        <f t="shared" si="148"/>
        <v>0</v>
      </c>
      <c r="AV276" s="1">
        <f t="shared" si="149"/>
        <v>0</v>
      </c>
      <c r="AW276" s="1">
        <f t="shared" si="158"/>
        <v>0</v>
      </c>
    </row>
    <row r="277" spans="1:49" s="1" customFormat="1" x14ac:dyDescent="0.35">
      <c r="A277" s="3">
        <v>44651</v>
      </c>
      <c r="B277" s="1">
        <v>285</v>
      </c>
      <c r="C277">
        <v>2</v>
      </c>
      <c r="D277" s="1" t="s">
        <v>120</v>
      </c>
      <c r="E277" s="1">
        <v>135219</v>
      </c>
      <c r="F277" s="1">
        <v>8469</v>
      </c>
      <c r="G277" s="1">
        <v>0</v>
      </c>
      <c r="H277" s="1">
        <v>2</v>
      </c>
      <c r="I277" s="1">
        <v>9</v>
      </c>
      <c r="J277" s="1">
        <v>26</v>
      </c>
      <c r="K277" s="1">
        <v>32</v>
      </c>
      <c r="L277" s="1">
        <v>24</v>
      </c>
      <c r="M277" s="1">
        <v>8</v>
      </c>
      <c r="N277" s="1">
        <f t="shared" si="150"/>
        <v>0.20693069306930692</v>
      </c>
      <c r="O277" s="1" t="s">
        <v>384</v>
      </c>
      <c r="P277" s="1" t="s">
        <v>379</v>
      </c>
      <c r="Q277" s="1" t="s">
        <v>393</v>
      </c>
      <c r="R277" s="1" t="s">
        <v>384</v>
      </c>
      <c r="S277" s="1" t="s">
        <v>378</v>
      </c>
      <c r="T277" s="1">
        <f t="shared" si="151"/>
        <v>1</v>
      </c>
      <c r="U277" s="1">
        <f t="shared" si="135"/>
        <v>0</v>
      </c>
      <c r="V277" s="1">
        <f t="shared" si="136"/>
        <v>1</v>
      </c>
      <c r="W277" s="1">
        <f t="shared" si="137"/>
        <v>0</v>
      </c>
      <c r="X277" s="1">
        <f t="shared" si="138"/>
        <v>0</v>
      </c>
      <c r="Y277" s="1">
        <f t="shared" si="139"/>
        <v>0</v>
      </c>
      <c r="Z277" s="1">
        <f t="shared" si="152"/>
        <v>1</v>
      </c>
      <c r="AA277" s="1">
        <f t="shared" si="130"/>
        <v>0</v>
      </c>
      <c r="AB277" s="1">
        <f t="shared" si="131"/>
        <v>1</v>
      </c>
      <c r="AC277" s="1">
        <f t="shared" si="132"/>
        <v>0</v>
      </c>
      <c r="AD277" s="1">
        <f t="shared" si="133"/>
        <v>0</v>
      </c>
      <c r="AE277" s="1">
        <f t="shared" si="134"/>
        <v>0</v>
      </c>
      <c r="AF277" s="1">
        <f t="shared" si="153"/>
        <v>1</v>
      </c>
      <c r="AG277" s="1" t="b">
        <f t="shared" si="154"/>
        <v>0</v>
      </c>
      <c r="AH277" s="1">
        <f t="shared" si="155"/>
        <v>0</v>
      </c>
      <c r="AI277" s="1" t="str">
        <f t="shared" si="156"/>
        <v>s</v>
      </c>
      <c r="AJ277" s="1" t="b">
        <f t="shared" si="140"/>
        <v>0</v>
      </c>
      <c r="AK277" s="1" t="b">
        <f t="shared" si="141"/>
        <v>0</v>
      </c>
      <c r="AL277" s="1" t="b">
        <f t="shared" si="142"/>
        <v>0</v>
      </c>
      <c r="AM277" s="1" t="b">
        <f t="shared" si="143"/>
        <v>0</v>
      </c>
      <c r="AN277" s="1" t="b">
        <f t="shared" si="144"/>
        <v>0</v>
      </c>
      <c r="AO277" s="1">
        <f t="shared" si="157"/>
        <v>0</v>
      </c>
      <c r="AR277" s="1">
        <f t="shared" si="145"/>
        <v>0</v>
      </c>
      <c r="AS277" s="1">
        <f t="shared" si="146"/>
        <v>0</v>
      </c>
      <c r="AT277" s="1">
        <f t="shared" si="147"/>
        <v>1</v>
      </c>
      <c r="AU277" s="1">
        <f t="shared" si="148"/>
        <v>0</v>
      </c>
      <c r="AV277" s="1">
        <f t="shared" si="149"/>
        <v>0</v>
      </c>
      <c r="AW277" s="1">
        <f t="shared" si="158"/>
        <v>1</v>
      </c>
    </row>
    <row r="278" spans="1:49" s="1" customFormat="1" x14ac:dyDescent="0.35">
      <c r="A278" s="3">
        <v>44650</v>
      </c>
      <c r="B278" s="1">
        <v>284</v>
      </c>
      <c r="C278">
        <v>1</v>
      </c>
      <c r="D278" s="1" t="s">
        <v>121</v>
      </c>
      <c r="E278" s="1">
        <v>158139</v>
      </c>
      <c r="F278" s="1">
        <v>9318</v>
      </c>
      <c r="G278" s="1">
        <v>0</v>
      </c>
      <c r="H278" s="1">
        <v>5</v>
      </c>
      <c r="I278" s="1">
        <v>16</v>
      </c>
      <c r="J278" s="1">
        <v>24</v>
      </c>
      <c r="K278" s="1">
        <v>27</v>
      </c>
      <c r="L278" s="1">
        <v>21</v>
      </c>
      <c r="M278" s="1">
        <v>6</v>
      </c>
      <c r="N278" s="1">
        <f t="shared" si="150"/>
        <v>0.22962962962962963</v>
      </c>
      <c r="O278" s="1" t="s">
        <v>375</v>
      </c>
      <c r="P278" s="1" t="s">
        <v>377</v>
      </c>
      <c r="Q278" s="1" t="s">
        <v>379</v>
      </c>
      <c r="R278" s="1" t="s">
        <v>386</v>
      </c>
      <c r="S278" s="1" t="s">
        <v>376</v>
      </c>
      <c r="T278" s="1">
        <f t="shared" si="151"/>
        <v>0</v>
      </c>
      <c r="U278" s="1">
        <f t="shared" si="135"/>
        <v>1</v>
      </c>
      <c r="V278" s="1">
        <f t="shared" si="136"/>
        <v>1</v>
      </c>
      <c r="W278" s="1">
        <f t="shared" si="137"/>
        <v>1</v>
      </c>
      <c r="X278" s="1">
        <f t="shared" si="138"/>
        <v>0</v>
      </c>
      <c r="Y278" s="1">
        <f t="shared" si="139"/>
        <v>1</v>
      </c>
      <c r="Z278" s="1">
        <f t="shared" si="152"/>
        <v>4</v>
      </c>
      <c r="AA278" s="1">
        <f t="shared" si="130"/>
        <v>0</v>
      </c>
      <c r="AB278" s="1">
        <f t="shared" si="131"/>
        <v>0</v>
      </c>
      <c r="AC278" s="1">
        <f t="shared" si="132"/>
        <v>1</v>
      </c>
      <c r="AD278" s="1">
        <f t="shared" si="133"/>
        <v>0</v>
      </c>
      <c r="AE278" s="1">
        <f t="shared" si="134"/>
        <v>1</v>
      </c>
      <c r="AF278" s="1">
        <f t="shared" si="153"/>
        <v>2</v>
      </c>
      <c r="AG278" s="1" t="b">
        <f t="shared" si="154"/>
        <v>0</v>
      </c>
      <c r="AH278" s="1">
        <f t="shared" si="155"/>
        <v>0</v>
      </c>
      <c r="AI278" s="1" t="str">
        <f t="shared" si="156"/>
        <v>s</v>
      </c>
      <c r="AJ278" s="1" t="b">
        <f t="shared" si="140"/>
        <v>1</v>
      </c>
      <c r="AK278" s="1" t="b">
        <f t="shared" si="141"/>
        <v>0</v>
      </c>
      <c r="AL278" s="1" t="b">
        <f t="shared" si="142"/>
        <v>0</v>
      </c>
      <c r="AM278" s="1" t="b">
        <f t="shared" si="143"/>
        <v>0</v>
      </c>
      <c r="AN278" s="1" t="b">
        <f t="shared" si="144"/>
        <v>0</v>
      </c>
      <c r="AO278" s="1">
        <f t="shared" si="157"/>
        <v>1</v>
      </c>
      <c r="AR278" s="1">
        <f t="shared" si="145"/>
        <v>0</v>
      </c>
      <c r="AS278" s="1">
        <f t="shared" si="146"/>
        <v>0</v>
      </c>
      <c r="AT278" s="1">
        <f t="shared" si="147"/>
        <v>0</v>
      </c>
      <c r="AU278" s="1">
        <f t="shared" si="148"/>
        <v>0</v>
      </c>
      <c r="AV278" s="1">
        <f t="shared" si="149"/>
        <v>0</v>
      </c>
      <c r="AW278" s="1">
        <f t="shared" si="158"/>
        <v>0</v>
      </c>
    </row>
    <row r="279" spans="1:49" s="1" customFormat="1" x14ac:dyDescent="0.35">
      <c r="A279" s="3">
        <v>44649</v>
      </c>
      <c r="B279" s="1">
        <v>283</v>
      </c>
      <c r="C279">
        <v>1</v>
      </c>
      <c r="D279" s="1" t="s">
        <v>122</v>
      </c>
      <c r="E279" s="1">
        <v>149070</v>
      </c>
      <c r="F279" s="1">
        <v>8494</v>
      </c>
      <c r="G279" s="1">
        <v>0</v>
      </c>
      <c r="H279" s="1">
        <v>3</v>
      </c>
      <c r="I279" s="1">
        <v>17</v>
      </c>
      <c r="J279" s="1">
        <v>30</v>
      </c>
      <c r="K279" s="1">
        <v>28</v>
      </c>
      <c r="L279" s="1">
        <v>17</v>
      </c>
      <c r="M279" s="1">
        <v>4</v>
      </c>
      <c r="N279" s="1">
        <f t="shared" si="150"/>
        <v>0.23333333333333331</v>
      </c>
      <c r="O279" s="1" t="s">
        <v>375</v>
      </c>
      <c r="P279" s="1" t="s">
        <v>380</v>
      </c>
      <c r="Q279" s="1" t="s">
        <v>371</v>
      </c>
      <c r="R279" s="1" t="s">
        <v>384</v>
      </c>
      <c r="S279" s="1" t="s">
        <v>384</v>
      </c>
      <c r="T279" s="1">
        <f t="shared" si="151"/>
        <v>1</v>
      </c>
      <c r="U279" s="1">
        <f t="shared" si="135"/>
        <v>1</v>
      </c>
      <c r="V279" s="1">
        <f t="shared" si="136"/>
        <v>1</v>
      </c>
      <c r="W279" s="1">
        <f t="shared" si="137"/>
        <v>1</v>
      </c>
      <c r="X279" s="1">
        <f t="shared" si="138"/>
        <v>0</v>
      </c>
      <c r="Y279" s="1">
        <f t="shared" si="139"/>
        <v>0</v>
      </c>
      <c r="Z279" s="1">
        <f t="shared" si="152"/>
        <v>3</v>
      </c>
      <c r="AA279" s="1">
        <f t="shared" si="130"/>
        <v>0</v>
      </c>
      <c r="AB279" s="1">
        <f t="shared" si="131"/>
        <v>0</v>
      </c>
      <c r="AC279" s="1">
        <f t="shared" si="132"/>
        <v>1</v>
      </c>
      <c r="AD279" s="1">
        <f t="shared" si="133"/>
        <v>0</v>
      </c>
      <c r="AE279" s="1">
        <f t="shared" si="134"/>
        <v>0</v>
      </c>
      <c r="AF279" s="1">
        <f t="shared" si="153"/>
        <v>1</v>
      </c>
      <c r="AG279" s="1" t="b">
        <f t="shared" si="154"/>
        <v>0</v>
      </c>
      <c r="AH279" s="1">
        <f t="shared" si="155"/>
        <v>0</v>
      </c>
      <c r="AI279" s="1" t="str">
        <f t="shared" si="156"/>
        <v>s</v>
      </c>
      <c r="AJ279" s="1" t="b">
        <f t="shared" si="140"/>
        <v>1</v>
      </c>
      <c r="AK279" s="1" t="b">
        <f t="shared" si="141"/>
        <v>0</v>
      </c>
      <c r="AL279" s="1" t="b">
        <f t="shared" si="142"/>
        <v>0</v>
      </c>
      <c r="AM279" s="1" t="b">
        <f t="shared" si="143"/>
        <v>0</v>
      </c>
      <c r="AN279" s="1" t="b">
        <f t="shared" si="144"/>
        <v>0</v>
      </c>
      <c r="AO279" s="1">
        <f t="shared" si="157"/>
        <v>1</v>
      </c>
      <c r="AR279" s="1">
        <f t="shared" si="145"/>
        <v>0</v>
      </c>
      <c r="AS279" s="1">
        <f t="shared" si="146"/>
        <v>0</v>
      </c>
      <c r="AT279" s="1">
        <f t="shared" si="147"/>
        <v>0</v>
      </c>
      <c r="AU279" s="1">
        <f t="shared" si="148"/>
        <v>0</v>
      </c>
      <c r="AV279" s="1">
        <f t="shared" si="149"/>
        <v>0</v>
      </c>
      <c r="AW279" s="1">
        <f t="shared" si="158"/>
        <v>0</v>
      </c>
    </row>
    <row r="280" spans="1:49" s="1" customFormat="1" x14ac:dyDescent="0.35">
      <c r="A280" s="3">
        <v>44648</v>
      </c>
      <c r="B280" s="1">
        <v>282</v>
      </c>
      <c r="C280">
        <v>1</v>
      </c>
      <c r="D280" s="1" t="s">
        <v>123</v>
      </c>
      <c r="E280" s="1">
        <v>173696</v>
      </c>
      <c r="F280" s="1">
        <v>10613</v>
      </c>
      <c r="G280" s="1">
        <v>1</v>
      </c>
      <c r="H280" s="1">
        <v>6</v>
      </c>
      <c r="I280" s="1">
        <v>17</v>
      </c>
      <c r="J280" s="1">
        <v>22</v>
      </c>
      <c r="K280" s="1">
        <v>20</v>
      </c>
      <c r="L280" s="1">
        <v>21</v>
      </c>
      <c r="M280" s="1">
        <v>14</v>
      </c>
      <c r="N280" s="1">
        <f t="shared" si="150"/>
        <v>0.22442244224422445</v>
      </c>
      <c r="O280" s="1" t="s">
        <v>391</v>
      </c>
      <c r="P280" s="1" t="s">
        <v>379</v>
      </c>
      <c r="Q280" s="1" t="s">
        <v>385</v>
      </c>
      <c r="R280" s="1" t="s">
        <v>387</v>
      </c>
      <c r="S280" s="1" t="s">
        <v>383</v>
      </c>
      <c r="T280" s="1">
        <f t="shared" si="151"/>
        <v>0</v>
      </c>
      <c r="U280" s="1">
        <f t="shared" si="135"/>
        <v>0</v>
      </c>
      <c r="V280" s="1">
        <f t="shared" si="136"/>
        <v>1</v>
      </c>
      <c r="W280" s="1">
        <f t="shared" si="137"/>
        <v>0</v>
      </c>
      <c r="X280" s="1">
        <f t="shared" si="138"/>
        <v>1</v>
      </c>
      <c r="Y280" s="1">
        <f t="shared" si="139"/>
        <v>0</v>
      </c>
      <c r="Z280" s="1">
        <f t="shared" si="152"/>
        <v>2</v>
      </c>
      <c r="AA280" s="1">
        <f t="shared" si="130"/>
        <v>0</v>
      </c>
      <c r="AB280" s="1">
        <f t="shared" si="131"/>
        <v>1</v>
      </c>
      <c r="AC280" s="1">
        <f t="shared" si="132"/>
        <v>1</v>
      </c>
      <c r="AD280" s="1">
        <f t="shared" si="133"/>
        <v>0</v>
      </c>
      <c r="AE280" s="1">
        <f t="shared" si="134"/>
        <v>0</v>
      </c>
      <c r="AF280" s="1">
        <f t="shared" si="153"/>
        <v>2</v>
      </c>
      <c r="AG280" s="1" t="b">
        <f t="shared" si="154"/>
        <v>1</v>
      </c>
      <c r="AH280" s="1">
        <f t="shared" si="155"/>
        <v>1</v>
      </c>
      <c r="AI280" s="1" t="str">
        <f t="shared" si="156"/>
        <v>s</v>
      </c>
      <c r="AJ280" s="1" t="b">
        <f t="shared" si="140"/>
        <v>0</v>
      </c>
      <c r="AK280" s="1" t="b">
        <f t="shared" si="141"/>
        <v>0</v>
      </c>
      <c r="AL280" s="1" t="b">
        <f t="shared" si="142"/>
        <v>0</v>
      </c>
      <c r="AM280" s="1" t="b">
        <f t="shared" si="143"/>
        <v>0</v>
      </c>
      <c r="AN280" s="1" t="b">
        <f t="shared" si="144"/>
        <v>0</v>
      </c>
      <c r="AO280" s="1">
        <f t="shared" si="157"/>
        <v>0</v>
      </c>
      <c r="AR280" s="1">
        <f t="shared" si="145"/>
        <v>0</v>
      </c>
      <c r="AS280" s="1">
        <f t="shared" si="146"/>
        <v>0</v>
      </c>
      <c r="AT280" s="1">
        <f t="shared" si="147"/>
        <v>0</v>
      </c>
      <c r="AU280" s="1">
        <f t="shared" si="148"/>
        <v>0</v>
      </c>
      <c r="AV280" s="1">
        <f t="shared" si="149"/>
        <v>0</v>
      </c>
      <c r="AW280" s="1">
        <f t="shared" si="158"/>
        <v>0</v>
      </c>
    </row>
    <row r="281" spans="1:49" s="1" customFormat="1" x14ac:dyDescent="0.35">
      <c r="A281" s="3">
        <v>44647</v>
      </c>
      <c r="B281" s="1">
        <v>281</v>
      </c>
      <c r="C281">
        <v>1</v>
      </c>
      <c r="D281" s="1" t="s">
        <v>124</v>
      </c>
      <c r="E281" s="1">
        <v>165468</v>
      </c>
      <c r="F281" s="1">
        <v>9935</v>
      </c>
      <c r="G281" s="1">
        <v>1</v>
      </c>
      <c r="H281" s="1">
        <v>2</v>
      </c>
      <c r="I281" s="1">
        <v>18</v>
      </c>
      <c r="J281" s="1">
        <v>44</v>
      </c>
      <c r="K281" s="1">
        <v>26</v>
      </c>
      <c r="L281" s="1">
        <v>26</v>
      </c>
      <c r="M281" s="1">
        <v>9</v>
      </c>
      <c r="N281" s="1">
        <f t="shared" si="150"/>
        <v>0.22645502645502644</v>
      </c>
      <c r="O281" s="1" t="s">
        <v>387</v>
      </c>
      <c r="P281" s="1" t="s">
        <v>378</v>
      </c>
      <c r="Q281" s="1" t="s">
        <v>390</v>
      </c>
      <c r="R281" s="1" t="s">
        <v>389</v>
      </c>
      <c r="S281" s="1" t="s">
        <v>380</v>
      </c>
      <c r="T281" s="1">
        <f t="shared" si="151"/>
        <v>0</v>
      </c>
      <c r="U281" s="1">
        <f t="shared" si="135"/>
        <v>1</v>
      </c>
      <c r="V281" s="1">
        <f t="shared" si="136"/>
        <v>0</v>
      </c>
      <c r="W281" s="1">
        <f t="shared" si="137"/>
        <v>0</v>
      </c>
      <c r="X281" s="1">
        <f t="shared" si="138"/>
        <v>0</v>
      </c>
      <c r="Y281" s="1">
        <f t="shared" si="139"/>
        <v>1</v>
      </c>
      <c r="Z281" s="1">
        <f t="shared" si="152"/>
        <v>2</v>
      </c>
      <c r="AA281" s="1">
        <f t="shared" si="130"/>
        <v>0</v>
      </c>
      <c r="AB281" s="1">
        <f t="shared" si="131"/>
        <v>0</v>
      </c>
      <c r="AC281" s="1">
        <f t="shared" si="132"/>
        <v>0</v>
      </c>
      <c r="AD281" s="1">
        <f t="shared" si="133"/>
        <v>0</v>
      </c>
      <c r="AE281" s="1">
        <f t="shared" si="134"/>
        <v>0</v>
      </c>
      <c r="AF281" s="1">
        <f t="shared" si="153"/>
        <v>0</v>
      </c>
      <c r="AG281" s="1" t="b">
        <f t="shared" si="154"/>
        <v>0</v>
      </c>
      <c r="AH281" s="1">
        <f t="shared" si="155"/>
        <v>0</v>
      </c>
      <c r="AI281" s="1" t="str">
        <f t="shared" si="156"/>
        <v>s</v>
      </c>
      <c r="AJ281" s="1" t="b">
        <f t="shared" si="140"/>
        <v>0</v>
      </c>
      <c r="AK281" s="1" t="b">
        <f t="shared" si="141"/>
        <v>0</v>
      </c>
      <c r="AL281" s="1" t="b">
        <f t="shared" si="142"/>
        <v>0</v>
      </c>
      <c r="AM281" s="1" t="b">
        <f t="shared" si="143"/>
        <v>0</v>
      </c>
      <c r="AN281" s="1" t="b">
        <f t="shared" si="144"/>
        <v>0</v>
      </c>
      <c r="AO281" s="1">
        <f t="shared" si="157"/>
        <v>0</v>
      </c>
      <c r="AR281" s="1">
        <f t="shared" si="145"/>
        <v>0</v>
      </c>
      <c r="AS281" s="1">
        <f t="shared" si="146"/>
        <v>0</v>
      </c>
      <c r="AT281" s="1">
        <f t="shared" si="147"/>
        <v>1</v>
      </c>
      <c r="AU281" s="1">
        <f t="shared" si="148"/>
        <v>0</v>
      </c>
      <c r="AV281" s="1">
        <f t="shared" si="149"/>
        <v>0</v>
      </c>
      <c r="AW281" s="1">
        <f t="shared" si="158"/>
        <v>1</v>
      </c>
    </row>
    <row r="282" spans="1:49" s="1" customFormat="1" x14ac:dyDescent="0.35">
      <c r="A282" s="3">
        <v>44646</v>
      </c>
      <c r="B282" s="1">
        <v>280</v>
      </c>
      <c r="C282">
        <v>3</v>
      </c>
      <c r="D282" s="1" t="s">
        <v>125</v>
      </c>
      <c r="E282" s="1">
        <v>149507</v>
      </c>
      <c r="F282" s="1">
        <v>9376</v>
      </c>
      <c r="G282" s="1">
        <v>0</v>
      </c>
      <c r="H282" s="1">
        <v>2</v>
      </c>
      <c r="I282" s="1">
        <v>13</v>
      </c>
      <c r="J282" s="1">
        <v>31</v>
      </c>
      <c r="K282" s="1">
        <v>33</v>
      </c>
      <c r="L282" s="1">
        <v>18</v>
      </c>
      <c r="M282" s="1">
        <v>3</v>
      </c>
      <c r="N282" s="1">
        <f t="shared" si="150"/>
        <v>0.2268333333333333</v>
      </c>
      <c r="O282" s="1" t="s">
        <v>376</v>
      </c>
      <c r="P282" s="1" t="s">
        <v>389</v>
      </c>
      <c r="Q282" s="1" t="s">
        <v>379</v>
      </c>
      <c r="R282" s="1" t="s">
        <v>392</v>
      </c>
      <c r="S282" s="1" t="s">
        <v>378</v>
      </c>
      <c r="T282" s="1">
        <f t="shared" si="151"/>
        <v>0</v>
      </c>
      <c r="U282" s="1">
        <f t="shared" si="135"/>
        <v>1</v>
      </c>
      <c r="V282" s="1">
        <f t="shared" si="136"/>
        <v>0</v>
      </c>
      <c r="W282" s="1">
        <f t="shared" si="137"/>
        <v>1</v>
      </c>
      <c r="X282" s="1">
        <f t="shared" si="138"/>
        <v>0</v>
      </c>
      <c r="Y282" s="1">
        <f t="shared" si="139"/>
        <v>0</v>
      </c>
      <c r="Z282" s="1">
        <f t="shared" si="152"/>
        <v>2</v>
      </c>
      <c r="AA282" s="1">
        <f t="shared" si="130"/>
        <v>1</v>
      </c>
      <c r="AB282" s="1">
        <f t="shared" si="131"/>
        <v>0</v>
      </c>
      <c r="AC282" s="1">
        <f t="shared" si="132"/>
        <v>1</v>
      </c>
      <c r="AD282" s="1">
        <f t="shared" si="133"/>
        <v>0</v>
      </c>
      <c r="AE282" s="1">
        <f t="shared" si="134"/>
        <v>0</v>
      </c>
      <c r="AF282" s="1">
        <f t="shared" si="153"/>
        <v>2</v>
      </c>
      <c r="AG282" s="1" t="b">
        <f t="shared" si="154"/>
        <v>0</v>
      </c>
      <c r="AH282" s="1">
        <f t="shared" si="155"/>
        <v>0</v>
      </c>
      <c r="AI282" s="1" t="str">
        <f t="shared" si="156"/>
        <v>s</v>
      </c>
      <c r="AJ282" s="1" t="b">
        <f t="shared" si="140"/>
        <v>0</v>
      </c>
      <c r="AK282" s="1" t="b">
        <f t="shared" si="141"/>
        <v>0</v>
      </c>
      <c r="AL282" s="1" t="b">
        <f t="shared" si="142"/>
        <v>0</v>
      </c>
      <c r="AM282" s="1" t="b">
        <f t="shared" si="143"/>
        <v>0</v>
      </c>
      <c r="AN282" s="1" t="b">
        <f t="shared" si="144"/>
        <v>0</v>
      </c>
      <c r="AO282" s="1">
        <f t="shared" si="157"/>
        <v>0</v>
      </c>
      <c r="AR282" s="1">
        <f t="shared" si="145"/>
        <v>0</v>
      </c>
      <c r="AS282" s="1">
        <f t="shared" si="146"/>
        <v>0</v>
      </c>
      <c r="AT282" s="1">
        <f t="shared" si="147"/>
        <v>0</v>
      </c>
      <c r="AU282" s="1">
        <f t="shared" si="148"/>
        <v>0</v>
      </c>
      <c r="AV282" s="1">
        <f t="shared" si="149"/>
        <v>0</v>
      </c>
      <c r="AW282" s="1">
        <f t="shared" si="158"/>
        <v>0</v>
      </c>
    </row>
    <row r="283" spans="1:49" s="1" customFormat="1" x14ac:dyDescent="0.35">
      <c r="A283" s="3">
        <v>44645</v>
      </c>
      <c r="B283" s="1">
        <v>279</v>
      </c>
      <c r="C283">
        <v>2</v>
      </c>
      <c r="D283" s="1" t="s">
        <v>126</v>
      </c>
      <c r="E283" s="1">
        <v>150197</v>
      </c>
      <c r="F283" s="1">
        <v>8562</v>
      </c>
      <c r="G283" s="1">
        <v>0</v>
      </c>
      <c r="H283" s="1">
        <v>5</v>
      </c>
      <c r="I283" s="1">
        <v>29</v>
      </c>
      <c r="J283" s="1">
        <v>36</v>
      </c>
      <c r="K283" s="1">
        <v>20</v>
      </c>
      <c r="L283" s="1">
        <v>7</v>
      </c>
      <c r="M283" s="1">
        <v>1</v>
      </c>
      <c r="N283" s="1">
        <f t="shared" si="150"/>
        <v>0.26870748299319724</v>
      </c>
      <c r="O283" s="1" t="s">
        <v>383</v>
      </c>
      <c r="P283" s="1" t="s">
        <v>376</v>
      </c>
      <c r="Q283" s="1" t="s">
        <v>389</v>
      </c>
      <c r="R283" s="1" t="s">
        <v>379</v>
      </c>
      <c r="S283" s="1" t="s">
        <v>377</v>
      </c>
      <c r="T283" s="1">
        <f t="shared" si="151"/>
        <v>0</v>
      </c>
      <c r="U283" s="1">
        <f t="shared" si="135"/>
        <v>0</v>
      </c>
      <c r="V283" s="1">
        <f t="shared" si="136"/>
        <v>1</v>
      </c>
      <c r="W283" s="1">
        <f t="shared" si="137"/>
        <v>0</v>
      </c>
      <c r="X283" s="1">
        <f t="shared" si="138"/>
        <v>1</v>
      </c>
      <c r="Y283" s="1">
        <f t="shared" si="139"/>
        <v>1</v>
      </c>
      <c r="Z283" s="1">
        <f t="shared" si="152"/>
        <v>3</v>
      </c>
      <c r="AA283" s="1">
        <f t="shared" si="130"/>
        <v>0</v>
      </c>
      <c r="AB283" s="1">
        <f t="shared" si="131"/>
        <v>1</v>
      </c>
      <c r="AC283" s="1">
        <f t="shared" si="132"/>
        <v>0</v>
      </c>
      <c r="AD283" s="1">
        <f t="shared" si="133"/>
        <v>1</v>
      </c>
      <c r="AE283" s="1">
        <f t="shared" si="134"/>
        <v>0</v>
      </c>
      <c r="AF283" s="1">
        <f t="shared" si="153"/>
        <v>2</v>
      </c>
      <c r="AG283" s="1" t="b">
        <f t="shared" si="154"/>
        <v>0</v>
      </c>
      <c r="AH283" s="1">
        <f t="shared" si="155"/>
        <v>0</v>
      </c>
      <c r="AI283" s="1" t="str">
        <f t="shared" si="156"/>
        <v>s</v>
      </c>
      <c r="AJ283" s="1" t="b">
        <f t="shared" si="140"/>
        <v>0</v>
      </c>
      <c r="AK283" s="1" t="b">
        <f t="shared" si="141"/>
        <v>0</v>
      </c>
      <c r="AL283" s="1" t="b">
        <f t="shared" si="142"/>
        <v>0</v>
      </c>
      <c r="AM283" s="1" t="b">
        <f t="shared" si="143"/>
        <v>0</v>
      </c>
      <c r="AN283" s="1" t="b">
        <f t="shared" si="144"/>
        <v>0</v>
      </c>
      <c r="AO283" s="1">
        <f t="shared" si="157"/>
        <v>0</v>
      </c>
      <c r="AR283" s="1">
        <f t="shared" si="145"/>
        <v>0</v>
      </c>
      <c r="AS283" s="1">
        <f t="shared" si="146"/>
        <v>0</v>
      </c>
      <c r="AT283" s="1">
        <f t="shared" si="147"/>
        <v>0</v>
      </c>
      <c r="AU283" s="1">
        <f t="shared" si="148"/>
        <v>0</v>
      </c>
      <c r="AV283" s="1">
        <f t="shared" si="149"/>
        <v>0</v>
      </c>
      <c r="AW283" s="1">
        <f t="shared" si="158"/>
        <v>0</v>
      </c>
    </row>
    <row r="284" spans="1:49" s="1" customFormat="1" x14ac:dyDescent="0.35">
      <c r="A284" s="3">
        <v>44644</v>
      </c>
      <c r="B284" s="1">
        <v>278</v>
      </c>
      <c r="C284">
        <v>1</v>
      </c>
      <c r="D284" s="1" t="s">
        <v>127</v>
      </c>
      <c r="E284" s="1">
        <v>169066</v>
      </c>
      <c r="F284" s="1">
        <v>9318</v>
      </c>
      <c r="G284" s="1">
        <v>1</v>
      </c>
      <c r="H284" s="1">
        <v>14</v>
      </c>
      <c r="I284" s="1">
        <v>35</v>
      </c>
      <c r="J284" s="1">
        <v>31</v>
      </c>
      <c r="K284" s="1">
        <v>14</v>
      </c>
      <c r="L284" s="1">
        <v>5</v>
      </c>
      <c r="M284" s="1">
        <v>1</v>
      </c>
      <c r="N284" s="1">
        <f t="shared" si="150"/>
        <v>0.30742574257425742</v>
      </c>
      <c r="O284" s="1" t="s">
        <v>373</v>
      </c>
      <c r="P284" s="1" t="s">
        <v>380</v>
      </c>
      <c r="Q284" s="1" t="s">
        <v>376</v>
      </c>
      <c r="R284" s="1" t="s">
        <v>375</v>
      </c>
      <c r="S284" s="1" t="s">
        <v>377</v>
      </c>
      <c r="T284" s="1">
        <f t="shared" si="151"/>
        <v>0</v>
      </c>
      <c r="U284" s="1">
        <f t="shared" si="135"/>
        <v>0</v>
      </c>
      <c r="V284" s="1">
        <f t="shared" si="136"/>
        <v>1</v>
      </c>
      <c r="W284" s="1">
        <f t="shared" si="137"/>
        <v>1</v>
      </c>
      <c r="X284" s="1">
        <f t="shared" si="138"/>
        <v>1</v>
      </c>
      <c r="Y284" s="1">
        <f t="shared" si="139"/>
        <v>1</v>
      </c>
      <c r="Z284" s="1">
        <f t="shared" si="152"/>
        <v>4</v>
      </c>
      <c r="AA284" s="1">
        <f t="shared" si="130"/>
        <v>0</v>
      </c>
      <c r="AB284" s="1">
        <f t="shared" si="131"/>
        <v>0</v>
      </c>
      <c r="AC284" s="1">
        <f t="shared" si="132"/>
        <v>1</v>
      </c>
      <c r="AD284" s="1">
        <f t="shared" si="133"/>
        <v>0</v>
      </c>
      <c r="AE284" s="1">
        <f t="shared" si="134"/>
        <v>0</v>
      </c>
      <c r="AF284" s="1">
        <f t="shared" si="153"/>
        <v>1</v>
      </c>
      <c r="AG284" s="1" t="b">
        <f t="shared" si="154"/>
        <v>0</v>
      </c>
      <c r="AH284" s="1">
        <f t="shared" si="155"/>
        <v>0</v>
      </c>
      <c r="AI284" s="1" t="str">
        <f t="shared" si="156"/>
        <v>s</v>
      </c>
      <c r="AJ284" s="1" t="b">
        <f t="shared" si="140"/>
        <v>0</v>
      </c>
      <c r="AK284" s="1" t="b">
        <f t="shared" si="141"/>
        <v>0</v>
      </c>
      <c r="AL284" s="1" t="b">
        <f t="shared" si="142"/>
        <v>0</v>
      </c>
      <c r="AM284" s="1" t="b">
        <f t="shared" si="143"/>
        <v>1</v>
      </c>
      <c r="AN284" s="1" t="b">
        <f t="shared" si="144"/>
        <v>0</v>
      </c>
      <c r="AO284" s="1">
        <f t="shared" si="157"/>
        <v>1</v>
      </c>
      <c r="AR284" s="1">
        <f t="shared" si="145"/>
        <v>1</v>
      </c>
      <c r="AS284" s="1">
        <f t="shared" si="146"/>
        <v>0</v>
      </c>
      <c r="AT284" s="1">
        <f t="shared" si="147"/>
        <v>0</v>
      </c>
      <c r="AU284" s="1">
        <f t="shared" si="148"/>
        <v>0</v>
      </c>
      <c r="AV284" s="1">
        <f t="shared" si="149"/>
        <v>0</v>
      </c>
      <c r="AW284" s="1">
        <f t="shared" si="158"/>
        <v>1</v>
      </c>
    </row>
    <row r="285" spans="1:49" s="1" customFormat="1" x14ac:dyDescent="0.35">
      <c r="A285" s="3">
        <v>44643</v>
      </c>
      <c r="B285" s="1">
        <v>277</v>
      </c>
      <c r="C285">
        <v>1</v>
      </c>
      <c r="D285" s="1" t="s">
        <v>128</v>
      </c>
      <c r="E285" s="1">
        <v>156785</v>
      </c>
      <c r="F285" s="1">
        <v>8555</v>
      </c>
      <c r="G285" s="1">
        <v>1</v>
      </c>
      <c r="H285" s="1">
        <v>4</v>
      </c>
      <c r="I285" s="1">
        <v>22</v>
      </c>
      <c r="J285" s="1">
        <v>35</v>
      </c>
      <c r="K285" s="1">
        <v>26</v>
      </c>
      <c r="L285" s="1">
        <v>11</v>
      </c>
      <c r="M285" s="1">
        <v>2</v>
      </c>
      <c r="N285" s="1">
        <f t="shared" si="150"/>
        <v>0.25858085808580855</v>
      </c>
      <c r="O285" s="1" t="s">
        <v>389</v>
      </c>
      <c r="P285" s="1" t="s">
        <v>385</v>
      </c>
      <c r="Q285" s="1" t="s">
        <v>381</v>
      </c>
      <c r="R285" s="1" t="s">
        <v>388</v>
      </c>
      <c r="S285" s="1" t="s">
        <v>376</v>
      </c>
      <c r="T285" s="1">
        <f t="shared" si="151"/>
        <v>0</v>
      </c>
      <c r="U285" s="1">
        <f t="shared" si="135"/>
        <v>0</v>
      </c>
      <c r="V285" s="1">
        <f t="shared" si="136"/>
        <v>0</v>
      </c>
      <c r="W285" s="1">
        <f t="shared" si="137"/>
        <v>1</v>
      </c>
      <c r="X285" s="1">
        <f t="shared" si="138"/>
        <v>0</v>
      </c>
      <c r="Y285" s="1">
        <f t="shared" si="139"/>
        <v>1</v>
      </c>
      <c r="Z285" s="1">
        <f t="shared" si="152"/>
        <v>2</v>
      </c>
      <c r="AA285" s="1">
        <f t="shared" si="130"/>
        <v>0</v>
      </c>
      <c r="AB285" s="1">
        <f t="shared" si="131"/>
        <v>1</v>
      </c>
      <c r="AC285" s="1">
        <f t="shared" si="132"/>
        <v>0</v>
      </c>
      <c r="AD285" s="1">
        <f t="shared" si="133"/>
        <v>0</v>
      </c>
      <c r="AE285" s="1">
        <f t="shared" si="134"/>
        <v>1</v>
      </c>
      <c r="AF285" s="1">
        <f t="shared" si="153"/>
        <v>2</v>
      </c>
      <c r="AG285" s="1" t="b">
        <f t="shared" si="154"/>
        <v>0</v>
      </c>
      <c r="AH285" s="1">
        <f t="shared" si="155"/>
        <v>0</v>
      </c>
      <c r="AI285" s="1" t="str">
        <f t="shared" si="156"/>
        <v>s</v>
      </c>
      <c r="AJ285" s="1" t="b">
        <f t="shared" si="140"/>
        <v>0</v>
      </c>
      <c r="AK285" s="1" t="b">
        <f t="shared" si="141"/>
        <v>0</v>
      </c>
      <c r="AL285" s="1" t="b">
        <f t="shared" si="142"/>
        <v>0</v>
      </c>
      <c r="AM285" s="1" t="b">
        <f t="shared" si="143"/>
        <v>0</v>
      </c>
      <c r="AN285" s="1" t="b">
        <f t="shared" si="144"/>
        <v>0</v>
      </c>
      <c r="AO285" s="1">
        <f t="shared" si="157"/>
        <v>0</v>
      </c>
      <c r="AR285" s="1">
        <f t="shared" si="145"/>
        <v>0</v>
      </c>
      <c r="AS285" s="1">
        <f t="shared" si="146"/>
        <v>0</v>
      </c>
      <c r="AT285" s="1">
        <f t="shared" si="147"/>
        <v>0</v>
      </c>
      <c r="AU285" s="1">
        <f t="shared" si="148"/>
        <v>1</v>
      </c>
      <c r="AV285" s="1">
        <f t="shared" si="149"/>
        <v>0</v>
      </c>
      <c r="AW285" s="1">
        <f t="shared" si="158"/>
        <v>1</v>
      </c>
    </row>
    <row r="286" spans="1:49" s="1" customFormat="1" x14ac:dyDescent="0.35">
      <c r="A286" s="3">
        <v>44642</v>
      </c>
      <c r="B286" s="1">
        <v>276</v>
      </c>
      <c r="C286">
        <v>1</v>
      </c>
      <c r="D286" s="1" t="s">
        <v>129</v>
      </c>
      <c r="E286" s="1">
        <v>160161</v>
      </c>
      <c r="F286" s="1">
        <v>8807</v>
      </c>
      <c r="G286" s="1">
        <v>0</v>
      </c>
      <c r="H286" s="1">
        <v>2</v>
      </c>
      <c r="I286" s="1">
        <v>19</v>
      </c>
      <c r="J286" s="1">
        <v>36</v>
      </c>
      <c r="K286" s="1">
        <v>27</v>
      </c>
      <c r="L286" s="1">
        <v>13</v>
      </c>
      <c r="M286" s="1">
        <v>2</v>
      </c>
      <c r="N286" s="1">
        <f t="shared" si="150"/>
        <v>0.24141414141414144</v>
      </c>
      <c r="O286" s="1" t="s">
        <v>375</v>
      </c>
      <c r="P286" s="1" t="s">
        <v>384</v>
      </c>
      <c r="Q286" s="1" t="s">
        <v>379</v>
      </c>
      <c r="R286" s="1" t="s">
        <v>375</v>
      </c>
      <c r="S286" s="1" t="s">
        <v>380</v>
      </c>
      <c r="T286" s="1">
        <f t="shared" si="151"/>
        <v>1</v>
      </c>
      <c r="U286" s="1">
        <f t="shared" si="135"/>
        <v>1</v>
      </c>
      <c r="V286" s="1">
        <f t="shared" si="136"/>
        <v>0</v>
      </c>
      <c r="W286" s="1">
        <f t="shared" si="137"/>
        <v>1</v>
      </c>
      <c r="X286" s="1">
        <f t="shared" si="138"/>
        <v>1</v>
      </c>
      <c r="Y286" s="1">
        <f t="shared" si="139"/>
        <v>1</v>
      </c>
      <c r="Z286" s="1">
        <f t="shared" si="152"/>
        <v>4</v>
      </c>
      <c r="AA286" s="1">
        <f t="shared" si="130"/>
        <v>0</v>
      </c>
      <c r="AB286" s="1">
        <f t="shared" si="131"/>
        <v>0</v>
      </c>
      <c r="AC286" s="1">
        <f t="shared" si="132"/>
        <v>1</v>
      </c>
      <c r="AD286" s="1">
        <f t="shared" si="133"/>
        <v>0</v>
      </c>
      <c r="AE286" s="1">
        <f t="shared" si="134"/>
        <v>0</v>
      </c>
      <c r="AF286" s="1">
        <f t="shared" si="153"/>
        <v>1</v>
      </c>
      <c r="AG286" s="1" t="b">
        <f t="shared" si="154"/>
        <v>0</v>
      </c>
      <c r="AH286" s="1">
        <f t="shared" si="155"/>
        <v>0</v>
      </c>
      <c r="AI286" s="1" t="str">
        <f t="shared" si="156"/>
        <v>s</v>
      </c>
      <c r="AJ286" s="1" t="b">
        <f t="shared" si="140"/>
        <v>1</v>
      </c>
      <c r="AK286" s="1" t="b">
        <f t="shared" si="141"/>
        <v>0</v>
      </c>
      <c r="AL286" s="1" t="b">
        <f t="shared" si="142"/>
        <v>0</v>
      </c>
      <c r="AM286" s="1" t="b">
        <f t="shared" si="143"/>
        <v>1</v>
      </c>
      <c r="AN286" s="1" t="b">
        <f t="shared" si="144"/>
        <v>0</v>
      </c>
      <c r="AO286" s="1">
        <f t="shared" si="157"/>
        <v>2</v>
      </c>
      <c r="AR286" s="1">
        <f t="shared" si="145"/>
        <v>0</v>
      </c>
      <c r="AS286" s="1">
        <f t="shared" si="146"/>
        <v>0</v>
      </c>
      <c r="AT286" s="1">
        <f t="shared" si="147"/>
        <v>0</v>
      </c>
      <c r="AU286" s="1">
        <f t="shared" si="148"/>
        <v>0</v>
      </c>
      <c r="AV286" s="1">
        <f t="shared" si="149"/>
        <v>0</v>
      </c>
      <c r="AW286" s="1">
        <f t="shared" si="158"/>
        <v>0</v>
      </c>
    </row>
    <row r="287" spans="1:49" s="1" customFormat="1" x14ac:dyDescent="0.35">
      <c r="A287" s="3">
        <v>44641</v>
      </c>
      <c r="B287" s="1">
        <v>275</v>
      </c>
      <c r="C287">
        <v>1</v>
      </c>
      <c r="D287" s="1" t="s">
        <v>130</v>
      </c>
      <c r="E287" s="1">
        <v>173636</v>
      </c>
      <c r="F287" s="1">
        <v>9200</v>
      </c>
      <c r="G287" s="1">
        <v>2</v>
      </c>
      <c r="H287" s="1">
        <v>14</v>
      </c>
      <c r="I287" s="1">
        <v>36</v>
      </c>
      <c r="J287" s="1">
        <v>30</v>
      </c>
      <c r="K287" s="1">
        <v>13</v>
      </c>
      <c r="L287" s="1">
        <v>4</v>
      </c>
      <c r="M287" s="1">
        <v>0</v>
      </c>
      <c r="N287" s="1">
        <f t="shared" si="150"/>
        <v>0.32087542087542092</v>
      </c>
      <c r="O287" s="1" t="s">
        <v>377</v>
      </c>
      <c r="P287" s="1" t="s">
        <v>380</v>
      </c>
      <c r="Q287" s="1" t="s">
        <v>376</v>
      </c>
      <c r="R287" s="1" t="s">
        <v>382</v>
      </c>
      <c r="S287" s="1" t="s">
        <v>381</v>
      </c>
      <c r="T287" s="1">
        <f t="shared" si="151"/>
        <v>0</v>
      </c>
      <c r="U287" s="1">
        <f t="shared" si="135"/>
        <v>1</v>
      </c>
      <c r="V287" s="1">
        <f t="shared" si="136"/>
        <v>1</v>
      </c>
      <c r="W287" s="1">
        <f t="shared" si="137"/>
        <v>1</v>
      </c>
      <c r="X287" s="1">
        <f t="shared" si="138"/>
        <v>1</v>
      </c>
      <c r="Y287" s="1">
        <f t="shared" si="139"/>
        <v>1</v>
      </c>
      <c r="Z287" s="1">
        <f t="shared" si="152"/>
        <v>5</v>
      </c>
      <c r="AA287" s="1">
        <f t="shared" si="130"/>
        <v>0</v>
      </c>
      <c r="AB287" s="1">
        <f t="shared" si="131"/>
        <v>0</v>
      </c>
      <c r="AC287" s="1">
        <f t="shared" si="132"/>
        <v>1</v>
      </c>
      <c r="AD287" s="1">
        <f t="shared" si="133"/>
        <v>1</v>
      </c>
      <c r="AE287" s="1">
        <f t="shared" si="134"/>
        <v>0</v>
      </c>
      <c r="AF287" s="1">
        <f t="shared" si="153"/>
        <v>2</v>
      </c>
      <c r="AG287" s="1" t="b">
        <f t="shared" si="154"/>
        <v>0</v>
      </c>
      <c r="AH287" s="1">
        <f t="shared" si="155"/>
        <v>0</v>
      </c>
      <c r="AI287" s="1" t="str">
        <f t="shared" si="156"/>
        <v>s</v>
      </c>
      <c r="AJ287" s="1" t="b">
        <f t="shared" si="140"/>
        <v>0</v>
      </c>
      <c r="AK287" s="1" t="b">
        <f t="shared" si="141"/>
        <v>0</v>
      </c>
      <c r="AL287" s="1" t="b">
        <f t="shared" si="142"/>
        <v>0</v>
      </c>
      <c r="AM287" s="1" t="b">
        <f t="shared" si="143"/>
        <v>0</v>
      </c>
      <c r="AN287" s="1" t="b">
        <f t="shared" si="144"/>
        <v>0</v>
      </c>
      <c r="AO287" s="1">
        <f t="shared" si="157"/>
        <v>0</v>
      </c>
      <c r="AR287" s="1">
        <f t="shared" si="145"/>
        <v>0</v>
      </c>
      <c r="AS287" s="1">
        <f t="shared" si="146"/>
        <v>0</v>
      </c>
      <c r="AT287" s="1">
        <f t="shared" si="147"/>
        <v>0</v>
      </c>
      <c r="AU287" s="1">
        <f t="shared" si="148"/>
        <v>0</v>
      </c>
      <c r="AV287" s="1">
        <f t="shared" si="149"/>
        <v>0</v>
      </c>
      <c r="AW287" s="1">
        <f t="shared" si="158"/>
        <v>0</v>
      </c>
    </row>
    <row r="288" spans="1:49" s="1" customFormat="1" x14ac:dyDescent="0.35">
      <c r="A288" s="3">
        <v>44640</v>
      </c>
      <c r="B288" s="1">
        <v>274</v>
      </c>
      <c r="C288">
        <v>2</v>
      </c>
      <c r="D288" s="1" t="s">
        <v>131</v>
      </c>
      <c r="E288" s="1">
        <v>154987</v>
      </c>
      <c r="F288" s="1">
        <v>8417</v>
      </c>
      <c r="G288" s="1">
        <v>0</v>
      </c>
      <c r="H288" s="1">
        <v>4</v>
      </c>
      <c r="I288" s="1">
        <v>20</v>
      </c>
      <c r="J288" s="1">
        <v>33</v>
      </c>
      <c r="K288" s="1">
        <v>27</v>
      </c>
      <c r="L288" s="1">
        <v>13</v>
      </c>
      <c r="M288" s="1">
        <v>2</v>
      </c>
      <c r="N288" s="1">
        <f t="shared" si="150"/>
        <v>0.24730639730639736</v>
      </c>
      <c r="O288" s="1" t="s">
        <v>381</v>
      </c>
      <c r="P288" s="1" t="s">
        <v>376</v>
      </c>
      <c r="Q288" s="1" t="s">
        <v>387</v>
      </c>
      <c r="R288" s="1" t="s">
        <v>376</v>
      </c>
      <c r="S288" s="1" t="s">
        <v>393</v>
      </c>
      <c r="T288" s="1">
        <f t="shared" si="151"/>
        <v>1</v>
      </c>
      <c r="U288" s="1">
        <f t="shared" si="135"/>
        <v>1</v>
      </c>
      <c r="V288" s="1">
        <f t="shared" si="136"/>
        <v>1</v>
      </c>
      <c r="W288" s="1">
        <f t="shared" si="137"/>
        <v>1</v>
      </c>
      <c r="X288" s="1">
        <f t="shared" si="138"/>
        <v>1</v>
      </c>
      <c r="Y288" s="1">
        <f t="shared" si="139"/>
        <v>0</v>
      </c>
      <c r="Z288" s="1">
        <f t="shared" si="152"/>
        <v>4</v>
      </c>
      <c r="AA288" s="1">
        <f t="shared" si="130"/>
        <v>0</v>
      </c>
      <c r="AB288" s="1">
        <f t="shared" si="131"/>
        <v>1</v>
      </c>
      <c r="AC288" s="1">
        <f t="shared" si="132"/>
        <v>0</v>
      </c>
      <c r="AD288" s="1">
        <f t="shared" si="133"/>
        <v>1</v>
      </c>
      <c r="AE288" s="1">
        <f t="shared" si="134"/>
        <v>0</v>
      </c>
      <c r="AF288" s="1">
        <f t="shared" si="153"/>
        <v>2</v>
      </c>
      <c r="AG288" s="1" t="b">
        <f t="shared" si="154"/>
        <v>0</v>
      </c>
      <c r="AH288" s="1">
        <f t="shared" si="155"/>
        <v>0</v>
      </c>
      <c r="AI288" s="1" t="str">
        <f t="shared" si="156"/>
        <v>s</v>
      </c>
      <c r="AJ288" s="1" t="b">
        <f t="shared" si="140"/>
        <v>0</v>
      </c>
      <c r="AK288" s="1" t="b">
        <f t="shared" si="141"/>
        <v>0</v>
      </c>
      <c r="AL288" s="1" t="b">
        <f t="shared" si="142"/>
        <v>0</v>
      </c>
      <c r="AM288" s="1" t="b">
        <f t="shared" si="143"/>
        <v>0</v>
      </c>
      <c r="AN288" s="1" t="b">
        <f t="shared" si="144"/>
        <v>0</v>
      </c>
      <c r="AO288" s="1">
        <f t="shared" si="157"/>
        <v>0</v>
      </c>
      <c r="AR288" s="1">
        <f t="shared" si="145"/>
        <v>0</v>
      </c>
      <c r="AS288" s="1">
        <f t="shared" si="146"/>
        <v>0</v>
      </c>
      <c r="AT288" s="1">
        <f t="shared" si="147"/>
        <v>0</v>
      </c>
      <c r="AU288" s="1">
        <f t="shared" si="148"/>
        <v>0</v>
      </c>
      <c r="AV288" s="1">
        <f t="shared" si="149"/>
        <v>1</v>
      </c>
      <c r="AW288" s="1">
        <f t="shared" si="158"/>
        <v>1</v>
      </c>
    </row>
    <row r="289" spans="1:49" s="1" customFormat="1" x14ac:dyDescent="0.35">
      <c r="A289" s="3">
        <v>44639</v>
      </c>
      <c r="B289" s="1">
        <v>273</v>
      </c>
      <c r="C289">
        <v>2</v>
      </c>
      <c r="D289" s="1" t="s">
        <v>132</v>
      </c>
      <c r="E289" s="1">
        <v>156311</v>
      </c>
      <c r="F289" s="1">
        <v>8515</v>
      </c>
      <c r="G289" s="1">
        <v>0</v>
      </c>
      <c r="H289" s="1">
        <v>5</v>
      </c>
      <c r="I289" s="1">
        <v>21</v>
      </c>
      <c r="J289" s="1">
        <v>32</v>
      </c>
      <c r="K289" s="1">
        <v>26</v>
      </c>
      <c r="L289" s="1">
        <v>14</v>
      </c>
      <c r="M289" s="1">
        <v>3</v>
      </c>
      <c r="N289" s="1">
        <f t="shared" si="150"/>
        <v>0.24785478547854783</v>
      </c>
      <c r="O289" s="1" t="s">
        <v>371</v>
      </c>
      <c r="P289" s="1" t="s">
        <v>384</v>
      </c>
      <c r="Q289" s="1" t="s">
        <v>384</v>
      </c>
      <c r="R289" s="1" t="s">
        <v>379</v>
      </c>
      <c r="S289" s="1" t="s">
        <v>393</v>
      </c>
      <c r="T289" s="1">
        <f t="shared" si="151"/>
        <v>1</v>
      </c>
      <c r="U289" s="1">
        <f t="shared" si="135"/>
        <v>1</v>
      </c>
      <c r="V289" s="1">
        <f t="shared" si="136"/>
        <v>0</v>
      </c>
      <c r="W289" s="1">
        <f t="shared" si="137"/>
        <v>0</v>
      </c>
      <c r="X289" s="1">
        <f t="shared" si="138"/>
        <v>1</v>
      </c>
      <c r="Y289" s="1">
        <f t="shared" si="139"/>
        <v>0</v>
      </c>
      <c r="Z289" s="1">
        <f t="shared" si="152"/>
        <v>2</v>
      </c>
      <c r="AA289" s="1">
        <f t="shared" si="130"/>
        <v>1</v>
      </c>
      <c r="AB289" s="1">
        <f t="shared" si="131"/>
        <v>0</v>
      </c>
      <c r="AC289" s="1">
        <f t="shared" si="132"/>
        <v>0</v>
      </c>
      <c r="AD289" s="1">
        <f t="shared" si="133"/>
        <v>1</v>
      </c>
      <c r="AE289" s="1">
        <f t="shared" ref="AE289:AE320" si="159">(S289="a")+(S289="e")+(S289="I")+(S289="o")+(S289="u")</f>
        <v>0</v>
      </c>
      <c r="AF289" s="1">
        <f t="shared" si="153"/>
        <v>2</v>
      </c>
      <c r="AG289" s="1" t="b">
        <f t="shared" si="154"/>
        <v>0</v>
      </c>
      <c r="AH289" s="1">
        <f t="shared" si="155"/>
        <v>0</v>
      </c>
      <c r="AI289" s="1" t="str">
        <f t="shared" si="156"/>
        <v>s</v>
      </c>
      <c r="AJ289" s="1" t="b">
        <f t="shared" si="140"/>
        <v>0</v>
      </c>
      <c r="AK289" s="1" t="b">
        <f t="shared" si="141"/>
        <v>0</v>
      </c>
      <c r="AL289" s="1" t="b">
        <f t="shared" si="142"/>
        <v>0</v>
      </c>
      <c r="AM289" s="1" t="b">
        <f t="shared" si="143"/>
        <v>0</v>
      </c>
      <c r="AN289" s="1" t="b">
        <f t="shared" si="144"/>
        <v>0</v>
      </c>
      <c r="AO289" s="1">
        <f t="shared" si="157"/>
        <v>0</v>
      </c>
      <c r="AR289" s="1">
        <f t="shared" si="145"/>
        <v>0</v>
      </c>
      <c r="AS289" s="1">
        <f t="shared" si="146"/>
        <v>0</v>
      </c>
      <c r="AT289" s="1">
        <f t="shared" si="147"/>
        <v>0</v>
      </c>
      <c r="AU289" s="1">
        <f t="shared" si="148"/>
        <v>0</v>
      </c>
      <c r="AV289" s="1">
        <f t="shared" si="149"/>
        <v>1</v>
      </c>
      <c r="AW289" s="1">
        <f t="shared" si="158"/>
        <v>1</v>
      </c>
    </row>
    <row r="290" spans="1:49" s="1" customFormat="1" x14ac:dyDescent="0.35">
      <c r="A290" s="3">
        <v>44638</v>
      </c>
      <c r="B290" s="1">
        <v>272</v>
      </c>
      <c r="C290">
        <v>2</v>
      </c>
      <c r="D290" s="1" t="s">
        <v>133</v>
      </c>
      <c r="E290" s="1">
        <v>179830</v>
      </c>
      <c r="F290" s="1">
        <v>9304</v>
      </c>
      <c r="G290" s="1">
        <v>1</v>
      </c>
      <c r="H290" s="1">
        <v>8</v>
      </c>
      <c r="I290" s="1">
        <v>31</v>
      </c>
      <c r="J290" s="1">
        <v>34</v>
      </c>
      <c r="K290" s="1">
        <v>19</v>
      </c>
      <c r="L290" s="1">
        <v>6</v>
      </c>
      <c r="M290" s="1">
        <v>1</v>
      </c>
      <c r="N290" s="1">
        <f t="shared" si="150"/>
        <v>0.28633333333333338</v>
      </c>
      <c r="O290" s="1" t="s">
        <v>375</v>
      </c>
      <c r="P290" s="1" t="s">
        <v>371</v>
      </c>
      <c r="Q290" s="1" t="s">
        <v>385</v>
      </c>
      <c r="R290" s="1" t="s">
        <v>377</v>
      </c>
      <c r="S290" s="1" t="s">
        <v>376</v>
      </c>
      <c r="T290" s="1">
        <f t="shared" si="151"/>
        <v>0</v>
      </c>
      <c r="U290" s="1">
        <f t="shared" si="135"/>
        <v>1</v>
      </c>
      <c r="V290" s="1">
        <f t="shared" si="136"/>
        <v>1</v>
      </c>
      <c r="W290" s="1">
        <f t="shared" si="137"/>
        <v>0</v>
      </c>
      <c r="X290" s="1">
        <f t="shared" si="138"/>
        <v>1</v>
      </c>
      <c r="Y290" s="1">
        <f t="shared" si="139"/>
        <v>1</v>
      </c>
      <c r="Z290" s="1">
        <f t="shared" si="152"/>
        <v>4</v>
      </c>
      <c r="AA290" s="1">
        <f t="shared" si="130"/>
        <v>0</v>
      </c>
      <c r="AB290" s="1">
        <f t="shared" si="131"/>
        <v>1</v>
      </c>
      <c r="AC290" s="1">
        <f t="shared" si="132"/>
        <v>1</v>
      </c>
      <c r="AD290" s="1">
        <f t="shared" si="133"/>
        <v>0</v>
      </c>
      <c r="AE290" s="1">
        <f t="shared" si="159"/>
        <v>1</v>
      </c>
      <c r="AF290" s="1">
        <f t="shared" si="153"/>
        <v>3</v>
      </c>
      <c r="AG290" s="1" t="b">
        <f t="shared" si="154"/>
        <v>0</v>
      </c>
      <c r="AH290" s="1">
        <f t="shared" si="155"/>
        <v>0</v>
      </c>
      <c r="AI290" s="1" t="str">
        <f t="shared" si="156"/>
        <v>s</v>
      </c>
      <c r="AJ290" s="1" t="b">
        <f t="shared" si="140"/>
        <v>1</v>
      </c>
      <c r="AK290" s="1" t="b">
        <f t="shared" si="141"/>
        <v>0</v>
      </c>
      <c r="AL290" s="1" t="b">
        <f t="shared" si="142"/>
        <v>0</v>
      </c>
      <c r="AM290" s="1" t="b">
        <f t="shared" si="143"/>
        <v>0</v>
      </c>
      <c r="AN290" s="1" t="b">
        <f t="shared" si="144"/>
        <v>0</v>
      </c>
      <c r="AO290" s="1">
        <f t="shared" si="157"/>
        <v>1</v>
      </c>
      <c r="AR290" s="1">
        <f t="shared" si="145"/>
        <v>0</v>
      </c>
      <c r="AS290" s="1">
        <f t="shared" si="146"/>
        <v>0</v>
      </c>
      <c r="AT290" s="1">
        <f t="shared" si="147"/>
        <v>0</v>
      </c>
      <c r="AU290" s="1">
        <f t="shared" si="148"/>
        <v>0</v>
      </c>
      <c r="AV290" s="1">
        <f t="shared" si="149"/>
        <v>0</v>
      </c>
      <c r="AW290" s="1">
        <f t="shared" si="158"/>
        <v>0</v>
      </c>
    </row>
    <row r="291" spans="1:49" s="1" customFormat="1" x14ac:dyDescent="0.35">
      <c r="A291" s="3">
        <v>44637</v>
      </c>
      <c r="B291" s="1">
        <v>271</v>
      </c>
      <c r="C291">
        <v>2</v>
      </c>
      <c r="D291" s="1" t="s">
        <v>134</v>
      </c>
      <c r="E291" s="1">
        <v>169071</v>
      </c>
      <c r="F291" s="1">
        <v>8847</v>
      </c>
      <c r="G291" s="1">
        <v>1</v>
      </c>
      <c r="H291" s="1">
        <v>5</v>
      </c>
      <c r="I291" s="1">
        <v>18</v>
      </c>
      <c r="J291" s="1">
        <v>30</v>
      </c>
      <c r="K291" s="1">
        <v>26</v>
      </c>
      <c r="L291" s="1">
        <v>16</v>
      </c>
      <c r="M291" s="1">
        <v>3</v>
      </c>
      <c r="N291" s="1">
        <f t="shared" si="150"/>
        <v>0.25117845117845117</v>
      </c>
      <c r="O291" s="1" t="s">
        <v>390</v>
      </c>
      <c r="P291" s="1" t="s">
        <v>379</v>
      </c>
      <c r="Q291" s="1" t="s">
        <v>386</v>
      </c>
      <c r="R291" s="1" t="s">
        <v>382</v>
      </c>
      <c r="S291" s="1" t="s">
        <v>376</v>
      </c>
      <c r="T291" s="1">
        <f t="shared" si="151"/>
        <v>0</v>
      </c>
      <c r="U291" s="1">
        <f t="shared" si="135"/>
        <v>0</v>
      </c>
      <c r="V291" s="1">
        <f t="shared" si="136"/>
        <v>1</v>
      </c>
      <c r="W291" s="1">
        <f t="shared" si="137"/>
        <v>0</v>
      </c>
      <c r="X291" s="1">
        <f t="shared" si="138"/>
        <v>1</v>
      </c>
      <c r="Y291" s="1">
        <f t="shared" si="139"/>
        <v>1</v>
      </c>
      <c r="Z291" s="1">
        <f t="shared" si="152"/>
        <v>3</v>
      </c>
      <c r="AA291" s="1">
        <f t="shared" si="130"/>
        <v>0</v>
      </c>
      <c r="AB291" s="1">
        <f t="shared" si="131"/>
        <v>1</v>
      </c>
      <c r="AC291" s="1">
        <f t="shared" si="132"/>
        <v>0</v>
      </c>
      <c r="AD291" s="1">
        <f t="shared" si="133"/>
        <v>1</v>
      </c>
      <c r="AE291" s="1">
        <f t="shared" si="159"/>
        <v>1</v>
      </c>
      <c r="AF291" s="1">
        <f t="shared" si="153"/>
        <v>3</v>
      </c>
      <c r="AG291" s="1" t="b">
        <f t="shared" si="154"/>
        <v>0</v>
      </c>
      <c r="AH291" s="1">
        <f t="shared" si="155"/>
        <v>0</v>
      </c>
      <c r="AI291" s="1" t="str">
        <f t="shared" si="156"/>
        <v>s</v>
      </c>
      <c r="AJ291" s="1" t="b">
        <f t="shared" si="140"/>
        <v>0</v>
      </c>
      <c r="AK291" s="1" t="b">
        <f t="shared" si="141"/>
        <v>0</v>
      </c>
      <c r="AL291" s="1" t="b">
        <f t="shared" si="142"/>
        <v>0</v>
      </c>
      <c r="AM291" s="1" t="b">
        <f t="shared" si="143"/>
        <v>0</v>
      </c>
      <c r="AN291" s="1" t="b">
        <f t="shared" si="144"/>
        <v>0</v>
      </c>
      <c r="AO291" s="1">
        <f t="shared" si="157"/>
        <v>0</v>
      </c>
      <c r="AR291" s="1">
        <f t="shared" si="145"/>
        <v>1</v>
      </c>
      <c r="AS291" s="1">
        <f t="shared" si="146"/>
        <v>0</v>
      </c>
      <c r="AT291" s="1">
        <f t="shared" si="147"/>
        <v>0</v>
      </c>
      <c r="AU291" s="1">
        <f t="shared" si="148"/>
        <v>0</v>
      </c>
      <c r="AV291" s="1">
        <f t="shared" si="149"/>
        <v>0</v>
      </c>
      <c r="AW291" s="1">
        <f t="shared" si="158"/>
        <v>1</v>
      </c>
    </row>
    <row r="292" spans="1:49" s="1" customFormat="1" x14ac:dyDescent="0.35">
      <c r="A292" s="3">
        <v>44636</v>
      </c>
      <c r="B292" s="1">
        <v>270</v>
      </c>
      <c r="C292">
        <v>2</v>
      </c>
      <c r="D292" s="1" t="s">
        <v>135</v>
      </c>
      <c r="E292" s="1">
        <v>217856</v>
      </c>
      <c r="F292" s="1">
        <v>11234</v>
      </c>
      <c r="G292" s="1">
        <v>1</v>
      </c>
      <c r="H292" s="1">
        <v>7</v>
      </c>
      <c r="I292" s="1">
        <v>19</v>
      </c>
      <c r="J292" s="1">
        <v>22</v>
      </c>
      <c r="K292" s="1">
        <v>19</v>
      </c>
      <c r="L292" s="1">
        <v>18</v>
      </c>
      <c r="M292" s="1">
        <v>15</v>
      </c>
      <c r="N292" s="1">
        <f t="shared" si="150"/>
        <v>0.22904290429042903</v>
      </c>
      <c r="O292" s="1" t="s">
        <v>373</v>
      </c>
      <c r="P292" s="1" t="s">
        <v>371</v>
      </c>
      <c r="Q292" s="1" t="s">
        <v>377</v>
      </c>
      <c r="R292" s="1" t="s">
        <v>376</v>
      </c>
      <c r="S292" s="1" t="s">
        <v>381</v>
      </c>
      <c r="T292" s="1">
        <f t="shared" si="151"/>
        <v>0</v>
      </c>
      <c r="U292" s="1">
        <f t="shared" si="135"/>
        <v>0</v>
      </c>
      <c r="V292" s="1">
        <f t="shared" si="136"/>
        <v>1</v>
      </c>
      <c r="W292" s="1">
        <f t="shared" si="137"/>
        <v>1</v>
      </c>
      <c r="X292" s="1">
        <f t="shared" si="138"/>
        <v>1</v>
      </c>
      <c r="Y292" s="1">
        <f t="shared" si="139"/>
        <v>1</v>
      </c>
      <c r="Z292" s="1">
        <f t="shared" si="152"/>
        <v>4</v>
      </c>
      <c r="AA292" s="1">
        <f t="shared" si="130"/>
        <v>0</v>
      </c>
      <c r="AB292" s="1">
        <f t="shared" si="131"/>
        <v>1</v>
      </c>
      <c r="AC292" s="1">
        <f t="shared" si="132"/>
        <v>0</v>
      </c>
      <c r="AD292" s="1">
        <f t="shared" si="133"/>
        <v>1</v>
      </c>
      <c r="AE292" s="1">
        <f t="shared" si="159"/>
        <v>0</v>
      </c>
      <c r="AF292" s="1">
        <f t="shared" si="153"/>
        <v>2</v>
      </c>
      <c r="AG292" s="1" t="b">
        <f t="shared" si="154"/>
        <v>0</v>
      </c>
      <c r="AH292" s="1">
        <f t="shared" si="155"/>
        <v>0</v>
      </c>
      <c r="AI292" s="1" t="str">
        <f t="shared" si="156"/>
        <v>s</v>
      </c>
      <c r="AJ292" s="1" t="b">
        <f t="shared" si="140"/>
        <v>0</v>
      </c>
      <c r="AK292" s="1" t="b">
        <f t="shared" si="141"/>
        <v>0</v>
      </c>
      <c r="AL292" s="1" t="b">
        <f t="shared" si="142"/>
        <v>0</v>
      </c>
      <c r="AM292" s="1" t="b">
        <f t="shared" si="143"/>
        <v>0</v>
      </c>
      <c r="AN292" s="1" t="b">
        <f t="shared" si="144"/>
        <v>0</v>
      </c>
      <c r="AO292" s="1">
        <f t="shared" si="157"/>
        <v>0</v>
      </c>
      <c r="AR292" s="1">
        <f t="shared" si="145"/>
        <v>1</v>
      </c>
      <c r="AS292" s="1">
        <f t="shared" si="146"/>
        <v>0</v>
      </c>
      <c r="AT292" s="1">
        <f t="shared" si="147"/>
        <v>0</v>
      </c>
      <c r="AU292" s="1">
        <f t="shared" si="148"/>
        <v>0</v>
      </c>
      <c r="AV292" s="1">
        <f t="shared" si="149"/>
        <v>0</v>
      </c>
      <c r="AW292" s="1">
        <f t="shared" si="158"/>
        <v>1</v>
      </c>
    </row>
    <row r="293" spans="1:49" s="1" customFormat="1" x14ac:dyDescent="0.35">
      <c r="A293" s="3">
        <v>44635</v>
      </c>
      <c r="B293" s="1">
        <v>269</v>
      </c>
      <c r="C293">
        <v>1</v>
      </c>
      <c r="D293" s="1" t="s">
        <v>136</v>
      </c>
      <c r="E293" s="1">
        <v>202855</v>
      </c>
      <c r="F293" s="1">
        <v>10024</v>
      </c>
      <c r="G293" s="1">
        <v>1</v>
      </c>
      <c r="H293" s="1">
        <v>16</v>
      </c>
      <c r="I293" s="1">
        <v>32</v>
      </c>
      <c r="J293" s="1">
        <v>30</v>
      </c>
      <c r="K293" s="1">
        <v>16</v>
      </c>
      <c r="L293" s="1">
        <v>6</v>
      </c>
      <c r="M293" s="1">
        <v>1</v>
      </c>
      <c r="N293" s="1">
        <f t="shared" si="150"/>
        <v>0.30751633986928101</v>
      </c>
      <c r="O293" s="1" t="s">
        <v>377</v>
      </c>
      <c r="P293" s="1" t="s">
        <v>376</v>
      </c>
      <c r="Q293" s="1" t="s">
        <v>371</v>
      </c>
      <c r="R293" s="1" t="s">
        <v>375</v>
      </c>
      <c r="S293" s="1" t="s">
        <v>376</v>
      </c>
      <c r="T293" s="1">
        <f t="shared" si="151"/>
        <v>1</v>
      </c>
      <c r="U293" s="1">
        <f t="shared" si="135"/>
        <v>1</v>
      </c>
      <c r="V293" s="1">
        <f t="shared" si="136"/>
        <v>1</v>
      </c>
      <c r="W293" s="1">
        <f t="shared" si="137"/>
        <v>1</v>
      </c>
      <c r="X293" s="1">
        <f t="shared" si="138"/>
        <v>1</v>
      </c>
      <c r="Y293" s="1">
        <f t="shared" si="139"/>
        <v>1</v>
      </c>
      <c r="Z293" s="1">
        <f t="shared" si="152"/>
        <v>5</v>
      </c>
      <c r="AA293" s="1">
        <f t="shared" si="130"/>
        <v>0</v>
      </c>
      <c r="AB293" s="1">
        <f t="shared" si="131"/>
        <v>1</v>
      </c>
      <c r="AC293" s="1">
        <f t="shared" si="132"/>
        <v>1</v>
      </c>
      <c r="AD293" s="1">
        <f t="shared" si="133"/>
        <v>0</v>
      </c>
      <c r="AE293" s="1">
        <f t="shared" si="159"/>
        <v>1</v>
      </c>
      <c r="AF293" s="1">
        <f t="shared" si="153"/>
        <v>3</v>
      </c>
      <c r="AG293" s="1" t="b">
        <f t="shared" si="154"/>
        <v>0</v>
      </c>
      <c r="AH293" s="1">
        <f t="shared" si="155"/>
        <v>0</v>
      </c>
      <c r="AI293" s="1" t="str">
        <f t="shared" si="156"/>
        <v>s</v>
      </c>
      <c r="AJ293" s="1" t="b">
        <f t="shared" si="140"/>
        <v>0</v>
      </c>
      <c r="AK293" s="1" t="b">
        <f t="shared" si="141"/>
        <v>0</v>
      </c>
      <c r="AL293" s="1" t="b">
        <f t="shared" si="142"/>
        <v>0</v>
      </c>
      <c r="AM293" s="1" t="b">
        <f t="shared" si="143"/>
        <v>1</v>
      </c>
      <c r="AN293" s="1" t="b">
        <f t="shared" si="144"/>
        <v>0</v>
      </c>
      <c r="AO293" s="1">
        <f t="shared" si="157"/>
        <v>1</v>
      </c>
      <c r="AR293" s="1">
        <f t="shared" si="145"/>
        <v>0</v>
      </c>
      <c r="AS293" s="1">
        <f t="shared" si="146"/>
        <v>0</v>
      </c>
      <c r="AT293" s="1">
        <f t="shared" si="147"/>
        <v>0</v>
      </c>
      <c r="AU293" s="1">
        <f t="shared" si="148"/>
        <v>0</v>
      </c>
      <c r="AV293" s="1">
        <f t="shared" si="149"/>
        <v>0</v>
      </c>
      <c r="AW293" s="1">
        <f t="shared" si="158"/>
        <v>0</v>
      </c>
    </row>
    <row r="294" spans="1:49" s="1" customFormat="1" x14ac:dyDescent="0.35">
      <c r="A294" s="3">
        <v>44634</v>
      </c>
      <c r="B294" s="1">
        <v>268</v>
      </c>
      <c r="C294">
        <v>1</v>
      </c>
      <c r="D294" s="1" t="s">
        <v>137</v>
      </c>
      <c r="E294" s="1">
        <v>185406</v>
      </c>
      <c r="F294" s="1">
        <v>9373</v>
      </c>
      <c r="G294" s="1">
        <v>0</v>
      </c>
      <c r="H294" s="1">
        <v>5</v>
      </c>
      <c r="I294" s="1">
        <v>19</v>
      </c>
      <c r="J294" s="1">
        <v>33</v>
      </c>
      <c r="K294" s="1">
        <v>28</v>
      </c>
      <c r="L294" s="1">
        <v>13</v>
      </c>
      <c r="M294" s="1">
        <v>2</v>
      </c>
      <c r="N294" s="1">
        <f t="shared" si="150"/>
        <v>0.24849999999999997</v>
      </c>
      <c r="O294" s="1" t="s">
        <v>375</v>
      </c>
      <c r="P294" s="1" t="s">
        <v>390</v>
      </c>
      <c r="Q294" s="1" t="s">
        <v>376</v>
      </c>
      <c r="R294" s="1" t="s">
        <v>384</v>
      </c>
      <c r="S294" s="1" t="s">
        <v>377</v>
      </c>
      <c r="T294" s="1">
        <f t="shared" si="151"/>
        <v>0</v>
      </c>
      <c r="U294" s="1">
        <f t="shared" si="135"/>
        <v>1</v>
      </c>
      <c r="V294" s="1">
        <f t="shared" si="136"/>
        <v>0</v>
      </c>
      <c r="W294" s="1">
        <f t="shared" si="137"/>
        <v>1</v>
      </c>
      <c r="X294" s="1">
        <f t="shared" si="138"/>
        <v>0</v>
      </c>
      <c r="Y294" s="1">
        <f t="shared" si="139"/>
        <v>1</v>
      </c>
      <c r="Z294" s="1">
        <f t="shared" si="152"/>
        <v>3</v>
      </c>
      <c r="AA294" s="1">
        <f t="shared" si="130"/>
        <v>0</v>
      </c>
      <c r="AB294" s="1">
        <f t="shared" si="131"/>
        <v>0</v>
      </c>
      <c r="AC294" s="1">
        <f t="shared" si="132"/>
        <v>1</v>
      </c>
      <c r="AD294" s="1">
        <f t="shared" si="133"/>
        <v>0</v>
      </c>
      <c r="AE294" s="1">
        <f t="shared" si="159"/>
        <v>0</v>
      </c>
      <c r="AF294" s="1">
        <f t="shared" si="153"/>
        <v>1</v>
      </c>
      <c r="AG294" s="1" t="b">
        <f t="shared" si="154"/>
        <v>0</v>
      </c>
      <c r="AH294" s="1">
        <f t="shared" si="155"/>
        <v>0</v>
      </c>
      <c r="AI294" s="1" t="str">
        <f t="shared" si="156"/>
        <v>s</v>
      </c>
      <c r="AJ294" s="1" t="b">
        <f t="shared" si="140"/>
        <v>1</v>
      </c>
      <c r="AK294" s="1" t="b">
        <f t="shared" si="141"/>
        <v>0</v>
      </c>
      <c r="AL294" s="1" t="b">
        <f t="shared" si="142"/>
        <v>0</v>
      </c>
      <c r="AM294" s="1" t="b">
        <f t="shared" si="143"/>
        <v>0</v>
      </c>
      <c r="AN294" s="1" t="b">
        <f t="shared" si="144"/>
        <v>0</v>
      </c>
      <c r="AO294" s="1">
        <f t="shared" si="157"/>
        <v>1</v>
      </c>
      <c r="AR294" s="1">
        <f t="shared" si="145"/>
        <v>0</v>
      </c>
      <c r="AS294" s="1">
        <f t="shared" si="146"/>
        <v>1</v>
      </c>
      <c r="AT294" s="1">
        <f t="shared" si="147"/>
        <v>0</v>
      </c>
      <c r="AU294" s="1">
        <f t="shared" si="148"/>
        <v>0</v>
      </c>
      <c r="AV294" s="1">
        <f t="shared" si="149"/>
        <v>0</v>
      </c>
      <c r="AW294" s="1">
        <f t="shared" si="158"/>
        <v>1</v>
      </c>
    </row>
    <row r="295" spans="1:49" s="1" customFormat="1" x14ac:dyDescent="0.35">
      <c r="A295" s="3">
        <v>44633</v>
      </c>
      <c r="B295" s="1">
        <v>267</v>
      </c>
      <c r="C295">
        <v>2</v>
      </c>
      <c r="D295" s="1" t="s">
        <v>138</v>
      </c>
      <c r="E295" s="1">
        <v>179436</v>
      </c>
      <c r="F295" s="1">
        <v>8937</v>
      </c>
      <c r="G295" s="1">
        <v>1</v>
      </c>
      <c r="H295" s="1">
        <v>4</v>
      </c>
      <c r="I295" s="1">
        <v>23</v>
      </c>
      <c r="J295" s="1">
        <v>36</v>
      </c>
      <c r="K295" s="1">
        <v>24</v>
      </c>
      <c r="L295" s="1">
        <v>10</v>
      </c>
      <c r="M295" s="1">
        <v>1</v>
      </c>
      <c r="N295" s="1">
        <f t="shared" si="150"/>
        <v>0.26397306397306403</v>
      </c>
      <c r="O295" s="1" t="s">
        <v>391</v>
      </c>
      <c r="P295" s="1" t="s">
        <v>379</v>
      </c>
      <c r="Q295" s="1" t="s">
        <v>373</v>
      </c>
      <c r="R295" s="1" t="s">
        <v>385</v>
      </c>
      <c r="S295" s="1" t="s">
        <v>375</v>
      </c>
      <c r="T295" s="1">
        <f t="shared" si="151"/>
        <v>0</v>
      </c>
      <c r="U295" s="1">
        <f t="shared" si="135"/>
        <v>0</v>
      </c>
      <c r="V295" s="1">
        <f t="shared" si="136"/>
        <v>1</v>
      </c>
      <c r="W295" s="1">
        <f t="shared" si="137"/>
        <v>0</v>
      </c>
      <c r="X295" s="1">
        <f t="shared" si="138"/>
        <v>0</v>
      </c>
      <c r="Y295" s="1">
        <f t="shared" si="139"/>
        <v>1</v>
      </c>
      <c r="Z295" s="1">
        <f t="shared" si="152"/>
        <v>2</v>
      </c>
      <c r="AA295" s="1">
        <f t="shared" si="130"/>
        <v>0</v>
      </c>
      <c r="AB295" s="1">
        <f t="shared" si="131"/>
        <v>1</v>
      </c>
      <c r="AC295" s="1">
        <f t="shared" si="132"/>
        <v>0</v>
      </c>
      <c r="AD295" s="1">
        <f t="shared" si="133"/>
        <v>1</v>
      </c>
      <c r="AE295" s="1">
        <f t="shared" si="159"/>
        <v>0</v>
      </c>
      <c r="AF295" s="1">
        <f t="shared" si="153"/>
        <v>2</v>
      </c>
      <c r="AG295" s="1" t="b">
        <f t="shared" si="154"/>
        <v>1</v>
      </c>
      <c r="AH295" s="1">
        <f t="shared" si="155"/>
        <v>1</v>
      </c>
      <c r="AI295" s="1" t="str">
        <f t="shared" si="156"/>
        <v>s</v>
      </c>
      <c r="AJ295" s="1" t="b">
        <f t="shared" si="140"/>
        <v>0</v>
      </c>
      <c r="AK295" s="1" t="b">
        <f t="shared" si="141"/>
        <v>0</v>
      </c>
      <c r="AL295" s="1" t="b">
        <f t="shared" si="142"/>
        <v>0</v>
      </c>
      <c r="AM295" s="1" t="b">
        <f t="shared" si="143"/>
        <v>0</v>
      </c>
      <c r="AN295" s="1" t="b">
        <f t="shared" si="144"/>
        <v>1</v>
      </c>
      <c r="AO295" s="1">
        <f t="shared" si="157"/>
        <v>1</v>
      </c>
      <c r="AR295" s="1">
        <f t="shared" si="145"/>
        <v>0</v>
      </c>
      <c r="AS295" s="1">
        <f t="shared" si="146"/>
        <v>0</v>
      </c>
      <c r="AT295" s="1">
        <f t="shared" si="147"/>
        <v>1</v>
      </c>
      <c r="AU295" s="1">
        <f t="shared" si="148"/>
        <v>0</v>
      </c>
      <c r="AV295" s="1">
        <f t="shared" si="149"/>
        <v>0</v>
      </c>
      <c r="AW295" s="1">
        <f t="shared" si="158"/>
        <v>1</v>
      </c>
    </row>
    <row r="296" spans="1:49" s="1" customFormat="1" x14ac:dyDescent="0.35">
      <c r="A296" s="3">
        <v>44632</v>
      </c>
      <c r="B296" s="1">
        <v>266</v>
      </c>
      <c r="C296">
        <v>2</v>
      </c>
      <c r="D296" s="1" t="s">
        <v>139</v>
      </c>
      <c r="E296" s="1">
        <v>192049</v>
      </c>
      <c r="F296" s="1">
        <v>9353</v>
      </c>
      <c r="G296" s="1">
        <v>1</v>
      </c>
      <c r="H296" s="1">
        <v>7</v>
      </c>
      <c r="I296" s="1">
        <v>29</v>
      </c>
      <c r="J296" s="1">
        <v>35</v>
      </c>
      <c r="K296" s="1">
        <v>20</v>
      </c>
      <c r="L296" s="1">
        <v>7</v>
      </c>
      <c r="M296" s="1">
        <v>1</v>
      </c>
      <c r="N296" s="1">
        <f t="shared" si="150"/>
        <v>0.28083333333333332</v>
      </c>
      <c r="O296" s="1" t="s">
        <v>377</v>
      </c>
      <c r="P296" s="1" t="s">
        <v>379</v>
      </c>
      <c r="Q296" s="1" t="s">
        <v>383</v>
      </c>
      <c r="R296" s="1" t="s">
        <v>371</v>
      </c>
      <c r="S296" s="1" t="s">
        <v>378</v>
      </c>
      <c r="T296" s="1">
        <f t="shared" si="151"/>
        <v>0</v>
      </c>
      <c r="U296" s="1">
        <f t="shared" si="135"/>
        <v>1</v>
      </c>
      <c r="V296" s="1">
        <f t="shared" si="136"/>
        <v>1</v>
      </c>
      <c r="W296" s="1">
        <f t="shared" si="137"/>
        <v>0</v>
      </c>
      <c r="X296" s="1">
        <f t="shared" si="138"/>
        <v>1</v>
      </c>
      <c r="Y296" s="1">
        <f t="shared" si="139"/>
        <v>0</v>
      </c>
      <c r="Z296" s="1">
        <f t="shared" si="152"/>
        <v>3</v>
      </c>
      <c r="AA296" s="1">
        <f t="shared" si="130"/>
        <v>0</v>
      </c>
      <c r="AB296" s="1">
        <f t="shared" si="131"/>
        <v>1</v>
      </c>
      <c r="AC296" s="1">
        <f t="shared" si="132"/>
        <v>0</v>
      </c>
      <c r="AD296" s="1">
        <f t="shared" si="133"/>
        <v>1</v>
      </c>
      <c r="AE296" s="1">
        <f t="shared" si="159"/>
        <v>0</v>
      </c>
      <c r="AF296" s="1">
        <f t="shared" si="153"/>
        <v>2</v>
      </c>
      <c r="AG296" s="1" t="b">
        <f t="shared" si="154"/>
        <v>0</v>
      </c>
      <c r="AH296" s="1">
        <f t="shared" si="155"/>
        <v>0</v>
      </c>
      <c r="AI296" s="1" t="str">
        <f t="shared" si="156"/>
        <v>s</v>
      </c>
      <c r="AJ296" s="1" t="b">
        <f t="shared" si="140"/>
        <v>0</v>
      </c>
      <c r="AK296" s="1" t="b">
        <f t="shared" si="141"/>
        <v>0</v>
      </c>
      <c r="AL296" s="1" t="b">
        <f t="shared" si="142"/>
        <v>0</v>
      </c>
      <c r="AM296" s="1" t="b">
        <f t="shared" si="143"/>
        <v>0</v>
      </c>
      <c r="AN296" s="1" t="b">
        <f t="shared" si="144"/>
        <v>0</v>
      </c>
      <c r="AO296" s="1">
        <f t="shared" si="157"/>
        <v>0</v>
      </c>
      <c r="AR296" s="1">
        <f t="shared" si="145"/>
        <v>0</v>
      </c>
      <c r="AS296" s="1">
        <f t="shared" si="146"/>
        <v>0</v>
      </c>
      <c r="AT296" s="1">
        <f t="shared" si="147"/>
        <v>0</v>
      </c>
      <c r="AU296" s="1">
        <f t="shared" si="148"/>
        <v>0</v>
      </c>
      <c r="AV296" s="1">
        <f t="shared" si="149"/>
        <v>0</v>
      </c>
      <c r="AW296" s="1">
        <f t="shared" si="158"/>
        <v>0</v>
      </c>
    </row>
    <row r="297" spans="1:49" s="1" customFormat="1" x14ac:dyDescent="0.35">
      <c r="A297" s="3">
        <v>44631</v>
      </c>
      <c r="B297" s="1">
        <v>265</v>
      </c>
      <c r="C297">
        <v>1</v>
      </c>
      <c r="D297" s="1" t="s">
        <v>140</v>
      </c>
      <c r="E297" s="1">
        <v>226349</v>
      </c>
      <c r="F297" s="1">
        <v>12400</v>
      </c>
      <c r="G297" s="1">
        <v>1</v>
      </c>
      <c r="H297" s="1">
        <v>6</v>
      </c>
      <c r="I297" s="1">
        <v>14</v>
      </c>
      <c r="J297" s="1">
        <v>18</v>
      </c>
      <c r="K297" s="1">
        <v>17</v>
      </c>
      <c r="L297" s="1">
        <v>24</v>
      </c>
      <c r="M297" s="1">
        <v>20</v>
      </c>
      <c r="N297" s="1">
        <f t="shared" si="150"/>
        <v>0.20566666666666666</v>
      </c>
      <c r="O297" s="1" t="s">
        <v>393</v>
      </c>
      <c r="P297" s="1" t="s">
        <v>371</v>
      </c>
      <c r="Q297" s="1" t="s">
        <v>377</v>
      </c>
      <c r="R297" s="1" t="s">
        <v>373</v>
      </c>
      <c r="S297" s="1" t="s">
        <v>380</v>
      </c>
      <c r="T297" s="1">
        <f t="shared" si="151"/>
        <v>0</v>
      </c>
      <c r="U297" s="1">
        <f t="shared" si="135"/>
        <v>0</v>
      </c>
      <c r="V297" s="1">
        <f t="shared" si="136"/>
        <v>1</v>
      </c>
      <c r="W297" s="1">
        <f t="shared" si="137"/>
        <v>1</v>
      </c>
      <c r="X297" s="1">
        <f t="shared" si="138"/>
        <v>0</v>
      </c>
      <c r="Y297" s="1">
        <f t="shared" si="139"/>
        <v>1</v>
      </c>
      <c r="Z297" s="1">
        <f t="shared" si="152"/>
        <v>3</v>
      </c>
      <c r="AA297" s="1">
        <f t="shared" si="130"/>
        <v>0</v>
      </c>
      <c r="AB297" s="1">
        <f t="shared" si="131"/>
        <v>1</v>
      </c>
      <c r="AC297" s="1">
        <f t="shared" si="132"/>
        <v>0</v>
      </c>
      <c r="AD297" s="1">
        <f t="shared" si="133"/>
        <v>0</v>
      </c>
      <c r="AE297" s="1">
        <f t="shared" si="159"/>
        <v>0</v>
      </c>
      <c r="AF297" s="1">
        <f t="shared" si="153"/>
        <v>1</v>
      </c>
      <c r="AG297" s="1" t="b">
        <f t="shared" si="154"/>
        <v>0</v>
      </c>
      <c r="AH297" s="1">
        <f t="shared" si="155"/>
        <v>0</v>
      </c>
      <c r="AI297" s="1" t="str">
        <f t="shared" si="156"/>
        <v>s</v>
      </c>
      <c r="AJ297" s="1" t="b">
        <f t="shared" si="140"/>
        <v>0</v>
      </c>
      <c r="AK297" s="1" t="b">
        <f t="shared" si="141"/>
        <v>0</v>
      </c>
      <c r="AL297" s="1" t="b">
        <f t="shared" si="142"/>
        <v>0</v>
      </c>
      <c r="AM297" s="1" t="b">
        <f t="shared" si="143"/>
        <v>0</v>
      </c>
      <c r="AN297" s="1" t="b">
        <f t="shared" si="144"/>
        <v>0</v>
      </c>
      <c r="AO297" s="1">
        <f t="shared" si="157"/>
        <v>0</v>
      </c>
      <c r="AR297" s="1">
        <f t="shared" si="145"/>
        <v>1</v>
      </c>
      <c r="AS297" s="1">
        <f t="shared" si="146"/>
        <v>0</v>
      </c>
      <c r="AT297" s="1">
        <f t="shared" si="147"/>
        <v>0</v>
      </c>
      <c r="AU297" s="1">
        <f t="shared" si="148"/>
        <v>1</v>
      </c>
      <c r="AV297" s="1">
        <f t="shared" si="149"/>
        <v>0</v>
      </c>
      <c r="AW297" s="1">
        <f t="shared" si="158"/>
        <v>2</v>
      </c>
    </row>
    <row r="298" spans="1:49" s="1" customFormat="1" x14ac:dyDescent="0.35">
      <c r="A298" s="3">
        <v>44630</v>
      </c>
      <c r="B298" s="1">
        <v>264</v>
      </c>
      <c r="C298">
        <v>1</v>
      </c>
      <c r="D298" s="1" t="s">
        <v>141</v>
      </c>
      <c r="E298" s="1">
        <v>208884</v>
      </c>
      <c r="F298" s="1">
        <v>9960</v>
      </c>
      <c r="G298" s="1">
        <v>0</v>
      </c>
      <c r="H298" s="1">
        <v>8</v>
      </c>
      <c r="I298" s="1">
        <v>31</v>
      </c>
      <c r="J298" s="1">
        <v>34</v>
      </c>
      <c r="K298" s="1">
        <v>19</v>
      </c>
      <c r="L298" s="1">
        <v>7</v>
      </c>
      <c r="M298" s="1">
        <v>1</v>
      </c>
      <c r="N298" s="1">
        <f t="shared" si="150"/>
        <v>0.27800000000000002</v>
      </c>
      <c r="O298" s="1" t="s">
        <v>384</v>
      </c>
      <c r="P298" s="1" t="s">
        <v>371</v>
      </c>
      <c r="Q298" s="1" t="s">
        <v>389</v>
      </c>
      <c r="R298" s="1" t="s">
        <v>375</v>
      </c>
      <c r="S298" s="1" t="s">
        <v>376</v>
      </c>
      <c r="T298" s="1">
        <f t="shared" si="151"/>
        <v>0</v>
      </c>
      <c r="U298" s="1">
        <f t="shared" si="135"/>
        <v>0</v>
      </c>
      <c r="V298" s="1">
        <f t="shared" si="136"/>
        <v>1</v>
      </c>
      <c r="W298" s="1">
        <f t="shared" si="137"/>
        <v>0</v>
      </c>
      <c r="X298" s="1">
        <f t="shared" si="138"/>
        <v>1</v>
      </c>
      <c r="Y298" s="1">
        <f t="shared" si="139"/>
        <v>1</v>
      </c>
      <c r="Z298" s="1">
        <f t="shared" si="152"/>
        <v>3</v>
      </c>
      <c r="AA298" s="1">
        <f t="shared" si="130"/>
        <v>0</v>
      </c>
      <c r="AB298" s="1">
        <f t="shared" si="131"/>
        <v>1</v>
      </c>
      <c r="AC298" s="1">
        <f t="shared" si="132"/>
        <v>0</v>
      </c>
      <c r="AD298" s="1">
        <f t="shared" si="133"/>
        <v>0</v>
      </c>
      <c r="AE298" s="1">
        <f t="shared" si="159"/>
        <v>1</v>
      </c>
      <c r="AF298" s="1">
        <f t="shared" si="153"/>
        <v>2</v>
      </c>
      <c r="AG298" s="1" t="b">
        <f t="shared" si="154"/>
        <v>0</v>
      </c>
      <c r="AH298" s="1">
        <f t="shared" si="155"/>
        <v>0</v>
      </c>
      <c r="AI298" s="1" t="str">
        <f t="shared" si="156"/>
        <v>s</v>
      </c>
      <c r="AJ298" s="1" t="b">
        <f t="shared" si="140"/>
        <v>0</v>
      </c>
      <c r="AK298" s="1" t="b">
        <f t="shared" si="141"/>
        <v>0</v>
      </c>
      <c r="AL298" s="1" t="b">
        <f t="shared" si="142"/>
        <v>0</v>
      </c>
      <c r="AM298" s="1" t="b">
        <f t="shared" si="143"/>
        <v>1</v>
      </c>
      <c r="AN298" s="1" t="b">
        <f t="shared" si="144"/>
        <v>0</v>
      </c>
      <c r="AO298" s="1">
        <f t="shared" si="157"/>
        <v>1</v>
      </c>
      <c r="AR298" s="1">
        <f t="shared" si="145"/>
        <v>0</v>
      </c>
      <c r="AS298" s="1">
        <f t="shared" si="146"/>
        <v>0</v>
      </c>
      <c r="AT298" s="1">
        <f t="shared" si="147"/>
        <v>0</v>
      </c>
      <c r="AU298" s="1">
        <f t="shared" si="148"/>
        <v>0</v>
      </c>
      <c r="AV298" s="1">
        <f t="shared" si="149"/>
        <v>0</v>
      </c>
      <c r="AW298" s="1">
        <f t="shared" si="158"/>
        <v>0</v>
      </c>
    </row>
    <row r="299" spans="1:49" s="1" customFormat="1" x14ac:dyDescent="0.35">
      <c r="A299" s="3">
        <v>44629</v>
      </c>
      <c r="B299" s="1">
        <v>263</v>
      </c>
      <c r="C299">
        <v>1</v>
      </c>
      <c r="D299" s="1" t="s">
        <v>142</v>
      </c>
      <c r="E299" s="1">
        <v>201799</v>
      </c>
      <c r="F299" s="1">
        <v>9435</v>
      </c>
      <c r="G299" s="1">
        <v>1</v>
      </c>
      <c r="H299" s="1">
        <v>5</v>
      </c>
      <c r="I299" s="1">
        <v>26</v>
      </c>
      <c r="J299" s="1">
        <v>37</v>
      </c>
      <c r="K299" s="1">
        <v>22</v>
      </c>
      <c r="L299" s="1">
        <v>8</v>
      </c>
      <c r="M299" s="1">
        <v>1</v>
      </c>
      <c r="N299" s="1">
        <f t="shared" si="150"/>
        <v>0.27149999999999996</v>
      </c>
      <c r="O299" s="1" t="s">
        <v>390</v>
      </c>
      <c r="P299" s="1" t="s">
        <v>379</v>
      </c>
      <c r="Q299" s="1" t="s">
        <v>387</v>
      </c>
      <c r="R299" s="1" t="s">
        <v>377</v>
      </c>
      <c r="S299" s="1" t="s">
        <v>380</v>
      </c>
      <c r="T299" s="1">
        <f t="shared" si="151"/>
        <v>0</v>
      </c>
      <c r="U299" s="1">
        <f t="shared" si="135"/>
        <v>0</v>
      </c>
      <c r="V299" s="1">
        <f t="shared" si="136"/>
        <v>1</v>
      </c>
      <c r="W299" s="1">
        <f t="shared" si="137"/>
        <v>1</v>
      </c>
      <c r="X299" s="1">
        <f t="shared" si="138"/>
        <v>1</v>
      </c>
      <c r="Y299" s="1">
        <f t="shared" si="139"/>
        <v>1</v>
      </c>
      <c r="Z299" s="1">
        <f t="shared" si="152"/>
        <v>4</v>
      </c>
      <c r="AA299" s="1">
        <f t="shared" si="130"/>
        <v>0</v>
      </c>
      <c r="AB299" s="1">
        <f t="shared" si="131"/>
        <v>1</v>
      </c>
      <c r="AC299" s="1">
        <f t="shared" si="132"/>
        <v>0</v>
      </c>
      <c r="AD299" s="1">
        <f t="shared" si="133"/>
        <v>0</v>
      </c>
      <c r="AE299" s="1">
        <f t="shared" si="159"/>
        <v>0</v>
      </c>
      <c r="AF299" s="1">
        <f t="shared" si="153"/>
        <v>1</v>
      </c>
      <c r="AG299" s="1" t="b">
        <f t="shared" si="154"/>
        <v>0</v>
      </c>
      <c r="AH299" s="1">
        <f t="shared" si="155"/>
        <v>0</v>
      </c>
      <c r="AI299" s="1" t="str">
        <f t="shared" si="156"/>
        <v>s</v>
      </c>
      <c r="AJ299" s="1" t="b">
        <f t="shared" si="140"/>
        <v>0</v>
      </c>
      <c r="AK299" s="1" t="b">
        <f t="shared" si="141"/>
        <v>0</v>
      </c>
      <c r="AL299" s="1" t="b">
        <f t="shared" si="142"/>
        <v>0</v>
      </c>
      <c r="AM299" s="1" t="b">
        <f t="shared" si="143"/>
        <v>0</v>
      </c>
      <c r="AN299" s="1" t="b">
        <f t="shared" si="144"/>
        <v>0</v>
      </c>
      <c r="AO299" s="1">
        <f t="shared" si="157"/>
        <v>0</v>
      </c>
      <c r="AR299" s="1">
        <f t="shared" si="145"/>
        <v>1</v>
      </c>
      <c r="AS299" s="1">
        <f t="shared" si="146"/>
        <v>0</v>
      </c>
      <c r="AT299" s="1">
        <f t="shared" si="147"/>
        <v>0</v>
      </c>
      <c r="AU299" s="1">
        <f t="shared" si="148"/>
        <v>0</v>
      </c>
      <c r="AV299" s="1">
        <f t="shared" si="149"/>
        <v>0</v>
      </c>
      <c r="AW299" s="1">
        <f t="shared" si="158"/>
        <v>1</v>
      </c>
    </row>
    <row r="300" spans="1:49" s="1" customFormat="1" x14ac:dyDescent="0.35">
      <c r="A300" s="3">
        <v>44628</v>
      </c>
      <c r="B300" s="1">
        <v>262</v>
      </c>
      <c r="C300">
        <v>1</v>
      </c>
      <c r="D300" s="1" t="s">
        <v>143</v>
      </c>
      <c r="E300" s="1">
        <v>207473</v>
      </c>
      <c r="F300" s="1">
        <v>9767</v>
      </c>
      <c r="G300" s="1">
        <v>1</v>
      </c>
      <c r="H300" s="1">
        <v>5</v>
      </c>
      <c r="I300" s="1">
        <v>18</v>
      </c>
      <c r="J300" s="1">
        <v>31</v>
      </c>
      <c r="K300" s="1">
        <v>28</v>
      </c>
      <c r="L300" s="1">
        <v>15</v>
      </c>
      <c r="M300" s="1">
        <v>2</v>
      </c>
      <c r="N300" s="1">
        <f t="shared" si="150"/>
        <v>0.2535</v>
      </c>
      <c r="O300" s="1" t="s">
        <v>375</v>
      </c>
      <c r="P300" s="1" t="s">
        <v>393</v>
      </c>
      <c r="Q300" s="1" t="s">
        <v>376</v>
      </c>
      <c r="R300" s="1" t="s">
        <v>376</v>
      </c>
      <c r="S300" s="1" t="s">
        <v>377</v>
      </c>
      <c r="T300" s="1">
        <f t="shared" si="151"/>
        <v>1</v>
      </c>
      <c r="U300" s="1">
        <f t="shared" si="135"/>
        <v>1</v>
      </c>
      <c r="V300" s="1">
        <f t="shared" si="136"/>
        <v>0</v>
      </c>
      <c r="W300" s="1">
        <f t="shared" si="137"/>
        <v>1</v>
      </c>
      <c r="X300" s="1">
        <f t="shared" si="138"/>
        <v>1</v>
      </c>
      <c r="Y300" s="1">
        <f t="shared" si="139"/>
        <v>1</v>
      </c>
      <c r="Z300" s="1">
        <f t="shared" si="152"/>
        <v>4</v>
      </c>
      <c r="AA300" s="1">
        <f t="shared" si="130"/>
        <v>0</v>
      </c>
      <c r="AB300" s="1">
        <f t="shared" si="131"/>
        <v>0</v>
      </c>
      <c r="AC300" s="1">
        <f t="shared" si="132"/>
        <v>1</v>
      </c>
      <c r="AD300" s="1">
        <f t="shared" si="133"/>
        <v>1</v>
      </c>
      <c r="AE300" s="1">
        <f t="shared" si="159"/>
        <v>0</v>
      </c>
      <c r="AF300" s="1">
        <f t="shared" si="153"/>
        <v>2</v>
      </c>
      <c r="AG300" s="1" t="b">
        <f t="shared" si="154"/>
        <v>0</v>
      </c>
      <c r="AH300" s="1">
        <f t="shared" si="155"/>
        <v>0</v>
      </c>
      <c r="AI300" s="1" t="str">
        <f t="shared" si="156"/>
        <v>s</v>
      </c>
      <c r="AJ300" s="1" t="b">
        <f t="shared" si="140"/>
        <v>1</v>
      </c>
      <c r="AK300" s="1" t="b">
        <f t="shared" si="141"/>
        <v>0</v>
      </c>
      <c r="AL300" s="1" t="b">
        <f t="shared" si="142"/>
        <v>0</v>
      </c>
      <c r="AM300" s="1" t="b">
        <f t="shared" si="143"/>
        <v>0</v>
      </c>
      <c r="AN300" s="1" t="b">
        <f t="shared" si="144"/>
        <v>0</v>
      </c>
      <c r="AO300" s="1">
        <f t="shared" si="157"/>
        <v>1</v>
      </c>
      <c r="AR300" s="1">
        <f t="shared" si="145"/>
        <v>0</v>
      </c>
      <c r="AS300" s="1">
        <f t="shared" si="146"/>
        <v>1</v>
      </c>
      <c r="AT300" s="1">
        <f t="shared" si="147"/>
        <v>0</v>
      </c>
      <c r="AU300" s="1">
        <f t="shared" si="148"/>
        <v>0</v>
      </c>
      <c r="AV300" s="1">
        <f t="shared" si="149"/>
        <v>0</v>
      </c>
      <c r="AW300" s="1">
        <f t="shared" si="158"/>
        <v>1</v>
      </c>
    </row>
    <row r="301" spans="1:49" s="1" customFormat="1" x14ac:dyDescent="0.35">
      <c r="A301" s="3">
        <v>44627</v>
      </c>
      <c r="B301" s="1">
        <v>261</v>
      </c>
      <c r="C301">
        <v>1</v>
      </c>
      <c r="D301" s="1" t="s">
        <v>144</v>
      </c>
      <c r="E301" s="1">
        <v>218595</v>
      </c>
      <c r="F301" s="1">
        <v>9823</v>
      </c>
      <c r="G301" s="1">
        <v>1</v>
      </c>
      <c r="H301" s="1">
        <v>9</v>
      </c>
      <c r="I301" s="1">
        <v>30</v>
      </c>
      <c r="J301" s="1">
        <v>34</v>
      </c>
      <c r="K301" s="1">
        <v>19</v>
      </c>
      <c r="L301" s="1">
        <v>7</v>
      </c>
      <c r="M301" s="1">
        <v>1</v>
      </c>
      <c r="N301" s="1">
        <f t="shared" si="150"/>
        <v>0.28679867986798679</v>
      </c>
      <c r="O301" s="1" t="s">
        <v>380</v>
      </c>
      <c r="P301" s="1" t="s">
        <v>379</v>
      </c>
      <c r="Q301" s="1" t="s">
        <v>371</v>
      </c>
      <c r="R301" s="1" t="s">
        <v>381</v>
      </c>
      <c r="S301" s="1" t="s">
        <v>383</v>
      </c>
      <c r="T301" s="1">
        <f t="shared" si="151"/>
        <v>0</v>
      </c>
      <c r="U301" s="1">
        <f t="shared" si="135"/>
        <v>1</v>
      </c>
      <c r="V301" s="1">
        <f t="shared" si="136"/>
        <v>1</v>
      </c>
      <c r="W301" s="1">
        <f t="shared" si="137"/>
        <v>1</v>
      </c>
      <c r="X301" s="1">
        <f t="shared" si="138"/>
        <v>1</v>
      </c>
      <c r="Y301" s="1">
        <f t="shared" si="139"/>
        <v>0</v>
      </c>
      <c r="Z301" s="1">
        <f t="shared" si="152"/>
        <v>4</v>
      </c>
      <c r="AA301" s="1">
        <f t="shared" si="130"/>
        <v>0</v>
      </c>
      <c r="AB301" s="1">
        <f t="shared" si="131"/>
        <v>1</v>
      </c>
      <c r="AC301" s="1">
        <f t="shared" si="132"/>
        <v>1</v>
      </c>
      <c r="AD301" s="1">
        <f t="shared" si="133"/>
        <v>0</v>
      </c>
      <c r="AE301" s="1">
        <f t="shared" si="159"/>
        <v>0</v>
      </c>
      <c r="AF301" s="1">
        <f t="shared" si="153"/>
        <v>2</v>
      </c>
      <c r="AG301" s="1" t="b">
        <f t="shared" si="154"/>
        <v>0</v>
      </c>
      <c r="AH301" s="1">
        <f t="shared" si="155"/>
        <v>0</v>
      </c>
      <c r="AI301" s="1" t="str">
        <f t="shared" si="156"/>
        <v>s</v>
      </c>
      <c r="AJ301" s="1" t="b">
        <f t="shared" si="140"/>
        <v>0</v>
      </c>
      <c r="AK301" s="1" t="b">
        <f t="shared" si="141"/>
        <v>0</v>
      </c>
      <c r="AL301" s="1" t="b">
        <f t="shared" si="142"/>
        <v>0</v>
      </c>
      <c r="AM301" s="1" t="b">
        <f t="shared" si="143"/>
        <v>0</v>
      </c>
      <c r="AN301" s="1" t="b">
        <f t="shared" si="144"/>
        <v>0</v>
      </c>
      <c r="AO301" s="1">
        <f t="shared" si="157"/>
        <v>0</v>
      </c>
      <c r="AR301" s="1">
        <f t="shared" si="145"/>
        <v>0</v>
      </c>
      <c r="AS301" s="1">
        <f t="shared" si="146"/>
        <v>0</v>
      </c>
      <c r="AT301" s="1">
        <f t="shared" si="147"/>
        <v>0</v>
      </c>
      <c r="AU301" s="1">
        <f t="shared" si="148"/>
        <v>0</v>
      </c>
      <c r="AV301" s="1">
        <f t="shared" si="149"/>
        <v>0</v>
      </c>
      <c r="AW301" s="1">
        <f t="shared" si="158"/>
        <v>0</v>
      </c>
    </row>
    <row r="302" spans="1:49" s="1" customFormat="1" x14ac:dyDescent="0.35">
      <c r="A302" s="3">
        <v>44626</v>
      </c>
      <c r="B302" s="1">
        <v>260</v>
      </c>
      <c r="C302">
        <v>1</v>
      </c>
      <c r="D302" s="1" t="s">
        <v>145</v>
      </c>
      <c r="E302" s="1">
        <v>218595</v>
      </c>
      <c r="F302" s="1">
        <v>9911</v>
      </c>
      <c r="G302" s="1">
        <v>1</v>
      </c>
      <c r="H302" s="1">
        <v>8</v>
      </c>
      <c r="I302" s="1">
        <v>33</v>
      </c>
      <c r="J302" s="1">
        <v>34</v>
      </c>
      <c r="K302" s="1">
        <v>17</v>
      </c>
      <c r="L302" s="1">
        <v>7</v>
      </c>
      <c r="M302" s="1">
        <v>1</v>
      </c>
      <c r="N302" s="1">
        <f t="shared" si="150"/>
        <v>0.28778877887788779</v>
      </c>
      <c r="O302" s="1" t="s">
        <v>373</v>
      </c>
      <c r="P302" s="1" t="s">
        <v>384</v>
      </c>
      <c r="Q302" s="1" t="s">
        <v>379</v>
      </c>
      <c r="R302" s="1" t="s">
        <v>377</v>
      </c>
      <c r="S302" s="1" t="s">
        <v>380</v>
      </c>
      <c r="T302" s="1">
        <f t="shared" si="151"/>
        <v>0</v>
      </c>
      <c r="U302" s="1">
        <f t="shared" si="135"/>
        <v>0</v>
      </c>
      <c r="V302" s="1">
        <f t="shared" si="136"/>
        <v>0</v>
      </c>
      <c r="W302" s="1">
        <f t="shared" si="137"/>
        <v>1</v>
      </c>
      <c r="X302" s="1">
        <f t="shared" si="138"/>
        <v>1</v>
      </c>
      <c r="Y302" s="1">
        <f t="shared" si="139"/>
        <v>1</v>
      </c>
      <c r="Z302" s="1">
        <f t="shared" si="152"/>
        <v>3</v>
      </c>
      <c r="AA302" s="1">
        <f t="shared" si="130"/>
        <v>0</v>
      </c>
      <c r="AB302" s="1">
        <f t="shared" si="131"/>
        <v>0</v>
      </c>
      <c r="AC302" s="1">
        <f t="shared" si="132"/>
        <v>1</v>
      </c>
      <c r="AD302" s="1">
        <f t="shared" si="133"/>
        <v>0</v>
      </c>
      <c r="AE302" s="1">
        <f t="shared" si="159"/>
        <v>0</v>
      </c>
      <c r="AF302" s="1">
        <f t="shared" si="153"/>
        <v>1</v>
      </c>
      <c r="AG302" s="1" t="b">
        <f t="shared" si="154"/>
        <v>0</v>
      </c>
      <c r="AH302" s="1">
        <f t="shared" si="155"/>
        <v>0</v>
      </c>
      <c r="AI302" s="1" t="str">
        <f t="shared" si="156"/>
        <v>s</v>
      </c>
      <c r="AJ302" s="1" t="b">
        <f t="shared" si="140"/>
        <v>0</v>
      </c>
      <c r="AK302" s="1" t="b">
        <f t="shared" si="141"/>
        <v>0</v>
      </c>
      <c r="AL302" s="1" t="b">
        <f t="shared" si="142"/>
        <v>0</v>
      </c>
      <c r="AM302" s="1" t="b">
        <f t="shared" si="143"/>
        <v>0</v>
      </c>
      <c r="AN302" s="1" t="b">
        <f t="shared" si="144"/>
        <v>0</v>
      </c>
      <c r="AO302" s="1">
        <f t="shared" si="157"/>
        <v>0</v>
      </c>
      <c r="AR302" s="1">
        <f t="shared" si="145"/>
        <v>1</v>
      </c>
      <c r="AS302" s="1">
        <f t="shared" si="146"/>
        <v>0</v>
      </c>
      <c r="AT302" s="1">
        <f t="shared" si="147"/>
        <v>0</v>
      </c>
      <c r="AU302" s="1">
        <f t="shared" si="148"/>
        <v>0</v>
      </c>
      <c r="AV302" s="1">
        <f t="shared" si="149"/>
        <v>0</v>
      </c>
      <c r="AW302" s="1">
        <f t="shared" si="158"/>
        <v>1</v>
      </c>
    </row>
    <row r="303" spans="1:49" s="1" customFormat="1" x14ac:dyDescent="0.35">
      <c r="A303" s="3">
        <v>44625</v>
      </c>
      <c r="B303" s="1">
        <v>259</v>
      </c>
      <c r="C303">
        <v>1</v>
      </c>
      <c r="D303" s="1" t="s">
        <v>146</v>
      </c>
      <c r="E303" s="1">
        <v>229895</v>
      </c>
      <c r="F303" s="1">
        <v>10405</v>
      </c>
      <c r="G303" s="1">
        <v>1</v>
      </c>
      <c r="H303" s="1">
        <v>9</v>
      </c>
      <c r="I303" s="1">
        <v>25</v>
      </c>
      <c r="J303" s="1">
        <v>29</v>
      </c>
      <c r="K303" s="1">
        <v>22</v>
      </c>
      <c r="L303" s="1">
        <v>12</v>
      </c>
      <c r="M303" s="1">
        <v>3</v>
      </c>
      <c r="N303" s="1">
        <f t="shared" si="150"/>
        <v>0.27211221122112211</v>
      </c>
      <c r="O303" s="1" t="s">
        <v>372</v>
      </c>
      <c r="P303" s="1" t="s">
        <v>381</v>
      </c>
      <c r="Q303" s="1" t="s">
        <v>382</v>
      </c>
      <c r="R303" s="1" t="s">
        <v>387</v>
      </c>
      <c r="S303" s="1" t="s">
        <v>376</v>
      </c>
      <c r="T303" s="1">
        <f t="shared" si="151"/>
        <v>0</v>
      </c>
      <c r="U303" s="1">
        <f t="shared" si="135"/>
        <v>0</v>
      </c>
      <c r="V303" s="1">
        <f t="shared" si="136"/>
        <v>1</v>
      </c>
      <c r="W303" s="1">
        <f t="shared" si="137"/>
        <v>1</v>
      </c>
      <c r="X303" s="1">
        <f t="shared" si="138"/>
        <v>1</v>
      </c>
      <c r="Y303" s="1">
        <f t="shared" si="139"/>
        <v>1</v>
      </c>
      <c r="Z303" s="1">
        <f t="shared" si="152"/>
        <v>4</v>
      </c>
      <c r="AA303" s="1">
        <f t="shared" si="130"/>
        <v>0</v>
      </c>
      <c r="AB303" s="1">
        <f t="shared" si="131"/>
        <v>0</v>
      </c>
      <c r="AC303" s="1">
        <f t="shared" si="132"/>
        <v>1</v>
      </c>
      <c r="AD303" s="1">
        <f t="shared" si="133"/>
        <v>0</v>
      </c>
      <c r="AE303" s="1">
        <f t="shared" si="159"/>
        <v>1</v>
      </c>
      <c r="AF303" s="1">
        <f t="shared" si="153"/>
        <v>2</v>
      </c>
      <c r="AG303" s="1" t="b">
        <f t="shared" si="154"/>
        <v>0</v>
      </c>
      <c r="AH303" s="1">
        <f t="shared" si="155"/>
        <v>0</v>
      </c>
      <c r="AI303" s="1" t="str">
        <f t="shared" si="156"/>
        <v>s</v>
      </c>
      <c r="AJ303" s="1" t="b">
        <f t="shared" si="140"/>
        <v>0</v>
      </c>
      <c r="AK303" s="1" t="b">
        <f t="shared" si="141"/>
        <v>0</v>
      </c>
      <c r="AL303" s="1" t="b">
        <f t="shared" si="142"/>
        <v>0</v>
      </c>
      <c r="AM303" s="1" t="b">
        <f t="shared" si="143"/>
        <v>0</v>
      </c>
      <c r="AN303" s="1" t="b">
        <f t="shared" si="144"/>
        <v>0</v>
      </c>
      <c r="AO303" s="1">
        <f t="shared" si="157"/>
        <v>0</v>
      </c>
      <c r="AR303" s="1">
        <f t="shared" si="145"/>
        <v>0</v>
      </c>
      <c r="AS303" s="1">
        <f t="shared" si="146"/>
        <v>0</v>
      </c>
      <c r="AT303" s="1">
        <f t="shared" si="147"/>
        <v>0</v>
      </c>
      <c r="AU303" s="1">
        <f t="shared" si="148"/>
        <v>0</v>
      </c>
      <c r="AV303" s="1">
        <f t="shared" si="149"/>
        <v>0</v>
      </c>
      <c r="AW303" s="1">
        <f t="shared" si="158"/>
        <v>0</v>
      </c>
    </row>
    <row r="304" spans="1:49" s="1" customFormat="1" x14ac:dyDescent="0.35">
      <c r="A304" s="3">
        <v>44624</v>
      </c>
      <c r="B304" s="1">
        <v>258</v>
      </c>
      <c r="C304">
        <v>2</v>
      </c>
      <c r="D304" s="1" t="s">
        <v>147</v>
      </c>
      <c r="E304" s="1">
        <v>203730</v>
      </c>
      <c r="F304" s="1">
        <v>9396</v>
      </c>
      <c r="G304" s="1">
        <v>1</v>
      </c>
      <c r="H304" s="1">
        <v>5</v>
      </c>
      <c r="I304" s="1">
        <v>20</v>
      </c>
      <c r="J304" s="1">
        <v>35</v>
      </c>
      <c r="K304" s="1">
        <v>26</v>
      </c>
      <c r="L304" s="1">
        <v>12</v>
      </c>
      <c r="M304" s="1">
        <v>2</v>
      </c>
      <c r="N304" s="1">
        <f t="shared" si="150"/>
        <v>0.25858085808580861</v>
      </c>
      <c r="O304" s="1" t="s">
        <v>371</v>
      </c>
      <c r="P304" s="1" t="s">
        <v>380</v>
      </c>
      <c r="Q304" s="1" t="s">
        <v>376</v>
      </c>
      <c r="R304" s="1" t="s">
        <v>371</v>
      </c>
      <c r="S304" s="1" t="s">
        <v>383</v>
      </c>
      <c r="T304" s="1">
        <f t="shared" si="151"/>
        <v>1</v>
      </c>
      <c r="U304" s="1">
        <f t="shared" si="135"/>
        <v>1</v>
      </c>
      <c r="V304" s="1">
        <f t="shared" si="136"/>
        <v>1</v>
      </c>
      <c r="W304" s="1">
        <f t="shared" si="137"/>
        <v>1</v>
      </c>
      <c r="X304" s="1">
        <f t="shared" si="138"/>
        <v>1</v>
      </c>
      <c r="Y304" s="1">
        <f t="shared" si="139"/>
        <v>0</v>
      </c>
      <c r="Z304" s="1">
        <f t="shared" si="152"/>
        <v>4</v>
      </c>
      <c r="AA304" s="1">
        <f t="shared" si="130"/>
        <v>1</v>
      </c>
      <c r="AB304" s="1">
        <f t="shared" si="131"/>
        <v>0</v>
      </c>
      <c r="AC304" s="1">
        <f t="shared" si="132"/>
        <v>1</v>
      </c>
      <c r="AD304" s="1">
        <f t="shared" si="133"/>
        <v>1</v>
      </c>
      <c r="AE304" s="1">
        <f t="shared" si="159"/>
        <v>0</v>
      </c>
      <c r="AF304" s="1">
        <f t="shared" si="153"/>
        <v>3</v>
      </c>
      <c r="AG304" s="1" t="b">
        <f t="shared" si="154"/>
        <v>0</v>
      </c>
      <c r="AH304" s="1">
        <f t="shared" si="155"/>
        <v>0</v>
      </c>
      <c r="AI304" s="1" t="str">
        <f t="shared" si="156"/>
        <v>s</v>
      </c>
      <c r="AJ304" s="1" t="b">
        <f t="shared" si="140"/>
        <v>0</v>
      </c>
      <c r="AK304" s="1" t="b">
        <f t="shared" si="141"/>
        <v>0</v>
      </c>
      <c r="AL304" s="1" t="b">
        <f t="shared" si="142"/>
        <v>0</v>
      </c>
      <c r="AM304" s="1" t="b">
        <f t="shared" si="143"/>
        <v>0</v>
      </c>
      <c r="AN304" s="1" t="b">
        <f t="shared" si="144"/>
        <v>0</v>
      </c>
      <c r="AO304" s="1">
        <f t="shared" si="157"/>
        <v>0</v>
      </c>
      <c r="AR304" s="1">
        <f t="shared" si="145"/>
        <v>0</v>
      </c>
      <c r="AS304" s="1">
        <f t="shared" si="146"/>
        <v>0</v>
      </c>
      <c r="AT304" s="1">
        <f t="shared" si="147"/>
        <v>0</v>
      </c>
      <c r="AU304" s="1">
        <f t="shared" si="148"/>
        <v>0</v>
      </c>
      <c r="AV304" s="1">
        <f t="shared" si="149"/>
        <v>0</v>
      </c>
      <c r="AW304" s="1">
        <f t="shared" si="158"/>
        <v>0</v>
      </c>
    </row>
    <row r="305" spans="1:49" s="1" customFormat="1" x14ac:dyDescent="0.35">
      <c r="A305" s="3">
        <v>44623</v>
      </c>
      <c r="B305" s="1">
        <v>257</v>
      </c>
      <c r="C305">
        <v>1</v>
      </c>
      <c r="D305" s="1" t="s">
        <v>148</v>
      </c>
      <c r="E305" s="1">
        <v>240018</v>
      </c>
      <c r="F305" s="1">
        <v>10465</v>
      </c>
      <c r="G305" s="1">
        <v>1</v>
      </c>
      <c r="H305" s="1">
        <v>8</v>
      </c>
      <c r="I305" s="1">
        <v>29</v>
      </c>
      <c r="J305" s="1">
        <v>34</v>
      </c>
      <c r="K305" s="1">
        <v>19</v>
      </c>
      <c r="L305" s="1">
        <v>8</v>
      </c>
      <c r="M305" s="1">
        <v>1</v>
      </c>
      <c r="N305" s="1">
        <f t="shared" si="150"/>
        <v>0.28299999999999997</v>
      </c>
      <c r="O305" s="1" t="s">
        <v>390</v>
      </c>
      <c r="P305" s="1" t="s">
        <v>379</v>
      </c>
      <c r="Q305" s="1" t="s">
        <v>385</v>
      </c>
      <c r="R305" s="1" t="s">
        <v>381</v>
      </c>
      <c r="S305" s="1" t="s">
        <v>387</v>
      </c>
      <c r="T305" s="1">
        <f t="shared" si="151"/>
        <v>0</v>
      </c>
      <c r="U305" s="1">
        <f t="shared" si="135"/>
        <v>0</v>
      </c>
      <c r="V305" s="1">
        <f t="shared" si="136"/>
        <v>1</v>
      </c>
      <c r="W305" s="1">
        <f t="shared" si="137"/>
        <v>0</v>
      </c>
      <c r="X305" s="1">
        <f t="shared" si="138"/>
        <v>1</v>
      </c>
      <c r="Y305" s="1">
        <f t="shared" si="139"/>
        <v>1</v>
      </c>
      <c r="Z305" s="1">
        <f t="shared" si="152"/>
        <v>3</v>
      </c>
      <c r="AA305" s="1">
        <f t="shared" si="130"/>
        <v>0</v>
      </c>
      <c r="AB305" s="1">
        <f t="shared" si="131"/>
        <v>1</v>
      </c>
      <c r="AC305" s="1">
        <f t="shared" si="132"/>
        <v>1</v>
      </c>
      <c r="AD305" s="1">
        <f t="shared" si="133"/>
        <v>0</v>
      </c>
      <c r="AE305" s="1">
        <f t="shared" si="159"/>
        <v>0</v>
      </c>
      <c r="AF305" s="1">
        <f t="shared" si="153"/>
        <v>2</v>
      </c>
      <c r="AG305" s="1" t="b">
        <f t="shared" si="154"/>
        <v>0</v>
      </c>
      <c r="AH305" s="1">
        <f t="shared" si="155"/>
        <v>0</v>
      </c>
      <c r="AI305" s="1" t="str">
        <f t="shared" si="156"/>
        <v>s</v>
      </c>
      <c r="AJ305" s="1" t="b">
        <f t="shared" si="140"/>
        <v>0</v>
      </c>
      <c r="AK305" s="1" t="b">
        <f t="shared" si="141"/>
        <v>0</v>
      </c>
      <c r="AL305" s="1" t="b">
        <f t="shared" si="142"/>
        <v>0</v>
      </c>
      <c r="AM305" s="1" t="b">
        <f t="shared" si="143"/>
        <v>0</v>
      </c>
      <c r="AN305" s="1" t="b">
        <f t="shared" si="144"/>
        <v>0</v>
      </c>
      <c r="AO305" s="1">
        <f t="shared" si="157"/>
        <v>0</v>
      </c>
      <c r="AR305" s="1">
        <f t="shared" si="145"/>
        <v>1</v>
      </c>
      <c r="AS305" s="1">
        <f t="shared" si="146"/>
        <v>0</v>
      </c>
      <c r="AT305" s="1">
        <f t="shared" si="147"/>
        <v>0</v>
      </c>
      <c r="AU305" s="1">
        <f t="shared" si="148"/>
        <v>0</v>
      </c>
      <c r="AV305" s="1">
        <f t="shared" si="149"/>
        <v>0</v>
      </c>
      <c r="AW305" s="1">
        <f t="shared" si="158"/>
        <v>1</v>
      </c>
    </row>
    <row r="306" spans="1:49" s="1" customFormat="1" x14ac:dyDescent="0.35">
      <c r="A306" s="3">
        <v>44622</v>
      </c>
      <c r="B306" s="1">
        <v>256</v>
      </c>
      <c r="C306">
        <v>2</v>
      </c>
      <c r="D306" s="1" t="s">
        <v>149</v>
      </c>
      <c r="E306" s="1">
        <v>257304</v>
      </c>
      <c r="F306" s="1">
        <v>10813</v>
      </c>
      <c r="G306" s="1">
        <v>1</v>
      </c>
      <c r="H306" s="1">
        <v>7</v>
      </c>
      <c r="I306" s="1">
        <v>26</v>
      </c>
      <c r="J306" s="1">
        <v>31</v>
      </c>
      <c r="K306" s="1">
        <v>21</v>
      </c>
      <c r="L306" s="1">
        <v>11</v>
      </c>
      <c r="M306" s="1">
        <v>2</v>
      </c>
      <c r="N306" s="1">
        <f t="shared" si="150"/>
        <v>0.2722222222222222</v>
      </c>
      <c r="O306" s="1" t="s">
        <v>387</v>
      </c>
      <c r="P306" s="1" t="s">
        <v>371</v>
      </c>
      <c r="Q306" s="1" t="s">
        <v>375</v>
      </c>
      <c r="R306" s="1" t="s">
        <v>377</v>
      </c>
      <c r="S306" s="1" t="s">
        <v>378</v>
      </c>
      <c r="T306" s="1">
        <f t="shared" si="151"/>
        <v>0</v>
      </c>
      <c r="U306" s="1">
        <f t="shared" si="135"/>
        <v>1</v>
      </c>
      <c r="V306" s="1">
        <f t="shared" si="136"/>
        <v>1</v>
      </c>
      <c r="W306" s="1">
        <f t="shared" si="137"/>
        <v>1</v>
      </c>
      <c r="X306" s="1">
        <f t="shared" si="138"/>
        <v>1</v>
      </c>
      <c r="Y306" s="1">
        <f t="shared" si="139"/>
        <v>0</v>
      </c>
      <c r="Z306" s="1">
        <f t="shared" si="152"/>
        <v>4</v>
      </c>
      <c r="AA306" s="1">
        <f t="shared" si="130"/>
        <v>0</v>
      </c>
      <c r="AB306" s="1">
        <f t="shared" si="131"/>
        <v>1</v>
      </c>
      <c r="AC306" s="1">
        <f t="shared" si="132"/>
        <v>0</v>
      </c>
      <c r="AD306" s="1">
        <f t="shared" si="133"/>
        <v>0</v>
      </c>
      <c r="AE306" s="1">
        <f t="shared" si="159"/>
        <v>0</v>
      </c>
      <c r="AF306" s="1">
        <f t="shared" si="153"/>
        <v>1</v>
      </c>
      <c r="AG306" s="1" t="b">
        <f t="shared" si="154"/>
        <v>0</v>
      </c>
      <c r="AH306" s="1">
        <f t="shared" si="155"/>
        <v>0</v>
      </c>
      <c r="AI306" s="1" t="str">
        <f t="shared" si="156"/>
        <v>s</v>
      </c>
      <c r="AJ306" s="1" t="b">
        <f t="shared" si="140"/>
        <v>0</v>
      </c>
      <c r="AK306" s="1" t="b">
        <f t="shared" si="141"/>
        <v>0</v>
      </c>
      <c r="AL306" s="1" t="b">
        <f t="shared" si="142"/>
        <v>1</v>
      </c>
      <c r="AM306" s="1" t="b">
        <f t="shared" si="143"/>
        <v>0</v>
      </c>
      <c r="AN306" s="1" t="b">
        <f t="shared" si="144"/>
        <v>0</v>
      </c>
      <c r="AO306" s="1">
        <f t="shared" si="157"/>
        <v>1</v>
      </c>
      <c r="AR306" s="1">
        <f t="shared" si="145"/>
        <v>0</v>
      </c>
      <c r="AS306" s="1">
        <f t="shared" si="146"/>
        <v>0</v>
      </c>
      <c r="AT306" s="1">
        <f t="shared" si="147"/>
        <v>0</v>
      </c>
      <c r="AU306" s="1">
        <f t="shared" si="148"/>
        <v>0</v>
      </c>
      <c r="AV306" s="1">
        <f t="shared" si="149"/>
        <v>0</v>
      </c>
      <c r="AW306" s="1">
        <f t="shared" si="158"/>
        <v>0</v>
      </c>
    </row>
    <row r="307" spans="1:49" s="1" customFormat="1" x14ac:dyDescent="0.35">
      <c r="A307" s="3">
        <v>44621</v>
      </c>
      <c r="B307" s="1">
        <v>255</v>
      </c>
      <c r="C307">
        <v>2</v>
      </c>
      <c r="D307" s="1" t="s">
        <v>150</v>
      </c>
      <c r="E307" s="1">
        <v>240137</v>
      </c>
      <c r="F307" s="1">
        <v>10577</v>
      </c>
      <c r="G307" s="1">
        <v>1</v>
      </c>
      <c r="H307" s="1">
        <v>2</v>
      </c>
      <c r="I307" s="1">
        <v>17</v>
      </c>
      <c r="J307" s="1">
        <v>35</v>
      </c>
      <c r="K307" s="1">
        <v>30</v>
      </c>
      <c r="L307" s="1">
        <v>13</v>
      </c>
      <c r="M307" s="1">
        <v>2</v>
      </c>
      <c r="N307" s="1">
        <f t="shared" si="150"/>
        <v>0.24583333333333335</v>
      </c>
      <c r="O307" s="1" t="s">
        <v>381</v>
      </c>
      <c r="P307" s="1" t="s">
        <v>385</v>
      </c>
      <c r="Q307" s="1" t="s">
        <v>389</v>
      </c>
      <c r="R307" s="1" t="s">
        <v>376</v>
      </c>
      <c r="S307" s="1" t="s">
        <v>376</v>
      </c>
      <c r="T307" s="1">
        <f t="shared" si="151"/>
        <v>1</v>
      </c>
      <c r="U307" s="1">
        <f t="shared" si="135"/>
        <v>1</v>
      </c>
      <c r="V307" s="1">
        <f t="shared" si="136"/>
        <v>0</v>
      </c>
      <c r="W307" s="1">
        <f t="shared" si="137"/>
        <v>0</v>
      </c>
      <c r="X307" s="1">
        <f t="shared" si="138"/>
        <v>1</v>
      </c>
      <c r="Y307" s="1">
        <f t="shared" si="139"/>
        <v>1</v>
      </c>
      <c r="Z307" s="1">
        <f t="shared" si="152"/>
        <v>3</v>
      </c>
      <c r="AA307" s="1">
        <f t="shared" si="130"/>
        <v>0</v>
      </c>
      <c r="AB307" s="1">
        <f t="shared" si="131"/>
        <v>1</v>
      </c>
      <c r="AC307" s="1">
        <f t="shared" si="132"/>
        <v>0</v>
      </c>
      <c r="AD307" s="1">
        <f t="shared" si="133"/>
        <v>1</v>
      </c>
      <c r="AE307" s="1">
        <f t="shared" si="159"/>
        <v>1</v>
      </c>
      <c r="AF307" s="1">
        <f t="shared" si="153"/>
        <v>3</v>
      </c>
      <c r="AG307" s="1" t="b">
        <f t="shared" si="154"/>
        <v>0</v>
      </c>
      <c r="AH307" s="1">
        <f t="shared" si="155"/>
        <v>0</v>
      </c>
      <c r="AI307" s="1" t="str">
        <f t="shared" si="156"/>
        <v>s</v>
      </c>
      <c r="AJ307" s="1" t="b">
        <f t="shared" si="140"/>
        <v>0</v>
      </c>
      <c r="AK307" s="1" t="b">
        <f t="shared" si="141"/>
        <v>0</v>
      </c>
      <c r="AL307" s="1" t="b">
        <f t="shared" si="142"/>
        <v>0</v>
      </c>
      <c r="AM307" s="1" t="b">
        <f t="shared" si="143"/>
        <v>0</v>
      </c>
      <c r="AN307" s="1" t="b">
        <f t="shared" si="144"/>
        <v>0</v>
      </c>
      <c r="AO307" s="1">
        <f t="shared" si="157"/>
        <v>0</v>
      </c>
      <c r="AR307" s="1">
        <f t="shared" si="145"/>
        <v>0</v>
      </c>
      <c r="AS307" s="1">
        <f t="shared" si="146"/>
        <v>0</v>
      </c>
      <c r="AT307" s="1">
        <f t="shared" si="147"/>
        <v>0</v>
      </c>
      <c r="AU307" s="1">
        <f t="shared" si="148"/>
        <v>0</v>
      </c>
      <c r="AV307" s="1">
        <f t="shared" si="149"/>
        <v>0</v>
      </c>
      <c r="AW307" s="1">
        <f t="shared" si="158"/>
        <v>0</v>
      </c>
    </row>
    <row r="308" spans="1:49" s="1" customFormat="1" x14ac:dyDescent="0.35">
      <c r="A308" s="3">
        <v>44620</v>
      </c>
      <c r="B308" s="1">
        <v>254</v>
      </c>
      <c r="C308">
        <v>1</v>
      </c>
      <c r="D308" s="1" t="s">
        <v>151</v>
      </c>
      <c r="E308" s="1">
        <v>251094</v>
      </c>
      <c r="F308" s="1">
        <v>10521</v>
      </c>
      <c r="G308" s="1">
        <v>1</v>
      </c>
      <c r="H308" s="1">
        <v>8</v>
      </c>
      <c r="I308" s="1">
        <v>30</v>
      </c>
      <c r="J308" s="1">
        <v>36</v>
      </c>
      <c r="K308" s="1">
        <v>18</v>
      </c>
      <c r="L308" s="1">
        <v>6</v>
      </c>
      <c r="M308" s="1">
        <v>1</v>
      </c>
      <c r="N308" s="1">
        <f t="shared" si="150"/>
        <v>0.28600000000000003</v>
      </c>
      <c r="O308" s="1" t="s">
        <v>373</v>
      </c>
      <c r="P308" s="1" t="s">
        <v>380</v>
      </c>
      <c r="Q308" s="1" t="s">
        <v>379</v>
      </c>
      <c r="R308" s="1" t="s">
        <v>374</v>
      </c>
      <c r="S308" s="1" t="s">
        <v>376</v>
      </c>
      <c r="T308" s="1">
        <f t="shared" si="151"/>
        <v>0</v>
      </c>
      <c r="U308" s="1">
        <f t="shared" si="135"/>
        <v>0</v>
      </c>
      <c r="V308" s="1">
        <f t="shared" si="136"/>
        <v>1</v>
      </c>
      <c r="W308" s="1">
        <f t="shared" si="137"/>
        <v>1</v>
      </c>
      <c r="X308" s="1">
        <f t="shared" si="138"/>
        <v>0</v>
      </c>
      <c r="Y308" s="1">
        <f t="shared" si="139"/>
        <v>1</v>
      </c>
      <c r="Z308" s="1">
        <f t="shared" si="152"/>
        <v>3</v>
      </c>
      <c r="AA308" s="1">
        <f t="shared" si="130"/>
        <v>0</v>
      </c>
      <c r="AB308" s="1">
        <f t="shared" si="131"/>
        <v>0</v>
      </c>
      <c r="AC308" s="1">
        <f t="shared" si="132"/>
        <v>1</v>
      </c>
      <c r="AD308" s="1">
        <f t="shared" si="133"/>
        <v>0</v>
      </c>
      <c r="AE308" s="1">
        <f t="shared" si="159"/>
        <v>1</v>
      </c>
      <c r="AF308" s="1">
        <f t="shared" si="153"/>
        <v>2</v>
      </c>
      <c r="AG308" s="1" t="b">
        <f t="shared" si="154"/>
        <v>0</v>
      </c>
      <c r="AH308" s="1">
        <f t="shared" si="155"/>
        <v>0</v>
      </c>
      <c r="AI308" s="1" t="str">
        <f t="shared" si="156"/>
        <v>s</v>
      </c>
      <c r="AJ308" s="1" t="b">
        <f t="shared" si="140"/>
        <v>0</v>
      </c>
      <c r="AK308" s="1" t="b">
        <f t="shared" si="141"/>
        <v>0</v>
      </c>
      <c r="AL308" s="1" t="b">
        <f t="shared" si="142"/>
        <v>0</v>
      </c>
      <c r="AM308" s="1" t="b">
        <f t="shared" si="143"/>
        <v>0</v>
      </c>
      <c r="AN308" s="1" t="b">
        <f t="shared" si="144"/>
        <v>0</v>
      </c>
      <c r="AO308" s="1">
        <f t="shared" si="157"/>
        <v>0</v>
      </c>
      <c r="AR308" s="1">
        <f t="shared" si="145"/>
        <v>1</v>
      </c>
      <c r="AS308" s="1">
        <f t="shared" si="146"/>
        <v>0</v>
      </c>
      <c r="AT308" s="1">
        <f t="shared" si="147"/>
        <v>0</v>
      </c>
      <c r="AU308" s="1">
        <f t="shared" si="148"/>
        <v>0</v>
      </c>
      <c r="AV308" s="1">
        <f t="shared" si="149"/>
        <v>0</v>
      </c>
      <c r="AW308" s="1">
        <f t="shared" si="158"/>
        <v>1</v>
      </c>
    </row>
    <row r="309" spans="1:49" s="1" customFormat="1" x14ac:dyDescent="0.35">
      <c r="A309" s="3">
        <v>44619</v>
      </c>
      <c r="B309" s="1">
        <v>253</v>
      </c>
      <c r="C309">
        <v>1</v>
      </c>
      <c r="D309" s="1" t="s">
        <v>156</v>
      </c>
      <c r="E309" s="1">
        <v>250413</v>
      </c>
      <c r="F309" s="1">
        <v>10438</v>
      </c>
      <c r="G309" s="1">
        <v>1</v>
      </c>
      <c r="H309" s="1">
        <v>9</v>
      </c>
      <c r="I309" s="1">
        <v>33</v>
      </c>
      <c r="J309" s="1">
        <v>33</v>
      </c>
      <c r="K309" s="1">
        <v>16</v>
      </c>
      <c r="L309" s="1">
        <v>7</v>
      </c>
      <c r="M309" s="1">
        <v>1</v>
      </c>
      <c r="N309" s="1">
        <f t="shared" si="150"/>
        <v>0.29116666666666668</v>
      </c>
      <c r="O309" s="1" t="s">
        <v>373</v>
      </c>
      <c r="P309" s="1" t="s">
        <v>380</v>
      </c>
      <c r="Q309" s="1" t="s">
        <v>371</v>
      </c>
      <c r="R309" s="1" t="s">
        <v>387</v>
      </c>
      <c r="S309" s="1" t="s">
        <v>377</v>
      </c>
      <c r="T309" s="1">
        <f t="shared" si="151"/>
        <v>0</v>
      </c>
      <c r="U309" s="1">
        <f t="shared" si="135"/>
        <v>0</v>
      </c>
      <c r="V309" s="1">
        <f t="shared" si="136"/>
        <v>1</v>
      </c>
      <c r="W309" s="1">
        <f t="shared" si="137"/>
        <v>1</v>
      </c>
      <c r="X309" s="1">
        <f t="shared" si="138"/>
        <v>1</v>
      </c>
      <c r="Y309" s="1">
        <f t="shared" si="139"/>
        <v>1</v>
      </c>
      <c r="Z309" s="1">
        <f t="shared" si="152"/>
        <v>4</v>
      </c>
      <c r="AA309" s="1">
        <f t="shared" si="130"/>
        <v>0</v>
      </c>
      <c r="AB309" s="1">
        <f t="shared" si="131"/>
        <v>0</v>
      </c>
      <c r="AC309" s="1">
        <f t="shared" si="132"/>
        <v>1</v>
      </c>
      <c r="AD309" s="1">
        <f t="shared" si="133"/>
        <v>0</v>
      </c>
      <c r="AE309" s="1">
        <f t="shared" si="159"/>
        <v>0</v>
      </c>
      <c r="AF309" s="1">
        <f t="shared" si="153"/>
        <v>1</v>
      </c>
      <c r="AG309" s="1" t="b">
        <f t="shared" si="154"/>
        <v>0</v>
      </c>
      <c r="AH309" s="1">
        <f t="shared" si="155"/>
        <v>0</v>
      </c>
      <c r="AI309" s="1" t="str">
        <f t="shared" si="156"/>
        <v>s</v>
      </c>
      <c r="AJ309" s="1" t="b">
        <f t="shared" si="140"/>
        <v>0</v>
      </c>
      <c r="AK309" s="1" t="b">
        <f t="shared" si="141"/>
        <v>0</v>
      </c>
      <c r="AL309" s="1" t="b">
        <f t="shared" si="142"/>
        <v>0</v>
      </c>
      <c r="AM309" s="1" t="b">
        <f t="shared" si="143"/>
        <v>0</v>
      </c>
      <c r="AN309" s="1" t="b">
        <f t="shared" si="144"/>
        <v>0</v>
      </c>
      <c r="AO309" s="1">
        <f t="shared" si="157"/>
        <v>0</v>
      </c>
      <c r="AR309" s="1">
        <f t="shared" si="145"/>
        <v>1</v>
      </c>
      <c r="AS309" s="1">
        <f t="shared" si="146"/>
        <v>0</v>
      </c>
      <c r="AT309" s="1">
        <f t="shared" si="147"/>
        <v>0</v>
      </c>
      <c r="AU309" s="1">
        <f t="shared" si="148"/>
        <v>0</v>
      </c>
      <c r="AV309" s="1">
        <f t="shared" si="149"/>
        <v>0</v>
      </c>
      <c r="AW309" s="1">
        <f t="shared" si="158"/>
        <v>1</v>
      </c>
    </row>
    <row r="310" spans="1:49" s="1" customFormat="1" x14ac:dyDescent="0.35">
      <c r="A310" s="3">
        <v>44618</v>
      </c>
      <c r="B310" s="1">
        <v>252</v>
      </c>
      <c r="C310">
        <v>1</v>
      </c>
      <c r="D310" s="1" t="s">
        <v>152</v>
      </c>
      <c r="E310" s="1">
        <v>248363</v>
      </c>
      <c r="F310" s="1">
        <v>10087</v>
      </c>
      <c r="G310" s="1">
        <v>1</v>
      </c>
      <c r="H310" s="1">
        <v>5</v>
      </c>
      <c r="I310" s="1">
        <v>26</v>
      </c>
      <c r="J310" s="1">
        <v>34</v>
      </c>
      <c r="K310" s="1">
        <v>22</v>
      </c>
      <c r="L310" s="1">
        <v>10</v>
      </c>
      <c r="M310" s="1">
        <v>2</v>
      </c>
      <c r="N310" s="1">
        <f t="shared" si="150"/>
        <v>0.26733333333333331</v>
      </c>
      <c r="O310" s="1" t="s">
        <v>375</v>
      </c>
      <c r="P310" s="1" t="s">
        <v>389</v>
      </c>
      <c r="Q310" s="1" t="s">
        <v>382</v>
      </c>
      <c r="R310" s="1" t="s">
        <v>384</v>
      </c>
      <c r="S310" s="1" t="s">
        <v>384</v>
      </c>
      <c r="T310" s="1">
        <f t="shared" si="151"/>
        <v>1</v>
      </c>
      <c r="U310" s="1">
        <f t="shared" si="135"/>
        <v>1</v>
      </c>
      <c r="V310" s="1">
        <f t="shared" si="136"/>
        <v>0</v>
      </c>
      <c r="W310" s="1">
        <f t="shared" si="137"/>
        <v>1</v>
      </c>
      <c r="X310" s="1">
        <f t="shared" si="138"/>
        <v>0</v>
      </c>
      <c r="Y310" s="1">
        <f t="shared" si="139"/>
        <v>0</v>
      </c>
      <c r="Z310" s="1">
        <f t="shared" si="152"/>
        <v>2</v>
      </c>
      <c r="AA310" s="1">
        <f t="shared" si="130"/>
        <v>0</v>
      </c>
      <c r="AB310" s="1">
        <f t="shared" si="131"/>
        <v>0</v>
      </c>
      <c r="AC310" s="1">
        <f t="shared" si="132"/>
        <v>1</v>
      </c>
      <c r="AD310" s="1">
        <f t="shared" si="133"/>
        <v>0</v>
      </c>
      <c r="AE310" s="1">
        <f t="shared" si="159"/>
        <v>0</v>
      </c>
      <c r="AF310" s="1">
        <f t="shared" si="153"/>
        <v>1</v>
      </c>
      <c r="AG310" s="1" t="b">
        <f t="shared" si="154"/>
        <v>0</v>
      </c>
      <c r="AH310" s="1">
        <f t="shared" si="155"/>
        <v>0</v>
      </c>
      <c r="AI310" s="1" t="str">
        <f t="shared" si="156"/>
        <v>s</v>
      </c>
      <c r="AJ310" s="1" t="b">
        <f t="shared" si="140"/>
        <v>1</v>
      </c>
      <c r="AK310" s="1" t="b">
        <f t="shared" si="141"/>
        <v>0</v>
      </c>
      <c r="AL310" s="1" t="b">
        <f t="shared" si="142"/>
        <v>0</v>
      </c>
      <c r="AM310" s="1" t="b">
        <f t="shared" si="143"/>
        <v>0</v>
      </c>
      <c r="AN310" s="1" t="b">
        <f t="shared" si="144"/>
        <v>0</v>
      </c>
      <c r="AO310" s="1">
        <f t="shared" si="157"/>
        <v>1</v>
      </c>
      <c r="AR310" s="1">
        <f t="shared" si="145"/>
        <v>0</v>
      </c>
      <c r="AS310" s="1">
        <f t="shared" si="146"/>
        <v>0</v>
      </c>
      <c r="AT310" s="1">
        <f t="shared" si="147"/>
        <v>0</v>
      </c>
      <c r="AU310" s="1">
        <f t="shared" si="148"/>
        <v>0</v>
      </c>
      <c r="AV310" s="1">
        <f t="shared" si="149"/>
        <v>0</v>
      </c>
      <c r="AW310" s="1">
        <f t="shared" si="158"/>
        <v>0</v>
      </c>
    </row>
    <row r="311" spans="1:49" s="1" customFormat="1" x14ac:dyDescent="0.35">
      <c r="A311" s="3">
        <v>44617</v>
      </c>
      <c r="B311" s="1">
        <v>251</v>
      </c>
      <c r="C311">
        <v>2</v>
      </c>
      <c r="D311" s="1" t="s">
        <v>153</v>
      </c>
      <c r="E311" s="1">
        <v>255907</v>
      </c>
      <c r="F311" s="1">
        <v>11687</v>
      </c>
      <c r="G311" s="1">
        <v>1</v>
      </c>
      <c r="H311" s="1">
        <v>2</v>
      </c>
      <c r="I311" s="1">
        <v>10</v>
      </c>
      <c r="J311" s="1">
        <v>29</v>
      </c>
      <c r="K311" s="1">
        <v>33</v>
      </c>
      <c r="L311" s="1">
        <v>21</v>
      </c>
      <c r="M311" s="1">
        <v>4</v>
      </c>
      <c r="N311" s="1">
        <f t="shared" si="150"/>
        <v>0.22683333333333333</v>
      </c>
      <c r="O311" s="1" t="s">
        <v>386</v>
      </c>
      <c r="P311" s="1" t="s">
        <v>382</v>
      </c>
      <c r="Q311" s="1" t="s">
        <v>386</v>
      </c>
      <c r="R311" s="1" t="s">
        <v>382</v>
      </c>
      <c r="S311" s="1" t="s">
        <v>383</v>
      </c>
      <c r="T311" s="1">
        <f t="shared" si="151"/>
        <v>2</v>
      </c>
      <c r="U311" s="1">
        <f t="shared" si="135"/>
        <v>0</v>
      </c>
      <c r="V311" s="1">
        <f t="shared" si="136"/>
        <v>1</v>
      </c>
      <c r="W311" s="1">
        <f t="shared" si="137"/>
        <v>0</v>
      </c>
      <c r="X311" s="1">
        <f t="shared" si="138"/>
        <v>1</v>
      </c>
      <c r="Y311" s="1">
        <f t="shared" si="139"/>
        <v>0</v>
      </c>
      <c r="Z311" s="1">
        <f t="shared" si="152"/>
        <v>2</v>
      </c>
      <c r="AA311" s="1">
        <f t="shared" si="130"/>
        <v>0</v>
      </c>
      <c r="AB311" s="1">
        <f t="shared" si="131"/>
        <v>1</v>
      </c>
      <c r="AC311" s="1">
        <f t="shared" si="132"/>
        <v>0</v>
      </c>
      <c r="AD311" s="1">
        <f t="shared" si="133"/>
        <v>1</v>
      </c>
      <c r="AE311" s="1">
        <f t="shared" si="159"/>
        <v>0</v>
      </c>
      <c r="AF311" s="1">
        <f t="shared" si="153"/>
        <v>2</v>
      </c>
      <c r="AG311" s="1" t="b">
        <f t="shared" si="154"/>
        <v>0</v>
      </c>
      <c r="AH311" s="1">
        <f t="shared" si="155"/>
        <v>0</v>
      </c>
      <c r="AI311" s="1" t="str">
        <f t="shared" si="156"/>
        <v>s</v>
      </c>
      <c r="AJ311" s="1" t="b">
        <f t="shared" si="140"/>
        <v>0</v>
      </c>
      <c r="AK311" s="1" t="b">
        <f t="shared" si="141"/>
        <v>0</v>
      </c>
      <c r="AL311" s="1" t="b">
        <f t="shared" si="142"/>
        <v>0</v>
      </c>
      <c r="AM311" s="1" t="b">
        <f t="shared" si="143"/>
        <v>0</v>
      </c>
      <c r="AN311" s="1" t="b">
        <f t="shared" si="144"/>
        <v>0</v>
      </c>
      <c r="AO311" s="1">
        <f t="shared" si="157"/>
        <v>0</v>
      </c>
      <c r="AR311" s="1">
        <f t="shared" si="145"/>
        <v>0</v>
      </c>
      <c r="AS311" s="1">
        <f t="shared" si="146"/>
        <v>0</v>
      </c>
      <c r="AT311" s="1">
        <f t="shared" si="147"/>
        <v>0</v>
      </c>
      <c r="AU311" s="1">
        <f t="shared" si="148"/>
        <v>0</v>
      </c>
      <c r="AV311" s="1">
        <f t="shared" si="149"/>
        <v>0</v>
      </c>
      <c r="AW311" s="1">
        <f t="shared" si="158"/>
        <v>0</v>
      </c>
    </row>
    <row r="312" spans="1:49" s="1" customFormat="1" x14ac:dyDescent="0.35">
      <c r="A312" s="3">
        <v>44616</v>
      </c>
      <c r="B312" s="1">
        <v>250</v>
      </c>
      <c r="C312">
        <v>1</v>
      </c>
      <c r="D312" s="1" t="s">
        <v>154</v>
      </c>
      <c r="E312" s="1">
        <v>250674</v>
      </c>
      <c r="F312" s="1">
        <v>10405</v>
      </c>
      <c r="G312" s="1">
        <v>1</v>
      </c>
      <c r="H312" s="1">
        <v>6</v>
      </c>
      <c r="I312" s="1">
        <v>21</v>
      </c>
      <c r="J312" s="1">
        <v>32</v>
      </c>
      <c r="K312" s="1">
        <v>25</v>
      </c>
      <c r="L312" s="1">
        <v>12</v>
      </c>
      <c r="M312" s="1">
        <v>2</v>
      </c>
      <c r="N312" s="1">
        <f t="shared" si="150"/>
        <v>0.26262626262626265</v>
      </c>
      <c r="O312" s="1" t="s">
        <v>372</v>
      </c>
      <c r="P312" s="1" t="s">
        <v>384</v>
      </c>
      <c r="Q312" s="1" t="s">
        <v>379</v>
      </c>
      <c r="R312" s="1" t="s">
        <v>374</v>
      </c>
      <c r="S312" s="1" t="s">
        <v>376</v>
      </c>
      <c r="T312" s="1">
        <f t="shared" si="151"/>
        <v>0</v>
      </c>
      <c r="U312" s="1">
        <f t="shared" si="135"/>
        <v>0</v>
      </c>
      <c r="V312" s="1">
        <f t="shared" si="136"/>
        <v>0</v>
      </c>
      <c r="W312" s="1">
        <f t="shared" si="137"/>
        <v>1</v>
      </c>
      <c r="X312" s="1">
        <f t="shared" si="138"/>
        <v>0</v>
      </c>
      <c r="Y312" s="1">
        <f t="shared" si="139"/>
        <v>1</v>
      </c>
      <c r="Z312" s="1">
        <f t="shared" si="152"/>
        <v>2</v>
      </c>
      <c r="AA312" s="1">
        <f t="shared" si="130"/>
        <v>0</v>
      </c>
      <c r="AB312" s="1">
        <f t="shared" si="131"/>
        <v>0</v>
      </c>
      <c r="AC312" s="1">
        <f t="shared" si="132"/>
        <v>1</v>
      </c>
      <c r="AD312" s="1">
        <f t="shared" si="133"/>
        <v>0</v>
      </c>
      <c r="AE312" s="1">
        <f t="shared" si="159"/>
        <v>1</v>
      </c>
      <c r="AF312" s="1">
        <f t="shared" si="153"/>
        <v>2</v>
      </c>
      <c r="AG312" s="1" t="b">
        <f t="shared" si="154"/>
        <v>0</v>
      </c>
      <c r="AH312" s="1">
        <f t="shared" si="155"/>
        <v>0</v>
      </c>
      <c r="AI312" s="1" t="str">
        <f t="shared" si="156"/>
        <v>s</v>
      </c>
      <c r="AJ312" s="1" t="b">
        <f t="shared" si="140"/>
        <v>0</v>
      </c>
      <c r="AK312" s="1" t="b">
        <f t="shared" si="141"/>
        <v>0</v>
      </c>
      <c r="AL312" s="1" t="b">
        <f t="shared" si="142"/>
        <v>0</v>
      </c>
      <c r="AM312" s="1" t="b">
        <f t="shared" si="143"/>
        <v>0</v>
      </c>
      <c r="AN312" s="1" t="b">
        <f t="shared" si="144"/>
        <v>0</v>
      </c>
      <c r="AO312" s="1">
        <f t="shared" si="157"/>
        <v>0</v>
      </c>
      <c r="AR312" s="1">
        <f t="shared" si="145"/>
        <v>0</v>
      </c>
      <c r="AS312" s="1">
        <f t="shared" si="146"/>
        <v>0</v>
      </c>
      <c r="AT312" s="1">
        <f t="shared" si="147"/>
        <v>0</v>
      </c>
      <c r="AU312" s="1">
        <f t="shared" si="148"/>
        <v>0</v>
      </c>
      <c r="AV312" s="1">
        <f t="shared" si="149"/>
        <v>0</v>
      </c>
      <c r="AW312" s="1">
        <f t="shared" si="158"/>
        <v>0</v>
      </c>
    </row>
    <row r="313" spans="1:49" s="1" customFormat="1" x14ac:dyDescent="0.35">
      <c r="A313" s="3">
        <v>44615</v>
      </c>
      <c r="B313" s="1">
        <v>249</v>
      </c>
      <c r="C313">
        <v>1</v>
      </c>
      <c r="D313" s="1" t="s">
        <v>155</v>
      </c>
      <c r="E313" s="1">
        <v>277576</v>
      </c>
      <c r="F313" s="1">
        <v>11411</v>
      </c>
      <c r="G313" s="1">
        <v>1</v>
      </c>
      <c r="H313" s="1">
        <v>5</v>
      </c>
      <c r="I313" s="1">
        <v>16</v>
      </c>
      <c r="J313" s="1">
        <v>24</v>
      </c>
      <c r="K313" s="1">
        <v>25</v>
      </c>
      <c r="L313" s="1">
        <v>22</v>
      </c>
      <c r="M313" s="1">
        <v>8</v>
      </c>
      <c r="N313" s="1">
        <f t="shared" si="150"/>
        <v>0.23267326732673269</v>
      </c>
      <c r="O313" s="1" t="s">
        <v>377</v>
      </c>
      <c r="P313" s="1" t="s">
        <v>381</v>
      </c>
      <c r="Q313" s="1" t="s">
        <v>379</v>
      </c>
      <c r="R313" s="1" t="s">
        <v>386</v>
      </c>
      <c r="S313" s="1" t="s">
        <v>376</v>
      </c>
      <c r="T313" s="1">
        <f t="shared" si="151"/>
        <v>0</v>
      </c>
      <c r="U313" s="1">
        <f t="shared" si="135"/>
        <v>1</v>
      </c>
      <c r="V313" s="1">
        <f t="shared" si="136"/>
        <v>1</v>
      </c>
      <c r="W313" s="1">
        <f t="shared" si="137"/>
        <v>1</v>
      </c>
      <c r="X313" s="1">
        <f t="shared" si="138"/>
        <v>0</v>
      </c>
      <c r="Y313" s="1">
        <f t="shared" si="139"/>
        <v>1</v>
      </c>
      <c r="Z313" s="1">
        <f t="shared" si="152"/>
        <v>4</v>
      </c>
      <c r="AA313" s="1">
        <f t="shared" si="130"/>
        <v>0</v>
      </c>
      <c r="AB313" s="1">
        <f t="shared" si="131"/>
        <v>0</v>
      </c>
      <c r="AC313" s="1">
        <f t="shared" si="132"/>
        <v>1</v>
      </c>
      <c r="AD313" s="1">
        <f t="shared" si="133"/>
        <v>0</v>
      </c>
      <c r="AE313" s="1">
        <f t="shared" si="159"/>
        <v>1</v>
      </c>
      <c r="AF313" s="1">
        <f t="shared" si="153"/>
        <v>2</v>
      </c>
      <c r="AG313" s="1" t="b">
        <f t="shared" si="154"/>
        <v>0</v>
      </c>
      <c r="AH313" s="1">
        <f t="shared" si="155"/>
        <v>0</v>
      </c>
      <c r="AI313" s="1" t="str">
        <f t="shared" si="156"/>
        <v>s</v>
      </c>
      <c r="AJ313" s="1" t="b">
        <f t="shared" si="140"/>
        <v>0</v>
      </c>
      <c r="AK313" s="1" t="b">
        <f t="shared" si="141"/>
        <v>0</v>
      </c>
      <c r="AL313" s="1" t="b">
        <f t="shared" si="142"/>
        <v>0</v>
      </c>
      <c r="AM313" s="1" t="b">
        <f t="shared" si="143"/>
        <v>0</v>
      </c>
      <c r="AN313" s="1" t="b">
        <f t="shared" si="144"/>
        <v>0</v>
      </c>
      <c r="AO313" s="1">
        <f t="shared" si="157"/>
        <v>0</v>
      </c>
      <c r="AR313" s="1">
        <f t="shared" si="145"/>
        <v>0</v>
      </c>
      <c r="AS313" s="1">
        <f t="shared" si="146"/>
        <v>0</v>
      </c>
      <c r="AT313" s="1">
        <f t="shared" si="147"/>
        <v>0</v>
      </c>
      <c r="AU313" s="1">
        <f t="shared" si="148"/>
        <v>0</v>
      </c>
      <c r="AV313" s="1">
        <f t="shared" si="149"/>
        <v>0</v>
      </c>
      <c r="AW313" s="1">
        <f t="shared" si="158"/>
        <v>0</v>
      </c>
    </row>
    <row r="314" spans="1:49" s="1" customFormat="1" x14ac:dyDescent="0.35">
      <c r="A314" s="3">
        <v>44614</v>
      </c>
      <c r="B314" s="1">
        <v>248</v>
      </c>
      <c r="C314">
        <v>1</v>
      </c>
      <c r="D314" s="1" t="s">
        <v>157</v>
      </c>
      <c r="E314" s="1">
        <v>306356</v>
      </c>
      <c r="F314" s="1">
        <v>11814</v>
      </c>
      <c r="G314" s="1">
        <v>1</v>
      </c>
      <c r="H314" s="1">
        <v>14</v>
      </c>
      <c r="I314" s="1">
        <v>38</v>
      </c>
      <c r="J314" s="1">
        <v>30</v>
      </c>
      <c r="K314" s="1">
        <v>12</v>
      </c>
      <c r="L314" s="1">
        <v>4</v>
      </c>
      <c r="M314" s="1">
        <v>0</v>
      </c>
      <c r="N314" s="1">
        <f t="shared" si="150"/>
        <v>0.31548821548821548</v>
      </c>
      <c r="O314" s="1" t="s">
        <v>377</v>
      </c>
      <c r="P314" s="1" t="s">
        <v>380</v>
      </c>
      <c r="Q314" s="1" t="s">
        <v>379</v>
      </c>
      <c r="R314" s="1" t="s">
        <v>381</v>
      </c>
      <c r="S314" s="1" t="s">
        <v>387</v>
      </c>
      <c r="T314" s="1">
        <f t="shared" si="151"/>
        <v>0</v>
      </c>
      <c r="U314" s="1">
        <f t="shared" si="135"/>
        <v>1</v>
      </c>
      <c r="V314" s="1">
        <f t="shared" si="136"/>
        <v>1</v>
      </c>
      <c r="W314" s="1">
        <f t="shared" si="137"/>
        <v>1</v>
      </c>
      <c r="X314" s="1">
        <f t="shared" si="138"/>
        <v>1</v>
      </c>
      <c r="Y314" s="1">
        <f t="shared" si="139"/>
        <v>1</v>
      </c>
      <c r="Z314" s="1">
        <f t="shared" si="152"/>
        <v>5</v>
      </c>
      <c r="AA314" s="1">
        <f t="shared" si="130"/>
        <v>0</v>
      </c>
      <c r="AB314" s="1">
        <f t="shared" si="131"/>
        <v>0</v>
      </c>
      <c r="AC314" s="1">
        <f t="shared" si="132"/>
        <v>1</v>
      </c>
      <c r="AD314" s="1">
        <f t="shared" si="133"/>
        <v>0</v>
      </c>
      <c r="AE314" s="1">
        <f t="shared" si="159"/>
        <v>0</v>
      </c>
      <c r="AF314" s="1">
        <f t="shared" si="153"/>
        <v>1</v>
      </c>
      <c r="AG314" s="1" t="b">
        <f t="shared" si="154"/>
        <v>0</v>
      </c>
      <c r="AH314" s="1">
        <f t="shared" si="155"/>
        <v>0</v>
      </c>
      <c r="AI314" s="1" t="str">
        <f t="shared" si="156"/>
        <v>s</v>
      </c>
      <c r="AJ314" s="1" t="b">
        <f t="shared" si="140"/>
        <v>0</v>
      </c>
      <c r="AK314" s="1" t="b">
        <f t="shared" si="141"/>
        <v>0</v>
      </c>
      <c r="AL314" s="1" t="b">
        <f t="shared" si="142"/>
        <v>0</v>
      </c>
      <c r="AM314" s="1" t="b">
        <f t="shared" si="143"/>
        <v>0</v>
      </c>
      <c r="AN314" s="1" t="b">
        <f t="shared" si="144"/>
        <v>0</v>
      </c>
      <c r="AO314" s="1">
        <f t="shared" si="157"/>
        <v>0</v>
      </c>
      <c r="AR314" s="1">
        <f t="shared" si="145"/>
        <v>0</v>
      </c>
      <c r="AS314" s="1">
        <f t="shared" si="146"/>
        <v>0</v>
      </c>
      <c r="AT314" s="1">
        <f t="shared" si="147"/>
        <v>0</v>
      </c>
      <c r="AU314" s="1">
        <f t="shared" si="148"/>
        <v>0</v>
      </c>
      <c r="AV314" s="1">
        <f t="shared" si="149"/>
        <v>0</v>
      </c>
      <c r="AW314" s="1">
        <f t="shared" si="158"/>
        <v>0</v>
      </c>
    </row>
    <row r="315" spans="1:49" s="1" customFormat="1" x14ac:dyDescent="0.35">
      <c r="A315" s="3">
        <v>44613</v>
      </c>
      <c r="B315" s="1">
        <v>247</v>
      </c>
      <c r="C315">
        <v>2</v>
      </c>
      <c r="D315" s="1" t="s">
        <v>158</v>
      </c>
      <c r="E315" s="1">
        <v>278731</v>
      </c>
      <c r="F315" s="1">
        <v>10887</v>
      </c>
      <c r="G315" s="1">
        <v>1</v>
      </c>
      <c r="H315" s="1">
        <v>9</v>
      </c>
      <c r="I315" s="1">
        <v>26</v>
      </c>
      <c r="J315" s="1">
        <v>30</v>
      </c>
      <c r="K315" s="1">
        <v>21</v>
      </c>
      <c r="L315" s="1">
        <v>10</v>
      </c>
      <c r="M315" s="1">
        <v>2</v>
      </c>
      <c r="N315" s="1">
        <f t="shared" si="150"/>
        <v>0.27811447811447809</v>
      </c>
      <c r="O315" s="1" t="s">
        <v>379</v>
      </c>
      <c r="P315" s="1" t="s">
        <v>377</v>
      </c>
      <c r="Q315" s="1" t="s">
        <v>380</v>
      </c>
      <c r="R315" s="1" t="s">
        <v>376</v>
      </c>
      <c r="S315" s="1" t="s">
        <v>381</v>
      </c>
      <c r="T315" s="1">
        <f t="shared" si="151"/>
        <v>0</v>
      </c>
      <c r="U315" s="1">
        <f t="shared" si="135"/>
        <v>1</v>
      </c>
      <c r="V315" s="1">
        <f t="shared" si="136"/>
        <v>1</v>
      </c>
      <c r="W315" s="1">
        <f t="shared" si="137"/>
        <v>1</v>
      </c>
      <c r="X315" s="1">
        <f t="shared" si="138"/>
        <v>1</v>
      </c>
      <c r="Y315" s="1">
        <f t="shared" si="139"/>
        <v>1</v>
      </c>
      <c r="Z315" s="1">
        <f t="shared" si="152"/>
        <v>5</v>
      </c>
      <c r="AA315" s="1">
        <f t="shared" si="130"/>
        <v>1</v>
      </c>
      <c r="AB315" s="1">
        <f t="shared" si="131"/>
        <v>0</v>
      </c>
      <c r="AC315" s="1">
        <f t="shared" si="132"/>
        <v>0</v>
      </c>
      <c r="AD315" s="1">
        <f t="shared" si="133"/>
        <v>1</v>
      </c>
      <c r="AE315" s="1">
        <f t="shared" si="159"/>
        <v>0</v>
      </c>
      <c r="AF315" s="1">
        <f t="shared" si="153"/>
        <v>2</v>
      </c>
      <c r="AG315" s="1" t="b">
        <f t="shared" si="154"/>
        <v>0</v>
      </c>
      <c r="AH315" s="1">
        <f t="shared" si="155"/>
        <v>0</v>
      </c>
      <c r="AI315" s="1" t="str">
        <f t="shared" si="156"/>
        <v>s</v>
      </c>
      <c r="AJ315" s="1" t="b">
        <f t="shared" si="140"/>
        <v>0</v>
      </c>
      <c r="AK315" s="1" t="b">
        <f t="shared" si="141"/>
        <v>0</v>
      </c>
      <c r="AL315" s="1" t="b">
        <f t="shared" si="142"/>
        <v>0</v>
      </c>
      <c r="AM315" s="1" t="b">
        <f t="shared" si="143"/>
        <v>0</v>
      </c>
      <c r="AN315" s="1" t="b">
        <f t="shared" si="144"/>
        <v>0</v>
      </c>
      <c r="AO315" s="1">
        <f t="shared" si="157"/>
        <v>0</v>
      </c>
      <c r="AR315" s="1">
        <f t="shared" si="145"/>
        <v>0</v>
      </c>
      <c r="AS315" s="1">
        <f t="shared" si="146"/>
        <v>0</v>
      </c>
      <c r="AT315" s="1">
        <f t="shared" si="147"/>
        <v>0</v>
      </c>
      <c r="AU315" s="1">
        <f t="shared" si="148"/>
        <v>0</v>
      </c>
      <c r="AV315" s="1">
        <f t="shared" si="149"/>
        <v>0</v>
      </c>
      <c r="AW315" s="1">
        <f t="shared" si="158"/>
        <v>0</v>
      </c>
    </row>
    <row r="316" spans="1:49" s="1" customFormat="1" x14ac:dyDescent="0.35">
      <c r="A316" s="3">
        <v>44612</v>
      </c>
      <c r="B316" s="1">
        <v>246</v>
      </c>
      <c r="C316">
        <v>2</v>
      </c>
      <c r="D316" s="1" t="s">
        <v>159</v>
      </c>
      <c r="E316" s="1">
        <v>273306</v>
      </c>
      <c r="F316" s="1">
        <v>11094</v>
      </c>
      <c r="G316" s="1">
        <v>1</v>
      </c>
      <c r="H316" s="1">
        <v>4</v>
      </c>
      <c r="I316" s="1">
        <v>21</v>
      </c>
      <c r="J316" s="1">
        <v>32</v>
      </c>
      <c r="K316" s="1">
        <v>26</v>
      </c>
      <c r="L316" s="1">
        <v>14</v>
      </c>
      <c r="M316" s="1">
        <v>3</v>
      </c>
      <c r="N316" s="1">
        <f t="shared" si="150"/>
        <v>0.25280528052805279</v>
      </c>
      <c r="O316" s="1" t="s">
        <v>377</v>
      </c>
      <c r="P316" s="1" t="s">
        <v>371</v>
      </c>
      <c r="Q316" s="1" t="s">
        <v>373</v>
      </c>
      <c r="R316" s="1" t="s">
        <v>382</v>
      </c>
      <c r="S316" s="1" t="s">
        <v>377</v>
      </c>
      <c r="T316" s="1">
        <f t="shared" si="151"/>
        <v>1</v>
      </c>
      <c r="U316" s="1">
        <f t="shared" si="135"/>
        <v>1</v>
      </c>
      <c r="V316" s="1">
        <f t="shared" si="136"/>
        <v>1</v>
      </c>
      <c r="W316" s="1">
        <f t="shared" si="137"/>
        <v>0</v>
      </c>
      <c r="X316" s="1">
        <f t="shared" si="138"/>
        <v>1</v>
      </c>
      <c r="Y316" s="1">
        <f t="shared" si="139"/>
        <v>1</v>
      </c>
      <c r="Z316" s="1">
        <f t="shared" si="152"/>
        <v>4</v>
      </c>
      <c r="AA316" s="1">
        <f t="shared" si="130"/>
        <v>0</v>
      </c>
      <c r="AB316" s="1">
        <f t="shared" si="131"/>
        <v>1</v>
      </c>
      <c r="AC316" s="1">
        <f t="shared" si="132"/>
        <v>0</v>
      </c>
      <c r="AD316" s="1">
        <f t="shared" si="133"/>
        <v>1</v>
      </c>
      <c r="AE316" s="1">
        <f t="shared" si="159"/>
        <v>0</v>
      </c>
      <c r="AF316" s="1">
        <f t="shared" si="153"/>
        <v>2</v>
      </c>
      <c r="AG316" s="1" t="b">
        <f t="shared" si="154"/>
        <v>0</v>
      </c>
      <c r="AH316" s="1">
        <f t="shared" si="155"/>
        <v>0</v>
      </c>
      <c r="AI316" s="1" t="str">
        <f t="shared" si="156"/>
        <v>s</v>
      </c>
      <c r="AJ316" s="1" t="b">
        <f t="shared" si="140"/>
        <v>0</v>
      </c>
      <c r="AK316" s="1" t="b">
        <f t="shared" si="141"/>
        <v>0</v>
      </c>
      <c r="AL316" s="1" t="b">
        <f t="shared" si="142"/>
        <v>0</v>
      </c>
      <c r="AM316" s="1" t="b">
        <f t="shared" si="143"/>
        <v>0</v>
      </c>
      <c r="AN316" s="1" t="b">
        <f t="shared" si="144"/>
        <v>0</v>
      </c>
      <c r="AO316" s="1">
        <f t="shared" si="157"/>
        <v>0</v>
      </c>
      <c r="AR316" s="1">
        <f t="shared" si="145"/>
        <v>0</v>
      </c>
      <c r="AS316" s="1">
        <f t="shared" si="146"/>
        <v>0</v>
      </c>
      <c r="AT316" s="1">
        <f t="shared" si="147"/>
        <v>1</v>
      </c>
      <c r="AU316" s="1">
        <f t="shared" si="148"/>
        <v>0</v>
      </c>
      <c r="AV316" s="1">
        <f t="shared" si="149"/>
        <v>0</v>
      </c>
      <c r="AW316" s="1">
        <f t="shared" si="158"/>
        <v>1</v>
      </c>
    </row>
    <row r="317" spans="1:49" s="1" customFormat="1" x14ac:dyDescent="0.35">
      <c r="A317" s="3">
        <v>44611</v>
      </c>
      <c r="B317" s="1">
        <v>245</v>
      </c>
      <c r="C317">
        <v>1</v>
      </c>
      <c r="D317" s="1" t="s">
        <v>160</v>
      </c>
      <c r="E317" s="1">
        <v>282327</v>
      </c>
      <c r="F317" s="1">
        <v>11241</v>
      </c>
      <c r="G317" s="1">
        <v>1</v>
      </c>
      <c r="H317" s="1">
        <v>1</v>
      </c>
      <c r="I317" s="1">
        <v>8</v>
      </c>
      <c r="J317" s="1">
        <v>19</v>
      </c>
      <c r="K317" s="1">
        <v>31</v>
      </c>
      <c r="L317" s="1">
        <v>30</v>
      </c>
      <c r="M317" s="1">
        <v>10</v>
      </c>
      <c r="N317" s="1">
        <f t="shared" si="150"/>
        <v>0.20116666666666666</v>
      </c>
      <c r="O317" s="1" t="s">
        <v>375</v>
      </c>
      <c r="P317" s="1" t="s">
        <v>393</v>
      </c>
      <c r="Q317" s="1" t="s">
        <v>382</v>
      </c>
      <c r="R317" s="1" t="s">
        <v>384</v>
      </c>
      <c r="S317" s="1" t="s">
        <v>384</v>
      </c>
      <c r="T317" s="1">
        <f t="shared" si="151"/>
        <v>1</v>
      </c>
      <c r="U317" s="1">
        <f t="shared" si="135"/>
        <v>1</v>
      </c>
      <c r="V317" s="1">
        <f t="shared" si="136"/>
        <v>0</v>
      </c>
      <c r="W317" s="1">
        <f t="shared" si="137"/>
        <v>1</v>
      </c>
      <c r="X317" s="1">
        <f t="shared" si="138"/>
        <v>0</v>
      </c>
      <c r="Y317" s="1">
        <f t="shared" si="139"/>
        <v>0</v>
      </c>
      <c r="Z317" s="1">
        <f t="shared" si="152"/>
        <v>2</v>
      </c>
      <c r="AA317" s="1">
        <f t="shared" si="130"/>
        <v>0</v>
      </c>
      <c r="AB317" s="1">
        <f t="shared" si="131"/>
        <v>0</v>
      </c>
      <c r="AC317" s="1">
        <f t="shared" si="132"/>
        <v>1</v>
      </c>
      <c r="AD317" s="1">
        <f t="shared" si="133"/>
        <v>0</v>
      </c>
      <c r="AE317" s="1">
        <f t="shared" si="159"/>
        <v>0</v>
      </c>
      <c r="AF317" s="1">
        <f t="shared" si="153"/>
        <v>1</v>
      </c>
      <c r="AG317" s="1" t="b">
        <f t="shared" si="154"/>
        <v>0</v>
      </c>
      <c r="AH317" s="1">
        <f t="shared" si="155"/>
        <v>0</v>
      </c>
      <c r="AI317" s="1" t="str">
        <f t="shared" si="156"/>
        <v>s</v>
      </c>
      <c r="AJ317" s="1" t="b">
        <f t="shared" si="140"/>
        <v>1</v>
      </c>
      <c r="AK317" s="1" t="b">
        <f t="shared" si="141"/>
        <v>0</v>
      </c>
      <c r="AL317" s="1" t="b">
        <f t="shared" si="142"/>
        <v>0</v>
      </c>
      <c r="AM317" s="1" t="b">
        <f t="shared" si="143"/>
        <v>0</v>
      </c>
      <c r="AN317" s="1" t="b">
        <f t="shared" si="144"/>
        <v>0</v>
      </c>
      <c r="AO317" s="1">
        <f t="shared" si="157"/>
        <v>1</v>
      </c>
      <c r="AR317" s="1">
        <f t="shared" si="145"/>
        <v>0</v>
      </c>
      <c r="AS317" s="1">
        <f t="shared" si="146"/>
        <v>1</v>
      </c>
      <c r="AT317" s="1">
        <f t="shared" si="147"/>
        <v>0</v>
      </c>
      <c r="AU317" s="1">
        <f t="shared" si="148"/>
        <v>0</v>
      </c>
      <c r="AV317" s="1">
        <f t="shared" si="149"/>
        <v>0</v>
      </c>
      <c r="AW317" s="1">
        <f t="shared" si="158"/>
        <v>1</v>
      </c>
    </row>
    <row r="318" spans="1:49" s="1" customFormat="1" x14ac:dyDescent="0.35">
      <c r="A318" s="3">
        <v>44610</v>
      </c>
      <c r="B318" s="1">
        <v>244</v>
      </c>
      <c r="C318">
        <v>1</v>
      </c>
      <c r="D318" s="1" t="s">
        <v>161</v>
      </c>
      <c r="E318" s="1">
        <v>265238</v>
      </c>
      <c r="F318" s="1">
        <v>10220</v>
      </c>
      <c r="G318" s="1">
        <v>1</v>
      </c>
      <c r="H318" s="1">
        <v>3</v>
      </c>
      <c r="I318" s="1">
        <v>15</v>
      </c>
      <c r="J318" s="1">
        <v>29</v>
      </c>
      <c r="K318" s="1">
        <v>27</v>
      </c>
      <c r="L318" s="1">
        <v>19</v>
      </c>
      <c r="M318" s="1">
        <v>7</v>
      </c>
      <c r="N318" s="1">
        <f t="shared" si="150"/>
        <v>0.23085808580858086</v>
      </c>
      <c r="O318" s="1" t="s">
        <v>383</v>
      </c>
      <c r="P318" s="1" t="s">
        <v>379</v>
      </c>
      <c r="Q318" s="1" t="s">
        <v>383</v>
      </c>
      <c r="R318" s="1" t="s">
        <v>388</v>
      </c>
      <c r="S318" s="1" t="s">
        <v>376</v>
      </c>
      <c r="T318" s="1">
        <f t="shared" si="151"/>
        <v>1</v>
      </c>
      <c r="U318" s="1">
        <f t="shared" si="135"/>
        <v>0</v>
      </c>
      <c r="V318" s="1">
        <f t="shared" si="136"/>
        <v>1</v>
      </c>
      <c r="W318" s="1">
        <f t="shared" si="137"/>
        <v>0</v>
      </c>
      <c r="X318" s="1">
        <f t="shared" si="138"/>
        <v>0</v>
      </c>
      <c r="Y318" s="1">
        <f t="shared" si="139"/>
        <v>1</v>
      </c>
      <c r="Z318" s="1">
        <f t="shared" si="152"/>
        <v>2</v>
      </c>
      <c r="AA318" s="1">
        <f t="shared" si="130"/>
        <v>0</v>
      </c>
      <c r="AB318" s="1">
        <f t="shared" si="131"/>
        <v>1</v>
      </c>
      <c r="AC318" s="1">
        <f t="shared" si="132"/>
        <v>0</v>
      </c>
      <c r="AD318" s="1">
        <f t="shared" si="133"/>
        <v>0</v>
      </c>
      <c r="AE318" s="1">
        <f t="shared" si="159"/>
        <v>1</v>
      </c>
      <c r="AF318" s="1">
        <f t="shared" si="153"/>
        <v>2</v>
      </c>
      <c r="AG318" s="1" t="b">
        <f t="shared" si="154"/>
        <v>0</v>
      </c>
      <c r="AH318" s="1">
        <f t="shared" si="155"/>
        <v>0</v>
      </c>
      <c r="AI318" s="1" t="str">
        <f t="shared" si="156"/>
        <v>s</v>
      </c>
      <c r="AJ318" s="1" t="b">
        <f t="shared" si="140"/>
        <v>0</v>
      </c>
      <c r="AK318" s="1" t="b">
        <f t="shared" si="141"/>
        <v>0</v>
      </c>
      <c r="AL318" s="1" t="b">
        <f t="shared" si="142"/>
        <v>0</v>
      </c>
      <c r="AM318" s="1" t="b">
        <f t="shared" si="143"/>
        <v>0</v>
      </c>
      <c r="AN318" s="1" t="b">
        <f t="shared" si="144"/>
        <v>0</v>
      </c>
      <c r="AO318" s="1">
        <f t="shared" si="157"/>
        <v>0</v>
      </c>
      <c r="AR318" s="1">
        <f t="shared" si="145"/>
        <v>0</v>
      </c>
      <c r="AS318" s="1">
        <f t="shared" si="146"/>
        <v>0</v>
      </c>
      <c r="AT318" s="1">
        <f t="shared" si="147"/>
        <v>0</v>
      </c>
      <c r="AU318" s="1">
        <f t="shared" si="148"/>
        <v>1</v>
      </c>
      <c r="AV318" s="1">
        <f t="shared" si="149"/>
        <v>0</v>
      </c>
      <c r="AW318" s="1">
        <f t="shared" si="158"/>
        <v>1</v>
      </c>
    </row>
    <row r="319" spans="1:49" s="1" customFormat="1" x14ac:dyDescent="0.35">
      <c r="A319" s="3">
        <v>44609</v>
      </c>
      <c r="B319" s="1">
        <v>243</v>
      </c>
      <c r="C319">
        <v>1</v>
      </c>
      <c r="D319" s="1" t="s">
        <v>162</v>
      </c>
      <c r="E319" s="1">
        <v>342003</v>
      </c>
      <c r="F319" s="1">
        <v>12767</v>
      </c>
      <c r="G319" s="1">
        <v>1</v>
      </c>
      <c r="H319" s="1">
        <v>6</v>
      </c>
      <c r="I319" s="1">
        <v>16</v>
      </c>
      <c r="J319" s="1">
        <v>23</v>
      </c>
      <c r="K319" s="1">
        <v>24</v>
      </c>
      <c r="L319" s="1">
        <v>21</v>
      </c>
      <c r="M319" s="1">
        <v>9</v>
      </c>
      <c r="N319" s="1">
        <f t="shared" si="150"/>
        <v>0.23383333333333334</v>
      </c>
      <c r="O319" s="1" t="s">
        <v>375</v>
      </c>
      <c r="P319" s="1" t="s">
        <v>380</v>
      </c>
      <c r="Q319" s="1" t="s">
        <v>371</v>
      </c>
      <c r="R319" s="1" t="s">
        <v>374</v>
      </c>
      <c r="S319" s="1" t="s">
        <v>376</v>
      </c>
      <c r="T319" s="1">
        <f t="shared" si="151"/>
        <v>0</v>
      </c>
      <c r="U319" s="1">
        <f t="shared" si="135"/>
        <v>1</v>
      </c>
      <c r="V319" s="1">
        <f t="shared" si="136"/>
        <v>1</v>
      </c>
      <c r="W319" s="1">
        <f t="shared" si="137"/>
        <v>1</v>
      </c>
      <c r="X319" s="1">
        <f t="shared" si="138"/>
        <v>0</v>
      </c>
      <c r="Y319" s="1">
        <f t="shared" si="139"/>
        <v>1</v>
      </c>
      <c r="Z319" s="1">
        <f t="shared" si="152"/>
        <v>4</v>
      </c>
      <c r="AA319" s="1">
        <f t="shared" si="130"/>
        <v>0</v>
      </c>
      <c r="AB319" s="1">
        <f t="shared" si="131"/>
        <v>0</v>
      </c>
      <c r="AC319" s="1">
        <f t="shared" si="132"/>
        <v>1</v>
      </c>
      <c r="AD319" s="1">
        <f t="shared" si="133"/>
        <v>0</v>
      </c>
      <c r="AE319" s="1">
        <f t="shared" si="159"/>
        <v>1</v>
      </c>
      <c r="AF319" s="1">
        <f t="shared" si="153"/>
        <v>2</v>
      </c>
      <c r="AG319" s="1" t="b">
        <f t="shared" si="154"/>
        <v>0</v>
      </c>
      <c r="AH319" s="1">
        <f t="shared" si="155"/>
        <v>0</v>
      </c>
      <c r="AI319" s="1" t="str">
        <f t="shared" si="156"/>
        <v>s</v>
      </c>
      <c r="AJ319" s="1" t="b">
        <f t="shared" si="140"/>
        <v>1</v>
      </c>
      <c r="AK319" s="1" t="b">
        <f t="shared" si="141"/>
        <v>0</v>
      </c>
      <c r="AL319" s="1" t="b">
        <f t="shared" si="142"/>
        <v>0</v>
      </c>
      <c r="AM319" s="1" t="b">
        <f t="shared" si="143"/>
        <v>0</v>
      </c>
      <c r="AN319" s="1" t="b">
        <f t="shared" si="144"/>
        <v>0</v>
      </c>
      <c r="AO319" s="1">
        <f t="shared" si="157"/>
        <v>1</v>
      </c>
      <c r="AR319" s="1">
        <f t="shared" si="145"/>
        <v>0</v>
      </c>
      <c r="AS319" s="1">
        <f t="shared" si="146"/>
        <v>0</v>
      </c>
      <c r="AT319" s="1">
        <f t="shared" si="147"/>
        <v>0</v>
      </c>
      <c r="AU319" s="1">
        <f t="shared" si="148"/>
        <v>0</v>
      </c>
      <c r="AV319" s="1">
        <f t="shared" si="149"/>
        <v>0</v>
      </c>
      <c r="AW319" s="1">
        <f t="shared" si="158"/>
        <v>0</v>
      </c>
    </row>
    <row r="320" spans="1:49" s="1" customFormat="1" x14ac:dyDescent="0.35">
      <c r="A320" s="3">
        <v>44608</v>
      </c>
      <c r="B320" s="1">
        <v>242</v>
      </c>
      <c r="C320">
        <v>1</v>
      </c>
      <c r="D320" s="1" t="s">
        <v>163</v>
      </c>
      <c r="E320" s="1">
        <v>289721</v>
      </c>
      <c r="F320" s="1">
        <v>10740</v>
      </c>
      <c r="G320" s="1">
        <v>1</v>
      </c>
      <c r="H320" s="1">
        <v>4</v>
      </c>
      <c r="I320" s="1">
        <v>20</v>
      </c>
      <c r="J320" s="1">
        <v>31</v>
      </c>
      <c r="K320" s="1">
        <v>26</v>
      </c>
      <c r="L320" s="1">
        <v>15</v>
      </c>
      <c r="M320" s="1">
        <v>3</v>
      </c>
      <c r="N320" s="1">
        <f t="shared" si="150"/>
        <v>0.25116666666666665</v>
      </c>
      <c r="O320" s="1" t="s">
        <v>373</v>
      </c>
      <c r="P320" s="1" t="s">
        <v>371</v>
      </c>
      <c r="Q320" s="1" t="s">
        <v>385</v>
      </c>
      <c r="R320" s="1" t="s">
        <v>384</v>
      </c>
      <c r="S320" s="1" t="s">
        <v>374</v>
      </c>
      <c r="T320" s="1">
        <f t="shared" si="151"/>
        <v>0</v>
      </c>
      <c r="U320" s="1">
        <f t="shared" si="135"/>
        <v>0</v>
      </c>
      <c r="V320" s="1">
        <f t="shared" si="136"/>
        <v>1</v>
      </c>
      <c r="W320" s="1">
        <f t="shared" si="137"/>
        <v>0</v>
      </c>
      <c r="X320" s="1">
        <f t="shared" si="138"/>
        <v>0</v>
      </c>
      <c r="Y320" s="1">
        <f t="shared" si="139"/>
        <v>0</v>
      </c>
      <c r="Z320" s="1">
        <f t="shared" si="152"/>
        <v>1</v>
      </c>
      <c r="AA320" s="1">
        <f t="shared" si="130"/>
        <v>0</v>
      </c>
      <c r="AB320" s="1">
        <f t="shared" si="131"/>
        <v>1</v>
      </c>
      <c r="AC320" s="1">
        <f t="shared" si="132"/>
        <v>1</v>
      </c>
      <c r="AD320" s="1">
        <f t="shared" si="133"/>
        <v>0</v>
      </c>
      <c r="AE320" s="1">
        <f t="shared" si="159"/>
        <v>0</v>
      </c>
      <c r="AF320" s="1">
        <f t="shared" si="153"/>
        <v>2</v>
      </c>
      <c r="AG320" s="1" t="b">
        <f t="shared" si="154"/>
        <v>0</v>
      </c>
      <c r="AH320" s="1">
        <f t="shared" si="155"/>
        <v>0</v>
      </c>
      <c r="AI320" s="1" t="str">
        <f t="shared" si="156"/>
        <v>s</v>
      </c>
      <c r="AJ320" s="1" t="b">
        <f t="shared" si="140"/>
        <v>0</v>
      </c>
      <c r="AK320" s="1" t="b">
        <f t="shared" si="141"/>
        <v>0</v>
      </c>
      <c r="AL320" s="1" t="b">
        <f t="shared" si="142"/>
        <v>0</v>
      </c>
      <c r="AM320" s="1" t="b">
        <f t="shared" si="143"/>
        <v>0</v>
      </c>
      <c r="AN320" s="1" t="b">
        <f t="shared" si="144"/>
        <v>0</v>
      </c>
      <c r="AO320" s="1">
        <f t="shared" si="157"/>
        <v>0</v>
      </c>
      <c r="AR320" s="1">
        <f t="shared" si="145"/>
        <v>1</v>
      </c>
      <c r="AS320" s="1">
        <f t="shared" si="146"/>
        <v>0</v>
      </c>
      <c r="AT320" s="1">
        <f t="shared" si="147"/>
        <v>0</v>
      </c>
      <c r="AU320" s="1">
        <f t="shared" si="148"/>
        <v>0</v>
      </c>
      <c r="AV320" s="1">
        <f t="shared" si="149"/>
        <v>0</v>
      </c>
      <c r="AW320" s="1">
        <f t="shared" si="158"/>
        <v>1</v>
      </c>
    </row>
    <row r="321" spans="1:49" s="1" customFormat="1" x14ac:dyDescent="0.35">
      <c r="A321" s="3">
        <v>44607</v>
      </c>
      <c r="B321" s="1">
        <v>241</v>
      </c>
      <c r="C321">
        <v>3</v>
      </c>
      <c r="D321" s="1" t="s">
        <v>164</v>
      </c>
      <c r="E321" s="1">
        <v>287836</v>
      </c>
      <c r="F321" s="1">
        <v>10343</v>
      </c>
      <c r="G321" s="1">
        <v>1</v>
      </c>
      <c r="H321" s="1">
        <v>6</v>
      </c>
      <c r="I321" s="1">
        <v>25</v>
      </c>
      <c r="J321" s="1">
        <v>33</v>
      </c>
      <c r="K321" s="1">
        <v>22</v>
      </c>
      <c r="L321" s="1">
        <v>11</v>
      </c>
      <c r="M321" s="1">
        <v>2</v>
      </c>
      <c r="N321" s="1">
        <f t="shared" si="150"/>
        <v>0.26816666666666666</v>
      </c>
      <c r="O321" s="1" t="s">
        <v>371</v>
      </c>
      <c r="P321" s="1" t="s">
        <v>381</v>
      </c>
      <c r="Q321" s="1" t="s">
        <v>379</v>
      </c>
      <c r="R321" s="1" t="s">
        <v>390</v>
      </c>
      <c r="S321" s="1" t="s">
        <v>371</v>
      </c>
      <c r="T321" s="1">
        <f t="shared" si="151"/>
        <v>1</v>
      </c>
      <c r="U321" s="1">
        <f t="shared" si="135"/>
        <v>1</v>
      </c>
      <c r="V321" s="1">
        <f t="shared" si="136"/>
        <v>1</v>
      </c>
      <c r="W321" s="1">
        <f t="shared" si="137"/>
        <v>1</v>
      </c>
      <c r="X321" s="1">
        <f t="shared" si="138"/>
        <v>0</v>
      </c>
      <c r="Y321" s="1">
        <f t="shared" si="139"/>
        <v>1</v>
      </c>
      <c r="Z321" s="1">
        <f t="shared" si="152"/>
        <v>4</v>
      </c>
      <c r="AA321" s="1">
        <f t="shared" ref="AA321:AA360" si="160">(O321="a")+(O321="e")+(O321="I")+(O321="o")+(O321="u")</f>
        <v>1</v>
      </c>
      <c r="AB321" s="1">
        <f t="shared" ref="AB321:AB360" si="161">(P321="a")+(P321="e")+(P321="I")+(P321="o")+(P321="u")</f>
        <v>0</v>
      </c>
      <c r="AC321" s="1">
        <f t="shared" ref="AC321:AC360" si="162">(Q321="a")+(Q321="e")+(Q321="I")+(Q321="o")+(Q321="u")</f>
        <v>1</v>
      </c>
      <c r="AD321" s="1">
        <f t="shared" ref="AD321:AD360" si="163">(R321="a")+(R321="e")+(R321="I")+(R321="o")+(R321="u")</f>
        <v>0</v>
      </c>
      <c r="AE321" s="1">
        <f t="shared" ref="AE321:AE352" si="164">(S321="a")+(S321="e")+(S321="I")+(S321="o")+(S321="u")</f>
        <v>1</v>
      </c>
      <c r="AF321" s="1">
        <f t="shared" si="153"/>
        <v>3</v>
      </c>
      <c r="AG321" s="1" t="b">
        <f t="shared" si="154"/>
        <v>0</v>
      </c>
      <c r="AH321" s="1">
        <f t="shared" si="155"/>
        <v>0</v>
      </c>
      <c r="AI321" s="1" t="str">
        <f t="shared" si="156"/>
        <v>s</v>
      </c>
      <c r="AJ321" s="1" t="b">
        <f t="shared" si="140"/>
        <v>0</v>
      </c>
      <c r="AK321" s="1" t="b">
        <f t="shared" si="141"/>
        <v>0</v>
      </c>
      <c r="AL321" s="1" t="b">
        <f t="shared" si="142"/>
        <v>0</v>
      </c>
      <c r="AM321" s="1" t="b">
        <f t="shared" si="143"/>
        <v>0</v>
      </c>
      <c r="AN321" s="1" t="b">
        <f t="shared" si="144"/>
        <v>0</v>
      </c>
      <c r="AO321" s="1">
        <f t="shared" si="157"/>
        <v>0</v>
      </c>
      <c r="AR321" s="1">
        <f t="shared" si="145"/>
        <v>0</v>
      </c>
      <c r="AS321" s="1">
        <f t="shared" si="146"/>
        <v>0</v>
      </c>
      <c r="AT321" s="1">
        <f t="shared" si="147"/>
        <v>0</v>
      </c>
      <c r="AU321" s="1">
        <f t="shared" si="148"/>
        <v>1</v>
      </c>
      <c r="AV321" s="1">
        <f t="shared" si="149"/>
        <v>0</v>
      </c>
      <c r="AW321" s="1">
        <f t="shared" si="158"/>
        <v>1</v>
      </c>
    </row>
    <row r="322" spans="1:49" s="1" customFormat="1" x14ac:dyDescent="0.35">
      <c r="A322" s="3">
        <v>44606</v>
      </c>
      <c r="B322" s="1">
        <v>240</v>
      </c>
      <c r="C322">
        <v>2</v>
      </c>
      <c r="D322" s="1" t="s">
        <v>165</v>
      </c>
      <c r="E322" s="1">
        <v>261521</v>
      </c>
      <c r="F322" s="1">
        <v>10343</v>
      </c>
      <c r="G322" s="1">
        <v>1</v>
      </c>
      <c r="H322" s="1">
        <v>6</v>
      </c>
      <c r="I322" s="1">
        <v>25</v>
      </c>
      <c r="J322" s="1">
        <v>33</v>
      </c>
      <c r="K322" s="1">
        <v>22</v>
      </c>
      <c r="L322" s="1">
        <v>11</v>
      </c>
      <c r="M322" s="1">
        <v>2</v>
      </c>
      <c r="N322" s="1">
        <f t="shared" si="150"/>
        <v>0.26816666666666666</v>
      </c>
      <c r="O322" s="1" t="s">
        <v>373</v>
      </c>
      <c r="P322" s="1" t="s">
        <v>378</v>
      </c>
      <c r="Q322" s="1" t="s">
        <v>387</v>
      </c>
      <c r="R322" s="1" t="s">
        <v>382</v>
      </c>
      <c r="S322" s="1" t="s">
        <v>373</v>
      </c>
      <c r="T322" s="1">
        <f t="shared" si="151"/>
        <v>1</v>
      </c>
      <c r="U322" s="1">
        <f t="shared" si="135"/>
        <v>0</v>
      </c>
      <c r="V322" s="1">
        <f t="shared" si="136"/>
        <v>0</v>
      </c>
      <c r="W322" s="1">
        <f t="shared" si="137"/>
        <v>1</v>
      </c>
      <c r="X322" s="1">
        <f t="shared" si="138"/>
        <v>1</v>
      </c>
      <c r="Y322" s="1">
        <f t="shared" si="139"/>
        <v>0</v>
      </c>
      <c r="Z322" s="1">
        <f t="shared" si="152"/>
        <v>2</v>
      </c>
      <c r="AA322" s="1">
        <f t="shared" si="160"/>
        <v>0</v>
      </c>
      <c r="AB322" s="1">
        <f t="shared" si="161"/>
        <v>0</v>
      </c>
      <c r="AC322" s="1">
        <f t="shared" si="162"/>
        <v>0</v>
      </c>
      <c r="AD322" s="1">
        <f t="shared" si="163"/>
        <v>1</v>
      </c>
      <c r="AE322" s="1">
        <f t="shared" si="164"/>
        <v>0</v>
      </c>
      <c r="AF322" s="1">
        <f t="shared" si="153"/>
        <v>1</v>
      </c>
      <c r="AG322" s="1" t="b">
        <f t="shared" si="154"/>
        <v>0</v>
      </c>
      <c r="AH322" s="1">
        <f t="shared" si="155"/>
        <v>0</v>
      </c>
      <c r="AI322" s="1" t="str">
        <f t="shared" si="156"/>
        <v>s</v>
      </c>
      <c r="AJ322" s="1" t="b">
        <f t="shared" ref="AJ322:AJ360" si="165">(O322=$AI$2)</f>
        <v>0</v>
      </c>
      <c r="AK322" s="1" t="b">
        <f t="shared" ref="AK322:AK360" si="166">(P322=$AI$2)</f>
        <v>0</v>
      </c>
      <c r="AL322" s="1" t="b">
        <f t="shared" ref="AL322:AL360" si="167">(Q322=$AI$2)</f>
        <v>0</v>
      </c>
      <c r="AM322" s="1" t="b">
        <f t="shared" ref="AM322:AM360" si="168">(R322=$AI$2)</f>
        <v>0</v>
      </c>
      <c r="AN322" s="1" t="b">
        <f t="shared" ref="AN322:AN360" si="169">(S322=$AI$2)</f>
        <v>0</v>
      </c>
      <c r="AO322" s="1">
        <f t="shared" si="157"/>
        <v>0</v>
      </c>
      <c r="AR322" s="1">
        <f t="shared" ref="AR322:AR360" si="170">(O322=$AR$1)+(O322=$AS$1)+(O322=$AU$1)+(O322=$AV$1)+(O322=$AT$1)</f>
        <v>1</v>
      </c>
      <c r="AS322" s="1">
        <f t="shared" ref="AS322:AS360" si="171">(P322=$AR$1)+(P322=$AS$1)+(P322=$AU$1)+(P322=$AV$1)+(P322=$AT$1)</f>
        <v>0</v>
      </c>
      <c r="AT322" s="1">
        <f t="shared" ref="AT322:AT360" si="172">(Q322=$AR$1)+(Q322=$AS$1)+(Q322=$AU$1)+(Q322=$AV$1)+(Q322=$AT$1)</f>
        <v>0</v>
      </c>
      <c r="AU322" s="1">
        <f t="shared" ref="AU322:AU360" si="173">(R322=$AR$1)+(R322=$AS$1)+(R322=$AU$1)+(R322=$AV$1)+(R322=$AT$1)</f>
        <v>0</v>
      </c>
      <c r="AV322" s="1">
        <f t="shared" ref="AV322:AV360" si="174">(S322=$AR$1)+(S322=$AS$1)+(S322=$AU$1)+(S322=$AV$1)+(S322=$AT$1)</f>
        <v>1</v>
      </c>
      <c r="AW322" s="1">
        <f t="shared" si="158"/>
        <v>2</v>
      </c>
    </row>
    <row r="323" spans="1:49" s="1" customFormat="1" x14ac:dyDescent="0.35">
      <c r="A323" s="3">
        <v>44605</v>
      </c>
      <c r="B323" s="1">
        <v>239</v>
      </c>
      <c r="C323">
        <v>2</v>
      </c>
      <c r="D323" s="1" t="s">
        <v>226</v>
      </c>
      <c r="E323" s="1">
        <v>277471</v>
      </c>
      <c r="F323" s="1">
        <v>3249</v>
      </c>
      <c r="G323" s="1">
        <v>1</v>
      </c>
      <c r="H323" s="1">
        <v>6</v>
      </c>
      <c r="I323" s="1">
        <v>29</v>
      </c>
      <c r="J323" s="1">
        <v>34</v>
      </c>
      <c r="K323" s="1">
        <v>21</v>
      </c>
      <c r="L323" s="1">
        <v>8</v>
      </c>
      <c r="M323" s="1">
        <v>1</v>
      </c>
      <c r="N323" s="1">
        <f t="shared" ref="N323:N360" si="175">(G323*1+H323/2+I323/3+J323/4+K323/5+L323/6)/SUM(G323:M323)</f>
        <v>0.27699999999999997</v>
      </c>
      <c r="O323" s="1" t="s">
        <v>381</v>
      </c>
      <c r="P323" s="1" t="s">
        <v>379</v>
      </c>
      <c r="Q323" s="1" t="s">
        <v>372</v>
      </c>
      <c r="R323" s="1" t="s">
        <v>382</v>
      </c>
      <c r="S323" s="1" t="s">
        <v>387</v>
      </c>
      <c r="T323" s="1">
        <f t="shared" ref="T323:T360" si="176">(O323=P323)+(P323=Q323)+(Q323=R323)+(S323=R323)+(O323=Q323)+(P323=R323)+(Q323=S323)+(O323=R323)+(P323=S323)+(O323=S323)</f>
        <v>0</v>
      </c>
      <c r="U323" s="1">
        <f t="shared" si="135"/>
        <v>1</v>
      </c>
      <c r="V323" s="1">
        <f t="shared" si="136"/>
        <v>1</v>
      </c>
      <c r="W323" s="1">
        <f t="shared" si="137"/>
        <v>0</v>
      </c>
      <c r="X323" s="1">
        <f t="shared" si="138"/>
        <v>1</v>
      </c>
      <c r="Y323" s="1">
        <f t="shared" si="139"/>
        <v>1</v>
      </c>
      <c r="Z323" s="1">
        <f t="shared" ref="Z323:Z360" si="177">SUM(U323:Y323)</f>
        <v>4</v>
      </c>
      <c r="AA323" s="1">
        <f t="shared" si="160"/>
        <v>0</v>
      </c>
      <c r="AB323" s="1">
        <f t="shared" si="161"/>
        <v>1</v>
      </c>
      <c r="AC323" s="1">
        <f t="shared" si="162"/>
        <v>0</v>
      </c>
      <c r="AD323" s="1">
        <f t="shared" si="163"/>
        <v>1</v>
      </c>
      <c r="AE323" s="1">
        <f t="shared" si="164"/>
        <v>0</v>
      </c>
      <c r="AF323" s="1">
        <f t="shared" ref="AF323:AF360" si="178">AA323+AB323+AC323+AD323+AE323</f>
        <v>2</v>
      </c>
      <c r="AG323" s="1" t="b">
        <f t="shared" ref="AG323:AG360" si="179">(O323="f")</f>
        <v>0</v>
      </c>
      <c r="AH323" s="1">
        <f t="shared" ref="AH323:AH360" si="180">AG323+0</f>
        <v>0</v>
      </c>
      <c r="AI323" s="1" t="str">
        <f t="shared" ref="AI323:AI360" si="181">AI322</f>
        <v>s</v>
      </c>
      <c r="AJ323" s="1" t="b">
        <f t="shared" si="165"/>
        <v>0</v>
      </c>
      <c r="AK323" s="1" t="b">
        <f t="shared" si="166"/>
        <v>0</v>
      </c>
      <c r="AL323" s="1" t="b">
        <f t="shared" si="167"/>
        <v>0</v>
      </c>
      <c r="AM323" s="1" t="b">
        <f t="shared" si="168"/>
        <v>0</v>
      </c>
      <c r="AN323" s="1" t="b">
        <f t="shared" si="169"/>
        <v>0</v>
      </c>
      <c r="AO323" s="1">
        <f t="shared" ref="AO323:AO360" si="182">AJ323+AK323+AL323+AM323+AN323</f>
        <v>0</v>
      </c>
      <c r="AR323" s="1">
        <f t="shared" si="170"/>
        <v>0</v>
      </c>
      <c r="AS323" s="1">
        <f t="shared" si="171"/>
        <v>0</v>
      </c>
      <c r="AT323" s="1">
        <f t="shared" si="172"/>
        <v>0</v>
      </c>
      <c r="AU323" s="1">
        <f t="shared" si="173"/>
        <v>0</v>
      </c>
      <c r="AV323" s="1">
        <f t="shared" si="174"/>
        <v>0</v>
      </c>
      <c r="AW323" s="1">
        <f t="shared" ref="AW323:AW360" si="183">SUM(AR323:AV323)</f>
        <v>0</v>
      </c>
    </row>
    <row r="324" spans="1:49" s="1" customFormat="1" x14ac:dyDescent="0.35">
      <c r="A324" s="3">
        <v>44604</v>
      </c>
      <c r="B324" s="1">
        <v>238</v>
      </c>
      <c r="C324">
        <v>2</v>
      </c>
      <c r="D324" s="1" t="s">
        <v>166</v>
      </c>
      <c r="E324" s="1">
        <v>269885</v>
      </c>
      <c r="F324" s="1">
        <v>9310</v>
      </c>
      <c r="G324" s="1">
        <v>1</v>
      </c>
      <c r="H324" s="1">
        <v>7</v>
      </c>
      <c r="I324" s="1">
        <v>23</v>
      </c>
      <c r="J324" s="1">
        <v>34</v>
      </c>
      <c r="K324" s="1">
        <v>24</v>
      </c>
      <c r="L324" s="1">
        <v>10</v>
      </c>
      <c r="M324" s="1">
        <v>1</v>
      </c>
      <c r="N324" s="1">
        <f t="shared" si="175"/>
        <v>0.27133333333333337</v>
      </c>
      <c r="O324" s="1" t="s">
        <v>385</v>
      </c>
      <c r="P324" s="1" t="s">
        <v>384</v>
      </c>
      <c r="Q324" s="1" t="s">
        <v>377</v>
      </c>
      <c r="R324" s="1" t="s">
        <v>381</v>
      </c>
      <c r="S324" s="1" t="s">
        <v>371</v>
      </c>
      <c r="T324" s="1">
        <f t="shared" si="176"/>
        <v>0</v>
      </c>
      <c r="U324" s="1">
        <f t="shared" ref="U324:Y360" si="184">(O324="a")+ (O324="e")+ (O324="h")+ (O324="i")+ (O324="o")+ (O324="r")+ (O324="s")+ (O324="n")+ (O324="t")</f>
        <v>0</v>
      </c>
      <c r="V324" s="1">
        <f t="shared" si="184"/>
        <v>0</v>
      </c>
      <c r="W324" s="1">
        <f t="shared" si="184"/>
        <v>1</v>
      </c>
      <c r="X324" s="1">
        <f t="shared" si="184"/>
        <v>1</v>
      </c>
      <c r="Y324" s="1">
        <f t="shared" si="184"/>
        <v>1</v>
      </c>
      <c r="Z324" s="1">
        <f t="shared" si="177"/>
        <v>3</v>
      </c>
      <c r="AA324" s="1">
        <f t="shared" si="160"/>
        <v>1</v>
      </c>
      <c r="AB324" s="1">
        <f t="shared" si="161"/>
        <v>0</v>
      </c>
      <c r="AC324" s="1">
        <f t="shared" si="162"/>
        <v>0</v>
      </c>
      <c r="AD324" s="1">
        <f t="shared" si="163"/>
        <v>0</v>
      </c>
      <c r="AE324" s="1">
        <f t="shared" si="164"/>
        <v>1</v>
      </c>
      <c r="AF324" s="1">
        <f t="shared" si="178"/>
        <v>2</v>
      </c>
      <c r="AG324" s="1" t="b">
        <f t="shared" si="179"/>
        <v>0</v>
      </c>
      <c r="AH324" s="1">
        <f t="shared" si="180"/>
        <v>0</v>
      </c>
      <c r="AI324" s="1" t="str">
        <f t="shared" si="181"/>
        <v>s</v>
      </c>
      <c r="AJ324" s="1" t="b">
        <f t="shared" si="165"/>
        <v>0</v>
      </c>
      <c r="AK324" s="1" t="b">
        <f t="shared" si="166"/>
        <v>0</v>
      </c>
      <c r="AL324" s="1" t="b">
        <f t="shared" si="167"/>
        <v>0</v>
      </c>
      <c r="AM324" s="1" t="b">
        <f t="shared" si="168"/>
        <v>0</v>
      </c>
      <c r="AN324" s="1" t="b">
        <f t="shared" si="169"/>
        <v>0</v>
      </c>
      <c r="AO324" s="1">
        <f t="shared" si="182"/>
        <v>0</v>
      </c>
      <c r="AR324" s="1">
        <f t="shared" si="170"/>
        <v>0</v>
      </c>
      <c r="AS324" s="1">
        <f t="shared" si="171"/>
        <v>0</v>
      </c>
      <c r="AT324" s="1">
        <f t="shared" si="172"/>
        <v>0</v>
      </c>
      <c r="AU324" s="1">
        <f t="shared" si="173"/>
        <v>0</v>
      </c>
      <c r="AV324" s="1">
        <f t="shared" si="174"/>
        <v>0</v>
      </c>
      <c r="AW324" s="1">
        <f t="shared" si="183"/>
        <v>0</v>
      </c>
    </row>
    <row r="325" spans="1:49" s="1" customFormat="1" x14ac:dyDescent="0.35">
      <c r="A325" s="3">
        <v>44603</v>
      </c>
      <c r="B325" s="1">
        <v>237</v>
      </c>
      <c r="C325">
        <v>2</v>
      </c>
      <c r="D325" s="1" t="s">
        <v>167</v>
      </c>
      <c r="E325" s="1">
        <v>278826</v>
      </c>
      <c r="F325" s="1">
        <v>10631</v>
      </c>
      <c r="G325" s="1">
        <v>1</v>
      </c>
      <c r="H325" s="1">
        <v>4</v>
      </c>
      <c r="I325" s="1">
        <v>18</v>
      </c>
      <c r="J325" s="1">
        <v>30</v>
      </c>
      <c r="K325" s="1">
        <v>28</v>
      </c>
      <c r="L325" s="1">
        <v>16</v>
      </c>
      <c r="M325" s="1">
        <v>3</v>
      </c>
      <c r="N325" s="1">
        <f t="shared" si="175"/>
        <v>0.2476666666666667</v>
      </c>
      <c r="O325" s="1" t="s">
        <v>385</v>
      </c>
      <c r="P325" s="1" t="s">
        <v>384</v>
      </c>
      <c r="Q325" s="1" t="s">
        <v>373</v>
      </c>
      <c r="R325" s="1" t="s">
        <v>376</v>
      </c>
      <c r="S325" s="1" t="s">
        <v>381</v>
      </c>
      <c r="T325" s="1">
        <f t="shared" si="176"/>
        <v>0</v>
      </c>
      <c r="U325" s="1">
        <f t="shared" si="184"/>
        <v>0</v>
      </c>
      <c r="V325" s="1">
        <f t="shared" si="184"/>
        <v>0</v>
      </c>
      <c r="W325" s="1">
        <f t="shared" si="184"/>
        <v>0</v>
      </c>
      <c r="X325" s="1">
        <f t="shared" si="184"/>
        <v>1</v>
      </c>
      <c r="Y325" s="1">
        <f t="shared" si="184"/>
        <v>1</v>
      </c>
      <c r="Z325" s="1">
        <f t="shared" si="177"/>
        <v>2</v>
      </c>
      <c r="AA325" s="1">
        <f t="shared" si="160"/>
        <v>1</v>
      </c>
      <c r="AB325" s="1">
        <f t="shared" si="161"/>
        <v>0</v>
      </c>
      <c r="AC325" s="1">
        <f t="shared" si="162"/>
        <v>0</v>
      </c>
      <c r="AD325" s="1">
        <f t="shared" si="163"/>
        <v>1</v>
      </c>
      <c r="AE325" s="1">
        <f t="shared" si="164"/>
        <v>0</v>
      </c>
      <c r="AF325" s="1">
        <f t="shared" si="178"/>
        <v>2</v>
      </c>
      <c r="AG325" s="1" t="b">
        <f t="shared" si="179"/>
        <v>0</v>
      </c>
      <c r="AH325" s="1">
        <f t="shared" si="180"/>
        <v>0</v>
      </c>
      <c r="AI325" s="1" t="str">
        <f t="shared" si="181"/>
        <v>s</v>
      </c>
      <c r="AJ325" s="1" t="b">
        <f t="shared" si="165"/>
        <v>0</v>
      </c>
      <c r="AK325" s="1" t="b">
        <f t="shared" si="166"/>
        <v>0</v>
      </c>
      <c r="AL325" s="1" t="b">
        <f t="shared" si="167"/>
        <v>0</v>
      </c>
      <c r="AM325" s="1" t="b">
        <f t="shared" si="168"/>
        <v>0</v>
      </c>
      <c r="AN325" s="1" t="b">
        <f t="shared" si="169"/>
        <v>0</v>
      </c>
      <c r="AO325" s="1">
        <f t="shared" si="182"/>
        <v>0</v>
      </c>
      <c r="AR325" s="1">
        <f t="shared" si="170"/>
        <v>0</v>
      </c>
      <c r="AS325" s="1">
        <f t="shared" si="171"/>
        <v>0</v>
      </c>
      <c r="AT325" s="1">
        <f t="shared" si="172"/>
        <v>1</v>
      </c>
      <c r="AU325" s="1">
        <f t="shared" si="173"/>
        <v>0</v>
      </c>
      <c r="AV325" s="1">
        <f t="shared" si="174"/>
        <v>0</v>
      </c>
      <c r="AW325" s="1">
        <f t="shared" si="183"/>
        <v>1</v>
      </c>
    </row>
    <row r="326" spans="1:49" s="1" customFormat="1" x14ac:dyDescent="0.35">
      <c r="A326" s="3">
        <v>44602</v>
      </c>
      <c r="B326" s="1">
        <v>236</v>
      </c>
      <c r="C326">
        <v>1</v>
      </c>
      <c r="D326" s="1" t="s">
        <v>168</v>
      </c>
      <c r="E326" s="1">
        <v>304830</v>
      </c>
      <c r="F326" s="1">
        <v>13480</v>
      </c>
      <c r="G326" s="1">
        <v>1</v>
      </c>
      <c r="H326" s="1">
        <v>8</v>
      </c>
      <c r="I326" s="1">
        <v>26</v>
      </c>
      <c r="J326" s="1">
        <v>32</v>
      </c>
      <c r="K326" s="1">
        <v>21</v>
      </c>
      <c r="L326" s="1">
        <v>10</v>
      </c>
      <c r="M326" s="1">
        <v>2</v>
      </c>
      <c r="N326" s="1">
        <f t="shared" si="175"/>
        <v>0.27533333333333332</v>
      </c>
      <c r="O326" s="1" t="s">
        <v>389</v>
      </c>
      <c r="P326" s="1" t="s">
        <v>371</v>
      </c>
      <c r="Q326" s="1" t="s">
        <v>385</v>
      </c>
      <c r="R326" s="1" t="s">
        <v>375</v>
      </c>
      <c r="S326" s="1" t="s">
        <v>376</v>
      </c>
      <c r="T326" s="1">
        <f t="shared" si="176"/>
        <v>0</v>
      </c>
      <c r="U326" s="1">
        <f t="shared" si="184"/>
        <v>0</v>
      </c>
      <c r="V326" s="1">
        <f t="shared" si="184"/>
        <v>1</v>
      </c>
      <c r="W326" s="1">
        <f t="shared" si="184"/>
        <v>0</v>
      </c>
      <c r="X326" s="1">
        <f t="shared" si="184"/>
        <v>1</v>
      </c>
      <c r="Y326" s="1">
        <f t="shared" si="184"/>
        <v>1</v>
      </c>
      <c r="Z326" s="1">
        <f t="shared" si="177"/>
        <v>3</v>
      </c>
      <c r="AA326" s="1">
        <f t="shared" si="160"/>
        <v>0</v>
      </c>
      <c r="AB326" s="1">
        <f t="shared" si="161"/>
        <v>1</v>
      </c>
      <c r="AC326" s="1">
        <f t="shared" si="162"/>
        <v>1</v>
      </c>
      <c r="AD326" s="1">
        <f t="shared" si="163"/>
        <v>0</v>
      </c>
      <c r="AE326" s="1">
        <f t="shared" si="164"/>
        <v>1</v>
      </c>
      <c r="AF326" s="1">
        <f t="shared" si="178"/>
        <v>3</v>
      </c>
      <c r="AG326" s="1" t="b">
        <f t="shared" si="179"/>
        <v>0</v>
      </c>
      <c r="AH326" s="1">
        <f t="shared" si="180"/>
        <v>0</v>
      </c>
      <c r="AI326" s="1" t="str">
        <f t="shared" si="181"/>
        <v>s</v>
      </c>
      <c r="AJ326" s="1" t="b">
        <f t="shared" si="165"/>
        <v>0</v>
      </c>
      <c r="AK326" s="1" t="b">
        <f t="shared" si="166"/>
        <v>0</v>
      </c>
      <c r="AL326" s="1" t="b">
        <f t="shared" si="167"/>
        <v>0</v>
      </c>
      <c r="AM326" s="1" t="b">
        <f t="shared" si="168"/>
        <v>1</v>
      </c>
      <c r="AN326" s="1" t="b">
        <f t="shared" si="169"/>
        <v>0</v>
      </c>
      <c r="AO326" s="1">
        <f t="shared" si="182"/>
        <v>1</v>
      </c>
      <c r="AR326" s="1">
        <f t="shared" si="170"/>
        <v>0</v>
      </c>
      <c r="AS326" s="1">
        <f t="shared" si="171"/>
        <v>0</v>
      </c>
      <c r="AT326" s="1">
        <f t="shared" si="172"/>
        <v>0</v>
      </c>
      <c r="AU326" s="1">
        <f t="shared" si="173"/>
        <v>0</v>
      </c>
      <c r="AV326" s="1">
        <f t="shared" si="174"/>
        <v>0</v>
      </c>
      <c r="AW326" s="1">
        <f t="shared" si="183"/>
        <v>0</v>
      </c>
    </row>
    <row r="327" spans="1:49" s="1" customFormat="1" x14ac:dyDescent="0.35">
      <c r="A327" s="3">
        <v>44601</v>
      </c>
      <c r="B327" s="1">
        <v>235</v>
      </c>
      <c r="C327">
        <v>2</v>
      </c>
      <c r="D327" s="1" t="s">
        <v>169</v>
      </c>
      <c r="E327" s="1">
        <v>305372</v>
      </c>
      <c r="F327" s="1">
        <v>13846</v>
      </c>
      <c r="G327" s="1">
        <v>1</v>
      </c>
      <c r="H327" s="1">
        <v>5</v>
      </c>
      <c r="I327" s="1">
        <v>22</v>
      </c>
      <c r="J327" s="1">
        <v>34</v>
      </c>
      <c r="K327" s="1">
        <v>25</v>
      </c>
      <c r="L327" s="1">
        <v>11</v>
      </c>
      <c r="M327" s="1">
        <v>2</v>
      </c>
      <c r="N327" s="1">
        <f t="shared" si="175"/>
        <v>0.26166666666666666</v>
      </c>
      <c r="O327" s="1" t="s">
        <v>380</v>
      </c>
      <c r="P327" s="1" t="s">
        <v>385</v>
      </c>
      <c r="Q327" s="1" t="s">
        <v>390</v>
      </c>
      <c r="R327" s="1" t="s">
        <v>379</v>
      </c>
      <c r="S327" s="1" t="s">
        <v>381</v>
      </c>
      <c r="T327" s="1">
        <f t="shared" si="176"/>
        <v>0</v>
      </c>
      <c r="U327" s="1">
        <f t="shared" si="184"/>
        <v>1</v>
      </c>
      <c r="V327" s="1">
        <f t="shared" si="184"/>
        <v>0</v>
      </c>
      <c r="W327" s="1">
        <f t="shared" si="184"/>
        <v>0</v>
      </c>
      <c r="X327" s="1">
        <f t="shared" si="184"/>
        <v>1</v>
      </c>
      <c r="Y327" s="1">
        <f t="shared" si="184"/>
        <v>1</v>
      </c>
      <c r="Z327" s="1">
        <f t="shared" si="177"/>
        <v>3</v>
      </c>
      <c r="AA327" s="1">
        <f t="shared" si="160"/>
        <v>0</v>
      </c>
      <c r="AB327" s="1">
        <f t="shared" si="161"/>
        <v>1</v>
      </c>
      <c r="AC327" s="1">
        <f t="shared" si="162"/>
        <v>0</v>
      </c>
      <c r="AD327" s="1">
        <f t="shared" si="163"/>
        <v>1</v>
      </c>
      <c r="AE327" s="1">
        <f t="shared" si="164"/>
        <v>0</v>
      </c>
      <c r="AF327" s="1">
        <f t="shared" si="178"/>
        <v>2</v>
      </c>
      <c r="AG327" s="1" t="b">
        <f t="shared" si="179"/>
        <v>0</v>
      </c>
      <c r="AH327" s="1">
        <f t="shared" si="180"/>
        <v>0</v>
      </c>
      <c r="AI327" s="1" t="str">
        <f t="shared" si="181"/>
        <v>s</v>
      </c>
      <c r="AJ327" s="1" t="b">
        <f t="shared" si="165"/>
        <v>0</v>
      </c>
      <c r="AK327" s="1" t="b">
        <f t="shared" si="166"/>
        <v>0</v>
      </c>
      <c r="AL327" s="1" t="b">
        <f t="shared" si="167"/>
        <v>0</v>
      </c>
      <c r="AM327" s="1" t="b">
        <f t="shared" si="168"/>
        <v>0</v>
      </c>
      <c r="AN327" s="1" t="b">
        <f t="shared" si="169"/>
        <v>0</v>
      </c>
      <c r="AO327" s="1">
        <f t="shared" si="182"/>
        <v>0</v>
      </c>
      <c r="AR327" s="1">
        <f t="shared" si="170"/>
        <v>0</v>
      </c>
      <c r="AS327" s="1">
        <f t="shared" si="171"/>
        <v>0</v>
      </c>
      <c r="AT327" s="1">
        <f t="shared" si="172"/>
        <v>1</v>
      </c>
      <c r="AU327" s="1">
        <f t="shared" si="173"/>
        <v>0</v>
      </c>
      <c r="AV327" s="1">
        <f t="shared" si="174"/>
        <v>0</v>
      </c>
      <c r="AW327" s="1">
        <f t="shared" si="183"/>
        <v>1</v>
      </c>
    </row>
    <row r="328" spans="1:49" s="1" customFormat="1" x14ac:dyDescent="0.35">
      <c r="A328" s="3">
        <v>44600</v>
      </c>
      <c r="B328" s="1">
        <v>234</v>
      </c>
      <c r="C328">
        <v>1</v>
      </c>
      <c r="D328" s="1" t="s">
        <v>170</v>
      </c>
      <c r="E328" s="1">
        <v>336236</v>
      </c>
      <c r="F328" s="1">
        <v>15369</v>
      </c>
      <c r="G328" s="1">
        <v>1</v>
      </c>
      <c r="H328" s="1">
        <v>10</v>
      </c>
      <c r="I328" s="1">
        <v>20</v>
      </c>
      <c r="J328" s="1">
        <v>24</v>
      </c>
      <c r="K328" s="1">
        <v>24</v>
      </c>
      <c r="L328" s="1">
        <v>17</v>
      </c>
      <c r="M328" s="1">
        <v>3</v>
      </c>
      <c r="N328" s="1">
        <f t="shared" si="175"/>
        <v>0.26565656565656565</v>
      </c>
      <c r="O328" s="1" t="s">
        <v>391</v>
      </c>
      <c r="P328" s="1" t="s">
        <v>381</v>
      </c>
      <c r="Q328" s="1" t="s">
        <v>371</v>
      </c>
      <c r="R328" s="1" t="s">
        <v>390</v>
      </c>
      <c r="S328" s="1" t="s">
        <v>376</v>
      </c>
      <c r="T328" s="1">
        <f t="shared" si="176"/>
        <v>0</v>
      </c>
      <c r="U328" s="1">
        <f t="shared" si="184"/>
        <v>0</v>
      </c>
      <c r="V328" s="1">
        <f t="shared" si="184"/>
        <v>1</v>
      </c>
      <c r="W328" s="1">
        <f t="shared" si="184"/>
        <v>1</v>
      </c>
      <c r="X328" s="1">
        <f t="shared" si="184"/>
        <v>0</v>
      </c>
      <c r="Y328" s="1">
        <f t="shared" si="184"/>
        <v>1</v>
      </c>
      <c r="Z328" s="1">
        <f t="shared" si="177"/>
        <v>3</v>
      </c>
      <c r="AA328" s="1">
        <f t="shared" si="160"/>
        <v>0</v>
      </c>
      <c r="AB328" s="1">
        <f t="shared" si="161"/>
        <v>0</v>
      </c>
      <c r="AC328" s="1">
        <f t="shared" si="162"/>
        <v>1</v>
      </c>
      <c r="AD328" s="1">
        <f t="shared" si="163"/>
        <v>0</v>
      </c>
      <c r="AE328" s="1">
        <f t="shared" si="164"/>
        <v>1</v>
      </c>
      <c r="AF328" s="1">
        <f t="shared" si="178"/>
        <v>2</v>
      </c>
      <c r="AG328" s="1" t="b">
        <f t="shared" si="179"/>
        <v>1</v>
      </c>
      <c r="AH328" s="1">
        <f t="shared" si="180"/>
        <v>1</v>
      </c>
      <c r="AI328" s="1" t="str">
        <f t="shared" si="181"/>
        <v>s</v>
      </c>
      <c r="AJ328" s="1" t="b">
        <f t="shared" si="165"/>
        <v>0</v>
      </c>
      <c r="AK328" s="1" t="b">
        <f t="shared" si="166"/>
        <v>0</v>
      </c>
      <c r="AL328" s="1" t="b">
        <f t="shared" si="167"/>
        <v>0</v>
      </c>
      <c r="AM328" s="1" t="b">
        <f t="shared" si="168"/>
        <v>0</v>
      </c>
      <c r="AN328" s="1" t="b">
        <f t="shared" si="169"/>
        <v>0</v>
      </c>
      <c r="AO328" s="1">
        <f t="shared" si="182"/>
        <v>0</v>
      </c>
      <c r="AR328" s="1">
        <f t="shared" si="170"/>
        <v>0</v>
      </c>
      <c r="AS328" s="1">
        <f t="shared" si="171"/>
        <v>0</v>
      </c>
      <c r="AT328" s="1">
        <f t="shared" si="172"/>
        <v>0</v>
      </c>
      <c r="AU328" s="1">
        <f t="shared" si="173"/>
        <v>1</v>
      </c>
      <c r="AV328" s="1">
        <f t="shared" si="174"/>
        <v>0</v>
      </c>
      <c r="AW328" s="1">
        <f t="shared" si="183"/>
        <v>1</v>
      </c>
    </row>
    <row r="329" spans="1:49" s="1" customFormat="1" x14ac:dyDescent="0.35">
      <c r="A329" s="3">
        <v>44599</v>
      </c>
      <c r="B329" s="1">
        <v>233</v>
      </c>
      <c r="C329">
        <v>2</v>
      </c>
      <c r="D329" s="1" t="s">
        <v>171</v>
      </c>
      <c r="E329" s="1">
        <v>288228</v>
      </c>
      <c r="F329" s="1">
        <v>13340</v>
      </c>
      <c r="G329" s="1">
        <v>1</v>
      </c>
      <c r="H329" s="1">
        <v>3</v>
      </c>
      <c r="I329" s="1">
        <v>13</v>
      </c>
      <c r="J329" s="1">
        <v>24</v>
      </c>
      <c r="K329" s="1">
        <v>30</v>
      </c>
      <c r="L329" s="1">
        <v>24</v>
      </c>
      <c r="M329" s="1">
        <v>5</v>
      </c>
      <c r="N329" s="1">
        <f t="shared" si="175"/>
        <v>0.22833333333333333</v>
      </c>
      <c r="O329" s="1" t="s">
        <v>376</v>
      </c>
      <c r="P329" s="1" t="s">
        <v>384</v>
      </c>
      <c r="Q329" s="1" t="s">
        <v>383</v>
      </c>
      <c r="R329" s="1" t="s">
        <v>376</v>
      </c>
      <c r="S329" s="1" t="s">
        <v>381</v>
      </c>
      <c r="T329" s="1">
        <f t="shared" si="176"/>
        <v>1</v>
      </c>
      <c r="U329" s="1">
        <f t="shared" si="184"/>
        <v>1</v>
      </c>
      <c r="V329" s="1">
        <f t="shared" si="184"/>
        <v>0</v>
      </c>
      <c r="W329" s="1">
        <f t="shared" si="184"/>
        <v>0</v>
      </c>
      <c r="X329" s="1">
        <f t="shared" si="184"/>
        <v>1</v>
      </c>
      <c r="Y329" s="1">
        <f t="shared" si="184"/>
        <v>1</v>
      </c>
      <c r="Z329" s="1">
        <f t="shared" si="177"/>
        <v>3</v>
      </c>
      <c r="AA329" s="1">
        <f t="shared" si="160"/>
        <v>1</v>
      </c>
      <c r="AB329" s="1">
        <f t="shared" si="161"/>
        <v>0</v>
      </c>
      <c r="AC329" s="1">
        <f t="shared" si="162"/>
        <v>0</v>
      </c>
      <c r="AD329" s="1">
        <f t="shared" si="163"/>
        <v>1</v>
      </c>
      <c r="AE329" s="1">
        <f t="shared" si="164"/>
        <v>0</v>
      </c>
      <c r="AF329" s="1">
        <f t="shared" si="178"/>
        <v>2</v>
      </c>
      <c r="AG329" s="1" t="b">
        <f t="shared" si="179"/>
        <v>0</v>
      </c>
      <c r="AH329" s="1">
        <f t="shared" si="180"/>
        <v>0</v>
      </c>
      <c r="AI329" s="1" t="str">
        <f t="shared" si="181"/>
        <v>s</v>
      </c>
      <c r="AJ329" s="1" t="b">
        <f t="shared" si="165"/>
        <v>0</v>
      </c>
      <c r="AK329" s="1" t="b">
        <f t="shared" si="166"/>
        <v>0</v>
      </c>
      <c r="AL329" s="1" t="b">
        <f t="shared" si="167"/>
        <v>0</v>
      </c>
      <c r="AM329" s="1" t="b">
        <f t="shared" si="168"/>
        <v>0</v>
      </c>
      <c r="AN329" s="1" t="b">
        <f t="shared" si="169"/>
        <v>0</v>
      </c>
      <c r="AO329" s="1">
        <f t="shared" si="182"/>
        <v>0</v>
      </c>
      <c r="AR329" s="1">
        <f t="shared" si="170"/>
        <v>0</v>
      </c>
      <c r="AS329" s="1">
        <f t="shared" si="171"/>
        <v>0</v>
      </c>
      <c r="AT329" s="1">
        <f t="shared" si="172"/>
        <v>0</v>
      </c>
      <c r="AU329" s="1">
        <f t="shared" si="173"/>
        <v>0</v>
      </c>
      <c r="AV329" s="1">
        <f t="shared" si="174"/>
        <v>0</v>
      </c>
      <c r="AW329" s="1">
        <f t="shared" si="183"/>
        <v>0</v>
      </c>
    </row>
    <row r="330" spans="1:49" s="1" customFormat="1" x14ac:dyDescent="0.35">
      <c r="A330" s="3">
        <v>44598</v>
      </c>
      <c r="B330" s="1">
        <v>232</v>
      </c>
      <c r="C330">
        <v>1</v>
      </c>
      <c r="D330" s="1" t="s">
        <v>172</v>
      </c>
      <c r="E330" s="1">
        <v>311018</v>
      </c>
      <c r="F330" s="1">
        <v>13716</v>
      </c>
      <c r="G330" s="1">
        <v>1</v>
      </c>
      <c r="H330" s="1">
        <v>3</v>
      </c>
      <c r="I330" s="1">
        <v>17</v>
      </c>
      <c r="J330" s="1">
        <v>33</v>
      </c>
      <c r="K330" s="1">
        <v>27</v>
      </c>
      <c r="L330" s="1">
        <v>16</v>
      </c>
      <c r="M330" s="1">
        <v>3</v>
      </c>
      <c r="N330" s="1">
        <f t="shared" si="175"/>
        <v>0.24483333333333338</v>
      </c>
      <c r="O330" s="1" t="s">
        <v>375</v>
      </c>
      <c r="P330" s="1" t="s">
        <v>374</v>
      </c>
      <c r="Q330" s="1" t="s">
        <v>382</v>
      </c>
      <c r="R330" s="1" t="s">
        <v>384</v>
      </c>
      <c r="S330" s="1" t="s">
        <v>384</v>
      </c>
      <c r="T330" s="1">
        <f t="shared" si="176"/>
        <v>1</v>
      </c>
      <c r="U330" s="1">
        <f t="shared" si="184"/>
        <v>1</v>
      </c>
      <c r="V330" s="1">
        <f t="shared" si="184"/>
        <v>0</v>
      </c>
      <c r="W330" s="1">
        <f t="shared" si="184"/>
        <v>1</v>
      </c>
      <c r="X330" s="1">
        <f t="shared" si="184"/>
        <v>0</v>
      </c>
      <c r="Y330" s="1">
        <f t="shared" si="184"/>
        <v>0</v>
      </c>
      <c r="Z330" s="1">
        <f t="shared" si="177"/>
        <v>2</v>
      </c>
      <c r="AA330" s="1">
        <f t="shared" si="160"/>
        <v>0</v>
      </c>
      <c r="AB330" s="1">
        <f t="shared" si="161"/>
        <v>0</v>
      </c>
      <c r="AC330" s="1">
        <f t="shared" si="162"/>
        <v>1</v>
      </c>
      <c r="AD330" s="1">
        <f t="shared" si="163"/>
        <v>0</v>
      </c>
      <c r="AE330" s="1">
        <f t="shared" si="164"/>
        <v>0</v>
      </c>
      <c r="AF330" s="1">
        <f t="shared" si="178"/>
        <v>1</v>
      </c>
      <c r="AG330" s="1" t="b">
        <f t="shared" si="179"/>
        <v>0</v>
      </c>
      <c r="AH330" s="1">
        <f t="shared" si="180"/>
        <v>0</v>
      </c>
      <c r="AI330" s="1" t="str">
        <f t="shared" si="181"/>
        <v>s</v>
      </c>
      <c r="AJ330" s="1" t="b">
        <f t="shared" si="165"/>
        <v>1</v>
      </c>
      <c r="AK330" s="1" t="b">
        <f t="shared" si="166"/>
        <v>0</v>
      </c>
      <c r="AL330" s="1" t="b">
        <f t="shared" si="167"/>
        <v>0</v>
      </c>
      <c r="AM330" s="1" t="b">
        <f t="shared" si="168"/>
        <v>0</v>
      </c>
      <c r="AN330" s="1" t="b">
        <f t="shared" si="169"/>
        <v>0</v>
      </c>
      <c r="AO330" s="1">
        <f t="shared" si="182"/>
        <v>1</v>
      </c>
      <c r="AR330" s="1">
        <f t="shared" si="170"/>
        <v>0</v>
      </c>
      <c r="AS330" s="1">
        <f t="shared" si="171"/>
        <v>0</v>
      </c>
      <c r="AT330" s="1">
        <f t="shared" si="172"/>
        <v>0</v>
      </c>
      <c r="AU330" s="1">
        <f t="shared" si="173"/>
        <v>0</v>
      </c>
      <c r="AV330" s="1">
        <f t="shared" si="174"/>
        <v>0</v>
      </c>
      <c r="AW330" s="1">
        <f t="shared" si="183"/>
        <v>0</v>
      </c>
    </row>
    <row r="331" spans="1:49" s="1" customFormat="1" x14ac:dyDescent="0.35">
      <c r="A331" s="3">
        <v>44597</v>
      </c>
      <c r="B331" s="1">
        <v>231</v>
      </c>
      <c r="C331">
        <v>2</v>
      </c>
      <c r="D331" s="1" t="s">
        <v>173</v>
      </c>
      <c r="E331" s="1">
        <v>319698</v>
      </c>
      <c r="F331" s="1">
        <v>13708</v>
      </c>
      <c r="G331" s="1">
        <v>1</v>
      </c>
      <c r="H331" s="1">
        <v>4</v>
      </c>
      <c r="I331" s="1">
        <v>22</v>
      </c>
      <c r="J331" s="1">
        <v>36</v>
      </c>
      <c r="K331" s="1">
        <v>25</v>
      </c>
      <c r="L331" s="1">
        <v>11</v>
      </c>
      <c r="M331" s="1">
        <v>2</v>
      </c>
      <c r="N331" s="1">
        <f t="shared" si="175"/>
        <v>0.25907590759075905</v>
      </c>
      <c r="O331" s="1" t="s">
        <v>371</v>
      </c>
      <c r="P331" s="1" t="s">
        <v>384</v>
      </c>
      <c r="Q331" s="1" t="s">
        <v>379</v>
      </c>
      <c r="R331" s="1" t="s">
        <v>391</v>
      </c>
      <c r="S331" s="1" t="s">
        <v>377</v>
      </c>
      <c r="T331" s="1">
        <f t="shared" si="176"/>
        <v>0</v>
      </c>
      <c r="U331" s="1">
        <f t="shared" si="184"/>
        <v>1</v>
      </c>
      <c r="V331" s="1">
        <f t="shared" si="184"/>
        <v>0</v>
      </c>
      <c r="W331" s="1">
        <f t="shared" si="184"/>
        <v>1</v>
      </c>
      <c r="X331" s="1">
        <f t="shared" si="184"/>
        <v>0</v>
      </c>
      <c r="Y331" s="1">
        <f t="shared" si="184"/>
        <v>1</v>
      </c>
      <c r="Z331" s="1">
        <f t="shared" si="177"/>
        <v>3</v>
      </c>
      <c r="AA331" s="1">
        <f t="shared" si="160"/>
        <v>1</v>
      </c>
      <c r="AB331" s="1">
        <f t="shared" si="161"/>
        <v>0</v>
      </c>
      <c r="AC331" s="1">
        <f t="shared" si="162"/>
        <v>1</v>
      </c>
      <c r="AD331" s="1">
        <f t="shared" si="163"/>
        <v>0</v>
      </c>
      <c r="AE331" s="1">
        <f t="shared" si="164"/>
        <v>0</v>
      </c>
      <c r="AF331" s="1">
        <f t="shared" si="178"/>
        <v>2</v>
      </c>
      <c r="AG331" s="1" t="b">
        <f t="shared" si="179"/>
        <v>0</v>
      </c>
      <c r="AH331" s="1">
        <f t="shared" si="180"/>
        <v>0</v>
      </c>
      <c r="AI331" s="1" t="str">
        <f t="shared" si="181"/>
        <v>s</v>
      </c>
      <c r="AJ331" s="1" t="b">
        <f t="shared" si="165"/>
        <v>0</v>
      </c>
      <c r="AK331" s="1" t="b">
        <f t="shared" si="166"/>
        <v>0</v>
      </c>
      <c r="AL331" s="1" t="b">
        <f t="shared" si="167"/>
        <v>0</v>
      </c>
      <c r="AM331" s="1" t="b">
        <f t="shared" si="168"/>
        <v>0</v>
      </c>
      <c r="AN331" s="1" t="b">
        <f t="shared" si="169"/>
        <v>0</v>
      </c>
      <c r="AO331" s="1">
        <f t="shared" si="182"/>
        <v>0</v>
      </c>
      <c r="AR331" s="1">
        <f t="shared" si="170"/>
        <v>0</v>
      </c>
      <c r="AS331" s="1">
        <f t="shared" si="171"/>
        <v>0</v>
      </c>
      <c r="AT331" s="1">
        <f t="shared" si="172"/>
        <v>0</v>
      </c>
      <c r="AU331" s="1">
        <f t="shared" si="173"/>
        <v>0</v>
      </c>
      <c r="AV331" s="1">
        <f t="shared" si="174"/>
        <v>0</v>
      </c>
      <c r="AW331" s="1">
        <f t="shared" si="183"/>
        <v>0</v>
      </c>
    </row>
    <row r="332" spans="1:49" s="1" customFormat="1" x14ac:dyDescent="0.35">
      <c r="A332" s="3">
        <v>44596</v>
      </c>
      <c r="B332" s="1">
        <v>230</v>
      </c>
      <c r="C332">
        <v>1</v>
      </c>
      <c r="D332" s="1" t="s">
        <v>174</v>
      </c>
      <c r="E332" s="1">
        <v>359679</v>
      </c>
      <c r="F332" s="1">
        <v>14813</v>
      </c>
      <c r="G332" s="1">
        <v>1</v>
      </c>
      <c r="H332" s="1">
        <v>10</v>
      </c>
      <c r="I332" s="1">
        <v>28</v>
      </c>
      <c r="J332" s="1">
        <v>31</v>
      </c>
      <c r="K332" s="1">
        <v>19</v>
      </c>
      <c r="L332" s="1">
        <v>9</v>
      </c>
      <c r="M332" s="1">
        <v>2</v>
      </c>
      <c r="N332" s="1">
        <f t="shared" si="175"/>
        <v>0.28383333333333338</v>
      </c>
      <c r="O332" s="1" t="s">
        <v>389</v>
      </c>
      <c r="P332" s="1" t="s">
        <v>384</v>
      </c>
      <c r="Q332" s="1" t="s">
        <v>376</v>
      </c>
      <c r="R332" s="1" t="s">
        <v>371</v>
      </c>
      <c r="S332" s="1" t="s">
        <v>377</v>
      </c>
      <c r="T332" s="1">
        <f t="shared" si="176"/>
        <v>0</v>
      </c>
      <c r="U332" s="1">
        <f t="shared" si="184"/>
        <v>0</v>
      </c>
      <c r="V332" s="1">
        <f t="shared" si="184"/>
        <v>0</v>
      </c>
      <c r="W332" s="1">
        <f t="shared" si="184"/>
        <v>1</v>
      </c>
      <c r="X332" s="1">
        <f t="shared" si="184"/>
        <v>1</v>
      </c>
      <c r="Y332" s="1">
        <f t="shared" si="184"/>
        <v>1</v>
      </c>
      <c r="Z332" s="1">
        <f t="shared" si="177"/>
        <v>3</v>
      </c>
      <c r="AA332" s="1">
        <f t="shared" si="160"/>
        <v>0</v>
      </c>
      <c r="AB332" s="1">
        <f t="shared" si="161"/>
        <v>0</v>
      </c>
      <c r="AC332" s="1">
        <f t="shared" si="162"/>
        <v>1</v>
      </c>
      <c r="AD332" s="1">
        <f t="shared" si="163"/>
        <v>1</v>
      </c>
      <c r="AE332" s="1">
        <f t="shared" si="164"/>
        <v>0</v>
      </c>
      <c r="AF332" s="1">
        <f t="shared" si="178"/>
        <v>2</v>
      </c>
      <c r="AG332" s="1" t="b">
        <f t="shared" si="179"/>
        <v>0</v>
      </c>
      <c r="AH332" s="1">
        <f t="shared" si="180"/>
        <v>0</v>
      </c>
      <c r="AI332" s="1" t="str">
        <f t="shared" si="181"/>
        <v>s</v>
      </c>
      <c r="AJ332" s="1" t="b">
        <f t="shared" si="165"/>
        <v>0</v>
      </c>
      <c r="AK332" s="1" t="b">
        <f t="shared" si="166"/>
        <v>0</v>
      </c>
      <c r="AL332" s="1" t="b">
        <f t="shared" si="167"/>
        <v>0</v>
      </c>
      <c r="AM332" s="1" t="b">
        <f t="shared" si="168"/>
        <v>0</v>
      </c>
      <c r="AN332" s="1" t="b">
        <f t="shared" si="169"/>
        <v>0</v>
      </c>
      <c r="AO332" s="1">
        <f t="shared" si="182"/>
        <v>0</v>
      </c>
      <c r="AR332" s="1">
        <f t="shared" si="170"/>
        <v>0</v>
      </c>
      <c r="AS332" s="1">
        <f t="shared" si="171"/>
        <v>0</v>
      </c>
      <c r="AT332" s="1">
        <f t="shared" si="172"/>
        <v>0</v>
      </c>
      <c r="AU332" s="1">
        <f t="shared" si="173"/>
        <v>0</v>
      </c>
      <c r="AV332" s="1">
        <f t="shared" si="174"/>
        <v>0</v>
      </c>
      <c r="AW332" s="1">
        <f t="shared" si="183"/>
        <v>0</v>
      </c>
    </row>
    <row r="333" spans="1:49" s="1" customFormat="1" x14ac:dyDescent="0.35">
      <c r="A333" s="3">
        <v>44595</v>
      </c>
      <c r="B333" s="1">
        <v>229</v>
      </c>
      <c r="C333">
        <v>1</v>
      </c>
      <c r="D333" s="1" t="s">
        <v>175</v>
      </c>
      <c r="E333" s="1">
        <v>358176</v>
      </c>
      <c r="F333" s="1">
        <v>14609</v>
      </c>
      <c r="G333" s="1">
        <v>1</v>
      </c>
      <c r="H333" s="1">
        <v>7</v>
      </c>
      <c r="I333" s="1">
        <v>22</v>
      </c>
      <c r="J333" s="1">
        <v>28</v>
      </c>
      <c r="K333" s="1">
        <v>25</v>
      </c>
      <c r="L333" s="1">
        <v>14</v>
      </c>
      <c r="M333" s="1">
        <v>4</v>
      </c>
      <c r="N333" s="1">
        <f t="shared" si="175"/>
        <v>0.25907590759075905</v>
      </c>
      <c r="O333" s="1" t="s">
        <v>375</v>
      </c>
      <c r="P333" s="1" t="s">
        <v>380</v>
      </c>
      <c r="Q333" s="1" t="s">
        <v>371</v>
      </c>
      <c r="R333" s="1" t="s">
        <v>381</v>
      </c>
      <c r="S333" s="1" t="s">
        <v>383</v>
      </c>
      <c r="T333" s="1">
        <f t="shared" si="176"/>
        <v>0</v>
      </c>
      <c r="U333" s="1">
        <f t="shared" si="184"/>
        <v>1</v>
      </c>
      <c r="V333" s="1">
        <f t="shared" si="184"/>
        <v>1</v>
      </c>
      <c r="W333" s="1">
        <f t="shared" si="184"/>
        <v>1</v>
      </c>
      <c r="X333" s="1">
        <f t="shared" si="184"/>
        <v>1</v>
      </c>
      <c r="Y333" s="1">
        <f t="shared" si="184"/>
        <v>0</v>
      </c>
      <c r="Z333" s="1">
        <f t="shared" si="177"/>
        <v>4</v>
      </c>
      <c r="AA333" s="1">
        <f t="shared" si="160"/>
        <v>0</v>
      </c>
      <c r="AB333" s="1">
        <f t="shared" si="161"/>
        <v>0</v>
      </c>
      <c r="AC333" s="1">
        <f t="shared" si="162"/>
        <v>1</v>
      </c>
      <c r="AD333" s="1">
        <f t="shared" si="163"/>
        <v>0</v>
      </c>
      <c r="AE333" s="1">
        <f t="shared" si="164"/>
        <v>0</v>
      </c>
      <c r="AF333" s="1">
        <f t="shared" si="178"/>
        <v>1</v>
      </c>
      <c r="AG333" s="1" t="b">
        <f t="shared" si="179"/>
        <v>0</v>
      </c>
      <c r="AH333" s="1">
        <f t="shared" si="180"/>
        <v>0</v>
      </c>
      <c r="AI333" s="1" t="str">
        <f t="shared" si="181"/>
        <v>s</v>
      </c>
      <c r="AJ333" s="1" t="b">
        <f t="shared" si="165"/>
        <v>1</v>
      </c>
      <c r="AK333" s="1" t="b">
        <f t="shared" si="166"/>
        <v>0</v>
      </c>
      <c r="AL333" s="1" t="b">
        <f t="shared" si="167"/>
        <v>0</v>
      </c>
      <c r="AM333" s="1" t="b">
        <f t="shared" si="168"/>
        <v>0</v>
      </c>
      <c r="AN333" s="1" t="b">
        <f t="shared" si="169"/>
        <v>0</v>
      </c>
      <c r="AO333" s="1">
        <f t="shared" si="182"/>
        <v>1</v>
      </c>
      <c r="AR333" s="1">
        <f t="shared" si="170"/>
        <v>0</v>
      </c>
      <c r="AS333" s="1">
        <f t="shared" si="171"/>
        <v>0</v>
      </c>
      <c r="AT333" s="1">
        <f t="shared" si="172"/>
        <v>0</v>
      </c>
      <c r="AU333" s="1">
        <f t="shared" si="173"/>
        <v>0</v>
      </c>
      <c r="AV333" s="1">
        <f t="shared" si="174"/>
        <v>0</v>
      </c>
      <c r="AW333" s="1">
        <f t="shared" si="183"/>
        <v>0</v>
      </c>
    </row>
    <row r="334" spans="1:49" s="1" customFormat="1" x14ac:dyDescent="0.35">
      <c r="A334" s="3">
        <v>44594</v>
      </c>
      <c r="B334" s="1">
        <v>228</v>
      </c>
      <c r="C334">
        <v>1</v>
      </c>
      <c r="D334" s="1" t="s">
        <v>176</v>
      </c>
      <c r="E334" s="1">
        <v>361908</v>
      </c>
      <c r="F334" s="1">
        <v>14205</v>
      </c>
      <c r="G334" s="1">
        <v>3</v>
      </c>
      <c r="H334" s="1">
        <v>13</v>
      </c>
      <c r="I334" s="1">
        <v>32</v>
      </c>
      <c r="J334" s="1">
        <v>29</v>
      </c>
      <c r="K334" s="1">
        <v>16</v>
      </c>
      <c r="L334" s="1">
        <v>7</v>
      </c>
      <c r="M334" s="1">
        <v>1</v>
      </c>
      <c r="N334" s="1">
        <f t="shared" si="175"/>
        <v>0.31468646864686467</v>
      </c>
      <c r="O334" s="1" t="s">
        <v>390</v>
      </c>
      <c r="P334" s="1" t="s">
        <v>379</v>
      </c>
      <c r="Q334" s="1" t="s">
        <v>382</v>
      </c>
      <c r="R334" s="1" t="s">
        <v>375</v>
      </c>
      <c r="S334" s="1" t="s">
        <v>377</v>
      </c>
      <c r="T334" s="1">
        <f t="shared" si="176"/>
        <v>0</v>
      </c>
      <c r="U334" s="1">
        <f t="shared" si="184"/>
        <v>0</v>
      </c>
      <c r="V334" s="1">
        <f t="shared" si="184"/>
        <v>1</v>
      </c>
      <c r="W334" s="1">
        <f t="shared" si="184"/>
        <v>1</v>
      </c>
      <c r="X334" s="1">
        <f t="shared" si="184"/>
        <v>1</v>
      </c>
      <c r="Y334" s="1">
        <f t="shared" si="184"/>
        <v>1</v>
      </c>
      <c r="Z334" s="1">
        <f t="shared" si="177"/>
        <v>4</v>
      </c>
      <c r="AA334" s="1">
        <f t="shared" si="160"/>
        <v>0</v>
      </c>
      <c r="AB334" s="1">
        <f t="shared" si="161"/>
        <v>1</v>
      </c>
      <c r="AC334" s="1">
        <f t="shared" si="162"/>
        <v>1</v>
      </c>
      <c r="AD334" s="1">
        <f t="shared" si="163"/>
        <v>0</v>
      </c>
      <c r="AE334" s="1">
        <f t="shared" si="164"/>
        <v>0</v>
      </c>
      <c r="AF334" s="1">
        <f t="shared" si="178"/>
        <v>2</v>
      </c>
      <c r="AG334" s="1" t="b">
        <f t="shared" si="179"/>
        <v>0</v>
      </c>
      <c r="AH334" s="1">
        <f t="shared" si="180"/>
        <v>0</v>
      </c>
      <c r="AI334" s="1" t="str">
        <f t="shared" si="181"/>
        <v>s</v>
      </c>
      <c r="AJ334" s="1" t="b">
        <f t="shared" si="165"/>
        <v>0</v>
      </c>
      <c r="AK334" s="1" t="b">
        <f t="shared" si="166"/>
        <v>0</v>
      </c>
      <c r="AL334" s="1" t="b">
        <f t="shared" si="167"/>
        <v>0</v>
      </c>
      <c r="AM334" s="1" t="b">
        <f t="shared" si="168"/>
        <v>1</v>
      </c>
      <c r="AN334" s="1" t="b">
        <f t="shared" si="169"/>
        <v>0</v>
      </c>
      <c r="AO334" s="1">
        <f t="shared" si="182"/>
        <v>1</v>
      </c>
      <c r="AR334" s="1">
        <f t="shared" si="170"/>
        <v>1</v>
      </c>
      <c r="AS334" s="1">
        <f t="shared" si="171"/>
        <v>0</v>
      </c>
      <c r="AT334" s="1">
        <f t="shared" si="172"/>
        <v>0</v>
      </c>
      <c r="AU334" s="1">
        <f t="shared" si="173"/>
        <v>0</v>
      </c>
      <c r="AV334" s="1">
        <f t="shared" si="174"/>
        <v>0</v>
      </c>
      <c r="AW334" s="1">
        <f t="shared" si="183"/>
        <v>1</v>
      </c>
    </row>
    <row r="335" spans="1:49" s="1" customFormat="1" x14ac:dyDescent="0.35">
      <c r="A335" s="3">
        <v>44593</v>
      </c>
      <c r="B335" s="1">
        <v>227</v>
      </c>
      <c r="C335">
        <v>1</v>
      </c>
      <c r="D335" s="1" t="s">
        <v>177</v>
      </c>
      <c r="E335" s="1">
        <v>351663</v>
      </c>
      <c r="F335" s="1">
        <v>13606</v>
      </c>
      <c r="G335" s="1">
        <v>1</v>
      </c>
      <c r="H335" s="1">
        <v>13</v>
      </c>
      <c r="I335" s="1">
        <v>34</v>
      </c>
      <c r="J335" s="1">
        <v>30</v>
      </c>
      <c r="K335" s="1">
        <v>15</v>
      </c>
      <c r="L335" s="1">
        <v>6</v>
      </c>
      <c r="M335" s="1">
        <v>1</v>
      </c>
      <c r="N335" s="1">
        <f t="shared" si="175"/>
        <v>0.30333333333333334</v>
      </c>
      <c r="O335" s="1" t="s">
        <v>377</v>
      </c>
      <c r="P335" s="1" t="s">
        <v>380</v>
      </c>
      <c r="Q335" s="1" t="s">
        <v>379</v>
      </c>
      <c r="R335" s="1" t="s">
        <v>375</v>
      </c>
      <c r="S335" s="1" t="s">
        <v>376</v>
      </c>
      <c r="T335" s="1">
        <f t="shared" si="176"/>
        <v>0</v>
      </c>
      <c r="U335" s="1">
        <f t="shared" si="184"/>
        <v>1</v>
      </c>
      <c r="V335" s="1">
        <f t="shared" si="184"/>
        <v>1</v>
      </c>
      <c r="W335" s="1">
        <f t="shared" si="184"/>
        <v>1</v>
      </c>
      <c r="X335" s="1">
        <f t="shared" si="184"/>
        <v>1</v>
      </c>
      <c r="Y335" s="1">
        <f t="shared" si="184"/>
        <v>1</v>
      </c>
      <c r="Z335" s="1">
        <f t="shared" si="177"/>
        <v>5</v>
      </c>
      <c r="AA335" s="1">
        <f t="shared" si="160"/>
        <v>0</v>
      </c>
      <c r="AB335" s="1">
        <f t="shared" si="161"/>
        <v>0</v>
      </c>
      <c r="AC335" s="1">
        <f t="shared" si="162"/>
        <v>1</v>
      </c>
      <c r="AD335" s="1">
        <f t="shared" si="163"/>
        <v>0</v>
      </c>
      <c r="AE335" s="1">
        <f t="shared" si="164"/>
        <v>1</v>
      </c>
      <c r="AF335" s="1">
        <f t="shared" si="178"/>
        <v>2</v>
      </c>
      <c r="AG335" s="1" t="b">
        <f t="shared" si="179"/>
        <v>0</v>
      </c>
      <c r="AH335" s="1">
        <f t="shared" si="180"/>
        <v>0</v>
      </c>
      <c r="AI335" s="1" t="str">
        <f t="shared" si="181"/>
        <v>s</v>
      </c>
      <c r="AJ335" s="1" t="b">
        <f t="shared" si="165"/>
        <v>0</v>
      </c>
      <c r="AK335" s="1" t="b">
        <f t="shared" si="166"/>
        <v>0</v>
      </c>
      <c r="AL335" s="1" t="b">
        <f t="shared" si="167"/>
        <v>0</v>
      </c>
      <c r="AM335" s="1" t="b">
        <f t="shared" si="168"/>
        <v>1</v>
      </c>
      <c r="AN335" s="1" t="b">
        <f t="shared" si="169"/>
        <v>0</v>
      </c>
      <c r="AO335" s="1">
        <f t="shared" si="182"/>
        <v>1</v>
      </c>
      <c r="AR335" s="1">
        <f t="shared" si="170"/>
        <v>0</v>
      </c>
      <c r="AS335" s="1">
        <f t="shared" si="171"/>
        <v>0</v>
      </c>
      <c r="AT335" s="1">
        <f t="shared" si="172"/>
        <v>0</v>
      </c>
      <c r="AU335" s="1">
        <f t="shared" si="173"/>
        <v>0</v>
      </c>
      <c r="AV335" s="1">
        <f t="shared" si="174"/>
        <v>0</v>
      </c>
      <c r="AW335" s="1">
        <f t="shared" si="183"/>
        <v>0</v>
      </c>
    </row>
    <row r="336" spans="1:49" s="1" customFormat="1" x14ac:dyDescent="0.35">
      <c r="A336" s="3">
        <v>44592</v>
      </c>
      <c r="B336" s="1">
        <v>226</v>
      </c>
      <c r="C336">
        <v>1</v>
      </c>
      <c r="D336" s="1" t="s">
        <v>178</v>
      </c>
      <c r="E336" s="1">
        <v>341314</v>
      </c>
      <c r="F336" s="1">
        <v>13347</v>
      </c>
      <c r="G336" s="1">
        <v>1</v>
      </c>
      <c r="H336" s="1">
        <v>10</v>
      </c>
      <c r="I336" s="1">
        <v>25</v>
      </c>
      <c r="J336" s="1">
        <v>27</v>
      </c>
      <c r="K336" s="1">
        <v>19</v>
      </c>
      <c r="L336" s="1">
        <v>12</v>
      </c>
      <c r="M336" s="1">
        <v>5</v>
      </c>
      <c r="N336" s="1">
        <f t="shared" si="175"/>
        <v>0.2715488215488216</v>
      </c>
      <c r="O336" s="1" t="s">
        <v>384</v>
      </c>
      <c r="P336" s="1" t="s">
        <v>382</v>
      </c>
      <c r="Q336" s="1" t="s">
        <v>388</v>
      </c>
      <c r="R336" s="1" t="s">
        <v>380</v>
      </c>
      <c r="S336" s="1" t="s">
        <v>377</v>
      </c>
      <c r="T336" s="1">
        <f t="shared" si="176"/>
        <v>0</v>
      </c>
      <c r="U336" s="1">
        <f t="shared" si="184"/>
        <v>0</v>
      </c>
      <c r="V336" s="1">
        <f t="shared" si="184"/>
        <v>1</v>
      </c>
      <c r="W336" s="1">
        <f t="shared" si="184"/>
        <v>0</v>
      </c>
      <c r="X336" s="1">
        <f t="shared" si="184"/>
        <v>1</v>
      </c>
      <c r="Y336" s="1">
        <f t="shared" si="184"/>
        <v>1</v>
      </c>
      <c r="Z336" s="1">
        <f t="shared" si="177"/>
        <v>3</v>
      </c>
      <c r="AA336" s="1">
        <f t="shared" si="160"/>
        <v>0</v>
      </c>
      <c r="AB336" s="1">
        <f t="shared" si="161"/>
        <v>1</v>
      </c>
      <c r="AC336" s="1">
        <f t="shared" si="162"/>
        <v>0</v>
      </c>
      <c r="AD336" s="1">
        <f t="shared" si="163"/>
        <v>0</v>
      </c>
      <c r="AE336" s="1">
        <f t="shared" si="164"/>
        <v>0</v>
      </c>
      <c r="AF336" s="1">
        <f t="shared" si="178"/>
        <v>1</v>
      </c>
      <c r="AG336" s="1" t="b">
        <f t="shared" si="179"/>
        <v>0</v>
      </c>
      <c r="AH336" s="1">
        <f t="shared" si="180"/>
        <v>0</v>
      </c>
      <c r="AI336" s="1" t="str">
        <f t="shared" si="181"/>
        <v>s</v>
      </c>
      <c r="AJ336" s="1" t="b">
        <f t="shared" si="165"/>
        <v>0</v>
      </c>
      <c r="AK336" s="1" t="b">
        <f t="shared" si="166"/>
        <v>0</v>
      </c>
      <c r="AL336" s="1" t="b">
        <f t="shared" si="167"/>
        <v>0</v>
      </c>
      <c r="AM336" s="1" t="b">
        <f t="shared" si="168"/>
        <v>0</v>
      </c>
      <c r="AN336" s="1" t="b">
        <f t="shared" si="169"/>
        <v>0</v>
      </c>
      <c r="AO336" s="1">
        <f t="shared" si="182"/>
        <v>0</v>
      </c>
      <c r="AR336" s="1">
        <f t="shared" si="170"/>
        <v>0</v>
      </c>
      <c r="AS336" s="1">
        <f t="shared" si="171"/>
        <v>0</v>
      </c>
      <c r="AT336" s="1">
        <f t="shared" si="172"/>
        <v>1</v>
      </c>
      <c r="AU336" s="1">
        <f t="shared" si="173"/>
        <v>0</v>
      </c>
      <c r="AV336" s="1">
        <f t="shared" si="174"/>
        <v>0</v>
      </c>
      <c r="AW336" s="1">
        <f t="shared" si="183"/>
        <v>1</v>
      </c>
    </row>
    <row r="337" spans="1:49" s="1" customFormat="1" x14ac:dyDescent="0.35">
      <c r="A337" s="3">
        <v>44591</v>
      </c>
      <c r="B337" s="1">
        <v>225</v>
      </c>
      <c r="C337">
        <v>1</v>
      </c>
      <c r="D337" s="1" t="s">
        <v>179</v>
      </c>
      <c r="E337" s="1">
        <v>294687</v>
      </c>
      <c r="F337" s="1">
        <v>11524</v>
      </c>
      <c r="G337" s="1">
        <v>0</v>
      </c>
      <c r="H337" s="1">
        <v>2</v>
      </c>
      <c r="I337" s="1">
        <v>18</v>
      </c>
      <c r="J337" s="1">
        <v>39</v>
      </c>
      <c r="K337" s="1">
        <v>27</v>
      </c>
      <c r="L337" s="1">
        <v>12</v>
      </c>
      <c r="M337" s="1">
        <v>2</v>
      </c>
      <c r="N337" s="1">
        <f t="shared" si="175"/>
        <v>0.24149999999999999</v>
      </c>
      <c r="O337" s="1" t="s">
        <v>393</v>
      </c>
      <c r="P337" s="1" t="s">
        <v>381</v>
      </c>
      <c r="Q337" s="1" t="s">
        <v>385</v>
      </c>
      <c r="R337" s="1" t="s">
        <v>387</v>
      </c>
      <c r="S337" s="1" t="s">
        <v>388</v>
      </c>
      <c r="T337" s="1">
        <f t="shared" si="176"/>
        <v>0</v>
      </c>
      <c r="U337" s="1">
        <f t="shared" si="184"/>
        <v>0</v>
      </c>
      <c r="V337" s="1">
        <f t="shared" si="184"/>
        <v>1</v>
      </c>
      <c r="W337" s="1">
        <f t="shared" si="184"/>
        <v>0</v>
      </c>
      <c r="X337" s="1">
        <f t="shared" si="184"/>
        <v>1</v>
      </c>
      <c r="Y337" s="1">
        <f t="shared" si="184"/>
        <v>0</v>
      </c>
      <c r="Z337" s="1">
        <f t="shared" si="177"/>
        <v>2</v>
      </c>
      <c r="AA337" s="1">
        <f t="shared" si="160"/>
        <v>0</v>
      </c>
      <c r="AB337" s="1">
        <f t="shared" si="161"/>
        <v>0</v>
      </c>
      <c r="AC337" s="1">
        <f t="shared" si="162"/>
        <v>1</v>
      </c>
      <c r="AD337" s="1">
        <f t="shared" si="163"/>
        <v>0</v>
      </c>
      <c r="AE337" s="1">
        <f t="shared" si="164"/>
        <v>0</v>
      </c>
      <c r="AF337" s="1">
        <f t="shared" si="178"/>
        <v>1</v>
      </c>
      <c r="AG337" s="1" t="b">
        <f t="shared" si="179"/>
        <v>0</v>
      </c>
      <c r="AH337" s="1">
        <f t="shared" si="180"/>
        <v>0</v>
      </c>
      <c r="AI337" s="1" t="str">
        <f t="shared" si="181"/>
        <v>s</v>
      </c>
      <c r="AJ337" s="1" t="b">
        <f t="shared" si="165"/>
        <v>0</v>
      </c>
      <c r="AK337" s="1" t="b">
        <f t="shared" si="166"/>
        <v>0</v>
      </c>
      <c r="AL337" s="1" t="b">
        <f t="shared" si="167"/>
        <v>0</v>
      </c>
      <c r="AM337" s="1" t="b">
        <f t="shared" si="168"/>
        <v>0</v>
      </c>
      <c r="AN337" s="1" t="b">
        <f t="shared" si="169"/>
        <v>0</v>
      </c>
      <c r="AO337" s="1">
        <f t="shared" si="182"/>
        <v>0</v>
      </c>
      <c r="AR337" s="1">
        <f t="shared" si="170"/>
        <v>1</v>
      </c>
      <c r="AS337" s="1">
        <f t="shared" si="171"/>
        <v>0</v>
      </c>
      <c r="AT337" s="1">
        <f t="shared" si="172"/>
        <v>0</v>
      </c>
      <c r="AU337" s="1">
        <f t="shared" si="173"/>
        <v>0</v>
      </c>
      <c r="AV337" s="1">
        <f t="shared" si="174"/>
        <v>1</v>
      </c>
      <c r="AW337" s="1">
        <f t="shared" si="183"/>
        <v>2</v>
      </c>
    </row>
    <row r="338" spans="1:49" s="1" customFormat="1" x14ac:dyDescent="0.35">
      <c r="A338" s="3">
        <v>44590</v>
      </c>
      <c r="B338" s="1">
        <v>224</v>
      </c>
      <c r="C338">
        <v>1</v>
      </c>
      <c r="D338" s="1" t="s">
        <v>180</v>
      </c>
      <c r="E338" s="1">
        <v>313220</v>
      </c>
      <c r="F338" s="1">
        <v>11592</v>
      </c>
      <c r="G338" s="1">
        <v>1</v>
      </c>
      <c r="H338" s="1">
        <v>7</v>
      </c>
      <c r="I338" s="1">
        <v>29</v>
      </c>
      <c r="J338" s="1">
        <v>35</v>
      </c>
      <c r="K338" s="1">
        <v>20</v>
      </c>
      <c r="L338" s="1">
        <v>8</v>
      </c>
      <c r="M338" s="1">
        <v>1</v>
      </c>
      <c r="N338" s="1">
        <f t="shared" si="175"/>
        <v>0.27970297029702967</v>
      </c>
      <c r="O338" s="1" t="s">
        <v>373</v>
      </c>
      <c r="P338" s="1" t="s">
        <v>379</v>
      </c>
      <c r="Q338" s="1" t="s">
        <v>385</v>
      </c>
      <c r="R338" s="1" t="s">
        <v>384</v>
      </c>
      <c r="S338" s="1" t="s">
        <v>383</v>
      </c>
      <c r="T338" s="1">
        <f t="shared" si="176"/>
        <v>0</v>
      </c>
      <c r="U338" s="1">
        <f t="shared" si="184"/>
        <v>0</v>
      </c>
      <c r="V338" s="1">
        <f t="shared" si="184"/>
        <v>1</v>
      </c>
      <c r="W338" s="1">
        <f t="shared" si="184"/>
        <v>0</v>
      </c>
      <c r="X338" s="1">
        <f t="shared" si="184"/>
        <v>0</v>
      </c>
      <c r="Y338" s="1">
        <f t="shared" si="184"/>
        <v>0</v>
      </c>
      <c r="Z338" s="1">
        <f t="shared" si="177"/>
        <v>1</v>
      </c>
      <c r="AA338" s="1">
        <f t="shared" si="160"/>
        <v>0</v>
      </c>
      <c r="AB338" s="1">
        <f t="shared" si="161"/>
        <v>1</v>
      </c>
      <c r="AC338" s="1">
        <f t="shared" si="162"/>
        <v>1</v>
      </c>
      <c r="AD338" s="1">
        <f t="shared" si="163"/>
        <v>0</v>
      </c>
      <c r="AE338" s="1">
        <f t="shared" si="164"/>
        <v>0</v>
      </c>
      <c r="AF338" s="1">
        <f t="shared" si="178"/>
        <v>2</v>
      </c>
      <c r="AG338" s="1" t="b">
        <f t="shared" si="179"/>
        <v>0</v>
      </c>
      <c r="AH338" s="1">
        <f t="shared" si="180"/>
        <v>0</v>
      </c>
      <c r="AI338" s="1" t="str">
        <f t="shared" si="181"/>
        <v>s</v>
      </c>
      <c r="AJ338" s="1" t="b">
        <f t="shared" si="165"/>
        <v>0</v>
      </c>
      <c r="AK338" s="1" t="b">
        <f t="shared" si="166"/>
        <v>0</v>
      </c>
      <c r="AL338" s="1" t="b">
        <f t="shared" si="167"/>
        <v>0</v>
      </c>
      <c r="AM338" s="1" t="b">
        <f t="shared" si="168"/>
        <v>0</v>
      </c>
      <c r="AN338" s="1" t="b">
        <f t="shared" si="169"/>
        <v>0</v>
      </c>
      <c r="AO338" s="1">
        <f t="shared" si="182"/>
        <v>0</v>
      </c>
      <c r="AR338" s="1">
        <f t="shared" si="170"/>
        <v>1</v>
      </c>
      <c r="AS338" s="1">
        <f t="shared" si="171"/>
        <v>0</v>
      </c>
      <c r="AT338" s="1">
        <f t="shared" si="172"/>
        <v>0</v>
      </c>
      <c r="AU338" s="1">
        <f t="shared" si="173"/>
        <v>0</v>
      </c>
      <c r="AV338" s="1">
        <f t="shared" si="174"/>
        <v>0</v>
      </c>
      <c r="AW338" s="1">
        <f t="shared" si="183"/>
        <v>1</v>
      </c>
    </row>
    <row r="339" spans="1:49" s="1" customFormat="1" x14ac:dyDescent="0.35">
      <c r="A339" s="3">
        <v>44589</v>
      </c>
      <c r="B339" s="1">
        <v>223</v>
      </c>
      <c r="C339">
        <v>2</v>
      </c>
      <c r="D339" s="1" t="s">
        <v>181</v>
      </c>
      <c r="E339" s="1">
        <v>296968</v>
      </c>
      <c r="F339" s="1">
        <v>11148</v>
      </c>
      <c r="G339" s="1">
        <v>1</v>
      </c>
      <c r="H339" s="1">
        <v>4</v>
      </c>
      <c r="I339" s="1">
        <v>17</v>
      </c>
      <c r="J339" s="1">
        <v>30</v>
      </c>
      <c r="K339" s="1">
        <v>27</v>
      </c>
      <c r="L339" s="1">
        <v>17</v>
      </c>
      <c r="M339" s="1">
        <v>4</v>
      </c>
      <c r="N339" s="1">
        <f t="shared" si="175"/>
        <v>0.24400000000000002</v>
      </c>
      <c r="O339" s="1" t="s">
        <v>389</v>
      </c>
      <c r="P339" s="1" t="s">
        <v>376</v>
      </c>
      <c r="Q339" s="1" t="s">
        <v>381</v>
      </c>
      <c r="R339" s="1" t="s">
        <v>374</v>
      </c>
      <c r="S339" s="1" t="s">
        <v>378</v>
      </c>
      <c r="T339" s="1">
        <f t="shared" si="176"/>
        <v>0</v>
      </c>
      <c r="U339" s="1">
        <f t="shared" si="184"/>
        <v>0</v>
      </c>
      <c r="V339" s="1">
        <f t="shared" si="184"/>
        <v>1</v>
      </c>
      <c r="W339" s="1">
        <f t="shared" si="184"/>
        <v>1</v>
      </c>
      <c r="X339" s="1">
        <f t="shared" si="184"/>
        <v>0</v>
      </c>
      <c r="Y339" s="1">
        <f t="shared" si="184"/>
        <v>0</v>
      </c>
      <c r="Z339" s="1">
        <f t="shared" si="177"/>
        <v>2</v>
      </c>
      <c r="AA339" s="1">
        <f t="shared" si="160"/>
        <v>0</v>
      </c>
      <c r="AB339" s="1">
        <f t="shared" si="161"/>
        <v>1</v>
      </c>
      <c r="AC339" s="1">
        <f t="shared" si="162"/>
        <v>0</v>
      </c>
      <c r="AD339" s="1">
        <f t="shared" si="163"/>
        <v>0</v>
      </c>
      <c r="AE339" s="1">
        <f t="shared" si="164"/>
        <v>0</v>
      </c>
      <c r="AF339" s="1">
        <f t="shared" si="178"/>
        <v>1</v>
      </c>
      <c r="AG339" s="1" t="b">
        <f t="shared" si="179"/>
        <v>0</v>
      </c>
      <c r="AH339" s="1">
        <f t="shared" si="180"/>
        <v>0</v>
      </c>
      <c r="AI339" s="1" t="str">
        <f t="shared" si="181"/>
        <v>s</v>
      </c>
      <c r="AJ339" s="1" t="b">
        <f t="shared" si="165"/>
        <v>0</v>
      </c>
      <c r="AK339" s="1" t="b">
        <f t="shared" si="166"/>
        <v>0</v>
      </c>
      <c r="AL339" s="1" t="b">
        <f t="shared" si="167"/>
        <v>0</v>
      </c>
      <c r="AM339" s="1" t="b">
        <f t="shared" si="168"/>
        <v>0</v>
      </c>
      <c r="AN339" s="1" t="b">
        <f t="shared" si="169"/>
        <v>0</v>
      </c>
      <c r="AO339" s="1">
        <f t="shared" si="182"/>
        <v>0</v>
      </c>
      <c r="AR339" s="1">
        <f t="shared" si="170"/>
        <v>0</v>
      </c>
      <c r="AS339" s="1">
        <f t="shared" si="171"/>
        <v>0</v>
      </c>
      <c r="AT339" s="1">
        <f t="shared" si="172"/>
        <v>0</v>
      </c>
      <c r="AU339" s="1">
        <f t="shared" si="173"/>
        <v>0</v>
      </c>
      <c r="AV339" s="1">
        <f t="shared" si="174"/>
        <v>0</v>
      </c>
      <c r="AW339" s="1">
        <f t="shared" si="183"/>
        <v>0</v>
      </c>
    </row>
    <row r="340" spans="1:49" s="1" customFormat="1" x14ac:dyDescent="0.35">
      <c r="A340" s="3">
        <v>44588</v>
      </c>
      <c r="B340" s="1">
        <v>222</v>
      </c>
      <c r="C340">
        <v>1</v>
      </c>
      <c r="D340" s="1" t="s">
        <v>182</v>
      </c>
      <c r="E340" s="1">
        <v>331844</v>
      </c>
      <c r="F340" s="1">
        <v>11451</v>
      </c>
      <c r="G340" s="1">
        <v>1</v>
      </c>
      <c r="H340" s="1">
        <v>9</v>
      </c>
      <c r="I340" s="1">
        <v>29</v>
      </c>
      <c r="J340" s="1">
        <v>33</v>
      </c>
      <c r="K340" s="1">
        <v>19</v>
      </c>
      <c r="L340" s="1">
        <v>7</v>
      </c>
      <c r="M340" s="1">
        <v>1</v>
      </c>
      <c r="N340" s="1">
        <f t="shared" si="175"/>
        <v>0.28670033670033668</v>
      </c>
      <c r="O340" s="1" t="s">
        <v>390</v>
      </c>
      <c r="P340" s="1" t="s">
        <v>379</v>
      </c>
      <c r="Q340" s="1" t="s">
        <v>385</v>
      </c>
      <c r="R340" s="1" t="s">
        <v>387</v>
      </c>
      <c r="S340" s="1" t="s">
        <v>377</v>
      </c>
      <c r="T340" s="1">
        <f t="shared" si="176"/>
        <v>0</v>
      </c>
      <c r="U340" s="1">
        <f t="shared" si="184"/>
        <v>0</v>
      </c>
      <c r="V340" s="1">
        <f t="shared" si="184"/>
        <v>1</v>
      </c>
      <c r="W340" s="1">
        <f t="shared" si="184"/>
        <v>0</v>
      </c>
      <c r="X340" s="1">
        <f t="shared" si="184"/>
        <v>1</v>
      </c>
      <c r="Y340" s="1">
        <f t="shared" si="184"/>
        <v>1</v>
      </c>
      <c r="Z340" s="1">
        <f t="shared" si="177"/>
        <v>3</v>
      </c>
      <c r="AA340" s="1">
        <f t="shared" si="160"/>
        <v>0</v>
      </c>
      <c r="AB340" s="1">
        <f t="shared" si="161"/>
        <v>1</v>
      </c>
      <c r="AC340" s="1">
        <f t="shared" si="162"/>
        <v>1</v>
      </c>
      <c r="AD340" s="1">
        <f t="shared" si="163"/>
        <v>0</v>
      </c>
      <c r="AE340" s="1">
        <f t="shared" si="164"/>
        <v>0</v>
      </c>
      <c r="AF340" s="1">
        <f t="shared" si="178"/>
        <v>2</v>
      </c>
      <c r="AG340" s="1" t="b">
        <f t="shared" si="179"/>
        <v>0</v>
      </c>
      <c r="AH340" s="1">
        <f t="shared" si="180"/>
        <v>0</v>
      </c>
      <c r="AI340" s="1" t="str">
        <f t="shared" si="181"/>
        <v>s</v>
      </c>
      <c r="AJ340" s="1" t="b">
        <f t="shared" si="165"/>
        <v>0</v>
      </c>
      <c r="AK340" s="1" t="b">
        <f t="shared" si="166"/>
        <v>0</v>
      </c>
      <c r="AL340" s="1" t="b">
        <f t="shared" si="167"/>
        <v>0</v>
      </c>
      <c r="AM340" s="1" t="b">
        <f t="shared" si="168"/>
        <v>0</v>
      </c>
      <c r="AN340" s="1" t="b">
        <f t="shared" si="169"/>
        <v>0</v>
      </c>
      <c r="AO340" s="1">
        <f t="shared" si="182"/>
        <v>0</v>
      </c>
      <c r="AR340" s="1">
        <f t="shared" si="170"/>
        <v>1</v>
      </c>
      <c r="AS340" s="1">
        <f t="shared" si="171"/>
        <v>0</v>
      </c>
      <c r="AT340" s="1">
        <f t="shared" si="172"/>
        <v>0</v>
      </c>
      <c r="AU340" s="1">
        <f t="shared" si="173"/>
        <v>0</v>
      </c>
      <c r="AV340" s="1">
        <f t="shared" si="174"/>
        <v>0</v>
      </c>
      <c r="AW340" s="1">
        <f t="shared" si="183"/>
        <v>1</v>
      </c>
    </row>
    <row r="341" spans="1:49" s="1" customFormat="1" x14ac:dyDescent="0.35">
      <c r="A341" s="3">
        <v>44587</v>
      </c>
      <c r="B341" s="1">
        <v>221</v>
      </c>
      <c r="C341">
        <v>1</v>
      </c>
      <c r="D341" s="1" t="s">
        <v>183</v>
      </c>
      <c r="E341" s="1">
        <v>302348</v>
      </c>
      <c r="F341" s="1">
        <v>10163</v>
      </c>
      <c r="G341" s="1">
        <v>1</v>
      </c>
      <c r="H341" s="1">
        <v>4</v>
      </c>
      <c r="I341" s="1">
        <v>22</v>
      </c>
      <c r="J341" s="1">
        <v>37</v>
      </c>
      <c r="K341" s="1">
        <v>24</v>
      </c>
      <c r="L341" s="1">
        <v>10</v>
      </c>
      <c r="M341" s="1">
        <v>2</v>
      </c>
      <c r="N341" s="1">
        <f t="shared" si="175"/>
        <v>0.26050000000000001</v>
      </c>
      <c r="O341" s="1" t="s">
        <v>393</v>
      </c>
      <c r="P341" s="1" t="s">
        <v>380</v>
      </c>
      <c r="Q341" s="1" t="s">
        <v>371</v>
      </c>
      <c r="R341" s="1" t="s">
        <v>373</v>
      </c>
      <c r="S341" s="1" t="s">
        <v>374</v>
      </c>
      <c r="T341" s="1">
        <f t="shared" si="176"/>
        <v>0</v>
      </c>
      <c r="U341" s="1">
        <f t="shared" si="184"/>
        <v>0</v>
      </c>
      <c r="V341" s="1">
        <f t="shared" si="184"/>
        <v>1</v>
      </c>
      <c r="W341" s="1">
        <f t="shared" si="184"/>
        <v>1</v>
      </c>
      <c r="X341" s="1">
        <f t="shared" si="184"/>
        <v>0</v>
      </c>
      <c r="Y341" s="1">
        <f t="shared" si="184"/>
        <v>0</v>
      </c>
      <c r="Z341" s="1">
        <f t="shared" si="177"/>
        <v>2</v>
      </c>
      <c r="AA341" s="1">
        <f t="shared" si="160"/>
        <v>0</v>
      </c>
      <c r="AB341" s="1">
        <f t="shared" si="161"/>
        <v>0</v>
      </c>
      <c r="AC341" s="1">
        <f t="shared" si="162"/>
        <v>1</v>
      </c>
      <c r="AD341" s="1">
        <f t="shared" si="163"/>
        <v>0</v>
      </c>
      <c r="AE341" s="1">
        <f t="shared" si="164"/>
        <v>0</v>
      </c>
      <c r="AF341" s="1">
        <f t="shared" si="178"/>
        <v>1</v>
      </c>
      <c r="AG341" s="1" t="b">
        <f t="shared" si="179"/>
        <v>0</v>
      </c>
      <c r="AH341" s="1">
        <f t="shared" si="180"/>
        <v>0</v>
      </c>
      <c r="AI341" s="1" t="str">
        <f t="shared" si="181"/>
        <v>s</v>
      </c>
      <c r="AJ341" s="1" t="b">
        <f t="shared" si="165"/>
        <v>0</v>
      </c>
      <c r="AK341" s="1" t="b">
        <f t="shared" si="166"/>
        <v>0</v>
      </c>
      <c r="AL341" s="1" t="b">
        <f t="shared" si="167"/>
        <v>0</v>
      </c>
      <c r="AM341" s="1" t="b">
        <f t="shared" si="168"/>
        <v>0</v>
      </c>
      <c r="AN341" s="1" t="b">
        <f t="shared" si="169"/>
        <v>0</v>
      </c>
      <c r="AO341" s="1">
        <f t="shared" si="182"/>
        <v>0</v>
      </c>
      <c r="AR341" s="1">
        <f t="shared" si="170"/>
        <v>1</v>
      </c>
      <c r="AS341" s="1">
        <f t="shared" si="171"/>
        <v>0</v>
      </c>
      <c r="AT341" s="1">
        <f t="shared" si="172"/>
        <v>0</v>
      </c>
      <c r="AU341" s="1">
        <f t="shared" si="173"/>
        <v>1</v>
      </c>
      <c r="AV341" s="1">
        <f t="shared" si="174"/>
        <v>0</v>
      </c>
      <c r="AW341" s="1">
        <f t="shared" si="183"/>
        <v>2</v>
      </c>
    </row>
    <row r="342" spans="1:49" s="1" customFormat="1" x14ac:dyDescent="0.35">
      <c r="A342" s="3">
        <v>44586</v>
      </c>
      <c r="B342" s="1">
        <v>220</v>
      </c>
      <c r="C342">
        <v>2</v>
      </c>
      <c r="D342" s="1" t="s">
        <v>184</v>
      </c>
      <c r="E342" s="1">
        <v>276404</v>
      </c>
      <c r="F342" s="1">
        <v>8708</v>
      </c>
      <c r="G342" s="1">
        <v>1</v>
      </c>
      <c r="H342" s="1">
        <v>6</v>
      </c>
      <c r="I342" s="1">
        <v>25</v>
      </c>
      <c r="J342" s="1">
        <v>34</v>
      </c>
      <c r="K342" s="1">
        <v>23</v>
      </c>
      <c r="L342" s="1">
        <v>9</v>
      </c>
      <c r="M342" s="1">
        <v>1</v>
      </c>
      <c r="N342" s="1">
        <f t="shared" si="175"/>
        <v>0.2720538720538721</v>
      </c>
      <c r="O342" s="1" t="s">
        <v>375</v>
      </c>
      <c r="P342" s="1" t="s">
        <v>385</v>
      </c>
      <c r="Q342" s="1" t="s">
        <v>388</v>
      </c>
      <c r="R342" s="1" t="s">
        <v>371</v>
      </c>
      <c r="S342" s="1" t="s">
        <v>381</v>
      </c>
      <c r="T342" s="1">
        <f t="shared" si="176"/>
        <v>0</v>
      </c>
      <c r="U342" s="1">
        <f t="shared" si="184"/>
        <v>1</v>
      </c>
      <c r="V342" s="1">
        <f t="shared" si="184"/>
        <v>0</v>
      </c>
      <c r="W342" s="1">
        <f t="shared" si="184"/>
        <v>0</v>
      </c>
      <c r="X342" s="1">
        <f t="shared" si="184"/>
        <v>1</v>
      </c>
      <c r="Y342" s="1">
        <f t="shared" si="184"/>
        <v>1</v>
      </c>
      <c r="Z342" s="1">
        <f t="shared" si="177"/>
        <v>3</v>
      </c>
      <c r="AA342" s="1">
        <f t="shared" si="160"/>
        <v>0</v>
      </c>
      <c r="AB342" s="1">
        <f t="shared" si="161"/>
        <v>1</v>
      </c>
      <c r="AC342" s="1">
        <f t="shared" si="162"/>
        <v>0</v>
      </c>
      <c r="AD342" s="1">
        <f t="shared" si="163"/>
        <v>1</v>
      </c>
      <c r="AE342" s="1">
        <f t="shared" si="164"/>
        <v>0</v>
      </c>
      <c r="AF342" s="1">
        <f t="shared" si="178"/>
        <v>2</v>
      </c>
      <c r="AG342" s="1" t="b">
        <f t="shared" si="179"/>
        <v>0</v>
      </c>
      <c r="AH342" s="1">
        <f t="shared" si="180"/>
        <v>0</v>
      </c>
      <c r="AI342" s="1" t="str">
        <f t="shared" si="181"/>
        <v>s</v>
      </c>
      <c r="AJ342" s="1" t="b">
        <f t="shared" si="165"/>
        <v>1</v>
      </c>
      <c r="AK342" s="1" t="b">
        <f t="shared" si="166"/>
        <v>0</v>
      </c>
      <c r="AL342" s="1" t="b">
        <f t="shared" si="167"/>
        <v>0</v>
      </c>
      <c r="AM342" s="1" t="b">
        <f t="shared" si="168"/>
        <v>0</v>
      </c>
      <c r="AN342" s="1" t="b">
        <f t="shared" si="169"/>
        <v>0</v>
      </c>
      <c r="AO342" s="1">
        <f t="shared" si="182"/>
        <v>1</v>
      </c>
      <c r="AR342" s="1">
        <f t="shared" si="170"/>
        <v>0</v>
      </c>
      <c r="AS342" s="1">
        <f t="shared" si="171"/>
        <v>0</v>
      </c>
      <c r="AT342" s="1">
        <f t="shared" si="172"/>
        <v>1</v>
      </c>
      <c r="AU342" s="1">
        <f t="shared" si="173"/>
        <v>0</v>
      </c>
      <c r="AV342" s="1">
        <f t="shared" si="174"/>
        <v>0</v>
      </c>
      <c r="AW342" s="1">
        <f t="shared" si="183"/>
        <v>1</v>
      </c>
    </row>
    <row r="343" spans="1:49" s="1" customFormat="1" x14ac:dyDescent="0.35">
      <c r="A343" s="3">
        <v>44585</v>
      </c>
      <c r="B343" s="1">
        <v>219</v>
      </c>
      <c r="C343">
        <v>1</v>
      </c>
      <c r="D343" s="1" t="s">
        <v>185</v>
      </c>
      <c r="E343" s="1">
        <v>258038</v>
      </c>
      <c r="F343" s="1">
        <v>8317</v>
      </c>
      <c r="G343" s="1">
        <v>1</v>
      </c>
      <c r="H343" s="1">
        <v>1</v>
      </c>
      <c r="I343" s="1">
        <v>11</v>
      </c>
      <c r="J343" s="1">
        <v>29</v>
      </c>
      <c r="K343" s="1">
        <v>33</v>
      </c>
      <c r="L343" s="1">
        <v>21</v>
      </c>
      <c r="M343" s="1">
        <v>4</v>
      </c>
      <c r="N343" s="1">
        <f t="shared" si="175"/>
        <v>0.22516666666666665</v>
      </c>
      <c r="O343" s="1" t="s">
        <v>374</v>
      </c>
      <c r="P343" s="1" t="s">
        <v>387</v>
      </c>
      <c r="Q343" s="1" t="s">
        <v>379</v>
      </c>
      <c r="R343" s="1" t="s">
        <v>384</v>
      </c>
      <c r="S343" s="1" t="s">
        <v>384</v>
      </c>
      <c r="T343" s="1">
        <f t="shared" si="176"/>
        <v>1</v>
      </c>
      <c r="U343" s="1">
        <f t="shared" si="184"/>
        <v>0</v>
      </c>
      <c r="V343" s="1">
        <f t="shared" si="184"/>
        <v>1</v>
      </c>
      <c r="W343" s="1">
        <f t="shared" si="184"/>
        <v>1</v>
      </c>
      <c r="X343" s="1">
        <f t="shared" si="184"/>
        <v>0</v>
      </c>
      <c r="Y343" s="1">
        <f t="shared" si="184"/>
        <v>0</v>
      </c>
      <c r="Z343" s="1">
        <f t="shared" si="177"/>
        <v>2</v>
      </c>
      <c r="AA343" s="1">
        <f t="shared" si="160"/>
        <v>0</v>
      </c>
      <c r="AB343" s="1">
        <f t="shared" si="161"/>
        <v>0</v>
      </c>
      <c r="AC343" s="1">
        <f t="shared" si="162"/>
        <v>1</v>
      </c>
      <c r="AD343" s="1">
        <f t="shared" si="163"/>
        <v>0</v>
      </c>
      <c r="AE343" s="1">
        <f t="shared" si="164"/>
        <v>0</v>
      </c>
      <c r="AF343" s="1">
        <f t="shared" si="178"/>
        <v>1</v>
      </c>
      <c r="AG343" s="1" t="b">
        <f t="shared" si="179"/>
        <v>0</v>
      </c>
      <c r="AH343" s="1">
        <f t="shared" si="180"/>
        <v>0</v>
      </c>
      <c r="AI343" s="1" t="str">
        <f t="shared" si="181"/>
        <v>s</v>
      </c>
      <c r="AJ343" s="1" t="b">
        <f t="shared" si="165"/>
        <v>0</v>
      </c>
      <c r="AK343" s="1" t="b">
        <f t="shared" si="166"/>
        <v>0</v>
      </c>
      <c r="AL343" s="1" t="b">
        <f t="shared" si="167"/>
        <v>0</v>
      </c>
      <c r="AM343" s="1" t="b">
        <f t="shared" si="168"/>
        <v>0</v>
      </c>
      <c r="AN343" s="1" t="b">
        <f t="shared" si="169"/>
        <v>0</v>
      </c>
      <c r="AO343" s="1">
        <f t="shared" si="182"/>
        <v>0</v>
      </c>
      <c r="AR343" s="1">
        <f t="shared" si="170"/>
        <v>0</v>
      </c>
      <c r="AS343" s="1">
        <f t="shared" si="171"/>
        <v>0</v>
      </c>
      <c r="AT343" s="1">
        <f t="shared" si="172"/>
        <v>0</v>
      </c>
      <c r="AU343" s="1">
        <f t="shared" si="173"/>
        <v>0</v>
      </c>
      <c r="AV343" s="1">
        <f t="shared" si="174"/>
        <v>0</v>
      </c>
      <c r="AW343" s="1">
        <f t="shared" si="183"/>
        <v>0</v>
      </c>
    </row>
    <row r="344" spans="1:49" s="1" customFormat="1" x14ac:dyDescent="0.35">
      <c r="A344" s="3">
        <v>44584</v>
      </c>
      <c r="B344" s="1">
        <v>218</v>
      </c>
      <c r="C344">
        <v>1</v>
      </c>
      <c r="D344" s="1" t="s">
        <v>186</v>
      </c>
      <c r="E344" s="1">
        <v>269929</v>
      </c>
      <c r="F344" s="1">
        <v>7630</v>
      </c>
      <c r="G344" s="1">
        <v>1</v>
      </c>
      <c r="H344" s="1">
        <v>5</v>
      </c>
      <c r="I344" s="1">
        <v>28</v>
      </c>
      <c r="J344" s="1">
        <v>38</v>
      </c>
      <c r="K344" s="1">
        <v>20</v>
      </c>
      <c r="L344" s="1">
        <v>7</v>
      </c>
      <c r="M344" s="1">
        <v>1</v>
      </c>
      <c r="N344" s="1">
        <f t="shared" si="175"/>
        <v>0.27500000000000002</v>
      </c>
      <c r="O344" s="1" t="s">
        <v>373</v>
      </c>
      <c r="P344" s="1" t="s">
        <v>381</v>
      </c>
      <c r="Q344" s="1" t="s">
        <v>382</v>
      </c>
      <c r="R344" s="1" t="s">
        <v>390</v>
      </c>
      <c r="S344" s="1" t="s">
        <v>389</v>
      </c>
      <c r="T344" s="1">
        <f t="shared" si="176"/>
        <v>0</v>
      </c>
      <c r="U344" s="1">
        <f t="shared" si="184"/>
        <v>0</v>
      </c>
      <c r="V344" s="1">
        <f t="shared" si="184"/>
        <v>1</v>
      </c>
      <c r="W344" s="1">
        <f t="shared" si="184"/>
        <v>1</v>
      </c>
      <c r="X344" s="1">
        <f t="shared" si="184"/>
        <v>0</v>
      </c>
      <c r="Y344" s="1">
        <f t="shared" si="184"/>
        <v>0</v>
      </c>
      <c r="Z344" s="1">
        <f t="shared" si="177"/>
        <v>2</v>
      </c>
      <c r="AA344" s="1">
        <f t="shared" si="160"/>
        <v>0</v>
      </c>
      <c r="AB344" s="1">
        <f t="shared" si="161"/>
        <v>0</v>
      </c>
      <c r="AC344" s="1">
        <f t="shared" si="162"/>
        <v>1</v>
      </c>
      <c r="AD344" s="1">
        <f t="shared" si="163"/>
        <v>0</v>
      </c>
      <c r="AE344" s="1">
        <f t="shared" si="164"/>
        <v>0</v>
      </c>
      <c r="AF344" s="1">
        <f t="shared" si="178"/>
        <v>1</v>
      </c>
      <c r="AG344" s="1" t="b">
        <f t="shared" si="179"/>
        <v>0</v>
      </c>
      <c r="AH344" s="1">
        <f t="shared" si="180"/>
        <v>0</v>
      </c>
      <c r="AI344" s="1" t="str">
        <f t="shared" si="181"/>
        <v>s</v>
      </c>
      <c r="AJ344" s="1" t="b">
        <f t="shared" si="165"/>
        <v>0</v>
      </c>
      <c r="AK344" s="1" t="b">
        <f t="shared" si="166"/>
        <v>0</v>
      </c>
      <c r="AL344" s="1" t="b">
        <f t="shared" si="167"/>
        <v>0</v>
      </c>
      <c r="AM344" s="1" t="b">
        <f t="shared" si="168"/>
        <v>0</v>
      </c>
      <c r="AN344" s="1" t="b">
        <f t="shared" si="169"/>
        <v>0</v>
      </c>
      <c r="AO344" s="1">
        <f t="shared" si="182"/>
        <v>0</v>
      </c>
      <c r="AR344" s="1">
        <f t="shared" si="170"/>
        <v>1</v>
      </c>
      <c r="AS344" s="1">
        <f t="shared" si="171"/>
        <v>0</v>
      </c>
      <c r="AT344" s="1">
        <f t="shared" si="172"/>
        <v>0</v>
      </c>
      <c r="AU344" s="1">
        <f t="shared" si="173"/>
        <v>1</v>
      </c>
      <c r="AV344" s="1">
        <f t="shared" si="174"/>
        <v>0</v>
      </c>
      <c r="AW344" s="1">
        <f t="shared" si="183"/>
        <v>2</v>
      </c>
    </row>
    <row r="345" spans="1:49" s="1" customFormat="1" x14ac:dyDescent="0.35">
      <c r="A345" s="3">
        <v>44583</v>
      </c>
      <c r="B345" s="1">
        <v>217</v>
      </c>
      <c r="C345">
        <v>1</v>
      </c>
      <c r="D345" s="1" t="s">
        <v>187</v>
      </c>
      <c r="E345" s="1">
        <v>241489</v>
      </c>
      <c r="F345" s="1">
        <v>6850</v>
      </c>
      <c r="G345" s="1">
        <v>1</v>
      </c>
      <c r="H345" s="1">
        <v>3</v>
      </c>
      <c r="I345" s="1">
        <v>17</v>
      </c>
      <c r="J345" s="1">
        <v>33</v>
      </c>
      <c r="K345" s="1">
        <v>29</v>
      </c>
      <c r="L345" s="1">
        <v>15</v>
      </c>
      <c r="M345" s="1">
        <v>3</v>
      </c>
      <c r="N345" s="1">
        <f t="shared" si="175"/>
        <v>0.24471947194719473</v>
      </c>
      <c r="O345" s="1" t="s">
        <v>393</v>
      </c>
      <c r="P345" s="1" t="s">
        <v>382</v>
      </c>
      <c r="Q345" s="1" t="s">
        <v>387</v>
      </c>
      <c r="R345" s="1" t="s">
        <v>373</v>
      </c>
      <c r="S345" s="1" t="s">
        <v>376</v>
      </c>
      <c r="T345" s="1">
        <f t="shared" si="176"/>
        <v>0</v>
      </c>
      <c r="U345" s="1">
        <f t="shared" si="184"/>
        <v>0</v>
      </c>
      <c r="V345" s="1">
        <f t="shared" si="184"/>
        <v>1</v>
      </c>
      <c r="W345" s="1">
        <f t="shared" si="184"/>
        <v>1</v>
      </c>
      <c r="X345" s="1">
        <f t="shared" si="184"/>
        <v>0</v>
      </c>
      <c r="Y345" s="1">
        <f t="shared" si="184"/>
        <v>1</v>
      </c>
      <c r="Z345" s="1">
        <f t="shared" si="177"/>
        <v>3</v>
      </c>
      <c r="AA345" s="1">
        <f t="shared" si="160"/>
        <v>0</v>
      </c>
      <c r="AB345" s="1">
        <f t="shared" si="161"/>
        <v>1</v>
      </c>
      <c r="AC345" s="1">
        <f t="shared" si="162"/>
        <v>0</v>
      </c>
      <c r="AD345" s="1">
        <f t="shared" si="163"/>
        <v>0</v>
      </c>
      <c r="AE345" s="1">
        <f t="shared" si="164"/>
        <v>1</v>
      </c>
      <c r="AF345" s="1">
        <f t="shared" si="178"/>
        <v>2</v>
      </c>
      <c r="AG345" s="1" t="b">
        <f t="shared" si="179"/>
        <v>0</v>
      </c>
      <c r="AH345" s="1">
        <f t="shared" si="180"/>
        <v>0</v>
      </c>
      <c r="AI345" s="1" t="str">
        <f t="shared" si="181"/>
        <v>s</v>
      </c>
      <c r="AJ345" s="1" t="b">
        <f t="shared" si="165"/>
        <v>0</v>
      </c>
      <c r="AK345" s="1" t="b">
        <f t="shared" si="166"/>
        <v>0</v>
      </c>
      <c r="AL345" s="1" t="b">
        <f t="shared" si="167"/>
        <v>0</v>
      </c>
      <c r="AM345" s="1" t="b">
        <f t="shared" si="168"/>
        <v>0</v>
      </c>
      <c r="AN345" s="1" t="b">
        <f t="shared" si="169"/>
        <v>0</v>
      </c>
      <c r="AO345" s="1">
        <f t="shared" si="182"/>
        <v>0</v>
      </c>
      <c r="AR345" s="1">
        <f t="shared" si="170"/>
        <v>1</v>
      </c>
      <c r="AS345" s="1">
        <f t="shared" si="171"/>
        <v>0</v>
      </c>
      <c r="AT345" s="1">
        <f t="shared" si="172"/>
        <v>0</v>
      </c>
      <c r="AU345" s="1">
        <f t="shared" si="173"/>
        <v>1</v>
      </c>
      <c r="AV345" s="1">
        <f t="shared" si="174"/>
        <v>0</v>
      </c>
      <c r="AW345" s="1">
        <f t="shared" si="183"/>
        <v>2</v>
      </c>
    </row>
    <row r="346" spans="1:49" s="1" customFormat="1" x14ac:dyDescent="0.35">
      <c r="A346" s="3">
        <v>44582</v>
      </c>
      <c r="B346" s="1">
        <v>216</v>
      </c>
      <c r="C346">
        <v>1</v>
      </c>
      <c r="D346" s="1" t="s">
        <v>188</v>
      </c>
      <c r="E346" s="1">
        <v>273727</v>
      </c>
      <c r="F346" s="1">
        <v>7409</v>
      </c>
      <c r="G346" s="1">
        <v>1</v>
      </c>
      <c r="H346" s="1">
        <v>8</v>
      </c>
      <c r="I346" s="1">
        <v>30</v>
      </c>
      <c r="J346" s="1">
        <v>33</v>
      </c>
      <c r="K346" s="1">
        <v>19</v>
      </c>
      <c r="L346" s="1">
        <v>7</v>
      </c>
      <c r="M346" s="1">
        <v>1</v>
      </c>
      <c r="N346" s="1">
        <f t="shared" si="175"/>
        <v>0.28501683501683506</v>
      </c>
      <c r="O346" s="1" t="s">
        <v>389</v>
      </c>
      <c r="P346" s="1" t="s">
        <v>381</v>
      </c>
      <c r="Q346" s="1" t="s">
        <v>382</v>
      </c>
      <c r="R346" s="1" t="s">
        <v>373</v>
      </c>
      <c r="S346" s="1" t="s">
        <v>374</v>
      </c>
      <c r="T346" s="1">
        <f t="shared" si="176"/>
        <v>0</v>
      </c>
      <c r="U346" s="1">
        <f t="shared" si="184"/>
        <v>0</v>
      </c>
      <c r="V346" s="1">
        <f t="shared" si="184"/>
        <v>1</v>
      </c>
      <c r="W346" s="1">
        <f t="shared" si="184"/>
        <v>1</v>
      </c>
      <c r="X346" s="1">
        <f t="shared" si="184"/>
        <v>0</v>
      </c>
      <c r="Y346" s="1">
        <f t="shared" si="184"/>
        <v>0</v>
      </c>
      <c r="Z346" s="1">
        <f t="shared" si="177"/>
        <v>2</v>
      </c>
      <c r="AA346" s="1">
        <f t="shared" si="160"/>
        <v>0</v>
      </c>
      <c r="AB346" s="1">
        <f t="shared" si="161"/>
        <v>0</v>
      </c>
      <c r="AC346" s="1">
        <f t="shared" si="162"/>
        <v>1</v>
      </c>
      <c r="AD346" s="1">
        <f t="shared" si="163"/>
        <v>0</v>
      </c>
      <c r="AE346" s="1">
        <f t="shared" si="164"/>
        <v>0</v>
      </c>
      <c r="AF346" s="1">
        <f t="shared" si="178"/>
        <v>1</v>
      </c>
      <c r="AG346" s="1" t="b">
        <f t="shared" si="179"/>
        <v>0</v>
      </c>
      <c r="AH346" s="1">
        <f t="shared" si="180"/>
        <v>0</v>
      </c>
      <c r="AI346" s="1" t="str">
        <f t="shared" si="181"/>
        <v>s</v>
      </c>
      <c r="AJ346" s="1" t="b">
        <f t="shared" si="165"/>
        <v>0</v>
      </c>
      <c r="AK346" s="1" t="b">
        <f t="shared" si="166"/>
        <v>0</v>
      </c>
      <c r="AL346" s="1" t="b">
        <f t="shared" si="167"/>
        <v>0</v>
      </c>
      <c r="AM346" s="1" t="b">
        <f t="shared" si="168"/>
        <v>0</v>
      </c>
      <c r="AN346" s="1" t="b">
        <f t="shared" si="169"/>
        <v>0</v>
      </c>
      <c r="AO346" s="1">
        <f t="shared" si="182"/>
        <v>0</v>
      </c>
      <c r="AR346" s="1">
        <f t="shared" si="170"/>
        <v>0</v>
      </c>
      <c r="AS346" s="1">
        <f t="shared" si="171"/>
        <v>0</v>
      </c>
      <c r="AT346" s="1">
        <f t="shared" si="172"/>
        <v>0</v>
      </c>
      <c r="AU346" s="1">
        <f t="shared" si="173"/>
        <v>1</v>
      </c>
      <c r="AV346" s="1">
        <f t="shared" si="174"/>
        <v>0</v>
      </c>
      <c r="AW346" s="1">
        <f t="shared" si="183"/>
        <v>1</v>
      </c>
    </row>
    <row r="347" spans="1:49" s="1" customFormat="1" x14ac:dyDescent="0.35">
      <c r="A347" s="3">
        <v>44581</v>
      </c>
      <c r="B347" s="1">
        <v>215</v>
      </c>
      <c r="C347">
        <v>2</v>
      </c>
      <c r="D347" s="1" t="s">
        <v>189</v>
      </c>
      <c r="E347" s="1">
        <v>243964</v>
      </c>
      <c r="F347" s="1">
        <v>6589</v>
      </c>
      <c r="G347" s="1">
        <v>1</v>
      </c>
      <c r="H347" s="1">
        <v>8</v>
      </c>
      <c r="I347" s="1">
        <v>29</v>
      </c>
      <c r="J347" s="1">
        <v>34</v>
      </c>
      <c r="K347" s="1">
        <v>20</v>
      </c>
      <c r="L347" s="1">
        <v>8</v>
      </c>
      <c r="M347" s="1">
        <v>1</v>
      </c>
      <c r="N347" s="1">
        <f t="shared" si="175"/>
        <v>0.28217821782178215</v>
      </c>
      <c r="O347" s="1" t="s">
        <v>381</v>
      </c>
      <c r="P347" s="1" t="s">
        <v>379</v>
      </c>
      <c r="Q347" s="1" t="s">
        <v>372</v>
      </c>
      <c r="R347" s="1" t="s">
        <v>379</v>
      </c>
      <c r="S347" s="1" t="s">
        <v>377</v>
      </c>
      <c r="T347" s="1">
        <f t="shared" si="176"/>
        <v>1</v>
      </c>
      <c r="U347" s="1">
        <f t="shared" si="184"/>
        <v>1</v>
      </c>
      <c r="V347" s="1">
        <f t="shared" si="184"/>
        <v>1</v>
      </c>
      <c r="W347" s="1">
        <f t="shared" si="184"/>
        <v>0</v>
      </c>
      <c r="X347" s="1">
        <f t="shared" si="184"/>
        <v>1</v>
      </c>
      <c r="Y347" s="1">
        <f t="shared" si="184"/>
        <v>1</v>
      </c>
      <c r="Z347" s="1">
        <f t="shared" si="177"/>
        <v>4</v>
      </c>
      <c r="AA347" s="1">
        <f t="shared" si="160"/>
        <v>0</v>
      </c>
      <c r="AB347" s="1">
        <f t="shared" si="161"/>
        <v>1</v>
      </c>
      <c r="AC347" s="1">
        <f t="shared" si="162"/>
        <v>0</v>
      </c>
      <c r="AD347" s="1">
        <f t="shared" si="163"/>
        <v>1</v>
      </c>
      <c r="AE347" s="1">
        <f t="shared" si="164"/>
        <v>0</v>
      </c>
      <c r="AF347" s="1">
        <f t="shared" si="178"/>
        <v>2</v>
      </c>
      <c r="AG347" s="1" t="b">
        <f t="shared" si="179"/>
        <v>0</v>
      </c>
      <c r="AH347" s="1">
        <f t="shared" si="180"/>
        <v>0</v>
      </c>
      <c r="AI347" s="1" t="str">
        <f t="shared" si="181"/>
        <v>s</v>
      </c>
      <c r="AJ347" s="1" t="b">
        <f t="shared" si="165"/>
        <v>0</v>
      </c>
      <c r="AK347" s="1" t="b">
        <f t="shared" si="166"/>
        <v>0</v>
      </c>
      <c r="AL347" s="1" t="b">
        <f t="shared" si="167"/>
        <v>0</v>
      </c>
      <c r="AM347" s="1" t="b">
        <f t="shared" si="168"/>
        <v>0</v>
      </c>
      <c r="AN347" s="1" t="b">
        <f t="shared" si="169"/>
        <v>0</v>
      </c>
      <c r="AO347" s="1">
        <f t="shared" si="182"/>
        <v>0</v>
      </c>
      <c r="AR347" s="1">
        <f t="shared" si="170"/>
        <v>0</v>
      </c>
      <c r="AS347" s="1">
        <f t="shared" si="171"/>
        <v>0</v>
      </c>
      <c r="AT347" s="1">
        <f t="shared" si="172"/>
        <v>0</v>
      </c>
      <c r="AU347" s="1">
        <f t="shared" si="173"/>
        <v>0</v>
      </c>
      <c r="AV347" s="1">
        <f t="shared" si="174"/>
        <v>0</v>
      </c>
      <c r="AW347" s="1">
        <f t="shared" si="183"/>
        <v>0</v>
      </c>
    </row>
    <row r="348" spans="1:49" s="1" customFormat="1" x14ac:dyDescent="0.35">
      <c r="A348" s="3">
        <v>44580</v>
      </c>
      <c r="B348" s="1">
        <v>214</v>
      </c>
      <c r="C348">
        <v>1</v>
      </c>
      <c r="D348" s="1" t="s">
        <v>190</v>
      </c>
      <c r="E348" s="1">
        <v>280622</v>
      </c>
      <c r="F348" s="1">
        <v>7094</v>
      </c>
      <c r="G348" s="1">
        <v>1</v>
      </c>
      <c r="H348" s="1">
        <v>16</v>
      </c>
      <c r="I348" s="1">
        <v>37</v>
      </c>
      <c r="J348" s="1">
        <v>28</v>
      </c>
      <c r="K348" s="1">
        <v>12</v>
      </c>
      <c r="L348" s="1">
        <v>4</v>
      </c>
      <c r="M348" s="1">
        <v>1</v>
      </c>
      <c r="N348" s="1">
        <f t="shared" si="175"/>
        <v>0.31717171717171722</v>
      </c>
      <c r="O348" s="1" t="s">
        <v>389</v>
      </c>
      <c r="P348" s="1" t="s">
        <v>379</v>
      </c>
      <c r="Q348" s="1" t="s">
        <v>382</v>
      </c>
      <c r="R348" s="1" t="s">
        <v>387</v>
      </c>
      <c r="S348" s="1" t="s">
        <v>377</v>
      </c>
      <c r="T348" s="1">
        <f t="shared" si="176"/>
        <v>0</v>
      </c>
      <c r="U348" s="1">
        <f t="shared" si="184"/>
        <v>0</v>
      </c>
      <c r="V348" s="1">
        <f t="shared" si="184"/>
        <v>1</v>
      </c>
      <c r="W348" s="1">
        <f t="shared" si="184"/>
        <v>1</v>
      </c>
      <c r="X348" s="1">
        <f t="shared" si="184"/>
        <v>1</v>
      </c>
      <c r="Y348" s="1">
        <f t="shared" si="184"/>
        <v>1</v>
      </c>
      <c r="Z348" s="1">
        <f t="shared" si="177"/>
        <v>4</v>
      </c>
      <c r="AA348" s="1">
        <f t="shared" si="160"/>
        <v>0</v>
      </c>
      <c r="AB348" s="1">
        <f t="shared" si="161"/>
        <v>1</v>
      </c>
      <c r="AC348" s="1">
        <f t="shared" si="162"/>
        <v>1</v>
      </c>
      <c r="AD348" s="1">
        <f t="shared" si="163"/>
        <v>0</v>
      </c>
      <c r="AE348" s="1">
        <f t="shared" si="164"/>
        <v>0</v>
      </c>
      <c r="AF348" s="1">
        <f t="shared" si="178"/>
        <v>2</v>
      </c>
      <c r="AG348" s="1" t="b">
        <f t="shared" si="179"/>
        <v>0</v>
      </c>
      <c r="AH348" s="1">
        <f t="shared" si="180"/>
        <v>0</v>
      </c>
      <c r="AI348" s="1" t="str">
        <f t="shared" si="181"/>
        <v>s</v>
      </c>
      <c r="AJ348" s="1" t="b">
        <f t="shared" si="165"/>
        <v>0</v>
      </c>
      <c r="AK348" s="1" t="b">
        <f t="shared" si="166"/>
        <v>0</v>
      </c>
      <c r="AL348" s="1" t="b">
        <f t="shared" si="167"/>
        <v>0</v>
      </c>
      <c r="AM348" s="1" t="b">
        <f t="shared" si="168"/>
        <v>0</v>
      </c>
      <c r="AN348" s="1" t="b">
        <f t="shared" si="169"/>
        <v>0</v>
      </c>
      <c r="AO348" s="1">
        <f t="shared" si="182"/>
        <v>0</v>
      </c>
      <c r="AR348" s="1">
        <f t="shared" si="170"/>
        <v>0</v>
      </c>
      <c r="AS348" s="1">
        <f t="shared" si="171"/>
        <v>0</v>
      </c>
      <c r="AT348" s="1">
        <f t="shared" si="172"/>
        <v>0</v>
      </c>
      <c r="AU348" s="1">
        <f t="shared" si="173"/>
        <v>0</v>
      </c>
      <c r="AV348" s="1">
        <f t="shared" si="174"/>
        <v>0</v>
      </c>
      <c r="AW348" s="1">
        <f t="shared" si="183"/>
        <v>0</v>
      </c>
    </row>
    <row r="349" spans="1:49" s="1" customFormat="1" x14ac:dyDescent="0.35">
      <c r="A349" s="3">
        <v>44579</v>
      </c>
      <c r="B349" s="1">
        <v>213</v>
      </c>
      <c r="C349">
        <v>2</v>
      </c>
      <c r="D349" s="1" t="s">
        <v>191</v>
      </c>
      <c r="E349" s="1">
        <v>220950</v>
      </c>
      <c r="F349" s="1">
        <v>6206</v>
      </c>
      <c r="G349" s="1">
        <v>1</v>
      </c>
      <c r="H349" s="1">
        <v>2</v>
      </c>
      <c r="I349" s="1">
        <v>11</v>
      </c>
      <c r="J349" s="1">
        <v>24</v>
      </c>
      <c r="K349" s="1">
        <v>31</v>
      </c>
      <c r="L349" s="1">
        <v>26</v>
      </c>
      <c r="M349" s="1">
        <v>6</v>
      </c>
      <c r="N349" s="1">
        <f t="shared" si="175"/>
        <v>0.2198019801980198</v>
      </c>
      <c r="O349" s="1" t="s">
        <v>389</v>
      </c>
      <c r="P349" s="1" t="s">
        <v>381</v>
      </c>
      <c r="Q349" s="1" t="s">
        <v>379</v>
      </c>
      <c r="R349" s="1" t="s">
        <v>392</v>
      </c>
      <c r="S349" s="1" t="s">
        <v>378</v>
      </c>
      <c r="T349" s="1">
        <f t="shared" si="176"/>
        <v>0</v>
      </c>
      <c r="U349" s="1">
        <f t="shared" si="184"/>
        <v>0</v>
      </c>
      <c r="V349" s="1">
        <f t="shared" si="184"/>
        <v>1</v>
      </c>
      <c r="W349" s="1">
        <f t="shared" si="184"/>
        <v>1</v>
      </c>
      <c r="X349" s="1">
        <f t="shared" si="184"/>
        <v>0</v>
      </c>
      <c r="Y349" s="1">
        <f t="shared" si="184"/>
        <v>0</v>
      </c>
      <c r="Z349" s="1">
        <f t="shared" si="177"/>
        <v>2</v>
      </c>
      <c r="AA349" s="1">
        <f t="shared" si="160"/>
        <v>0</v>
      </c>
      <c r="AB349" s="1">
        <f t="shared" si="161"/>
        <v>0</v>
      </c>
      <c r="AC349" s="1">
        <f t="shared" si="162"/>
        <v>1</v>
      </c>
      <c r="AD349" s="1">
        <f t="shared" si="163"/>
        <v>0</v>
      </c>
      <c r="AE349" s="1">
        <f t="shared" si="164"/>
        <v>0</v>
      </c>
      <c r="AF349" s="1">
        <f t="shared" si="178"/>
        <v>1</v>
      </c>
      <c r="AG349" s="1" t="b">
        <f t="shared" si="179"/>
        <v>0</v>
      </c>
      <c r="AH349" s="1">
        <f t="shared" si="180"/>
        <v>0</v>
      </c>
      <c r="AI349" s="1" t="str">
        <f t="shared" si="181"/>
        <v>s</v>
      </c>
      <c r="AJ349" s="1" t="b">
        <f t="shared" si="165"/>
        <v>0</v>
      </c>
      <c r="AK349" s="1" t="b">
        <f t="shared" si="166"/>
        <v>0</v>
      </c>
      <c r="AL349" s="1" t="b">
        <f t="shared" si="167"/>
        <v>0</v>
      </c>
      <c r="AM349" s="1" t="b">
        <f t="shared" si="168"/>
        <v>0</v>
      </c>
      <c r="AN349" s="1" t="b">
        <f t="shared" si="169"/>
        <v>0</v>
      </c>
      <c r="AO349" s="1">
        <f t="shared" si="182"/>
        <v>0</v>
      </c>
      <c r="AR349" s="1">
        <f t="shared" si="170"/>
        <v>0</v>
      </c>
      <c r="AS349" s="1">
        <f t="shared" si="171"/>
        <v>0</v>
      </c>
      <c r="AT349" s="1">
        <f t="shared" si="172"/>
        <v>0</v>
      </c>
      <c r="AU349" s="1">
        <f t="shared" si="173"/>
        <v>0</v>
      </c>
      <c r="AV349" s="1">
        <f t="shared" si="174"/>
        <v>0</v>
      </c>
      <c r="AW349" s="1">
        <f t="shared" si="183"/>
        <v>0</v>
      </c>
    </row>
    <row r="350" spans="1:49" s="1" customFormat="1" x14ac:dyDescent="0.35">
      <c r="A350" s="3">
        <v>44578</v>
      </c>
      <c r="B350" s="1">
        <v>212</v>
      </c>
      <c r="C350">
        <v>1</v>
      </c>
      <c r="D350" s="1" t="s">
        <v>192</v>
      </c>
      <c r="E350" s="1">
        <v>222197</v>
      </c>
      <c r="F350" s="1">
        <v>5640</v>
      </c>
      <c r="G350" s="1">
        <v>1</v>
      </c>
      <c r="H350" s="1">
        <v>8</v>
      </c>
      <c r="I350" s="1">
        <v>32</v>
      </c>
      <c r="J350" s="1">
        <v>32</v>
      </c>
      <c r="K350" s="1">
        <v>18</v>
      </c>
      <c r="L350" s="1">
        <v>8</v>
      </c>
      <c r="M350" s="1">
        <v>2</v>
      </c>
      <c r="N350" s="1">
        <f t="shared" si="175"/>
        <v>0.28316831683168314</v>
      </c>
      <c r="O350" s="1" t="s">
        <v>375</v>
      </c>
      <c r="P350" s="1" t="s">
        <v>380</v>
      </c>
      <c r="Q350" s="1" t="s">
        <v>382</v>
      </c>
      <c r="R350" s="1" t="s">
        <v>381</v>
      </c>
      <c r="S350" s="1" t="s">
        <v>376</v>
      </c>
      <c r="T350" s="1">
        <f t="shared" si="176"/>
        <v>0</v>
      </c>
      <c r="U350" s="1">
        <f t="shared" si="184"/>
        <v>1</v>
      </c>
      <c r="V350" s="1">
        <f t="shared" si="184"/>
        <v>1</v>
      </c>
      <c r="W350" s="1">
        <f t="shared" si="184"/>
        <v>1</v>
      </c>
      <c r="X350" s="1">
        <f t="shared" si="184"/>
        <v>1</v>
      </c>
      <c r="Y350" s="1">
        <f t="shared" si="184"/>
        <v>1</v>
      </c>
      <c r="Z350" s="1">
        <f t="shared" si="177"/>
        <v>5</v>
      </c>
      <c r="AA350" s="1">
        <f t="shared" si="160"/>
        <v>0</v>
      </c>
      <c r="AB350" s="1">
        <f t="shared" si="161"/>
        <v>0</v>
      </c>
      <c r="AC350" s="1">
        <f t="shared" si="162"/>
        <v>1</v>
      </c>
      <c r="AD350" s="1">
        <f t="shared" si="163"/>
        <v>0</v>
      </c>
      <c r="AE350" s="1">
        <f t="shared" si="164"/>
        <v>1</v>
      </c>
      <c r="AF350" s="1">
        <f t="shared" si="178"/>
        <v>2</v>
      </c>
      <c r="AG350" s="1" t="b">
        <f t="shared" si="179"/>
        <v>0</v>
      </c>
      <c r="AH350" s="1">
        <f t="shared" si="180"/>
        <v>0</v>
      </c>
      <c r="AI350" s="1" t="str">
        <f t="shared" si="181"/>
        <v>s</v>
      </c>
      <c r="AJ350" s="1" t="b">
        <f t="shared" si="165"/>
        <v>1</v>
      </c>
      <c r="AK350" s="1" t="b">
        <f t="shared" si="166"/>
        <v>0</v>
      </c>
      <c r="AL350" s="1" t="b">
        <f t="shared" si="167"/>
        <v>0</v>
      </c>
      <c r="AM350" s="1" t="b">
        <f t="shared" si="168"/>
        <v>0</v>
      </c>
      <c r="AN350" s="1" t="b">
        <f t="shared" si="169"/>
        <v>0</v>
      </c>
      <c r="AO350" s="1">
        <f t="shared" si="182"/>
        <v>1</v>
      </c>
      <c r="AR350" s="1">
        <f t="shared" si="170"/>
        <v>0</v>
      </c>
      <c r="AS350" s="1">
        <f t="shared" si="171"/>
        <v>0</v>
      </c>
      <c r="AT350" s="1">
        <f t="shared" si="172"/>
        <v>0</v>
      </c>
      <c r="AU350" s="1">
        <f t="shared" si="173"/>
        <v>0</v>
      </c>
      <c r="AV350" s="1">
        <f t="shared" si="174"/>
        <v>0</v>
      </c>
      <c r="AW350" s="1">
        <f t="shared" si="183"/>
        <v>0</v>
      </c>
    </row>
    <row r="351" spans="1:49" s="1" customFormat="1" x14ac:dyDescent="0.35">
      <c r="A351" s="3">
        <v>44577</v>
      </c>
      <c r="B351" s="1">
        <v>211</v>
      </c>
      <c r="C351">
        <v>2</v>
      </c>
      <c r="D351" s="1" t="s">
        <v>193</v>
      </c>
      <c r="E351" s="1">
        <v>209609</v>
      </c>
      <c r="F351" s="1">
        <v>4955</v>
      </c>
      <c r="G351" s="1">
        <v>1</v>
      </c>
      <c r="H351" s="1">
        <v>9</v>
      </c>
      <c r="I351" s="1">
        <v>32</v>
      </c>
      <c r="J351" s="1">
        <v>32</v>
      </c>
      <c r="K351" s="1">
        <v>18</v>
      </c>
      <c r="L351" s="1">
        <v>7</v>
      </c>
      <c r="M351" s="1">
        <v>1</v>
      </c>
      <c r="N351" s="1">
        <f t="shared" si="175"/>
        <v>0.28933333333333333</v>
      </c>
      <c r="O351" s="1" t="s">
        <v>375</v>
      </c>
      <c r="P351" s="1" t="s">
        <v>379</v>
      </c>
      <c r="Q351" s="1" t="s">
        <v>384</v>
      </c>
      <c r="R351" s="1" t="s">
        <v>371</v>
      </c>
      <c r="S351" s="1" t="s">
        <v>381</v>
      </c>
      <c r="T351" s="1">
        <f t="shared" si="176"/>
        <v>0</v>
      </c>
      <c r="U351" s="1">
        <f t="shared" si="184"/>
        <v>1</v>
      </c>
      <c r="V351" s="1">
        <f t="shared" si="184"/>
        <v>1</v>
      </c>
      <c r="W351" s="1">
        <f t="shared" si="184"/>
        <v>0</v>
      </c>
      <c r="X351" s="1">
        <f t="shared" si="184"/>
        <v>1</v>
      </c>
      <c r="Y351" s="1">
        <f t="shared" si="184"/>
        <v>1</v>
      </c>
      <c r="Z351" s="1">
        <f t="shared" si="177"/>
        <v>4</v>
      </c>
      <c r="AA351" s="1">
        <f t="shared" si="160"/>
        <v>0</v>
      </c>
      <c r="AB351" s="1">
        <f t="shared" si="161"/>
        <v>1</v>
      </c>
      <c r="AC351" s="1">
        <f t="shared" si="162"/>
        <v>0</v>
      </c>
      <c r="AD351" s="1">
        <f t="shared" si="163"/>
        <v>1</v>
      </c>
      <c r="AE351" s="1">
        <f t="shared" si="164"/>
        <v>0</v>
      </c>
      <c r="AF351" s="1">
        <f t="shared" si="178"/>
        <v>2</v>
      </c>
      <c r="AG351" s="1" t="b">
        <f t="shared" si="179"/>
        <v>0</v>
      </c>
      <c r="AH351" s="1">
        <f t="shared" si="180"/>
        <v>0</v>
      </c>
      <c r="AI351" s="1" t="str">
        <f t="shared" si="181"/>
        <v>s</v>
      </c>
      <c r="AJ351" s="1" t="b">
        <f t="shared" si="165"/>
        <v>1</v>
      </c>
      <c r="AK351" s="1" t="b">
        <f t="shared" si="166"/>
        <v>0</v>
      </c>
      <c r="AL351" s="1" t="b">
        <f t="shared" si="167"/>
        <v>0</v>
      </c>
      <c r="AM351" s="1" t="b">
        <f t="shared" si="168"/>
        <v>0</v>
      </c>
      <c r="AN351" s="1" t="b">
        <f t="shared" si="169"/>
        <v>0</v>
      </c>
      <c r="AO351" s="1">
        <f t="shared" si="182"/>
        <v>1</v>
      </c>
      <c r="AR351" s="1">
        <f t="shared" si="170"/>
        <v>0</v>
      </c>
      <c r="AS351" s="1">
        <f t="shared" si="171"/>
        <v>0</v>
      </c>
      <c r="AT351" s="1">
        <f t="shared" si="172"/>
        <v>0</v>
      </c>
      <c r="AU351" s="1">
        <f t="shared" si="173"/>
        <v>0</v>
      </c>
      <c r="AV351" s="1">
        <f t="shared" si="174"/>
        <v>0</v>
      </c>
      <c r="AW351" s="1">
        <f t="shared" si="183"/>
        <v>0</v>
      </c>
    </row>
    <row r="352" spans="1:49" s="1" customFormat="1" x14ac:dyDescent="0.35">
      <c r="A352" s="3">
        <v>44576</v>
      </c>
      <c r="B352" s="1">
        <v>210</v>
      </c>
      <c r="C352">
        <v>2</v>
      </c>
      <c r="D352" s="1" t="s">
        <v>194</v>
      </c>
      <c r="E352" s="1">
        <v>205880</v>
      </c>
      <c r="F352" s="1">
        <v>4655</v>
      </c>
      <c r="G352" s="1">
        <v>1</v>
      </c>
      <c r="H352" s="1">
        <v>9</v>
      </c>
      <c r="I352" s="1">
        <v>35</v>
      </c>
      <c r="J352" s="1">
        <v>34</v>
      </c>
      <c r="K352" s="1">
        <v>16</v>
      </c>
      <c r="L352" s="1">
        <v>5</v>
      </c>
      <c r="M352" s="1">
        <v>1</v>
      </c>
      <c r="N352" s="1">
        <f t="shared" si="175"/>
        <v>0.29405940594059404</v>
      </c>
      <c r="O352" s="1" t="s">
        <v>389</v>
      </c>
      <c r="P352" s="1" t="s">
        <v>371</v>
      </c>
      <c r="Q352" s="1" t="s">
        <v>387</v>
      </c>
      <c r="R352" s="1" t="s">
        <v>382</v>
      </c>
      <c r="S352" s="1" t="s">
        <v>373</v>
      </c>
      <c r="T352" s="1">
        <f t="shared" si="176"/>
        <v>0</v>
      </c>
      <c r="U352" s="1">
        <f t="shared" si="184"/>
        <v>0</v>
      </c>
      <c r="V352" s="1">
        <f t="shared" si="184"/>
        <v>1</v>
      </c>
      <c r="W352" s="1">
        <f t="shared" si="184"/>
        <v>1</v>
      </c>
      <c r="X352" s="1">
        <f t="shared" si="184"/>
        <v>1</v>
      </c>
      <c r="Y352" s="1">
        <f t="shared" si="184"/>
        <v>0</v>
      </c>
      <c r="Z352" s="1">
        <f t="shared" si="177"/>
        <v>3</v>
      </c>
      <c r="AA352" s="1">
        <f t="shared" si="160"/>
        <v>0</v>
      </c>
      <c r="AB352" s="1">
        <f t="shared" si="161"/>
        <v>1</v>
      </c>
      <c r="AC352" s="1">
        <f t="shared" si="162"/>
        <v>0</v>
      </c>
      <c r="AD352" s="1">
        <f t="shared" si="163"/>
        <v>1</v>
      </c>
      <c r="AE352" s="1">
        <f t="shared" si="164"/>
        <v>0</v>
      </c>
      <c r="AF352" s="1">
        <f t="shared" si="178"/>
        <v>2</v>
      </c>
      <c r="AG352" s="1" t="b">
        <f t="shared" si="179"/>
        <v>0</v>
      </c>
      <c r="AH352" s="1">
        <f t="shared" si="180"/>
        <v>0</v>
      </c>
      <c r="AI352" s="1" t="str">
        <f t="shared" si="181"/>
        <v>s</v>
      </c>
      <c r="AJ352" s="1" t="b">
        <f t="shared" si="165"/>
        <v>0</v>
      </c>
      <c r="AK352" s="1" t="b">
        <f t="shared" si="166"/>
        <v>0</v>
      </c>
      <c r="AL352" s="1" t="b">
        <f t="shared" si="167"/>
        <v>0</v>
      </c>
      <c r="AM352" s="1" t="b">
        <f t="shared" si="168"/>
        <v>0</v>
      </c>
      <c r="AN352" s="1" t="b">
        <f t="shared" si="169"/>
        <v>0</v>
      </c>
      <c r="AO352" s="1">
        <f t="shared" si="182"/>
        <v>0</v>
      </c>
      <c r="AR352" s="1">
        <f t="shared" si="170"/>
        <v>0</v>
      </c>
      <c r="AS352" s="1">
        <f t="shared" si="171"/>
        <v>0</v>
      </c>
      <c r="AT352" s="1">
        <f t="shared" si="172"/>
        <v>0</v>
      </c>
      <c r="AU352" s="1">
        <f t="shared" si="173"/>
        <v>0</v>
      </c>
      <c r="AV352" s="1">
        <f t="shared" si="174"/>
        <v>1</v>
      </c>
      <c r="AW352" s="1">
        <f t="shared" si="183"/>
        <v>1</v>
      </c>
    </row>
    <row r="353" spans="1:49" s="1" customFormat="1" x14ac:dyDescent="0.35">
      <c r="A353" s="3">
        <v>44575</v>
      </c>
      <c r="B353" s="1">
        <v>209</v>
      </c>
      <c r="C353">
        <v>2</v>
      </c>
      <c r="D353" s="1" t="s">
        <v>195</v>
      </c>
      <c r="E353" s="1">
        <v>169484</v>
      </c>
      <c r="F353" s="1">
        <v>3985</v>
      </c>
      <c r="G353" s="1">
        <v>1</v>
      </c>
      <c r="H353" s="1">
        <v>4</v>
      </c>
      <c r="I353" s="1">
        <v>21</v>
      </c>
      <c r="J353" s="1">
        <v>30</v>
      </c>
      <c r="K353" s="1">
        <v>24</v>
      </c>
      <c r="L353" s="1">
        <v>15</v>
      </c>
      <c r="M353" s="1">
        <v>5</v>
      </c>
      <c r="N353" s="1">
        <f t="shared" si="175"/>
        <v>0.248</v>
      </c>
      <c r="O353" s="1" t="s">
        <v>377</v>
      </c>
      <c r="P353" s="1" t="s">
        <v>371</v>
      </c>
      <c r="Q353" s="1" t="s">
        <v>387</v>
      </c>
      <c r="R353" s="1" t="s">
        <v>388</v>
      </c>
      <c r="S353" s="1" t="s">
        <v>378</v>
      </c>
      <c r="T353" s="1">
        <f t="shared" si="176"/>
        <v>0</v>
      </c>
      <c r="U353" s="1">
        <f t="shared" si="184"/>
        <v>1</v>
      </c>
      <c r="V353" s="1">
        <f t="shared" si="184"/>
        <v>1</v>
      </c>
      <c r="W353" s="1">
        <f t="shared" si="184"/>
        <v>1</v>
      </c>
      <c r="X353" s="1">
        <f t="shared" si="184"/>
        <v>0</v>
      </c>
      <c r="Y353" s="1">
        <f t="shared" si="184"/>
        <v>0</v>
      </c>
      <c r="Z353" s="1">
        <f t="shared" si="177"/>
        <v>3</v>
      </c>
      <c r="AA353" s="1">
        <f t="shared" si="160"/>
        <v>0</v>
      </c>
      <c r="AB353" s="1">
        <f t="shared" si="161"/>
        <v>1</v>
      </c>
      <c r="AC353" s="1">
        <f t="shared" si="162"/>
        <v>0</v>
      </c>
      <c r="AD353" s="1">
        <f t="shared" si="163"/>
        <v>0</v>
      </c>
      <c r="AE353" s="1">
        <f t="shared" ref="AE353:AE360" si="185">(S353="a")+(S353="e")+(S353="I")+(S353="o")+(S353="u")</f>
        <v>0</v>
      </c>
      <c r="AF353" s="1">
        <f t="shared" si="178"/>
        <v>1</v>
      </c>
      <c r="AG353" s="1" t="b">
        <f t="shared" si="179"/>
        <v>0</v>
      </c>
      <c r="AH353" s="1">
        <f t="shared" si="180"/>
        <v>0</v>
      </c>
      <c r="AI353" s="1" t="str">
        <f t="shared" si="181"/>
        <v>s</v>
      </c>
      <c r="AJ353" s="1" t="b">
        <f t="shared" si="165"/>
        <v>0</v>
      </c>
      <c r="AK353" s="1" t="b">
        <f t="shared" si="166"/>
        <v>0</v>
      </c>
      <c r="AL353" s="1" t="b">
        <f t="shared" si="167"/>
        <v>0</v>
      </c>
      <c r="AM353" s="1" t="b">
        <f t="shared" si="168"/>
        <v>0</v>
      </c>
      <c r="AN353" s="1" t="b">
        <f t="shared" si="169"/>
        <v>0</v>
      </c>
      <c r="AO353" s="1">
        <f t="shared" si="182"/>
        <v>0</v>
      </c>
      <c r="AR353" s="1">
        <f t="shared" si="170"/>
        <v>0</v>
      </c>
      <c r="AS353" s="1">
        <f t="shared" si="171"/>
        <v>0</v>
      </c>
      <c r="AT353" s="1">
        <f t="shared" si="172"/>
        <v>0</v>
      </c>
      <c r="AU353" s="1">
        <f t="shared" si="173"/>
        <v>1</v>
      </c>
      <c r="AV353" s="1">
        <f t="shared" si="174"/>
        <v>0</v>
      </c>
      <c r="AW353" s="1">
        <f t="shared" si="183"/>
        <v>1</v>
      </c>
    </row>
    <row r="354" spans="1:49" s="1" customFormat="1" x14ac:dyDescent="0.35">
      <c r="A354" s="3">
        <v>44574</v>
      </c>
      <c r="B354" s="1">
        <v>208</v>
      </c>
      <c r="C354">
        <v>2</v>
      </c>
      <c r="D354" s="1" t="s">
        <v>196</v>
      </c>
      <c r="E354" s="1">
        <v>132726</v>
      </c>
      <c r="F354" s="1">
        <v>3345</v>
      </c>
      <c r="G354" s="1">
        <v>1</v>
      </c>
      <c r="H354" s="1">
        <v>2</v>
      </c>
      <c r="I354" s="1">
        <v>13</v>
      </c>
      <c r="J354" s="1">
        <v>29</v>
      </c>
      <c r="K354" s="1">
        <v>31</v>
      </c>
      <c r="L354" s="1">
        <v>20</v>
      </c>
      <c r="M354" s="1">
        <v>3</v>
      </c>
      <c r="N354" s="1">
        <f t="shared" si="175"/>
        <v>0.23350168350168346</v>
      </c>
      <c r="O354" s="1" t="s">
        <v>371</v>
      </c>
      <c r="P354" s="1" t="s">
        <v>372</v>
      </c>
      <c r="Q354" s="1" t="s">
        <v>372</v>
      </c>
      <c r="R354" s="1" t="s">
        <v>376</v>
      </c>
      <c r="S354" s="1" t="s">
        <v>378</v>
      </c>
      <c r="T354" s="1">
        <f t="shared" si="176"/>
        <v>1</v>
      </c>
      <c r="U354" s="1">
        <f t="shared" si="184"/>
        <v>1</v>
      </c>
      <c r="V354" s="1">
        <f t="shared" si="184"/>
        <v>0</v>
      </c>
      <c r="W354" s="1">
        <f t="shared" si="184"/>
        <v>0</v>
      </c>
      <c r="X354" s="1">
        <f t="shared" si="184"/>
        <v>1</v>
      </c>
      <c r="Y354" s="1">
        <f t="shared" si="184"/>
        <v>0</v>
      </c>
      <c r="Z354" s="1">
        <f t="shared" si="177"/>
        <v>2</v>
      </c>
      <c r="AA354" s="1">
        <f t="shared" si="160"/>
        <v>1</v>
      </c>
      <c r="AB354" s="1">
        <f t="shared" si="161"/>
        <v>0</v>
      </c>
      <c r="AC354" s="1">
        <f t="shared" si="162"/>
        <v>0</v>
      </c>
      <c r="AD354" s="1">
        <f t="shared" si="163"/>
        <v>1</v>
      </c>
      <c r="AE354" s="1">
        <f t="shared" si="185"/>
        <v>0</v>
      </c>
      <c r="AF354" s="1">
        <f t="shared" si="178"/>
        <v>2</v>
      </c>
      <c r="AG354" s="1" t="b">
        <f t="shared" si="179"/>
        <v>0</v>
      </c>
      <c r="AH354" s="1">
        <f t="shared" si="180"/>
        <v>0</v>
      </c>
      <c r="AI354" s="1" t="str">
        <f t="shared" si="181"/>
        <v>s</v>
      </c>
      <c r="AJ354" s="1" t="b">
        <f t="shared" si="165"/>
        <v>0</v>
      </c>
      <c r="AK354" s="1" t="b">
        <f t="shared" si="166"/>
        <v>0</v>
      </c>
      <c r="AL354" s="1" t="b">
        <f t="shared" si="167"/>
        <v>0</v>
      </c>
      <c r="AM354" s="1" t="b">
        <f t="shared" si="168"/>
        <v>0</v>
      </c>
      <c r="AN354" s="1" t="b">
        <f t="shared" si="169"/>
        <v>0</v>
      </c>
      <c r="AO354" s="1">
        <f t="shared" si="182"/>
        <v>0</v>
      </c>
      <c r="AR354" s="1">
        <f t="shared" si="170"/>
        <v>0</v>
      </c>
      <c r="AS354" s="1">
        <f t="shared" si="171"/>
        <v>0</v>
      </c>
      <c r="AT354" s="1">
        <f t="shared" si="172"/>
        <v>0</v>
      </c>
      <c r="AU354" s="1">
        <f t="shared" si="173"/>
        <v>0</v>
      </c>
      <c r="AV354" s="1">
        <f t="shared" si="174"/>
        <v>0</v>
      </c>
      <c r="AW354" s="1">
        <f t="shared" si="183"/>
        <v>0</v>
      </c>
    </row>
    <row r="355" spans="1:49" s="1" customFormat="1" x14ac:dyDescent="0.35">
      <c r="A355" s="3">
        <v>44573</v>
      </c>
      <c r="B355" s="1">
        <v>207</v>
      </c>
      <c r="C355">
        <v>2</v>
      </c>
      <c r="D355" s="1" t="s">
        <v>197</v>
      </c>
      <c r="E355" s="1">
        <v>137586</v>
      </c>
      <c r="F355" s="1">
        <v>3073</v>
      </c>
      <c r="G355" s="1">
        <v>1</v>
      </c>
      <c r="H355" s="1">
        <v>4</v>
      </c>
      <c r="I355" s="1">
        <v>15</v>
      </c>
      <c r="J355" s="1">
        <v>26</v>
      </c>
      <c r="K355" s="1">
        <v>29</v>
      </c>
      <c r="L355" s="1">
        <v>21</v>
      </c>
      <c r="M355" s="1">
        <v>4</v>
      </c>
      <c r="N355" s="1">
        <f t="shared" si="175"/>
        <v>0.23800000000000002</v>
      </c>
      <c r="O355" s="1" t="s">
        <v>391</v>
      </c>
      <c r="P355" s="1" t="s">
        <v>371</v>
      </c>
      <c r="Q355" s="1" t="s">
        <v>386</v>
      </c>
      <c r="R355" s="1" t="s">
        <v>379</v>
      </c>
      <c r="S355" s="1" t="s">
        <v>381</v>
      </c>
      <c r="T355" s="1">
        <f t="shared" si="176"/>
        <v>0</v>
      </c>
      <c r="U355" s="1">
        <f t="shared" si="184"/>
        <v>0</v>
      </c>
      <c r="V355" s="1">
        <f t="shared" si="184"/>
        <v>1</v>
      </c>
      <c r="W355" s="1">
        <f t="shared" si="184"/>
        <v>0</v>
      </c>
      <c r="X355" s="1">
        <f t="shared" si="184"/>
        <v>1</v>
      </c>
      <c r="Y355" s="1">
        <f t="shared" si="184"/>
        <v>1</v>
      </c>
      <c r="Z355" s="1">
        <f t="shared" si="177"/>
        <v>3</v>
      </c>
      <c r="AA355" s="1">
        <f t="shared" si="160"/>
        <v>0</v>
      </c>
      <c r="AB355" s="1">
        <f t="shared" si="161"/>
        <v>1</v>
      </c>
      <c r="AC355" s="1">
        <f t="shared" si="162"/>
        <v>0</v>
      </c>
      <c r="AD355" s="1">
        <f t="shared" si="163"/>
        <v>1</v>
      </c>
      <c r="AE355" s="1">
        <f t="shared" si="185"/>
        <v>0</v>
      </c>
      <c r="AF355" s="1">
        <f t="shared" si="178"/>
        <v>2</v>
      </c>
      <c r="AG355" s="1" t="b">
        <f t="shared" si="179"/>
        <v>1</v>
      </c>
      <c r="AH355" s="1">
        <f t="shared" si="180"/>
        <v>1</v>
      </c>
      <c r="AI355" s="1" t="str">
        <f t="shared" si="181"/>
        <v>s</v>
      </c>
      <c r="AJ355" s="1" t="b">
        <f t="shared" si="165"/>
        <v>0</v>
      </c>
      <c r="AK355" s="1" t="b">
        <f t="shared" si="166"/>
        <v>0</v>
      </c>
      <c r="AL355" s="1" t="b">
        <f t="shared" si="167"/>
        <v>0</v>
      </c>
      <c r="AM355" s="1" t="b">
        <f t="shared" si="168"/>
        <v>0</v>
      </c>
      <c r="AN355" s="1" t="b">
        <f t="shared" si="169"/>
        <v>0</v>
      </c>
      <c r="AO355" s="1">
        <f t="shared" si="182"/>
        <v>0</v>
      </c>
      <c r="AR355" s="1">
        <f t="shared" si="170"/>
        <v>0</v>
      </c>
      <c r="AS355" s="1">
        <f t="shared" si="171"/>
        <v>0</v>
      </c>
      <c r="AT355" s="1">
        <f t="shared" si="172"/>
        <v>0</v>
      </c>
      <c r="AU355" s="1">
        <f t="shared" si="173"/>
        <v>0</v>
      </c>
      <c r="AV355" s="1">
        <f t="shared" si="174"/>
        <v>0</v>
      </c>
      <c r="AW355" s="1">
        <f t="shared" si="183"/>
        <v>0</v>
      </c>
    </row>
    <row r="356" spans="1:49" s="1" customFormat="1" x14ac:dyDescent="0.35">
      <c r="A356" s="3">
        <v>44572</v>
      </c>
      <c r="B356" s="1">
        <v>206</v>
      </c>
      <c r="C356">
        <v>1</v>
      </c>
      <c r="D356" s="1" t="s">
        <v>198</v>
      </c>
      <c r="E356" s="1">
        <v>153880</v>
      </c>
      <c r="F356" s="1">
        <v>3017</v>
      </c>
      <c r="G356" s="1">
        <v>1</v>
      </c>
      <c r="H356" s="1">
        <v>9</v>
      </c>
      <c r="I356" s="1">
        <v>35</v>
      </c>
      <c r="J356" s="1">
        <v>34</v>
      </c>
      <c r="K356" s="1">
        <v>16</v>
      </c>
      <c r="L356" s="1">
        <v>5</v>
      </c>
      <c r="M356" s="1">
        <v>1</v>
      </c>
      <c r="N356" s="1">
        <f t="shared" si="175"/>
        <v>0.29405940594059404</v>
      </c>
      <c r="O356" s="1" t="s">
        <v>383</v>
      </c>
      <c r="P356" s="1" t="s">
        <v>381</v>
      </c>
      <c r="Q356" s="1" t="s">
        <v>382</v>
      </c>
      <c r="R356" s="1" t="s">
        <v>387</v>
      </c>
      <c r="S356" s="1" t="s">
        <v>374</v>
      </c>
      <c r="T356" s="1">
        <f t="shared" si="176"/>
        <v>0</v>
      </c>
      <c r="U356" s="1">
        <f t="shared" si="184"/>
        <v>0</v>
      </c>
      <c r="V356" s="1">
        <f t="shared" si="184"/>
        <v>1</v>
      </c>
      <c r="W356" s="1">
        <f t="shared" si="184"/>
        <v>1</v>
      </c>
      <c r="X356" s="1">
        <f t="shared" si="184"/>
        <v>1</v>
      </c>
      <c r="Y356" s="1">
        <f t="shared" si="184"/>
        <v>0</v>
      </c>
      <c r="Z356" s="1">
        <f t="shared" si="177"/>
        <v>3</v>
      </c>
      <c r="AA356" s="1">
        <f t="shared" si="160"/>
        <v>0</v>
      </c>
      <c r="AB356" s="1">
        <f t="shared" si="161"/>
        <v>0</v>
      </c>
      <c r="AC356" s="1">
        <f t="shared" si="162"/>
        <v>1</v>
      </c>
      <c r="AD356" s="1">
        <f t="shared" si="163"/>
        <v>0</v>
      </c>
      <c r="AE356" s="1">
        <f t="shared" si="185"/>
        <v>0</v>
      </c>
      <c r="AF356" s="1">
        <f t="shared" si="178"/>
        <v>1</v>
      </c>
      <c r="AG356" s="1" t="b">
        <f t="shared" si="179"/>
        <v>0</v>
      </c>
      <c r="AH356" s="1">
        <f t="shared" si="180"/>
        <v>0</v>
      </c>
      <c r="AI356" s="1" t="str">
        <f t="shared" si="181"/>
        <v>s</v>
      </c>
      <c r="AJ356" s="1" t="b">
        <f t="shared" si="165"/>
        <v>0</v>
      </c>
      <c r="AK356" s="1" t="b">
        <f t="shared" si="166"/>
        <v>0</v>
      </c>
      <c r="AL356" s="1" t="b">
        <f t="shared" si="167"/>
        <v>0</v>
      </c>
      <c r="AM356" s="1" t="b">
        <f t="shared" si="168"/>
        <v>0</v>
      </c>
      <c r="AN356" s="1" t="b">
        <f t="shared" si="169"/>
        <v>0</v>
      </c>
      <c r="AO356" s="1">
        <f t="shared" si="182"/>
        <v>0</v>
      </c>
      <c r="AR356" s="1">
        <f t="shared" si="170"/>
        <v>0</v>
      </c>
      <c r="AS356" s="1">
        <f t="shared" si="171"/>
        <v>0</v>
      </c>
      <c r="AT356" s="1">
        <f t="shared" si="172"/>
        <v>0</v>
      </c>
      <c r="AU356" s="1">
        <f t="shared" si="173"/>
        <v>0</v>
      </c>
      <c r="AV356" s="1">
        <f t="shared" si="174"/>
        <v>0</v>
      </c>
      <c r="AW356" s="1">
        <f t="shared" si="183"/>
        <v>0</v>
      </c>
    </row>
    <row r="357" spans="1:49" s="1" customFormat="1" x14ac:dyDescent="0.35">
      <c r="A357" s="3">
        <v>44571</v>
      </c>
      <c r="B357" s="1">
        <v>205</v>
      </c>
      <c r="C357">
        <v>2</v>
      </c>
      <c r="D357" s="1" t="s">
        <v>199</v>
      </c>
      <c r="E357" s="1">
        <v>107134</v>
      </c>
      <c r="F357" s="1">
        <v>2242</v>
      </c>
      <c r="G357" s="1">
        <v>1</v>
      </c>
      <c r="H357" s="1">
        <v>4</v>
      </c>
      <c r="I357" s="1">
        <v>16</v>
      </c>
      <c r="J357" s="1">
        <v>30</v>
      </c>
      <c r="K357" s="1">
        <v>30</v>
      </c>
      <c r="L357" s="1">
        <v>17</v>
      </c>
      <c r="M357" s="1">
        <v>2</v>
      </c>
      <c r="N357" s="1">
        <f t="shared" si="175"/>
        <v>0.24666666666666665</v>
      </c>
      <c r="O357" s="1" t="s">
        <v>396</v>
      </c>
      <c r="P357" s="1" t="s">
        <v>385</v>
      </c>
      <c r="Q357" s="1" t="s">
        <v>376</v>
      </c>
      <c r="R357" s="1" t="s">
        <v>381</v>
      </c>
      <c r="S357" s="1" t="s">
        <v>378</v>
      </c>
      <c r="T357" s="1">
        <f t="shared" si="176"/>
        <v>0</v>
      </c>
      <c r="U357" s="1">
        <f t="shared" si="184"/>
        <v>0</v>
      </c>
      <c r="V357" s="1">
        <f t="shared" si="184"/>
        <v>0</v>
      </c>
      <c r="W357" s="1">
        <f t="shared" si="184"/>
        <v>1</v>
      </c>
      <c r="X357" s="1">
        <f t="shared" si="184"/>
        <v>1</v>
      </c>
      <c r="Y357" s="1">
        <f t="shared" si="184"/>
        <v>0</v>
      </c>
      <c r="Z357" s="1">
        <f t="shared" si="177"/>
        <v>2</v>
      </c>
      <c r="AA357" s="1">
        <f t="shared" si="160"/>
        <v>0</v>
      </c>
      <c r="AB357" s="1">
        <f t="shared" si="161"/>
        <v>1</v>
      </c>
      <c r="AC357" s="1">
        <f t="shared" si="162"/>
        <v>1</v>
      </c>
      <c r="AD357" s="1">
        <f t="shared" si="163"/>
        <v>0</v>
      </c>
      <c r="AE357" s="1">
        <f t="shared" si="185"/>
        <v>0</v>
      </c>
      <c r="AF357" s="1">
        <f t="shared" si="178"/>
        <v>2</v>
      </c>
      <c r="AG357" s="1" t="b">
        <f t="shared" si="179"/>
        <v>0</v>
      </c>
      <c r="AH357" s="1">
        <f t="shared" si="180"/>
        <v>0</v>
      </c>
      <c r="AI357" s="1" t="str">
        <f t="shared" si="181"/>
        <v>s</v>
      </c>
      <c r="AJ357" s="1" t="b">
        <f t="shared" si="165"/>
        <v>0</v>
      </c>
      <c r="AK357" s="1" t="b">
        <f t="shared" si="166"/>
        <v>0</v>
      </c>
      <c r="AL357" s="1" t="b">
        <f t="shared" si="167"/>
        <v>0</v>
      </c>
      <c r="AM357" s="1" t="b">
        <f t="shared" si="168"/>
        <v>0</v>
      </c>
      <c r="AN357" s="1" t="b">
        <f t="shared" si="169"/>
        <v>0</v>
      </c>
      <c r="AO357" s="1">
        <f t="shared" si="182"/>
        <v>0</v>
      </c>
      <c r="AR357" s="1">
        <f t="shared" si="170"/>
        <v>0</v>
      </c>
      <c r="AS357" s="1">
        <f t="shared" si="171"/>
        <v>0</v>
      </c>
      <c r="AT357" s="1">
        <f t="shared" si="172"/>
        <v>0</v>
      </c>
      <c r="AU357" s="1">
        <f t="shared" si="173"/>
        <v>0</v>
      </c>
      <c r="AV357" s="1">
        <f t="shared" si="174"/>
        <v>0</v>
      </c>
      <c r="AW357" s="1">
        <f t="shared" si="183"/>
        <v>0</v>
      </c>
    </row>
    <row r="358" spans="1:49" s="1" customFormat="1" x14ac:dyDescent="0.35">
      <c r="A358" s="3">
        <v>44570</v>
      </c>
      <c r="B358" s="1">
        <v>204</v>
      </c>
      <c r="C358">
        <v>1</v>
      </c>
      <c r="D358" s="1" t="s">
        <v>200</v>
      </c>
      <c r="E358" s="1">
        <v>91477</v>
      </c>
      <c r="F358" s="1">
        <v>1913</v>
      </c>
      <c r="G358" s="1">
        <v>1</v>
      </c>
      <c r="H358" s="1">
        <v>3</v>
      </c>
      <c r="I358" s="1">
        <v>13</v>
      </c>
      <c r="J358" s="1">
        <v>27</v>
      </c>
      <c r="K358" s="1">
        <v>30</v>
      </c>
      <c r="L358" s="1">
        <v>22</v>
      </c>
      <c r="M358" s="1">
        <v>4</v>
      </c>
      <c r="N358" s="1">
        <f t="shared" si="175"/>
        <v>0.23250000000000001</v>
      </c>
      <c r="O358" s="1" t="s">
        <v>388</v>
      </c>
      <c r="P358" s="1" t="s">
        <v>379</v>
      </c>
      <c r="Q358" s="1" t="s">
        <v>381</v>
      </c>
      <c r="R358" s="1" t="s">
        <v>388</v>
      </c>
      <c r="S358" s="1" t="s">
        <v>376</v>
      </c>
      <c r="T358" s="1">
        <f t="shared" si="176"/>
        <v>1</v>
      </c>
      <c r="U358" s="1">
        <f t="shared" si="184"/>
        <v>0</v>
      </c>
      <c r="V358" s="1">
        <f t="shared" si="184"/>
        <v>1</v>
      </c>
      <c r="W358" s="1">
        <f t="shared" si="184"/>
        <v>1</v>
      </c>
      <c r="X358" s="1">
        <f t="shared" si="184"/>
        <v>0</v>
      </c>
      <c r="Y358" s="1">
        <f t="shared" si="184"/>
        <v>1</v>
      </c>
      <c r="Z358" s="1">
        <f t="shared" si="177"/>
        <v>3</v>
      </c>
      <c r="AA358" s="1">
        <f t="shared" si="160"/>
        <v>0</v>
      </c>
      <c r="AB358" s="1">
        <f t="shared" si="161"/>
        <v>1</v>
      </c>
      <c r="AC358" s="1">
        <f t="shared" si="162"/>
        <v>0</v>
      </c>
      <c r="AD358" s="1">
        <f t="shared" si="163"/>
        <v>0</v>
      </c>
      <c r="AE358" s="1">
        <f t="shared" si="185"/>
        <v>1</v>
      </c>
      <c r="AF358" s="1">
        <f t="shared" si="178"/>
        <v>2</v>
      </c>
      <c r="AG358" s="1" t="b">
        <f t="shared" si="179"/>
        <v>0</v>
      </c>
      <c r="AH358" s="1">
        <f t="shared" si="180"/>
        <v>0</v>
      </c>
      <c r="AI358" s="1" t="str">
        <f t="shared" si="181"/>
        <v>s</v>
      </c>
      <c r="AJ358" s="1" t="b">
        <f t="shared" si="165"/>
        <v>0</v>
      </c>
      <c r="AK358" s="1" t="b">
        <f t="shared" si="166"/>
        <v>0</v>
      </c>
      <c r="AL358" s="1" t="b">
        <f t="shared" si="167"/>
        <v>0</v>
      </c>
      <c r="AM358" s="1" t="b">
        <f t="shared" si="168"/>
        <v>0</v>
      </c>
      <c r="AN358" s="1" t="b">
        <f t="shared" si="169"/>
        <v>0</v>
      </c>
      <c r="AO358" s="1">
        <f t="shared" si="182"/>
        <v>0</v>
      </c>
      <c r="AR358" s="1">
        <f t="shared" si="170"/>
        <v>1</v>
      </c>
      <c r="AS358" s="1">
        <f t="shared" si="171"/>
        <v>0</v>
      </c>
      <c r="AT358" s="1">
        <f t="shared" si="172"/>
        <v>0</v>
      </c>
      <c r="AU358" s="1">
        <f t="shared" si="173"/>
        <v>1</v>
      </c>
      <c r="AV358" s="1">
        <f t="shared" si="174"/>
        <v>0</v>
      </c>
      <c r="AW358" s="1">
        <f t="shared" si="183"/>
        <v>2</v>
      </c>
    </row>
    <row r="359" spans="1:49" s="1" customFormat="1" x14ac:dyDescent="0.35">
      <c r="A359" s="3">
        <v>44569</v>
      </c>
      <c r="B359" s="1">
        <v>203</v>
      </c>
      <c r="C359">
        <v>1</v>
      </c>
      <c r="D359" s="1" t="s">
        <v>201</v>
      </c>
      <c r="E359" s="1">
        <v>101503</v>
      </c>
      <c r="F359" s="1">
        <v>1763</v>
      </c>
      <c r="G359" s="1">
        <v>1</v>
      </c>
      <c r="H359" s="1">
        <v>5</v>
      </c>
      <c r="I359" s="1">
        <v>23</v>
      </c>
      <c r="J359" s="1">
        <v>31</v>
      </c>
      <c r="K359" s="1">
        <v>24</v>
      </c>
      <c r="L359" s="1">
        <v>14</v>
      </c>
      <c r="M359" s="1">
        <v>2</v>
      </c>
      <c r="N359" s="1">
        <f t="shared" si="175"/>
        <v>0.26050000000000001</v>
      </c>
      <c r="O359" s="1" t="s">
        <v>373</v>
      </c>
      <c r="P359" s="1" t="s">
        <v>381</v>
      </c>
      <c r="Q359" s="1" t="s">
        <v>371</v>
      </c>
      <c r="R359" s="1" t="s">
        <v>387</v>
      </c>
      <c r="S359" s="1" t="s">
        <v>374</v>
      </c>
      <c r="T359" s="1">
        <f t="shared" si="176"/>
        <v>0</v>
      </c>
      <c r="U359" s="1">
        <f t="shared" si="184"/>
        <v>0</v>
      </c>
      <c r="V359" s="1">
        <f t="shared" si="184"/>
        <v>1</v>
      </c>
      <c r="W359" s="1">
        <f t="shared" si="184"/>
        <v>1</v>
      </c>
      <c r="X359" s="1">
        <f t="shared" si="184"/>
        <v>1</v>
      </c>
      <c r="Y359" s="1">
        <f t="shared" si="184"/>
        <v>0</v>
      </c>
      <c r="Z359" s="1">
        <f t="shared" si="177"/>
        <v>3</v>
      </c>
      <c r="AA359" s="1">
        <f t="shared" si="160"/>
        <v>0</v>
      </c>
      <c r="AB359" s="1">
        <f t="shared" si="161"/>
        <v>0</v>
      </c>
      <c r="AC359" s="1">
        <f t="shared" si="162"/>
        <v>1</v>
      </c>
      <c r="AD359" s="1">
        <f t="shared" si="163"/>
        <v>0</v>
      </c>
      <c r="AE359" s="1">
        <f t="shared" si="185"/>
        <v>0</v>
      </c>
      <c r="AF359" s="1">
        <f t="shared" si="178"/>
        <v>1</v>
      </c>
      <c r="AG359" s="1" t="b">
        <f t="shared" si="179"/>
        <v>0</v>
      </c>
      <c r="AH359" s="1">
        <f t="shared" si="180"/>
        <v>0</v>
      </c>
      <c r="AI359" s="1" t="str">
        <f t="shared" si="181"/>
        <v>s</v>
      </c>
      <c r="AJ359" s="1" t="b">
        <f t="shared" si="165"/>
        <v>0</v>
      </c>
      <c r="AK359" s="1" t="b">
        <f t="shared" si="166"/>
        <v>0</v>
      </c>
      <c r="AL359" s="1" t="b">
        <f t="shared" si="167"/>
        <v>0</v>
      </c>
      <c r="AM359" s="1" t="b">
        <f t="shared" si="168"/>
        <v>0</v>
      </c>
      <c r="AN359" s="1" t="b">
        <f t="shared" si="169"/>
        <v>0</v>
      </c>
      <c r="AO359" s="1">
        <f t="shared" si="182"/>
        <v>0</v>
      </c>
      <c r="AR359" s="1">
        <f t="shared" si="170"/>
        <v>1</v>
      </c>
      <c r="AS359" s="1">
        <f t="shared" si="171"/>
        <v>0</v>
      </c>
      <c r="AT359" s="1">
        <f t="shared" si="172"/>
        <v>0</v>
      </c>
      <c r="AU359" s="1">
        <f t="shared" si="173"/>
        <v>0</v>
      </c>
      <c r="AV359" s="1">
        <f t="shared" si="174"/>
        <v>0</v>
      </c>
      <c r="AW359" s="1">
        <f t="shared" si="183"/>
        <v>1</v>
      </c>
    </row>
    <row r="360" spans="1:49" s="1" customFormat="1" x14ac:dyDescent="0.35">
      <c r="A360" s="3">
        <v>44568</v>
      </c>
      <c r="B360" s="1">
        <v>202</v>
      </c>
      <c r="C360">
        <v>1</v>
      </c>
      <c r="D360" s="1" t="s">
        <v>202</v>
      </c>
      <c r="E360" s="1">
        <v>80630</v>
      </c>
      <c r="F360" s="1">
        <v>1362</v>
      </c>
      <c r="G360" s="1">
        <v>1</v>
      </c>
      <c r="H360" s="1">
        <v>3</v>
      </c>
      <c r="I360" s="1">
        <v>23</v>
      </c>
      <c r="J360" s="1">
        <v>39</v>
      </c>
      <c r="K360" s="1">
        <v>24</v>
      </c>
      <c r="L360" s="1">
        <v>9</v>
      </c>
      <c r="M360" s="1">
        <v>1</v>
      </c>
      <c r="N360" s="1">
        <f t="shared" si="175"/>
        <v>0.26216666666666666</v>
      </c>
      <c r="O360" s="1" t="s">
        <v>375</v>
      </c>
      <c r="P360" s="1" t="s">
        <v>384</v>
      </c>
      <c r="Q360" s="1" t="s">
        <v>385</v>
      </c>
      <c r="R360" s="1" t="s">
        <v>390</v>
      </c>
      <c r="S360" s="1" t="s">
        <v>389</v>
      </c>
      <c r="T360" s="1">
        <f t="shared" si="176"/>
        <v>0</v>
      </c>
      <c r="U360" s="1">
        <f t="shared" si="184"/>
        <v>1</v>
      </c>
      <c r="V360" s="1">
        <f t="shared" si="184"/>
        <v>0</v>
      </c>
      <c r="W360" s="1">
        <f t="shared" si="184"/>
        <v>0</v>
      </c>
      <c r="X360" s="1">
        <f t="shared" si="184"/>
        <v>0</v>
      </c>
      <c r="Y360" s="1">
        <f t="shared" si="184"/>
        <v>0</v>
      </c>
      <c r="Z360" s="1">
        <f t="shared" si="177"/>
        <v>1</v>
      </c>
      <c r="AA360" s="1">
        <f t="shared" si="160"/>
        <v>0</v>
      </c>
      <c r="AB360" s="1">
        <f t="shared" si="161"/>
        <v>0</v>
      </c>
      <c r="AC360" s="1">
        <f t="shared" si="162"/>
        <v>1</v>
      </c>
      <c r="AD360" s="1">
        <f t="shared" si="163"/>
        <v>0</v>
      </c>
      <c r="AE360" s="1">
        <f t="shared" si="185"/>
        <v>0</v>
      </c>
      <c r="AF360" s="1">
        <f t="shared" si="178"/>
        <v>1</v>
      </c>
      <c r="AG360" s="1" t="b">
        <f t="shared" si="179"/>
        <v>0</v>
      </c>
      <c r="AH360" s="1">
        <f t="shared" si="180"/>
        <v>0</v>
      </c>
      <c r="AI360" s="1" t="str">
        <f t="shared" si="181"/>
        <v>s</v>
      </c>
      <c r="AJ360" s="1" t="b">
        <f t="shared" si="165"/>
        <v>1</v>
      </c>
      <c r="AK360" s="1" t="b">
        <f t="shared" si="166"/>
        <v>0</v>
      </c>
      <c r="AL360" s="1" t="b">
        <f t="shared" si="167"/>
        <v>0</v>
      </c>
      <c r="AM360" s="1" t="b">
        <f t="shared" si="168"/>
        <v>0</v>
      </c>
      <c r="AN360" s="1" t="b">
        <f t="shared" si="169"/>
        <v>0</v>
      </c>
      <c r="AO360" s="1">
        <f t="shared" si="182"/>
        <v>1</v>
      </c>
      <c r="AR360" s="1">
        <f t="shared" si="170"/>
        <v>0</v>
      </c>
      <c r="AS360" s="1">
        <f t="shared" si="171"/>
        <v>0</v>
      </c>
      <c r="AT360" s="1">
        <f t="shared" si="172"/>
        <v>0</v>
      </c>
      <c r="AU360" s="1">
        <f t="shared" si="173"/>
        <v>1</v>
      </c>
      <c r="AV360" s="1">
        <f t="shared" si="174"/>
        <v>0</v>
      </c>
      <c r="AW360" s="1">
        <f t="shared" si="183"/>
        <v>1</v>
      </c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08FC0-A709-40B3-8048-E100698C3380}">
  <dimension ref="A1:AU360"/>
  <sheetViews>
    <sheetView topLeftCell="AH1" workbookViewId="0">
      <selection activeCell="Q22" sqref="Q22:AN22"/>
    </sheetView>
  </sheetViews>
  <sheetFormatPr defaultRowHeight="15.5" x14ac:dyDescent="0.35"/>
  <cols>
    <col min="1" max="1" width="10.69140625" bestFit="1" customWidth="1"/>
    <col min="4" max="12" width="9.23046875" customWidth="1"/>
    <col min="19" max="30" width="9.23046875" customWidth="1"/>
  </cols>
  <sheetData>
    <row r="1" spans="1:47" s="1" customFormat="1" ht="46.5" x14ac:dyDescent="0.35">
      <c r="A1" s="1" t="s">
        <v>0</v>
      </c>
      <c r="B1" s="1" t="s">
        <v>2</v>
      </c>
      <c r="C1" s="1" t="s">
        <v>1</v>
      </c>
      <c r="D1" s="2" t="s">
        <v>361</v>
      </c>
      <c r="E1" s="2" t="s">
        <v>362</v>
      </c>
      <c r="F1" s="1" t="s">
        <v>363</v>
      </c>
      <c r="G1" s="1" t="s">
        <v>364</v>
      </c>
      <c r="H1" s="1" t="s">
        <v>365</v>
      </c>
      <c r="I1" s="1" t="s">
        <v>366</v>
      </c>
      <c r="J1" s="1" t="s">
        <v>367</v>
      </c>
      <c r="K1" s="1" t="s">
        <v>368</v>
      </c>
      <c r="L1" s="2" t="s">
        <v>369</v>
      </c>
      <c r="X1" s="1">
        <f>CORREL(M2:M100, X2:X100)</f>
        <v>-0.44566138550739387</v>
      </c>
      <c r="Y1" s="1">
        <f t="shared" ref="Y1:AD1" si="0">CORREL($M$2:$M$100, Y2:Y100)</f>
        <v>2.8905588583264488E-2</v>
      </c>
      <c r="Z1" s="1">
        <f t="shared" si="0"/>
        <v>0.36002881247214985</v>
      </c>
      <c r="AA1" s="1">
        <f t="shared" si="0"/>
        <v>-0.43229510588980635</v>
      </c>
      <c r="AB1" s="1">
        <f t="shared" si="0"/>
        <v>1.7346052226110679E-2</v>
      </c>
      <c r="AC1" s="1">
        <f t="shared" si="0"/>
        <v>-9.3468592544189516E-2</v>
      </c>
      <c r="AD1" s="1">
        <f t="shared" si="0"/>
        <v>-9.2497029517872933E-2</v>
      </c>
      <c r="AF1" s="1">
        <f>CORREL($M$2:$M$100, AF2:AF100)</f>
        <v>-3.4675744309587822E-2</v>
      </c>
      <c r="AG1" t="s">
        <v>406</v>
      </c>
      <c r="AH1" t="s">
        <v>406</v>
      </c>
      <c r="AI1"/>
      <c r="AJ1"/>
      <c r="AK1"/>
      <c r="AL1"/>
      <c r="AM1" s="1">
        <f t="shared" ref="AM1" si="1">CORREL($M$2:$M$100, AM2:AM100)</f>
        <v>0.10154520815309417</v>
      </c>
      <c r="AN1" s="1" t="s">
        <v>402</v>
      </c>
      <c r="AO1" s="1">
        <v>0.28999999999999998</v>
      </c>
      <c r="AP1" s="1" t="s">
        <v>410</v>
      </c>
      <c r="AQ1" s="1" t="s">
        <v>401</v>
      </c>
      <c r="AR1" s="1" t="s">
        <v>404</v>
      </c>
      <c r="AS1" s="1" t="s">
        <v>405</v>
      </c>
      <c r="AT1" s="1" t="s">
        <v>407</v>
      </c>
      <c r="AU1" s="1">
        <f>CORREL($M$2:$M$100, AU2:AU100)</f>
        <v>-0.4215404082875519</v>
      </c>
    </row>
    <row r="2" spans="1:47" s="1" customFormat="1" x14ac:dyDescent="0.35">
      <c r="A2" s="3">
        <v>44926</v>
      </c>
      <c r="B2" s="1">
        <v>560</v>
      </c>
      <c r="C2" s="1" t="s">
        <v>360</v>
      </c>
      <c r="D2" s="2">
        <v>20380</v>
      </c>
      <c r="E2" s="2">
        <v>1899</v>
      </c>
      <c r="F2" s="1">
        <v>0</v>
      </c>
      <c r="G2" s="1">
        <v>2</v>
      </c>
      <c r="H2" s="1">
        <v>17</v>
      </c>
      <c r="I2" s="1">
        <v>37</v>
      </c>
      <c r="J2" s="1">
        <v>29</v>
      </c>
      <c r="K2" s="1">
        <v>12</v>
      </c>
      <c r="L2" s="1">
        <v>2</v>
      </c>
      <c r="M2" s="1">
        <f>(F2*1+G2*2+H2*3+I2*4+J2*5+K2*6+L2*7.5)/(F2+G2+H2+I2+J2+L2)</f>
        <v>5</v>
      </c>
      <c r="N2" s="1" t="s">
        <v>390</v>
      </c>
      <c r="O2" s="1" t="s">
        <v>371</v>
      </c>
      <c r="P2" s="1" t="s">
        <v>387</v>
      </c>
      <c r="Q2" s="1" t="s">
        <v>401</v>
      </c>
      <c r="R2" s="1" t="s">
        <v>378</v>
      </c>
      <c r="S2" s="1">
        <f t="shared" ref="S2:V2" si="2">(N2="a")+ (N2="e")+ (N2="h")+ (N2="i")+ (N2="o")+ (N2="r")+ (N2="s")+ (N2="n")+ (N2="t")</f>
        <v>0</v>
      </c>
      <c r="T2" s="1">
        <f t="shared" si="2"/>
        <v>1</v>
      </c>
      <c r="U2" s="1">
        <f t="shared" si="2"/>
        <v>1</v>
      </c>
      <c r="V2" s="1">
        <f t="shared" si="2"/>
        <v>0</v>
      </c>
      <c r="W2" s="1">
        <f>(R2="a")+ (R2="e")+ (R2="h")+ (R2="i")+ (R2="o")+ (R2="r")+ (R2="s")+ (R2="n")+ (R2="t")</f>
        <v>0</v>
      </c>
      <c r="X2" s="1">
        <f>SUM(S2:W2)</f>
        <v>2</v>
      </c>
      <c r="Y2" s="1">
        <f>(N2="a")+(N2="e")+(N2="I")+(N2="o")+(N2="u")</f>
        <v>0</v>
      </c>
      <c r="Z2" s="1">
        <f t="shared" ref="Z2:AC2" si="3">(O2="a")+(O2="e")+(O2="I")+(O2="o")+(O2="u")</f>
        <v>1</v>
      </c>
      <c r="AA2" s="1">
        <f t="shared" si="3"/>
        <v>0</v>
      </c>
      <c r="AB2" s="1">
        <f t="shared" si="3"/>
        <v>0</v>
      </c>
      <c r="AC2" s="1">
        <f t="shared" si="3"/>
        <v>0</v>
      </c>
      <c r="AD2" s="1">
        <f>Y2+Z2+AA2+AB2+AC2</f>
        <v>1</v>
      </c>
      <c r="AE2" s="1" t="b">
        <f>(N2="f")</f>
        <v>0</v>
      </c>
      <c r="AF2" s="1">
        <f>AE2+0</f>
        <v>0</v>
      </c>
      <c r="AG2" s="1" t="str">
        <f>AG1</f>
        <v>o</v>
      </c>
      <c r="AH2" s="1" t="b">
        <f>(N2=$AG$2)</f>
        <v>0</v>
      </c>
      <c r="AI2" s="1" t="b">
        <f t="shared" ref="AI2:AL2" si="4">(O2=$AG$2)</f>
        <v>0</v>
      </c>
      <c r="AJ2" s="1" t="b">
        <f t="shared" si="4"/>
        <v>0</v>
      </c>
      <c r="AK2" s="1" t="b">
        <f t="shared" si="4"/>
        <v>0</v>
      </c>
      <c r="AL2" s="1" t="b">
        <f t="shared" si="4"/>
        <v>0</v>
      </c>
      <c r="AM2" s="1">
        <f>AH2+AI2+AJ2+AK2+AI2</f>
        <v>0</v>
      </c>
      <c r="AN2" s="1" t="s">
        <v>409</v>
      </c>
      <c r="AO2" s="1">
        <v>0.19</v>
      </c>
      <c r="AP2" s="1">
        <f t="shared" ref="AP2:AT3" si="5">(N2=$AP$1)+(N2=$AQ$1)+(N2=$AS$1)+(N2=$AT$1)+(N2=$AR$1)</f>
        <v>0</v>
      </c>
      <c r="AQ2" s="1">
        <f t="shared" si="5"/>
        <v>0</v>
      </c>
      <c r="AR2" s="1">
        <f t="shared" si="5"/>
        <v>0</v>
      </c>
      <c r="AS2" s="1">
        <f t="shared" si="5"/>
        <v>1</v>
      </c>
      <c r="AT2" s="1">
        <f t="shared" si="5"/>
        <v>0</v>
      </c>
      <c r="AU2" s="1">
        <f>SUM(AP2:AT2)</f>
        <v>1</v>
      </c>
    </row>
    <row r="3" spans="1:47" s="1" customFormat="1" x14ac:dyDescent="0.35">
      <c r="A3" s="3">
        <v>44925</v>
      </c>
      <c r="B3" s="1">
        <v>559</v>
      </c>
      <c r="C3" s="1" t="s">
        <v>359</v>
      </c>
      <c r="D3" s="2">
        <v>21204</v>
      </c>
      <c r="E3" s="2">
        <v>1973</v>
      </c>
      <c r="F3" s="1">
        <v>0</v>
      </c>
      <c r="G3" s="1">
        <v>4</v>
      </c>
      <c r="H3" s="1">
        <v>21</v>
      </c>
      <c r="I3" s="1">
        <v>38</v>
      </c>
      <c r="J3" s="1">
        <v>26</v>
      </c>
      <c r="K3" s="1">
        <v>9</v>
      </c>
      <c r="L3" s="1">
        <v>1</v>
      </c>
      <c r="M3" s="1">
        <f t="shared" ref="M3:M66" si="6">(F3*1+G3*2+H3*3+I3*4+J3*5+K3*6+L3*7.5)/(F3+G3+H3+I3+J3+L3)</f>
        <v>4.6055555555555552</v>
      </c>
      <c r="N3" s="1" t="s">
        <v>390</v>
      </c>
      <c r="O3" s="1" t="s">
        <v>379</v>
      </c>
      <c r="P3" s="1" t="s">
        <v>384</v>
      </c>
      <c r="Q3" s="1" t="s">
        <v>371</v>
      </c>
      <c r="R3" s="1" t="s">
        <v>381</v>
      </c>
      <c r="S3" s="1">
        <f t="shared" ref="S3:S66" si="7">(N3="a")+ (N3="e")+ (N3="h")+ (N3="i")+ (N3="o")+ (N3="r")+ (N3="s")+ (N3="n")+ (N3="t")</f>
        <v>0</v>
      </c>
      <c r="T3" s="1">
        <f t="shared" ref="T3:T66" si="8">(O3="a")+ (O3="e")+ (O3="h")+ (O3="i")+ (O3="o")+ (O3="r")+ (O3="s")+ (O3="n")+ (O3="t")</f>
        <v>1</v>
      </c>
      <c r="U3" s="1">
        <f t="shared" ref="U3:U66" si="9">(P3="a")+ (P3="e")+ (P3="h")+ (P3="i")+ (P3="o")+ (P3="r")+ (P3="s")+ (P3="n")+ (P3="t")</f>
        <v>0</v>
      </c>
      <c r="V3" s="1">
        <f t="shared" ref="V3:V66" si="10">(Q3="a")+ (Q3="e")+ (Q3="h")+ (Q3="i")+ (Q3="o")+ (Q3="r")+ (Q3="s")+ (Q3="n")+ (Q3="t")</f>
        <v>1</v>
      </c>
      <c r="W3" s="1">
        <f t="shared" ref="W3:W66" si="11">(R3="a")+ (R3="e")+ (R3="h")+ (R3="i")+ (R3="o")+ (R3="r")+ (R3="s")+ (R3="n")+ (R3="t")</f>
        <v>1</v>
      </c>
      <c r="X3" s="1">
        <f t="shared" ref="X3:X66" si="12">SUM(S3:W3)</f>
        <v>3</v>
      </c>
      <c r="Y3" s="1">
        <f>(N3="a")+(N3="e")+(N3="I")+(N3="o")+(N3="u")</f>
        <v>0</v>
      </c>
      <c r="Z3" s="1">
        <f t="shared" ref="Z3:Z4" si="13">(O3="a")+(O3="e")+(O3="I")+(O3="o")+(O3="u")</f>
        <v>1</v>
      </c>
      <c r="AA3" s="1">
        <f t="shared" ref="AA3:AA4" si="14">(P3="a")+(P3="e")+(P3="I")+(P3="o")+(P3="u")</f>
        <v>0</v>
      </c>
      <c r="AB3" s="1">
        <f t="shared" ref="AB3:AB4" si="15">(Q3="a")+(Q3="e")+(Q3="I")+(Q3="o")+(Q3="u")</f>
        <v>1</v>
      </c>
      <c r="AC3" s="1">
        <f t="shared" ref="AC3:AC4" si="16">(R3="a")+(R3="e")+(R3="I")+(R3="o")+(R3="u")</f>
        <v>0</v>
      </c>
      <c r="AD3" s="1">
        <f t="shared" ref="AD3:AD66" si="17">Y3+Z3+AA3+AB3+AC3</f>
        <v>2</v>
      </c>
      <c r="AE3" s="1" t="b">
        <f t="shared" ref="AE3:AE66" si="18">(N3="f")</f>
        <v>0</v>
      </c>
      <c r="AF3" s="1">
        <f t="shared" ref="AF3:AF66" si="19">AE3+0</f>
        <v>0</v>
      </c>
      <c r="AG3" s="1" t="str">
        <f t="shared" ref="AG3:AG66" si="20">AG2</f>
        <v>o</v>
      </c>
      <c r="AH3" s="1" t="b">
        <f t="shared" ref="AH3:AH66" si="21">(N3=$AG$2)</f>
        <v>0</v>
      </c>
      <c r="AI3" s="1" t="b">
        <f t="shared" ref="AI3:AI66" si="22">(O3=$AG$2)</f>
        <v>1</v>
      </c>
      <c r="AJ3" s="1" t="b">
        <f t="shared" ref="AJ3:AJ66" si="23">(P3=$AG$2)</f>
        <v>0</v>
      </c>
      <c r="AK3" s="1" t="b">
        <f t="shared" ref="AK3:AK66" si="24">(Q3=$AG$2)</f>
        <v>0</v>
      </c>
      <c r="AL3" s="1" t="b">
        <f t="shared" ref="AL3:AL66" si="25">(R3=$AG$2)</f>
        <v>0</v>
      </c>
      <c r="AM3" s="1">
        <f t="shared" ref="AM3:AM66" si="26">AH3+AI3+AJ3+AK3+AI3</f>
        <v>2</v>
      </c>
      <c r="AN3" s="1" t="s">
        <v>406</v>
      </c>
      <c r="AO3" s="1">
        <v>0.1</v>
      </c>
      <c r="AP3" s="1">
        <f t="shared" si="5"/>
        <v>0</v>
      </c>
      <c r="AQ3" s="1">
        <f t="shared" si="5"/>
        <v>0</v>
      </c>
      <c r="AR3" s="1">
        <f t="shared" si="5"/>
        <v>1</v>
      </c>
      <c r="AS3" s="1">
        <f t="shared" si="5"/>
        <v>0</v>
      </c>
      <c r="AT3" s="1">
        <f t="shared" si="5"/>
        <v>1</v>
      </c>
      <c r="AU3" s="1">
        <f t="shared" ref="AU3:AU66" si="27">SUM(AP3:AT3)</f>
        <v>2</v>
      </c>
    </row>
    <row r="4" spans="1:47" s="1" customFormat="1" x14ac:dyDescent="0.35">
      <c r="A4" s="3">
        <v>44924</v>
      </c>
      <c r="B4" s="1">
        <v>558</v>
      </c>
      <c r="C4" s="1" t="s">
        <v>350</v>
      </c>
      <c r="D4" s="2">
        <v>20001</v>
      </c>
      <c r="E4" s="2">
        <v>1919</v>
      </c>
      <c r="F4" s="1">
        <v>0</v>
      </c>
      <c r="G4" s="1">
        <v>2</v>
      </c>
      <c r="H4" s="1">
        <v>16</v>
      </c>
      <c r="I4" s="1">
        <v>38</v>
      </c>
      <c r="J4" s="1">
        <v>30</v>
      </c>
      <c r="K4" s="1">
        <v>12</v>
      </c>
      <c r="L4" s="1">
        <v>2</v>
      </c>
      <c r="M4" s="1">
        <f t="shared" si="6"/>
        <v>5.0113636363636367</v>
      </c>
      <c r="N4" s="1" t="s">
        <v>380</v>
      </c>
      <c r="O4" s="1" t="s">
        <v>371</v>
      </c>
      <c r="P4" s="1" t="s">
        <v>386</v>
      </c>
      <c r="Q4" s="1" t="s">
        <v>379</v>
      </c>
      <c r="R4" s="1" t="s">
        <v>373</v>
      </c>
      <c r="S4" s="1">
        <f t="shared" si="7"/>
        <v>1</v>
      </c>
      <c r="T4" s="1">
        <f t="shared" si="8"/>
        <v>1</v>
      </c>
      <c r="U4" s="1">
        <f t="shared" si="9"/>
        <v>0</v>
      </c>
      <c r="V4" s="1">
        <f t="shared" si="10"/>
        <v>1</v>
      </c>
      <c r="W4" s="1">
        <f t="shared" si="11"/>
        <v>0</v>
      </c>
      <c r="X4" s="1">
        <f t="shared" si="12"/>
        <v>3</v>
      </c>
      <c r="Y4" s="1">
        <f t="shared" ref="Y4:Y66" si="28">(N4="a")+(N4="e")+(N4="I")+(N4="o")+(N4="u")</f>
        <v>0</v>
      </c>
      <c r="Z4" s="1">
        <f t="shared" si="13"/>
        <v>1</v>
      </c>
      <c r="AA4" s="1">
        <f t="shared" si="14"/>
        <v>0</v>
      </c>
      <c r="AB4" s="1">
        <f t="shared" si="15"/>
        <v>1</v>
      </c>
      <c r="AC4" s="1">
        <f t="shared" si="16"/>
        <v>0</v>
      </c>
      <c r="AD4" s="1">
        <f t="shared" si="17"/>
        <v>2</v>
      </c>
      <c r="AE4" s="1" t="b">
        <f t="shared" si="18"/>
        <v>0</v>
      </c>
      <c r="AF4" s="1">
        <f t="shared" si="19"/>
        <v>0</v>
      </c>
      <c r="AG4" s="1" t="str">
        <f t="shared" si="20"/>
        <v>o</v>
      </c>
      <c r="AH4" s="1" t="b">
        <f t="shared" si="21"/>
        <v>0</v>
      </c>
      <c r="AI4" s="1" t="b">
        <f t="shared" si="22"/>
        <v>0</v>
      </c>
      <c r="AJ4" s="1" t="b">
        <f t="shared" si="23"/>
        <v>0</v>
      </c>
      <c r="AK4" s="1" t="b">
        <f t="shared" si="24"/>
        <v>1</v>
      </c>
      <c r="AL4" s="1" t="b">
        <f t="shared" si="25"/>
        <v>0</v>
      </c>
      <c r="AM4" s="1">
        <f t="shared" si="26"/>
        <v>1</v>
      </c>
      <c r="AN4" s="1" t="s">
        <v>411</v>
      </c>
      <c r="AO4" s="1">
        <v>0.25</v>
      </c>
      <c r="AP4" s="1">
        <f t="shared" ref="AP4:AP67" si="29">(N4=$AP$1)+(N4=$AQ$1)+(N4=$AS$1)+(N4=$AT$1)+(N4=$AR$1)</f>
        <v>1</v>
      </c>
      <c r="AQ4" s="1">
        <f t="shared" ref="AQ4:AQ67" si="30">(O4=$AP$1)+(O4=$AQ$1)+(O4=$AS$1)+(O4=$AT$1)+(O4=$AR$1)</f>
        <v>0</v>
      </c>
      <c r="AR4" s="1">
        <f t="shared" ref="AR4:AR67" si="31">(P4=$AP$1)+(P4=$AQ$1)+(P4=$AS$1)+(P4=$AT$1)+(P4=$AR$1)</f>
        <v>0</v>
      </c>
      <c r="AS4" s="1">
        <f t="shared" ref="AS4:AS67" si="32">(Q4=$AP$1)+(Q4=$AQ$1)+(Q4=$AS$1)+(Q4=$AT$1)+(Q4=$AR$1)</f>
        <v>0</v>
      </c>
      <c r="AT4" s="1">
        <f t="shared" ref="AT4:AT67" si="33">(R4=$AP$1)+(R4=$AQ$1)+(R4=$AS$1)+(R4=$AT$1)+(R4=$AR$1)</f>
        <v>0</v>
      </c>
      <c r="AU4" s="1">
        <f t="shared" si="27"/>
        <v>1</v>
      </c>
    </row>
    <row r="5" spans="1:47" s="1" customFormat="1" x14ac:dyDescent="0.35">
      <c r="A5" s="3">
        <v>44923</v>
      </c>
      <c r="B5" s="1">
        <v>557</v>
      </c>
      <c r="C5" s="1" t="s">
        <v>351</v>
      </c>
      <c r="D5" s="2">
        <v>20160</v>
      </c>
      <c r="E5" s="2">
        <v>1937</v>
      </c>
      <c r="F5" s="1">
        <v>0</v>
      </c>
      <c r="G5" s="1">
        <v>3</v>
      </c>
      <c r="H5" s="1">
        <v>21</v>
      </c>
      <c r="I5" s="1">
        <v>40</v>
      </c>
      <c r="J5" s="1">
        <v>25</v>
      </c>
      <c r="K5" s="1">
        <v>9</v>
      </c>
      <c r="L5" s="1">
        <v>1</v>
      </c>
      <c r="M5" s="1">
        <f t="shared" si="6"/>
        <v>4.6166666666666663</v>
      </c>
      <c r="N5" s="1" t="s">
        <v>382</v>
      </c>
      <c r="O5" s="1" t="s">
        <v>390</v>
      </c>
      <c r="P5" s="1" t="s">
        <v>389</v>
      </c>
      <c r="Q5" s="1" t="s">
        <v>376</v>
      </c>
      <c r="R5" s="1" t="s">
        <v>384</v>
      </c>
      <c r="S5" s="1">
        <f t="shared" si="7"/>
        <v>1</v>
      </c>
      <c r="T5" s="1">
        <f t="shared" si="8"/>
        <v>0</v>
      </c>
      <c r="U5" s="1">
        <f t="shared" si="9"/>
        <v>0</v>
      </c>
      <c r="V5" s="1">
        <f t="shared" si="10"/>
        <v>1</v>
      </c>
      <c r="W5" s="1">
        <f t="shared" si="11"/>
        <v>0</v>
      </c>
      <c r="X5" s="1">
        <f t="shared" si="12"/>
        <v>2</v>
      </c>
      <c r="Y5" s="1">
        <f t="shared" si="28"/>
        <v>1</v>
      </c>
      <c r="Z5" s="1">
        <f t="shared" ref="Z5:Z68" si="34">(O5="a")+(O5="e")+(O5="I")+(O5="o")+(O5="u")</f>
        <v>0</v>
      </c>
      <c r="AA5" s="1">
        <f t="shared" ref="AA5:AA68" si="35">(P5="a")+(P5="e")+(P5="I")+(P5="o")+(P5="u")</f>
        <v>0</v>
      </c>
      <c r="AB5" s="1">
        <f t="shared" ref="AB5:AB68" si="36">(Q5="a")+(Q5="e")+(Q5="I")+(Q5="o")+(Q5="u")</f>
        <v>1</v>
      </c>
      <c r="AC5" s="1">
        <f t="shared" ref="AC5:AC68" si="37">(R5="a")+(R5="e")+(R5="I")+(R5="o")+(R5="u")</f>
        <v>0</v>
      </c>
      <c r="AD5" s="1">
        <f t="shared" si="17"/>
        <v>2</v>
      </c>
      <c r="AE5" s="1" t="b">
        <f t="shared" si="18"/>
        <v>0</v>
      </c>
      <c r="AF5" s="1">
        <f t="shared" si="19"/>
        <v>0</v>
      </c>
      <c r="AG5" s="1" t="str">
        <f t="shared" si="20"/>
        <v>o</v>
      </c>
      <c r="AH5" s="1" t="b">
        <f t="shared" si="21"/>
        <v>0</v>
      </c>
      <c r="AI5" s="1" t="b">
        <f t="shared" si="22"/>
        <v>0</v>
      </c>
      <c r="AJ5" s="1" t="b">
        <f t="shared" si="23"/>
        <v>0</v>
      </c>
      <c r="AK5" s="1" t="b">
        <f t="shared" si="24"/>
        <v>0</v>
      </c>
      <c r="AL5" s="1" t="b">
        <f t="shared" si="25"/>
        <v>0</v>
      </c>
      <c r="AM5" s="1">
        <f t="shared" si="26"/>
        <v>0</v>
      </c>
      <c r="AN5" s="1" t="s">
        <v>412</v>
      </c>
      <c r="AO5" s="1">
        <v>0.15</v>
      </c>
      <c r="AP5" s="1">
        <f t="shared" si="29"/>
        <v>0</v>
      </c>
      <c r="AQ5" s="1">
        <f t="shared" si="30"/>
        <v>0</v>
      </c>
      <c r="AR5" s="1">
        <f t="shared" si="31"/>
        <v>1</v>
      </c>
      <c r="AS5" s="1">
        <f t="shared" si="32"/>
        <v>0</v>
      </c>
      <c r="AT5" s="1">
        <f t="shared" si="33"/>
        <v>1</v>
      </c>
      <c r="AU5" s="1">
        <f t="shared" si="27"/>
        <v>2</v>
      </c>
    </row>
    <row r="6" spans="1:47" s="1" customFormat="1" x14ac:dyDescent="0.35">
      <c r="A6" s="3">
        <v>44922</v>
      </c>
      <c r="B6" s="1">
        <v>556</v>
      </c>
      <c r="C6" s="1" t="s">
        <v>352</v>
      </c>
      <c r="D6" s="2">
        <v>20879</v>
      </c>
      <c r="E6" s="2">
        <v>2012</v>
      </c>
      <c r="F6" s="1">
        <v>0</v>
      </c>
      <c r="G6" s="1">
        <v>2</v>
      </c>
      <c r="H6" s="1">
        <v>17</v>
      </c>
      <c r="I6" s="1">
        <v>35</v>
      </c>
      <c r="J6" s="1">
        <v>29</v>
      </c>
      <c r="K6" s="1">
        <v>14</v>
      </c>
      <c r="L6" s="1">
        <v>3</v>
      </c>
      <c r="M6" s="1">
        <f t="shared" si="6"/>
        <v>5.191860465116279</v>
      </c>
      <c r="N6" s="1" t="s">
        <v>373</v>
      </c>
      <c r="O6" s="1" t="s">
        <v>379</v>
      </c>
      <c r="P6" s="1" t="s">
        <v>387</v>
      </c>
      <c r="Q6" s="1" t="s">
        <v>383</v>
      </c>
      <c r="R6" s="1" t="s">
        <v>379</v>
      </c>
      <c r="S6" s="1">
        <f t="shared" si="7"/>
        <v>0</v>
      </c>
      <c r="T6" s="1">
        <f t="shared" si="8"/>
        <v>1</v>
      </c>
      <c r="U6" s="1">
        <f t="shared" si="9"/>
        <v>1</v>
      </c>
      <c r="V6" s="1">
        <f t="shared" si="10"/>
        <v>0</v>
      </c>
      <c r="W6" s="1">
        <f t="shared" si="11"/>
        <v>1</v>
      </c>
      <c r="X6" s="1">
        <f t="shared" si="12"/>
        <v>3</v>
      </c>
      <c r="Y6" s="1">
        <f t="shared" si="28"/>
        <v>0</v>
      </c>
      <c r="Z6" s="1">
        <f t="shared" si="34"/>
        <v>1</v>
      </c>
      <c r="AA6" s="1">
        <f t="shared" si="35"/>
        <v>0</v>
      </c>
      <c r="AB6" s="1">
        <f t="shared" si="36"/>
        <v>0</v>
      </c>
      <c r="AC6" s="1">
        <f t="shared" si="37"/>
        <v>1</v>
      </c>
      <c r="AD6" s="1">
        <f t="shared" si="17"/>
        <v>2</v>
      </c>
      <c r="AE6" s="1" t="b">
        <f t="shared" si="18"/>
        <v>0</v>
      </c>
      <c r="AF6" s="1">
        <f t="shared" si="19"/>
        <v>0</v>
      </c>
      <c r="AG6" s="1" t="str">
        <f t="shared" si="20"/>
        <v>o</v>
      </c>
      <c r="AH6" s="1" t="b">
        <f t="shared" si="21"/>
        <v>0</v>
      </c>
      <c r="AI6" s="1" t="b">
        <f t="shared" si="22"/>
        <v>1</v>
      </c>
      <c r="AJ6" s="1" t="b">
        <f t="shared" si="23"/>
        <v>0</v>
      </c>
      <c r="AK6" s="1" t="b">
        <f t="shared" si="24"/>
        <v>0</v>
      </c>
      <c r="AL6" s="1" t="b">
        <f t="shared" si="25"/>
        <v>1</v>
      </c>
      <c r="AM6" s="1">
        <f t="shared" si="26"/>
        <v>2</v>
      </c>
      <c r="AP6" s="1">
        <f t="shared" si="29"/>
        <v>0</v>
      </c>
      <c r="AQ6" s="1">
        <f t="shared" si="30"/>
        <v>0</v>
      </c>
      <c r="AR6" s="1">
        <f t="shared" si="31"/>
        <v>0</v>
      </c>
      <c r="AS6" s="1">
        <f t="shared" si="32"/>
        <v>0</v>
      </c>
      <c r="AT6" s="1">
        <f t="shared" si="33"/>
        <v>0</v>
      </c>
      <c r="AU6" s="1">
        <f t="shared" si="27"/>
        <v>0</v>
      </c>
    </row>
    <row r="7" spans="1:47" s="1" customFormat="1" x14ac:dyDescent="0.35">
      <c r="A7" s="3">
        <v>44921</v>
      </c>
      <c r="B7" s="1">
        <v>555</v>
      </c>
      <c r="C7" s="1" t="s">
        <v>353</v>
      </c>
      <c r="D7" s="2">
        <v>20011</v>
      </c>
      <c r="E7" s="2">
        <v>2043</v>
      </c>
      <c r="F7" s="1">
        <v>0</v>
      </c>
      <c r="G7" s="1">
        <v>2</v>
      </c>
      <c r="H7" s="1">
        <v>8</v>
      </c>
      <c r="I7" s="1">
        <v>16</v>
      </c>
      <c r="J7" s="1">
        <v>26</v>
      </c>
      <c r="K7" s="1">
        <v>33</v>
      </c>
      <c r="L7" s="1">
        <v>14</v>
      </c>
      <c r="M7" s="1">
        <f t="shared" si="6"/>
        <v>7.9545454545454541</v>
      </c>
      <c r="N7" s="1" t="s">
        <v>395</v>
      </c>
      <c r="O7" s="1" t="s">
        <v>385</v>
      </c>
      <c r="P7" s="1" t="s">
        <v>383</v>
      </c>
      <c r="Q7" s="1" t="s">
        <v>388</v>
      </c>
      <c r="R7" s="1" t="s">
        <v>376</v>
      </c>
      <c r="S7" s="1">
        <f t="shared" si="7"/>
        <v>0</v>
      </c>
      <c r="T7" s="1">
        <f t="shared" si="8"/>
        <v>0</v>
      </c>
      <c r="U7" s="1">
        <f t="shared" si="9"/>
        <v>0</v>
      </c>
      <c r="V7" s="1">
        <f t="shared" si="10"/>
        <v>0</v>
      </c>
      <c r="W7" s="1">
        <f t="shared" si="11"/>
        <v>1</v>
      </c>
      <c r="X7" s="1">
        <f t="shared" si="12"/>
        <v>1</v>
      </c>
      <c r="Y7" s="1">
        <f t="shared" si="28"/>
        <v>0</v>
      </c>
      <c r="Z7" s="1">
        <f t="shared" si="34"/>
        <v>1</v>
      </c>
      <c r="AA7" s="1">
        <f t="shared" si="35"/>
        <v>0</v>
      </c>
      <c r="AB7" s="1">
        <f t="shared" si="36"/>
        <v>0</v>
      </c>
      <c r="AC7" s="1">
        <f t="shared" si="37"/>
        <v>1</v>
      </c>
      <c r="AD7" s="1">
        <f t="shared" si="17"/>
        <v>2</v>
      </c>
      <c r="AE7" s="1" t="b">
        <f t="shared" si="18"/>
        <v>0</v>
      </c>
      <c r="AF7" s="1">
        <f t="shared" si="19"/>
        <v>0</v>
      </c>
      <c r="AG7" s="1" t="str">
        <f t="shared" si="20"/>
        <v>o</v>
      </c>
      <c r="AH7" s="1" t="b">
        <f t="shared" si="21"/>
        <v>0</v>
      </c>
      <c r="AI7" s="1" t="b">
        <f t="shared" si="22"/>
        <v>0</v>
      </c>
      <c r="AJ7" s="1" t="b">
        <f t="shared" si="23"/>
        <v>0</v>
      </c>
      <c r="AK7" s="1" t="b">
        <f t="shared" si="24"/>
        <v>0</v>
      </c>
      <c r="AL7" s="1" t="b">
        <f t="shared" si="25"/>
        <v>0</v>
      </c>
      <c r="AM7" s="1">
        <f t="shared" si="26"/>
        <v>0</v>
      </c>
      <c r="AP7" s="1">
        <f t="shared" si="29"/>
        <v>0</v>
      </c>
      <c r="AQ7" s="1">
        <f t="shared" si="30"/>
        <v>0</v>
      </c>
      <c r="AR7" s="1">
        <f t="shared" si="31"/>
        <v>0</v>
      </c>
      <c r="AS7" s="1">
        <f t="shared" si="32"/>
        <v>0</v>
      </c>
      <c r="AT7" s="1">
        <f t="shared" si="33"/>
        <v>0</v>
      </c>
      <c r="AU7" s="1">
        <f t="shared" si="27"/>
        <v>0</v>
      </c>
    </row>
    <row r="8" spans="1:47" s="1" customFormat="1" x14ac:dyDescent="0.35">
      <c r="A8" s="3">
        <v>44920</v>
      </c>
      <c r="B8" s="1">
        <v>554</v>
      </c>
      <c r="C8" s="1" t="s">
        <v>354</v>
      </c>
      <c r="D8" s="2">
        <v>15554</v>
      </c>
      <c r="E8" s="2">
        <v>1562</v>
      </c>
      <c r="F8" s="1">
        <v>1</v>
      </c>
      <c r="G8" s="1">
        <v>5</v>
      </c>
      <c r="H8" s="1">
        <v>20</v>
      </c>
      <c r="I8" s="1">
        <v>35</v>
      </c>
      <c r="J8" s="1">
        <v>28</v>
      </c>
      <c r="K8" s="1">
        <v>10</v>
      </c>
      <c r="L8" s="1">
        <v>1</v>
      </c>
      <c r="M8" s="1">
        <f t="shared" si="6"/>
        <v>4.6500000000000004</v>
      </c>
      <c r="N8" s="1" t="s">
        <v>376</v>
      </c>
      <c r="O8" s="1" t="s">
        <v>392</v>
      </c>
      <c r="P8" s="1" t="s">
        <v>377</v>
      </c>
      <c r="Q8" s="1" t="s">
        <v>381</v>
      </c>
      <c r="R8" s="1" t="s">
        <v>371</v>
      </c>
      <c r="S8" s="1">
        <f t="shared" si="7"/>
        <v>1</v>
      </c>
      <c r="T8" s="1">
        <f t="shared" si="8"/>
        <v>0</v>
      </c>
      <c r="U8" s="1">
        <f t="shared" si="9"/>
        <v>1</v>
      </c>
      <c r="V8" s="1">
        <f t="shared" si="10"/>
        <v>1</v>
      </c>
      <c r="W8" s="1">
        <f t="shared" si="11"/>
        <v>1</v>
      </c>
      <c r="X8" s="1">
        <f t="shared" si="12"/>
        <v>4</v>
      </c>
      <c r="Y8" s="1">
        <f t="shared" si="28"/>
        <v>1</v>
      </c>
      <c r="Z8" s="1">
        <f t="shared" si="34"/>
        <v>0</v>
      </c>
      <c r="AA8" s="1">
        <f t="shared" si="35"/>
        <v>0</v>
      </c>
      <c r="AB8" s="1">
        <f t="shared" si="36"/>
        <v>0</v>
      </c>
      <c r="AC8" s="1">
        <f t="shared" si="37"/>
        <v>1</v>
      </c>
      <c r="AD8" s="1">
        <f t="shared" si="17"/>
        <v>2</v>
      </c>
      <c r="AE8" s="1" t="b">
        <f t="shared" si="18"/>
        <v>0</v>
      </c>
      <c r="AF8" s="1">
        <f t="shared" si="19"/>
        <v>0</v>
      </c>
      <c r="AG8" s="1" t="str">
        <f t="shared" si="20"/>
        <v>o</v>
      </c>
      <c r="AH8" s="1" t="b">
        <f t="shared" si="21"/>
        <v>0</v>
      </c>
      <c r="AI8" s="1" t="b">
        <f t="shared" si="22"/>
        <v>0</v>
      </c>
      <c r="AJ8" s="1" t="b">
        <f t="shared" si="23"/>
        <v>0</v>
      </c>
      <c r="AK8" s="1" t="b">
        <f t="shared" si="24"/>
        <v>0</v>
      </c>
      <c r="AL8" s="1" t="b">
        <f t="shared" si="25"/>
        <v>0</v>
      </c>
      <c r="AM8" s="1">
        <f t="shared" si="26"/>
        <v>0</v>
      </c>
      <c r="AP8" s="1">
        <f t="shared" si="29"/>
        <v>0</v>
      </c>
      <c r="AQ8" s="1">
        <f t="shared" si="30"/>
        <v>0</v>
      </c>
      <c r="AR8" s="1">
        <f t="shared" si="31"/>
        <v>1</v>
      </c>
      <c r="AS8" s="1">
        <f t="shared" si="32"/>
        <v>1</v>
      </c>
      <c r="AT8" s="1">
        <f t="shared" si="33"/>
        <v>0</v>
      </c>
      <c r="AU8" s="1">
        <f t="shared" si="27"/>
        <v>2</v>
      </c>
    </row>
    <row r="9" spans="1:47" s="1" customFormat="1" x14ac:dyDescent="0.35">
      <c r="A9" s="3">
        <v>44919</v>
      </c>
      <c r="B9" s="1">
        <v>553</v>
      </c>
      <c r="C9" s="1" t="s">
        <v>355</v>
      </c>
      <c r="D9" s="2">
        <v>20281</v>
      </c>
      <c r="E9" s="2">
        <v>1911</v>
      </c>
      <c r="F9" s="1">
        <v>2</v>
      </c>
      <c r="G9" s="1">
        <v>11</v>
      </c>
      <c r="H9" s="1">
        <v>34</v>
      </c>
      <c r="I9" s="1">
        <v>32</v>
      </c>
      <c r="J9" s="1">
        <v>15</v>
      </c>
      <c r="K9" s="1">
        <v>6</v>
      </c>
      <c r="L9" s="1">
        <v>1</v>
      </c>
      <c r="M9" s="1">
        <f t="shared" si="6"/>
        <v>3.9210526315789473</v>
      </c>
      <c r="N9" s="1" t="s">
        <v>389</v>
      </c>
      <c r="O9" s="1" t="s">
        <v>379</v>
      </c>
      <c r="P9" s="1" t="s">
        <v>382</v>
      </c>
      <c r="Q9" s="1" t="s">
        <v>375</v>
      </c>
      <c r="R9" s="1" t="s">
        <v>376</v>
      </c>
      <c r="S9" s="1">
        <f t="shared" si="7"/>
        <v>0</v>
      </c>
      <c r="T9" s="1">
        <f t="shared" si="8"/>
        <v>1</v>
      </c>
      <c r="U9" s="1">
        <f t="shared" si="9"/>
        <v>1</v>
      </c>
      <c r="V9" s="1">
        <f t="shared" si="10"/>
        <v>1</v>
      </c>
      <c r="W9" s="1">
        <f t="shared" si="11"/>
        <v>1</v>
      </c>
      <c r="X9" s="1">
        <f t="shared" si="12"/>
        <v>4</v>
      </c>
      <c r="Y9" s="1">
        <f t="shared" si="28"/>
        <v>0</v>
      </c>
      <c r="Z9" s="1">
        <f t="shared" si="34"/>
        <v>1</v>
      </c>
      <c r="AA9" s="1">
        <f t="shared" si="35"/>
        <v>1</v>
      </c>
      <c r="AB9" s="1">
        <f t="shared" si="36"/>
        <v>0</v>
      </c>
      <c r="AC9" s="1">
        <f t="shared" si="37"/>
        <v>1</v>
      </c>
      <c r="AD9" s="1">
        <f t="shared" si="17"/>
        <v>3</v>
      </c>
      <c r="AE9" s="1" t="b">
        <f t="shared" si="18"/>
        <v>0</v>
      </c>
      <c r="AF9" s="1">
        <f t="shared" si="19"/>
        <v>0</v>
      </c>
      <c r="AG9" s="1" t="str">
        <f t="shared" si="20"/>
        <v>o</v>
      </c>
      <c r="AH9" s="1" t="b">
        <f t="shared" si="21"/>
        <v>0</v>
      </c>
      <c r="AI9" s="1" t="b">
        <f t="shared" si="22"/>
        <v>1</v>
      </c>
      <c r="AJ9" s="1" t="b">
        <f t="shared" si="23"/>
        <v>0</v>
      </c>
      <c r="AK9" s="1" t="b">
        <f t="shared" si="24"/>
        <v>0</v>
      </c>
      <c r="AL9" s="1" t="b">
        <f t="shared" si="25"/>
        <v>0</v>
      </c>
      <c r="AM9" s="1">
        <f t="shared" si="26"/>
        <v>2</v>
      </c>
      <c r="AP9" s="1">
        <f t="shared" si="29"/>
        <v>1</v>
      </c>
      <c r="AQ9" s="1">
        <f t="shared" si="30"/>
        <v>0</v>
      </c>
      <c r="AR9" s="1">
        <f t="shared" si="31"/>
        <v>0</v>
      </c>
      <c r="AS9" s="1">
        <f t="shared" si="32"/>
        <v>0</v>
      </c>
      <c r="AT9" s="1">
        <f t="shared" si="33"/>
        <v>0</v>
      </c>
      <c r="AU9" s="1">
        <f t="shared" si="27"/>
        <v>1</v>
      </c>
    </row>
    <row r="10" spans="1:47" s="1" customFormat="1" x14ac:dyDescent="0.35">
      <c r="A10" s="3">
        <v>44918</v>
      </c>
      <c r="B10" s="1">
        <v>552</v>
      </c>
      <c r="C10" s="1" t="s">
        <v>356</v>
      </c>
      <c r="D10" s="2">
        <v>21937</v>
      </c>
      <c r="E10" s="2">
        <v>2112</v>
      </c>
      <c r="F10" s="1">
        <v>0</v>
      </c>
      <c r="G10" s="1">
        <v>7</v>
      </c>
      <c r="H10" s="1">
        <v>26</v>
      </c>
      <c r="I10" s="1">
        <v>35</v>
      </c>
      <c r="J10" s="1">
        <v>20</v>
      </c>
      <c r="K10" s="1">
        <v>10</v>
      </c>
      <c r="L10" s="1">
        <v>3</v>
      </c>
      <c r="M10" s="1">
        <f t="shared" si="6"/>
        <v>4.5549450549450547</v>
      </c>
      <c r="N10" s="1" t="s">
        <v>371</v>
      </c>
      <c r="O10" s="1" t="s">
        <v>379</v>
      </c>
      <c r="P10" s="1" t="s">
        <v>381</v>
      </c>
      <c r="Q10" s="1" t="s">
        <v>377</v>
      </c>
      <c r="R10" s="1" t="s">
        <v>371</v>
      </c>
      <c r="S10" s="1">
        <f t="shared" si="7"/>
        <v>1</v>
      </c>
      <c r="T10" s="1">
        <f t="shared" si="8"/>
        <v>1</v>
      </c>
      <c r="U10" s="1">
        <f t="shared" si="9"/>
        <v>1</v>
      </c>
      <c r="V10" s="1">
        <f t="shared" si="10"/>
        <v>1</v>
      </c>
      <c r="W10" s="1">
        <f t="shared" si="11"/>
        <v>1</v>
      </c>
      <c r="X10" s="1">
        <f t="shared" si="12"/>
        <v>5</v>
      </c>
      <c r="Y10" s="1">
        <f t="shared" si="28"/>
        <v>1</v>
      </c>
      <c r="Z10" s="1">
        <f t="shared" si="34"/>
        <v>1</v>
      </c>
      <c r="AA10" s="1">
        <f t="shared" si="35"/>
        <v>0</v>
      </c>
      <c r="AB10" s="1">
        <f t="shared" si="36"/>
        <v>0</v>
      </c>
      <c r="AC10" s="1">
        <f t="shared" si="37"/>
        <v>1</v>
      </c>
      <c r="AD10" s="1">
        <f t="shared" si="17"/>
        <v>3</v>
      </c>
      <c r="AE10" s="1" t="b">
        <f t="shared" si="18"/>
        <v>0</v>
      </c>
      <c r="AF10" s="1">
        <f t="shared" si="19"/>
        <v>0</v>
      </c>
      <c r="AG10" s="1" t="str">
        <f t="shared" si="20"/>
        <v>o</v>
      </c>
      <c r="AH10" s="1" t="b">
        <f t="shared" si="21"/>
        <v>0</v>
      </c>
      <c r="AI10" s="1" t="b">
        <f t="shared" si="22"/>
        <v>1</v>
      </c>
      <c r="AJ10" s="1" t="b">
        <f t="shared" si="23"/>
        <v>0</v>
      </c>
      <c r="AK10" s="1" t="b">
        <f t="shared" si="24"/>
        <v>0</v>
      </c>
      <c r="AL10" s="1" t="b">
        <f t="shared" si="25"/>
        <v>0</v>
      </c>
      <c r="AM10" s="1">
        <f t="shared" si="26"/>
        <v>2</v>
      </c>
      <c r="AP10" s="1">
        <f t="shared" si="29"/>
        <v>0</v>
      </c>
      <c r="AQ10" s="1">
        <f t="shared" si="30"/>
        <v>0</v>
      </c>
      <c r="AR10" s="1">
        <f t="shared" si="31"/>
        <v>1</v>
      </c>
      <c r="AS10" s="1">
        <f t="shared" si="32"/>
        <v>1</v>
      </c>
      <c r="AT10" s="1">
        <f t="shared" si="33"/>
        <v>0</v>
      </c>
      <c r="AU10" s="1">
        <f t="shared" si="27"/>
        <v>2</v>
      </c>
    </row>
    <row r="11" spans="1:47" s="1" customFormat="1" x14ac:dyDescent="0.35">
      <c r="A11" s="3">
        <v>44917</v>
      </c>
      <c r="B11" s="1">
        <v>551</v>
      </c>
      <c r="C11" s="1" t="s">
        <v>357</v>
      </c>
      <c r="D11" s="2">
        <v>20490</v>
      </c>
      <c r="E11" s="2">
        <v>2034</v>
      </c>
      <c r="F11" s="1">
        <v>0</v>
      </c>
      <c r="G11" s="1">
        <v>1</v>
      </c>
      <c r="H11" s="1">
        <v>13</v>
      </c>
      <c r="I11" s="1">
        <v>34</v>
      </c>
      <c r="J11" s="1">
        <v>34</v>
      </c>
      <c r="K11" s="1">
        <v>15</v>
      </c>
      <c r="L11" s="1">
        <v>2</v>
      </c>
      <c r="M11" s="1">
        <f t="shared" si="6"/>
        <v>5.3809523809523814</v>
      </c>
      <c r="N11" s="1" t="s">
        <v>376</v>
      </c>
      <c r="O11" s="1" t="s">
        <v>392</v>
      </c>
      <c r="P11" s="1" t="s">
        <v>373</v>
      </c>
      <c r="Q11" s="1" t="s">
        <v>376</v>
      </c>
      <c r="R11" s="1" t="s">
        <v>384</v>
      </c>
      <c r="S11" s="1">
        <f t="shared" si="7"/>
        <v>1</v>
      </c>
      <c r="T11" s="1">
        <f t="shared" si="8"/>
        <v>0</v>
      </c>
      <c r="U11" s="1">
        <f t="shared" si="9"/>
        <v>0</v>
      </c>
      <c r="V11" s="1">
        <f t="shared" si="10"/>
        <v>1</v>
      </c>
      <c r="W11" s="1">
        <f t="shared" si="11"/>
        <v>0</v>
      </c>
      <c r="X11" s="1">
        <f t="shared" si="12"/>
        <v>2</v>
      </c>
      <c r="Y11" s="1">
        <f t="shared" si="28"/>
        <v>1</v>
      </c>
      <c r="Z11" s="1">
        <f t="shared" si="34"/>
        <v>0</v>
      </c>
      <c r="AA11" s="1">
        <f t="shared" si="35"/>
        <v>0</v>
      </c>
      <c r="AB11" s="1">
        <f t="shared" si="36"/>
        <v>1</v>
      </c>
      <c r="AC11" s="1">
        <f t="shared" si="37"/>
        <v>0</v>
      </c>
      <c r="AD11" s="1">
        <f t="shared" si="17"/>
        <v>2</v>
      </c>
      <c r="AE11" s="1" t="b">
        <f t="shared" si="18"/>
        <v>0</v>
      </c>
      <c r="AF11" s="1">
        <f t="shared" si="19"/>
        <v>0</v>
      </c>
      <c r="AG11" s="1" t="str">
        <f t="shared" si="20"/>
        <v>o</v>
      </c>
      <c r="AH11" s="1" t="b">
        <f t="shared" si="21"/>
        <v>0</v>
      </c>
      <c r="AI11" s="1" t="b">
        <f t="shared" si="22"/>
        <v>0</v>
      </c>
      <c r="AJ11" s="1" t="b">
        <f t="shared" si="23"/>
        <v>0</v>
      </c>
      <c r="AK11" s="1" t="b">
        <f t="shared" si="24"/>
        <v>0</v>
      </c>
      <c r="AL11" s="1" t="b">
        <f t="shared" si="25"/>
        <v>0</v>
      </c>
      <c r="AM11" s="1">
        <f t="shared" si="26"/>
        <v>0</v>
      </c>
      <c r="AP11" s="1">
        <f t="shared" si="29"/>
        <v>0</v>
      </c>
      <c r="AQ11" s="1">
        <f t="shared" si="30"/>
        <v>0</v>
      </c>
      <c r="AR11" s="1">
        <f t="shared" si="31"/>
        <v>0</v>
      </c>
      <c r="AS11" s="1">
        <f t="shared" si="32"/>
        <v>0</v>
      </c>
      <c r="AT11" s="1">
        <f t="shared" si="33"/>
        <v>1</v>
      </c>
      <c r="AU11" s="1">
        <f t="shared" si="27"/>
        <v>1</v>
      </c>
    </row>
    <row r="12" spans="1:47" s="1" customFormat="1" x14ac:dyDescent="0.35">
      <c r="A12" s="3">
        <v>44916</v>
      </c>
      <c r="B12" s="1">
        <v>550</v>
      </c>
      <c r="C12" s="1" t="s">
        <v>358</v>
      </c>
      <c r="D12" s="2">
        <v>22180</v>
      </c>
      <c r="E12" s="2">
        <v>2036</v>
      </c>
      <c r="F12" s="1">
        <v>0</v>
      </c>
      <c r="G12" s="1">
        <v>5</v>
      </c>
      <c r="H12" s="1">
        <v>32</v>
      </c>
      <c r="I12" s="1">
        <v>40</v>
      </c>
      <c r="J12" s="1">
        <v>17</v>
      </c>
      <c r="K12" s="1">
        <v>4</v>
      </c>
      <c r="L12" s="1">
        <v>0</v>
      </c>
      <c r="M12" s="1">
        <f t="shared" si="6"/>
        <v>3.9893617021276597</v>
      </c>
      <c r="N12" s="1" t="s">
        <v>384</v>
      </c>
      <c r="O12" s="1" t="s">
        <v>385</v>
      </c>
      <c r="P12" s="1" t="s">
        <v>387</v>
      </c>
      <c r="Q12" s="1" t="s">
        <v>371</v>
      </c>
      <c r="R12" s="1" t="s">
        <v>381</v>
      </c>
      <c r="S12" s="1">
        <f t="shared" si="7"/>
        <v>0</v>
      </c>
      <c r="T12" s="1">
        <f t="shared" si="8"/>
        <v>0</v>
      </c>
      <c r="U12" s="1">
        <f t="shared" si="9"/>
        <v>1</v>
      </c>
      <c r="V12" s="1">
        <f t="shared" si="10"/>
        <v>1</v>
      </c>
      <c r="W12" s="1">
        <f t="shared" si="11"/>
        <v>1</v>
      </c>
      <c r="X12" s="1">
        <f t="shared" si="12"/>
        <v>3</v>
      </c>
      <c r="Y12" s="1">
        <f t="shared" si="28"/>
        <v>0</v>
      </c>
      <c r="Z12" s="1">
        <f t="shared" si="34"/>
        <v>1</v>
      </c>
      <c r="AA12" s="1">
        <f t="shared" si="35"/>
        <v>0</v>
      </c>
      <c r="AB12" s="1">
        <f t="shared" si="36"/>
        <v>1</v>
      </c>
      <c r="AC12" s="1">
        <f t="shared" si="37"/>
        <v>0</v>
      </c>
      <c r="AD12" s="1">
        <f t="shared" si="17"/>
        <v>2</v>
      </c>
      <c r="AE12" s="1" t="b">
        <f t="shared" si="18"/>
        <v>0</v>
      </c>
      <c r="AF12" s="1">
        <f t="shared" si="19"/>
        <v>0</v>
      </c>
      <c r="AG12" s="1" t="str">
        <f t="shared" si="20"/>
        <v>o</v>
      </c>
      <c r="AH12" s="1" t="b">
        <f t="shared" si="21"/>
        <v>0</v>
      </c>
      <c r="AI12" s="1" t="b">
        <f t="shared" si="22"/>
        <v>0</v>
      </c>
      <c r="AJ12" s="1" t="b">
        <f t="shared" si="23"/>
        <v>0</v>
      </c>
      <c r="AK12" s="1" t="b">
        <f t="shared" si="24"/>
        <v>0</v>
      </c>
      <c r="AL12" s="1" t="b">
        <f t="shared" si="25"/>
        <v>0</v>
      </c>
      <c r="AM12" s="1">
        <f t="shared" si="26"/>
        <v>0</v>
      </c>
      <c r="AN12" s="1" t="s">
        <v>410</v>
      </c>
      <c r="AO12" s="1">
        <v>-0.18</v>
      </c>
      <c r="AP12" s="1">
        <f t="shared" si="29"/>
        <v>1</v>
      </c>
      <c r="AQ12" s="1">
        <f t="shared" si="30"/>
        <v>0</v>
      </c>
      <c r="AR12" s="1">
        <f t="shared" si="31"/>
        <v>0</v>
      </c>
      <c r="AS12" s="1">
        <f t="shared" si="32"/>
        <v>0</v>
      </c>
      <c r="AT12" s="1">
        <f t="shared" si="33"/>
        <v>1</v>
      </c>
      <c r="AU12" s="1">
        <f t="shared" si="27"/>
        <v>2</v>
      </c>
    </row>
    <row r="13" spans="1:47" s="1" customFormat="1" x14ac:dyDescent="0.35">
      <c r="A13" s="3">
        <v>44915</v>
      </c>
      <c r="B13" s="1">
        <v>549</v>
      </c>
      <c r="C13" s="1" t="s">
        <v>349</v>
      </c>
      <c r="D13" s="1">
        <v>24137</v>
      </c>
      <c r="E13" s="1">
        <v>2261</v>
      </c>
      <c r="F13" s="1">
        <v>1</v>
      </c>
      <c r="G13" s="1">
        <v>10</v>
      </c>
      <c r="H13" s="1">
        <v>47</v>
      </c>
      <c r="I13" s="1">
        <v>32</v>
      </c>
      <c r="J13" s="1">
        <v>9</v>
      </c>
      <c r="K13" s="1">
        <v>2</v>
      </c>
      <c r="L13" s="1">
        <v>0</v>
      </c>
      <c r="M13" s="1">
        <f t="shared" si="6"/>
        <v>3.5050505050505052</v>
      </c>
      <c r="N13" s="1" t="s">
        <v>377</v>
      </c>
      <c r="O13" s="1" t="s">
        <v>380</v>
      </c>
      <c r="P13" s="1" t="s">
        <v>382</v>
      </c>
      <c r="Q13" s="1" t="s">
        <v>381</v>
      </c>
      <c r="R13" s="1" t="s">
        <v>383</v>
      </c>
      <c r="S13" s="1">
        <f t="shared" si="7"/>
        <v>1</v>
      </c>
      <c r="T13" s="1">
        <f t="shared" si="8"/>
        <v>1</v>
      </c>
      <c r="U13" s="1">
        <f t="shared" si="9"/>
        <v>1</v>
      </c>
      <c r="V13" s="1">
        <f t="shared" si="10"/>
        <v>1</v>
      </c>
      <c r="W13" s="1">
        <f t="shared" si="11"/>
        <v>0</v>
      </c>
      <c r="X13" s="1">
        <f t="shared" si="12"/>
        <v>4</v>
      </c>
      <c r="Y13" s="1">
        <f t="shared" si="28"/>
        <v>0</v>
      </c>
      <c r="Z13" s="1">
        <f t="shared" si="34"/>
        <v>0</v>
      </c>
      <c r="AA13" s="1">
        <f t="shared" si="35"/>
        <v>1</v>
      </c>
      <c r="AB13" s="1">
        <f t="shared" si="36"/>
        <v>0</v>
      </c>
      <c r="AC13" s="1">
        <f t="shared" si="37"/>
        <v>0</v>
      </c>
      <c r="AD13" s="1">
        <f t="shared" si="17"/>
        <v>1</v>
      </c>
      <c r="AE13" s="1" t="b">
        <f t="shared" si="18"/>
        <v>0</v>
      </c>
      <c r="AF13" s="1">
        <f t="shared" si="19"/>
        <v>0</v>
      </c>
      <c r="AG13" s="1" t="str">
        <f t="shared" si="20"/>
        <v>o</v>
      </c>
      <c r="AH13" s="1" t="b">
        <f t="shared" si="21"/>
        <v>0</v>
      </c>
      <c r="AI13" s="1" t="b">
        <f t="shared" si="22"/>
        <v>0</v>
      </c>
      <c r="AJ13" s="1" t="b">
        <f t="shared" si="23"/>
        <v>0</v>
      </c>
      <c r="AK13" s="1" t="b">
        <f t="shared" si="24"/>
        <v>0</v>
      </c>
      <c r="AL13" s="1" t="b">
        <f t="shared" si="25"/>
        <v>0</v>
      </c>
      <c r="AM13" s="1">
        <f t="shared" si="26"/>
        <v>0</v>
      </c>
      <c r="AN13" s="1" t="s">
        <v>401</v>
      </c>
      <c r="AO13" s="1">
        <v>-0.20699999999999999</v>
      </c>
      <c r="AP13" s="1">
        <f t="shared" si="29"/>
        <v>1</v>
      </c>
      <c r="AQ13" s="1">
        <f t="shared" si="30"/>
        <v>1</v>
      </c>
      <c r="AR13" s="1">
        <f t="shared" si="31"/>
        <v>0</v>
      </c>
      <c r="AS13" s="1">
        <f t="shared" si="32"/>
        <v>1</v>
      </c>
      <c r="AT13" s="1">
        <f t="shared" si="33"/>
        <v>0</v>
      </c>
      <c r="AU13" s="1">
        <f t="shared" si="27"/>
        <v>3</v>
      </c>
    </row>
    <row r="14" spans="1:47" s="1" customFormat="1" x14ac:dyDescent="0.35">
      <c r="A14" s="3">
        <v>44914</v>
      </c>
      <c r="B14" s="1">
        <v>548</v>
      </c>
      <c r="C14" s="1" t="s">
        <v>332</v>
      </c>
      <c r="D14" s="2">
        <v>26010</v>
      </c>
      <c r="E14" s="2">
        <v>2422</v>
      </c>
      <c r="F14" s="1">
        <v>6</v>
      </c>
      <c r="G14" s="1">
        <v>14</v>
      </c>
      <c r="H14" s="1">
        <v>33</v>
      </c>
      <c r="I14" s="1">
        <v>27</v>
      </c>
      <c r="J14" s="1">
        <v>13</v>
      </c>
      <c r="K14" s="1">
        <v>5</v>
      </c>
      <c r="L14" s="1">
        <v>1</v>
      </c>
      <c r="M14" s="1">
        <f t="shared" si="6"/>
        <v>3.6542553191489362</v>
      </c>
      <c r="N14" s="1" t="s">
        <v>375</v>
      </c>
      <c r="O14" s="1" t="s">
        <v>384</v>
      </c>
      <c r="P14" s="1" t="s">
        <v>371</v>
      </c>
      <c r="Q14" s="1" t="s">
        <v>377</v>
      </c>
      <c r="R14" s="1" t="s">
        <v>376</v>
      </c>
      <c r="S14" s="1">
        <f t="shared" si="7"/>
        <v>1</v>
      </c>
      <c r="T14" s="1">
        <f t="shared" si="8"/>
        <v>0</v>
      </c>
      <c r="U14" s="1">
        <f t="shared" si="9"/>
        <v>1</v>
      </c>
      <c r="V14" s="1">
        <f t="shared" si="10"/>
        <v>1</v>
      </c>
      <c r="W14" s="1">
        <f t="shared" si="11"/>
        <v>1</v>
      </c>
      <c r="X14" s="1">
        <f t="shared" si="12"/>
        <v>4</v>
      </c>
      <c r="Y14" s="1">
        <f t="shared" si="28"/>
        <v>0</v>
      </c>
      <c r="Z14" s="1">
        <f t="shared" si="34"/>
        <v>0</v>
      </c>
      <c r="AA14" s="1">
        <f t="shared" si="35"/>
        <v>1</v>
      </c>
      <c r="AB14" s="1">
        <f t="shared" si="36"/>
        <v>0</v>
      </c>
      <c r="AC14" s="1">
        <f t="shared" si="37"/>
        <v>1</v>
      </c>
      <c r="AD14" s="1">
        <f t="shared" si="17"/>
        <v>2</v>
      </c>
      <c r="AE14" s="1" t="b">
        <f t="shared" si="18"/>
        <v>0</v>
      </c>
      <c r="AF14" s="1">
        <f t="shared" si="19"/>
        <v>0</v>
      </c>
      <c r="AG14" s="1" t="str">
        <f t="shared" si="20"/>
        <v>o</v>
      </c>
      <c r="AH14" s="1" t="b">
        <f t="shared" si="21"/>
        <v>0</v>
      </c>
      <c r="AI14" s="1" t="b">
        <f t="shared" si="22"/>
        <v>0</v>
      </c>
      <c r="AJ14" s="1" t="b">
        <f t="shared" si="23"/>
        <v>0</v>
      </c>
      <c r="AK14" s="1" t="b">
        <f t="shared" si="24"/>
        <v>0</v>
      </c>
      <c r="AL14" s="1" t="b">
        <f t="shared" si="25"/>
        <v>0</v>
      </c>
      <c r="AM14" s="1">
        <f t="shared" si="26"/>
        <v>0</v>
      </c>
      <c r="AN14" s="1" t="s">
        <v>404</v>
      </c>
      <c r="AO14" s="1">
        <v>-0.17699999999999999</v>
      </c>
      <c r="AP14" s="1">
        <f t="shared" si="29"/>
        <v>0</v>
      </c>
      <c r="AQ14" s="1">
        <f t="shared" si="30"/>
        <v>1</v>
      </c>
      <c r="AR14" s="1">
        <f t="shared" si="31"/>
        <v>0</v>
      </c>
      <c r="AS14" s="1">
        <f t="shared" si="32"/>
        <v>1</v>
      </c>
      <c r="AT14" s="1">
        <f t="shared" si="33"/>
        <v>0</v>
      </c>
      <c r="AU14" s="1">
        <f t="shared" si="27"/>
        <v>2</v>
      </c>
    </row>
    <row r="15" spans="1:47" s="1" customFormat="1" x14ac:dyDescent="0.35">
      <c r="A15" s="3">
        <v>44913</v>
      </c>
      <c r="B15" s="1">
        <v>547</v>
      </c>
      <c r="C15" s="1" t="s">
        <v>333</v>
      </c>
      <c r="D15" s="2">
        <v>22166</v>
      </c>
      <c r="E15" s="2">
        <v>2108</v>
      </c>
      <c r="F15" s="1">
        <v>0</v>
      </c>
      <c r="G15" s="1">
        <v>8</v>
      </c>
      <c r="H15" s="1">
        <v>28</v>
      </c>
      <c r="I15" s="1">
        <v>30</v>
      </c>
      <c r="J15" s="1">
        <v>20</v>
      </c>
      <c r="K15" s="1">
        <v>11</v>
      </c>
      <c r="L15" s="1">
        <v>3</v>
      </c>
      <c r="M15" s="1">
        <f t="shared" si="6"/>
        <v>4.5898876404494384</v>
      </c>
      <c r="N15" s="1" t="s">
        <v>377</v>
      </c>
      <c r="O15" s="1" t="s">
        <v>371</v>
      </c>
      <c r="P15" s="1" t="s">
        <v>389</v>
      </c>
      <c r="Q15" s="1" t="s">
        <v>376</v>
      </c>
      <c r="R15" s="1" t="s">
        <v>381</v>
      </c>
      <c r="S15" s="1">
        <f t="shared" si="7"/>
        <v>1</v>
      </c>
      <c r="T15" s="1">
        <f t="shared" si="8"/>
        <v>1</v>
      </c>
      <c r="U15" s="1">
        <f t="shared" si="9"/>
        <v>0</v>
      </c>
      <c r="V15" s="1">
        <f t="shared" si="10"/>
        <v>1</v>
      </c>
      <c r="W15" s="1">
        <f t="shared" si="11"/>
        <v>1</v>
      </c>
      <c r="X15" s="1">
        <f t="shared" si="12"/>
        <v>4</v>
      </c>
      <c r="Y15" s="1">
        <f t="shared" si="28"/>
        <v>0</v>
      </c>
      <c r="Z15" s="1">
        <f t="shared" si="34"/>
        <v>1</v>
      </c>
      <c r="AA15" s="1">
        <f t="shared" si="35"/>
        <v>0</v>
      </c>
      <c r="AB15" s="1">
        <f t="shared" si="36"/>
        <v>1</v>
      </c>
      <c r="AC15" s="1">
        <f t="shared" si="37"/>
        <v>0</v>
      </c>
      <c r="AD15" s="1">
        <f t="shared" si="17"/>
        <v>2</v>
      </c>
      <c r="AE15" s="1" t="b">
        <f t="shared" si="18"/>
        <v>0</v>
      </c>
      <c r="AF15" s="1">
        <f t="shared" si="19"/>
        <v>0</v>
      </c>
      <c r="AG15" s="1" t="str">
        <f t="shared" si="20"/>
        <v>o</v>
      </c>
      <c r="AH15" s="1" t="b">
        <f t="shared" si="21"/>
        <v>0</v>
      </c>
      <c r="AI15" s="1" t="b">
        <f t="shared" si="22"/>
        <v>0</v>
      </c>
      <c r="AJ15" s="1" t="b">
        <f t="shared" si="23"/>
        <v>0</v>
      </c>
      <c r="AK15" s="1" t="b">
        <f t="shared" si="24"/>
        <v>0</v>
      </c>
      <c r="AL15" s="1" t="b">
        <f t="shared" si="25"/>
        <v>0</v>
      </c>
      <c r="AM15" s="1">
        <f t="shared" si="26"/>
        <v>0</v>
      </c>
      <c r="AN15" s="1" t="s">
        <v>405</v>
      </c>
      <c r="AO15" s="1">
        <v>-0.24399999999999999</v>
      </c>
      <c r="AP15" s="1">
        <f t="shared" si="29"/>
        <v>1</v>
      </c>
      <c r="AQ15" s="1">
        <f t="shared" si="30"/>
        <v>0</v>
      </c>
      <c r="AR15" s="1">
        <f t="shared" si="31"/>
        <v>1</v>
      </c>
      <c r="AS15" s="1">
        <f t="shared" si="32"/>
        <v>0</v>
      </c>
      <c r="AT15" s="1">
        <f t="shared" si="33"/>
        <v>1</v>
      </c>
      <c r="AU15" s="1">
        <f t="shared" si="27"/>
        <v>3</v>
      </c>
    </row>
    <row r="16" spans="1:47" s="1" customFormat="1" x14ac:dyDescent="0.35">
      <c r="A16" s="3">
        <v>44912</v>
      </c>
      <c r="B16" s="1">
        <v>546</v>
      </c>
      <c r="C16" s="1" t="s">
        <v>334</v>
      </c>
      <c r="D16" s="2">
        <v>22336</v>
      </c>
      <c r="E16" s="2">
        <v>2088</v>
      </c>
      <c r="F16" s="1">
        <v>0</v>
      </c>
      <c r="G16" s="1">
        <v>7</v>
      </c>
      <c r="H16" s="1">
        <v>39</v>
      </c>
      <c r="I16" s="1">
        <v>38</v>
      </c>
      <c r="J16" s="1">
        <v>13</v>
      </c>
      <c r="K16" s="1">
        <v>3</v>
      </c>
      <c r="L16" s="1">
        <v>0</v>
      </c>
      <c r="M16" s="1">
        <f t="shared" si="6"/>
        <v>3.7731958762886597</v>
      </c>
      <c r="N16" s="1" t="s">
        <v>373</v>
      </c>
      <c r="O16" s="1" t="s">
        <v>380</v>
      </c>
      <c r="P16" s="1" t="s">
        <v>379</v>
      </c>
      <c r="Q16" s="1" t="s">
        <v>381</v>
      </c>
      <c r="R16" s="1" t="s">
        <v>383</v>
      </c>
      <c r="S16" s="1">
        <f t="shared" si="7"/>
        <v>0</v>
      </c>
      <c r="T16" s="1">
        <f t="shared" si="8"/>
        <v>1</v>
      </c>
      <c r="U16" s="1">
        <f t="shared" si="9"/>
        <v>1</v>
      </c>
      <c r="V16" s="1">
        <f t="shared" si="10"/>
        <v>1</v>
      </c>
      <c r="W16" s="1">
        <f t="shared" si="11"/>
        <v>0</v>
      </c>
      <c r="X16" s="1">
        <f t="shared" si="12"/>
        <v>3</v>
      </c>
      <c r="Y16" s="1">
        <f t="shared" si="28"/>
        <v>0</v>
      </c>
      <c r="Z16" s="1">
        <f t="shared" si="34"/>
        <v>0</v>
      </c>
      <c r="AA16" s="1">
        <f t="shared" si="35"/>
        <v>1</v>
      </c>
      <c r="AB16" s="1">
        <f t="shared" si="36"/>
        <v>0</v>
      </c>
      <c r="AC16" s="1">
        <f t="shared" si="37"/>
        <v>0</v>
      </c>
      <c r="AD16" s="1">
        <f t="shared" si="17"/>
        <v>1</v>
      </c>
      <c r="AE16" s="1" t="b">
        <f t="shared" si="18"/>
        <v>0</v>
      </c>
      <c r="AF16" s="1">
        <f t="shared" si="19"/>
        <v>0</v>
      </c>
      <c r="AG16" s="1" t="str">
        <f t="shared" si="20"/>
        <v>o</v>
      </c>
      <c r="AH16" s="1" t="b">
        <f t="shared" si="21"/>
        <v>0</v>
      </c>
      <c r="AI16" s="1" t="b">
        <f t="shared" si="22"/>
        <v>0</v>
      </c>
      <c r="AJ16" s="1" t="b">
        <f t="shared" si="23"/>
        <v>1</v>
      </c>
      <c r="AK16" s="1" t="b">
        <f t="shared" si="24"/>
        <v>0</v>
      </c>
      <c r="AL16" s="1" t="b">
        <f t="shared" si="25"/>
        <v>0</v>
      </c>
      <c r="AM16" s="1">
        <f t="shared" si="26"/>
        <v>1</v>
      </c>
      <c r="AN16" s="1" t="s">
        <v>407</v>
      </c>
      <c r="AO16" s="1">
        <v>-0.17</v>
      </c>
      <c r="AP16" s="1">
        <f t="shared" si="29"/>
        <v>0</v>
      </c>
      <c r="AQ16" s="1">
        <f t="shared" si="30"/>
        <v>1</v>
      </c>
      <c r="AR16" s="1">
        <f t="shared" si="31"/>
        <v>0</v>
      </c>
      <c r="AS16" s="1">
        <f t="shared" si="32"/>
        <v>1</v>
      </c>
      <c r="AT16" s="1">
        <f t="shared" si="33"/>
        <v>0</v>
      </c>
      <c r="AU16" s="1">
        <f t="shared" si="27"/>
        <v>2</v>
      </c>
    </row>
    <row r="17" spans="1:47" s="1" customFormat="1" x14ac:dyDescent="0.35">
      <c r="A17" s="3">
        <v>44911</v>
      </c>
      <c r="B17" s="1">
        <v>545</v>
      </c>
      <c r="C17" s="1" t="s">
        <v>370</v>
      </c>
      <c r="D17" s="2">
        <v>22853</v>
      </c>
      <c r="E17" s="2">
        <v>2160</v>
      </c>
      <c r="F17" s="1">
        <v>0</v>
      </c>
      <c r="G17" s="1">
        <v>6</v>
      </c>
      <c r="H17" s="1">
        <v>24</v>
      </c>
      <c r="I17" s="1">
        <v>32</v>
      </c>
      <c r="J17" s="1">
        <v>24</v>
      </c>
      <c r="K17" s="1">
        <v>11</v>
      </c>
      <c r="L17" s="1">
        <v>3</v>
      </c>
      <c r="M17" s="1">
        <f t="shared" si="6"/>
        <v>4.7247191011235952</v>
      </c>
      <c r="N17" s="1" t="s">
        <v>389</v>
      </c>
      <c r="O17" s="1" t="s">
        <v>381</v>
      </c>
      <c r="P17" s="1" t="s">
        <v>379</v>
      </c>
      <c r="Q17" s="1" t="s">
        <v>372</v>
      </c>
      <c r="R17" s="1" t="s">
        <v>400</v>
      </c>
      <c r="S17" s="1">
        <f t="shared" si="7"/>
        <v>0</v>
      </c>
      <c r="T17" s="1">
        <f t="shared" si="8"/>
        <v>1</v>
      </c>
      <c r="U17" s="1">
        <f t="shared" si="9"/>
        <v>1</v>
      </c>
      <c r="V17" s="1">
        <f t="shared" si="10"/>
        <v>0</v>
      </c>
      <c r="W17" s="1">
        <f t="shared" si="11"/>
        <v>1</v>
      </c>
      <c r="X17" s="1">
        <f t="shared" si="12"/>
        <v>3</v>
      </c>
      <c r="Y17" s="1">
        <f t="shared" si="28"/>
        <v>0</v>
      </c>
      <c r="Z17" s="1">
        <f t="shared" si="34"/>
        <v>0</v>
      </c>
      <c r="AA17" s="1">
        <f t="shared" si="35"/>
        <v>1</v>
      </c>
      <c r="AB17" s="1">
        <f t="shared" si="36"/>
        <v>0</v>
      </c>
      <c r="AC17" s="1">
        <f t="shared" si="37"/>
        <v>1</v>
      </c>
      <c r="AD17" s="1">
        <f t="shared" si="17"/>
        <v>2</v>
      </c>
      <c r="AE17" s="1" t="b">
        <f t="shared" si="18"/>
        <v>0</v>
      </c>
      <c r="AF17" s="1">
        <f t="shared" si="19"/>
        <v>0</v>
      </c>
      <c r="AG17" s="1" t="str">
        <f t="shared" si="20"/>
        <v>o</v>
      </c>
      <c r="AH17" s="1" t="b">
        <f t="shared" si="21"/>
        <v>0</v>
      </c>
      <c r="AI17" s="1" t="b">
        <f t="shared" si="22"/>
        <v>0</v>
      </c>
      <c r="AJ17" s="1" t="b">
        <f t="shared" si="23"/>
        <v>1</v>
      </c>
      <c r="AK17" s="1" t="b">
        <f t="shared" si="24"/>
        <v>0</v>
      </c>
      <c r="AL17" s="1" t="b">
        <f t="shared" si="25"/>
        <v>0</v>
      </c>
      <c r="AM17" s="1">
        <f t="shared" si="26"/>
        <v>1</v>
      </c>
      <c r="AP17" s="1">
        <f t="shared" si="29"/>
        <v>1</v>
      </c>
      <c r="AQ17" s="1">
        <f t="shared" si="30"/>
        <v>1</v>
      </c>
      <c r="AR17" s="1">
        <f t="shared" si="31"/>
        <v>0</v>
      </c>
      <c r="AS17" s="1">
        <f t="shared" si="32"/>
        <v>0</v>
      </c>
      <c r="AT17" s="1">
        <f t="shared" si="33"/>
        <v>0</v>
      </c>
      <c r="AU17" s="1">
        <f t="shared" si="27"/>
        <v>2</v>
      </c>
    </row>
    <row r="18" spans="1:47" s="1" customFormat="1" x14ac:dyDescent="0.35">
      <c r="A18" s="3">
        <v>44910</v>
      </c>
      <c r="B18" s="1">
        <v>544</v>
      </c>
      <c r="C18" s="1" t="s">
        <v>335</v>
      </c>
      <c r="D18" s="2">
        <v>22176</v>
      </c>
      <c r="E18" s="2">
        <v>2127</v>
      </c>
      <c r="F18" s="1">
        <v>0</v>
      </c>
      <c r="G18" s="1">
        <v>7</v>
      </c>
      <c r="H18" s="1">
        <v>27</v>
      </c>
      <c r="I18" s="1">
        <v>35</v>
      </c>
      <c r="J18" s="1">
        <v>22</v>
      </c>
      <c r="K18" s="1">
        <v>8</v>
      </c>
      <c r="L18" s="1">
        <v>1</v>
      </c>
      <c r="M18" s="1">
        <f t="shared" si="6"/>
        <v>4.3532608695652177</v>
      </c>
      <c r="N18" s="1" t="s">
        <v>381</v>
      </c>
      <c r="O18" s="1" t="s">
        <v>382</v>
      </c>
      <c r="P18" s="1" t="s">
        <v>386</v>
      </c>
      <c r="Q18" s="1" t="s">
        <v>371</v>
      </c>
      <c r="R18" s="1" t="s">
        <v>384</v>
      </c>
      <c r="S18" s="1">
        <f t="shared" si="7"/>
        <v>1</v>
      </c>
      <c r="T18" s="1">
        <f t="shared" si="8"/>
        <v>1</v>
      </c>
      <c r="U18" s="1">
        <f t="shared" si="9"/>
        <v>0</v>
      </c>
      <c r="V18" s="1">
        <f t="shared" si="10"/>
        <v>1</v>
      </c>
      <c r="W18" s="1">
        <f t="shared" si="11"/>
        <v>0</v>
      </c>
      <c r="X18" s="1">
        <f t="shared" si="12"/>
        <v>3</v>
      </c>
      <c r="Y18" s="1">
        <f t="shared" si="28"/>
        <v>0</v>
      </c>
      <c r="Z18" s="1">
        <f t="shared" si="34"/>
        <v>1</v>
      </c>
      <c r="AA18" s="1">
        <f t="shared" si="35"/>
        <v>0</v>
      </c>
      <c r="AB18" s="1">
        <f t="shared" si="36"/>
        <v>1</v>
      </c>
      <c r="AC18" s="1">
        <f t="shared" si="37"/>
        <v>0</v>
      </c>
      <c r="AD18" s="1">
        <f t="shared" si="17"/>
        <v>2</v>
      </c>
      <c r="AE18" s="1" t="b">
        <f t="shared" si="18"/>
        <v>0</v>
      </c>
      <c r="AF18" s="1">
        <f t="shared" si="19"/>
        <v>0</v>
      </c>
      <c r="AG18" s="1" t="str">
        <f t="shared" si="20"/>
        <v>o</v>
      </c>
      <c r="AH18" s="1" t="b">
        <f t="shared" si="21"/>
        <v>0</v>
      </c>
      <c r="AI18" s="1" t="b">
        <f t="shared" si="22"/>
        <v>0</v>
      </c>
      <c r="AJ18" s="1" t="b">
        <f t="shared" si="23"/>
        <v>0</v>
      </c>
      <c r="AK18" s="1" t="b">
        <f t="shared" si="24"/>
        <v>0</v>
      </c>
      <c r="AL18" s="1" t="b">
        <f t="shared" si="25"/>
        <v>0</v>
      </c>
      <c r="AM18" s="1">
        <f t="shared" si="26"/>
        <v>0</v>
      </c>
      <c r="AP18" s="1">
        <f t="shared" si="29"/>
        <v>1</v>
      </c>
      <c r="AQ18" s="1">
        <f t="shared" si="30"/>
        <v>0</v>
      </c>
      <c r="AR18" s="1">
        <f t="shared" si="31"/>
        <v>0</v>
      </c>
      <c r="AS18" s="1">
        <f t="shared" si="32"/>
        <v>0</v>
      </c>
      <c r="AT18" s="1">
        <f t="shared" si="33"/>
        <v>1</v>
      </c>
      <c r="AU18" s="1">
        <f t="shared" si="27"/>
        <v>2</v>
      </c>
    </row>
    <row r="19" spans="1:47" s="1" customFormat="1" x14ac:dyDescent="0.35">
      <c r="A19" s="3">
        <v>44909</v>
      </c>
      <c r="B19" s="1">
        <v>543</v>
      </c>
      <c r="C19" s="1" t="s">
        <v>336</v>
      </c>
      <c r="D19" s="2">
        <v>20824</v>
      </c>
      <c r="E19" s="2">
        <v>2048</v>
      </c>
      <c r="F19" s="1">
        <v>0</v>
      </c>
      <c r="G19" s="1">
        <v>3</v>
      </c>
      <c r="H19" s="1">
        <v>20</v>
      </c>
      <c r="I19" s="1">
        <v>39</v>
      </c>
      <c r="J19" s="1">
        <v>27</v>
      </c>
      <c r="K19" s="1">
        <v>10</v>
      </c>
      <c r="L19" s="1">
        <v>1</v>
      </c>
      <c r="M19" s="1">
        <f t="shared" si="6"/>
        <v>4.7166666666666668</v>
      </c>
      <c r="N19" s="1" t="s">
        <v>385</v>
      </c>
      <c r="O19" s="1" t="s">
        <v>375</v>
      </c>
      <c r="P19" s="1" t="s">
        <v>385</v>
      </c>
      <c r="Q19" s="1" t="s">
        <v>371</v>
      </c>
      <c r="R19" s="1" t="s">
        <v>384</v>
      </c>
      <c r="S19" s="1">
        <f t="shared" si="7"/>
        <v>0</v>
      </c>
      <c r="T19" s="1">
        <f t="shared" si="8"/>
        <v>1</v>
      </c>
      <c r="U19" s="1">
        <f t="shared" si="9"/>
        <v>0</v>
      </c>
      <c r="V19" s="1">
        <f t="shared" si="10"/>
        <v>1</v>
      </c>
      <c r="W19" s="1">
        <f t="shared" si="11"/>
        <v>0</v>
      </c>
      <c r="X19" s="1">
        <f t="shared" si="12"/>
        <v>2</v>
      </c>
      <c r="Y19" s="1">
        <f t="shared" si="28"/>
        <v>1</v>
      </c>
      <c r="Z19" s="1">
        <f t="shared" si="34"/>
        <v>0</v>
      </c>
      <c r="AA19" s="1">
        <f t="shared" si="35"/>
        <v>1</v>
      </c>
      <c r="AB19" s="1">
        <f t="shared" si="36"/>
        <v>1</v>
      </c>
      <c r="AC19" s="1">
        <f t="shared" si="37"/>
        <v>0</v>
      </c>
      <c r="AD19" s="1">
        <f t="shared" si="17"/>
        <v>3</v>
      </c>
      <c r="AE19" s="1" t="b">
        <f t="shared" si="18"/>
        <v>0</v>
      </c>
      <c r="AF19" s="1">
        <f t="shared" si="19"/>
        <v>0</v>
      </c>
      <c r="AG19" s="1" t="str">
        <f t="shared" si="20"/>
        <v>o</v>
      </c>
      <c r="AH19" s="1" t="b">
        <f t="shared" si="21"/>
        <v>0</v>
      </c>
      <c r="AI19" s="1" t="b">
        <f t="shared" si="22"/>
        <v>0</v>
      </c>
      <c r="AJ19" s="1" t="b">
        <f t="shared" si="23"/>
        <v>0</v>
      </c>
      <c r="AK19" s="1" t="b">
        <f t="shared" si="24"/>
        <v>0</v>
      </c>
      <c r="AL19" s="1" t="b">
        <f t="shared" si="25"/>
        <v>0</v>
      </c>
      <c r="AM19" s="1">
        <f t="shared" si="26"/>
        <v>0</v>
      </c>
      <c r="AP19" s="1">
        <f t="shared" si="29"/>
        <v>0</v>
      </c>
      <c r="AQ19" s="1">
        <f t="shared" si="30"/>
        <v>0</v>
      </c>
      <c r="AR19" s="1">
        <f t="shared" si="31"/>
        <v>0</v>
      </c>
      <c r="AS19" s="1">
        <f t="shared" si="32"/>
        <v>0</v>
      </c>
      <c r="AT19" s="1">
        <f t="shared" si="33"/>
        <v>1</v>
      </c>
      <c r="AU19" s="1">
        <f t="shared" si="27"/>
        <v>1</v>
      </c>
    </row>
    <row r="20" spans="1:47" s="1" customFormat="1" x14ac:dyDescent="0.35">
      <c r="A20" s="3">
        <v>44908</v>
      </c>
      <c r="B20" s="1">
        <v>542</v>
      </c>
      <c r="C20" s="1" t="s">
        <v>337</v>
      </c>
      <c r="D20" s="2">
        <v>24101</v>
      </c>
      <c r="E20" s="2">
        <v>2224</v>
      </c>
      <c r="F20" s="1">
        <v>0</v>
      </c>
      <c r="G20" s="1">
        <v>6</v>
      </c>
      <c r="H20" s="1">
        <v>31</v>
      </c>
      <c r="I20" s="1">
        <v>38</v>
      </c>
      <c r="J20" s="1">
        <v>19</v>
      </c>
      <c r="K20" s="1">
        <v>5</v>
      </c>
      <c r="L20" s="1">
        <v>0</v>
      </c>
      <c r="M20" s="1">
        <f t="shared" si="6"/>
        <v>4.0638297872340425</v>
      </c>
      <c r="N20" s="1" t="s">
        <v>375</v>
      </c>
      <c r="O20" s="1" t="s">
        <v>389</v>
      </c>
      <c r="P20" s="1" t="s">
        <v>379</v>
      </c>
      <c r="Q20" s="1" t="s">
        <v>374</v>
      </c>
      <c r="R20" s="1" t="s">
        <v>376</v>
      </c>
      <c r="S20" s="1">
        <f t="shared" si="7"/>
        <v>1</v>
      </c>
      <c r="T20" s="1">
        <f t="shared" si="8"/>
        <v>0</v>
      </c>
      <c r="U20" s="1">
        <f t="shared" si="9"/>
        <v>1</v>
      </c>
      <c r="V20" s="1">
        <f t="shared" si="10"/>
        <v>0</v>
      </c>
      <c r="W20" s="1">
        <f t="shared" si="11"/>
        <v>1</v>
      </c>
      <c r="X20" s="1">
        <f t="shared" si="12"/>
        <v>3</v>
      </c>
      <c r="Y20" s="1">
        <f t="shared" si="28"/>
        <v>0</v>
      </c>
      <c r="Z20" s="1">
        <f t="shared" si="34"/>
        <v>0</v>
      </c>
      <c r="AA20" s="1">
        <f t="shared" si="35"/>
        <v>1</v>
      </c>
      <c r="AB20" s="1">
        <f t="shared" si="36"/>
        <v>0</v>
      </c>
      <c r="AC20" s="1">
        <f t="shared" si="37"/>
        <v>1</v>
      </c>
      <c r="AD20" s="1">
        <f t="shared" si="17"/>
        <v>2</v>
      </c>
      <c r="AE20" s="1" t="b">
        <f t="shared" si="18"/>
        <v>0</v>
      </c>
      <c r="AF20" s="1">
        <f t="shared" si="19"/>
        <v>0</v>
      </c>
      <c r="AG20" s="1" t="str">
        <f t="shared" si="20"/>
        <v>o</v>
      </c>
      <c r="AH20" s="1" t="b">
        <f t="shared" si="21"/>
        <v>0</v>
      </c>
      <c r="AI20" s="1" t="b">
        <f t="shared" si="22"/>
        <v>0</v>
      </c>
      <c r="AJ20" s="1" t="b">
        <f t="shared" si="23"/>
        <v>1</v>
      </c>
      <c r="AK20" s="1" t="b">
        <f t="shared" si="24"/>
        <v>0</v>
      </c>
      <c r="AL20" s="1" t="b">
        <f t="shared" si="25"/>
        <v>0</v>
      </c>
      <c r="AM20" s="1">
        <f t="shared" si="26"/>
        <v>1</v>
      </c>
      <c r="AP20" s="1">
        <f t="shared" si="29"/>
        <v>0</v>
      </c>
      <c r="AQ20" s="1">
        <f t="shared" si="30"/>
        <v>1</v>
      </c>
      <c r="AR20" s="1">
        <f t="shared" si="31"/>
        <v>0</v>
      </c>
      <c r="AS20" s="1">
        <f t="shared" si="32"/>
        <v>0</v>
      </c>
      <c r="AT20" s="1">
        <f t="shared" si="33"/>
        <v>0</v>
      </c>
      <c r="AU20" s="1">
        <f t="shared" si="27"/>
        <v>1</v>
      </c>
    </row>
    <row r="21" spans="1:47" s="1" customFormat="1" x14ac:dyDescent="0.35">
      <c r="A21" s="3">
        <v>44907</v>
      </c>
      <c r="B21" s="1">
        <v>541</v>
      </c>
      <c r="C21" s="1" t="s">
        <v>338</v>
      </c>
      <c r="D21" s="2">
        <v>22873</v>
      </c>
      <c r="E21" s="2">
        <v>2150</v>
      </c>
      <c r="F21" s="1">
        <v>0</v>
      </c>
      <c r="G21" s="1">
        <v>5</v>
      </c>
      <c r="H21" s="1">
        <v>28</v>
      </c>
      <c r="I21" s="1">
        <v>38</v>
      </c>
      <c r="J21" s="1">
        <v>22</v>
      </c>
      <c r="K21" s="1">
        <v>7</v>
      </c>
      <c r="L21" s="1">
        <v>1</v>
      </c>
      <c r="M21" s="1">
        <f t="shared" si="6"/>
        <v>4.3138297872340425</v>
      </c>
      <c r="N21" s="1" t="s">
        <v>371</v>
      </c>
      <c r="O21" s="1" t="s">
        <v>389</v>
      </c>
      <c r="P21" s="1" t="s">
        <v>389</v>
      </c>
      <c r="Q21" s="1" t="s">
        <v>384</v>
      </c>
      <c r="R21" s="1" t="s">
        <v>378</v>
      </c>
      <c r="S21" s="1">
        <f t="shared" si="7"/>
        <v>1</v>
      </c>
      <c r="T21" s="1">
        <f t="shared" si="8"/>
        <v>0</v>
      </c>
      <c r="U21" s="1">
        <f t="shared" si="9"/>
        <v>0</v>
      </c>
      <c r="V21" s="1">
        <f t="shared" si="10"/>
        <v>0</v>
      </c>
      <c r="W21" s="1">
        <f t="shared" si="11"/>
        <v>0</v>
      </c>
      <c r="X21" s="1">
        <f t="shared" si="12"/>
        <v>1</v>
      </c>
      <c r="Y21" s="1">
        <f t="shared" si="28"/>
        <v>1</v>
      </c>
      <c r="Z21" s="1">
        <f t="shared" si="34"/>
        <v>0</v>
      </c>
      <c r="AA21" s="1">
        <f t="shared" si="35"/>
        <v>0</v>
      </c>
      <c r="AB21" s="1">
        <f t="shared" si="36"/>
        <v>0</v>
      </c>
      <c r="AC21" s="1">
        <f t="shared" si="37"/>
        <v>0</v>
      </c>
      <c r="AD21" s="1">
        <f t="shared" si="17"/>
        <v>1</v>
      </c>
      <c r="AE21" s="1" t="b">
        <f t="shared" si="18"/>
        <v>0</v>
      </c>
      <c r="AF21" s="1">
        <f t="shared" si="19"/>
        <v>0</v>
      </c>
      <c r="AG21" s="1" t="str">
        <f t="shared" si="20"/>
        <v>o</v>
      </c>
      <c r="AH21" s="1" t="b">
        <f t="shared" si="21"/>
        <v>0</v>
      </c>
      <c r="AI21" s="1" t="b">
        <f t="shared" si="22"/>
        <v>0</v>
      </c>
      <c r="AJ21" s="1" t="b">
        <f t="shared" si="23"/>
        <v>0</v>
      </c>
      <c r="AK21" s="1" t="b">
        <f t="shared" si="24"/>
        <v>0</v>
      </c>
      <c r="AL21" s="1" t="b">
        <f t="shared" si="25"/>
        <v>0</v>
      </c>
      <c r="AM21" s="1">
        <f t="shared" si="26"/>
        <v>0</v>
      </c>
      <c r="AP21" s="1">
        <f t="shared" si="29"/>
        <v>0</v>
      </c>
      <c r="AQ21" s="1">
        <f t="shared" si="30"/>
        <v>1</v>
      </c>
      <c r="AR21" s="1">
        <f t="shared" si="31"/>
        <v>1</v>
      </c>
      <c r="AS21" s="1">
        <f t="shared" si="32"/>
        <v>1</v>
      </c>
      <c r="AT21" s="1">
        <f t="shared" si="33"/>
        <v>0</v>
      </c>
      <c r="AU21" s="1">
        <f t="shared" si="27"/>
        <v>3</v>
      </c>
    </row>
    <row r="22" spans="1:47" s="1" customFormat="1" x14ac:dyDescent="0.35">
      <c r="A22" s="3">
        <v>44906</v>
      </c>
      <c r="B22" s="1">
        <v>540</v>
      </c>
      <c r="C22" s="1" t="s">
        <v>339</v>
      </c>
      <c r="D22" s="2">
        <v>21947</v>
      </c>
      <c r="E22" s="2">
        <v>2075</v>
      </c>
      <c r="F22" s="1">
        <v>1</v>
      </c>
      <c r="G22" s="1">
        <v>7</v>
      </c>
      <c r="H22" s="1">
        <v>24</v>
      </c>
      <c r="I22" s="1">
        <v>32</v>
      </c>
      <c r="J22" s="1">
        <v>24</v>
      </c>
      <c r="K22" s="1">
        <v>11</v>
      </c>
      <c r="L22" s="1">
        <v>1</v>
      </c>
      <c r="M22" s="1">
        <f t="shared" si="6"/>
        <v>4.5898876404494384</v>
      </c>
      <c r="N22" s="1" t="s">
        <v>387</v>
      </c>
      <c r="O22" s="1" t="s">
        <v>371</v>
      </c>
      <c r="P22" s="1" t="s">
        <v>397</v>
      </c>
      <c r="Q22" s="1" t="s">
        <v>376</v>
      </c>
      <c r="R22" s="1" t="s">
        <v>386</v>
      </c>
      <c r="S22" s="1">
        <f t="shared" si="7"/>
        <v>1</v>
      </c>
      <c r="T22" s="1">
        <f t="shared" si="8"/>
        <v>1</v>
      </c>
      <c r="U22" s="1">
        <f t="shared" si="9"/>
        <v>0</v>
      </c>
      <c r="V22" s="1">
        <f t="shared" si="10"/>
        <v>1</v>
      </c>
      <c r="W22" s="1">
        <f t="shared" si="11"/>
        <v>0</v>
      </c>
      <c r="X22" s="1">
        <f t="shared" si="12"/>
        <v>3</v>
      </c>
      <c r="Y22" s="1">
        <f t="shared" si="28"/>
        <v>0</v>
      </c>
      <c r="Z22" s="1">
        <f t="shared" si="34"/>
        <v>1</v>
      </c>
      <c r="AA22" s="1">
        <f t="shared" si="35"/>
        <v>0</v>
      </c>
      <c r="AB22" s="1">
        <f t="shared" si="36"/>
        <v>1</v>
      </c>
      <c r="AC22" s="1">
        <f t="shared" si="37"/>
        <v>0</v>
      </c>
      <c r="AD22" s="1">
        <f t="shared" si="17"/>
        <v>2</v>
      </c>
      <c r="AE22" s="1" t="b">
        <f t="shared" si="18"/>
        <v>0</v>
      </c>
      <c r="AF22" s="1">
        <f t="shared" si="19"/>
        <v>0</v>
      </c>
      <c r="AG22" s="1" t="str">
        <f t="shared" si="20"/>
        <v>o</v>
      </c>
      <c r="AH22" s="1" t="b">
        <f t="shared" si="21"/>
        <v>0</v>
      </c>
      <c r="AI22" s="1" t="b">
        <f t="shared" si="22"/>
        <v>0</v>
      </c>
      <c r="AJ22" s="1" t="b">
        <f t="shared" si="23"/>
        <v>0</v>
      </c>
      <c r="AK22" s="1" t="b">
        <f t="shared" si="24"/>
        <v>0</v>
      </c>
      <c r="AL22" s="1" t="b">
        <f t="shared" si="25"/>
        <v>0</v>
      </c>
      <c r="AM22" s="1">
        <f t="shared" si="26"/>
        <v>0</v>
      </c>
      <c r="AP22" s="1">
        <f t="shared" si="29"/>
        <v>0</v>
      </c>
      <c r="AQ22" s="1">
        <f t="shared" si="30"/>
        <v>0</v>
      </c>
      <c r="AR22" s="1">
        <f t="shared" si="31"/>
        <v>0</v>
      </c>
      <c r="AS22" s="1">
        <f t="shared" si="32"/>
        <v>0</v>
      </c>
      <c r="AT22" s="1">
        <f t="shared" si="33"/>
        <v>0</v>
      </c>
      <c r="AU22" s="1">
        <f t="shared" si="27"/>
        <v>0</v>
      </c>
    </row>
    <row r="23" spans="1:47" s="1" customFormat="1" x14ac:dyDescent="0.35">
      <c r="A23" s="3">
        <v>44905</v>
      </c>
      <c r="B23" s="1">
        <v>539</v>
      </c>
      <c r="C23" s="1" t="s">
        <v>340</v>
      </c>
      <c r="D23" s="2">
        <v>21157</v>
      </c>
      <c r="E23" s="2">
        <v>2041</v>
      </c>
      <c r="F23" s="1">
        <v>0</v>
      </c>
      <c r="G23" s="1">
        <v>3</v>
      </c>
      <c r="H23" s="1">
        <v>18</v>
      </c>
      <c r="I23" s="1">
        <v>43</v>
      </c>
      <c r="J23" s="1">
        <v>27</v>
      </c>
      <c r="K23" s="1">
        <v>8</v>
      </c>
      <c r="L23" s="1">
        <v>1</v>
      </c>
      <c r="M23" s="1">
        <f t="shared" si="6"/>
        <v>4.5923913043478262</v>
      </c>
      <c r="N23" s="1" t="s">
        <v>374</v>
      </c>
      <c r="O23" s="1" t="s">
        <v>387</v>
      </c>
      <c r="P23" s="1" t="s">
        <v>379</v>
      </c>
      <c r="Q23" s="1" t="s">
        <v>373</v>
      </c>
      <c r="R23" s="1" t="s">
        <v>374</v>
      </c>
      <c r="S23" s="1">
        <f t="shared" si="7"/>
        <v>0</v>
      </c>
      <c r="T23" s="1">
        <f t="shared" si="8"/>
        <v>1</v>
      </c>
      <c r="U23" s="1">
        <f t="shared" si="9"/>
        <v>1</v>
      </c>
      <c r="V23" s="1">
        <f t="shared" si="10"/>
        <v>0</v>
      </c>
      <c r="W23" s="1">
        <f t="shared" si="11"/>
        <v>0</v>
      </c>
      <c r="X23" s="1">
        <f t="shared" si="12"/>
        <v>2</v>
      </c>
      <c r="Y23" s="1">
        <f t="shared" si="28"/>
        <v>0</v>
      </c>
      <c r="Z23" s="1">
        <f t="shared" si="34"/>
        <v>0</v>
      </c>
      <c r="AA23" s="1">
        <f t="shared" si="35"/>
        <v>1</v>
      </c>
      <c r="AB23" s="1">
        <f t="shared" si="36"/>
        <v>0</v>
      </c>
      <c r="AC23" s="1">
        <f t="shared" si="37"/>
        <v>0</v>
      </c>
      <c r="AD23" s="1">
        <f t="shared" si="17"/>
        <v>1</v>
      </c>
      <c r="AE23" s="1" t="b">
        <f t="shared" si="18"/>
        <v>0</v>
      </c>
      <c r="AF23" s="1">
        <f t="shared" si="19"/>
        <v>0</v>
      </c>
      <c r="AG23" s="1" t="str">
        <f t="shared" si="20"/>
        <v>o</v>
      </c>
      <c r="AH23" s="1" t="b">
        <f t="shared" si="21"/>
        <v>0</v>
      </c>
      <c r="AI23" s="1" t="b">
        <f t="shared" si="22"/>
        <v>0</v>
      </c>
      <c r="AJ23" s="1" t="b">
        <f t="shared" si="23"/>
        <v>1</v>
      </c>
      <c r="AK23" s="1" t="b">
        <f t="shared" si="24"/>
        <v>0</v>
      </c>
      <c r="AL23" s="1" t="b">
        <f t="shared" si="25"/>
        <v>0</v>
      </c>
      <c r="AM23" s="1">
        <f t="shared" si="26"/>
        <v>1</v>
      </c>
      <c r="AP23" s="1">
        <f t="shared" si="29"/>
        <v>0</v>
      </c>
      <c r="AQ23" s="1">
        <f t="shared" si="30"/>
        <v>0</v>
      </c>
      <c r="AR23" s="1">
        <f t="shared" si="31"/>
        <v>0</v>
      </c>
      <c r="AS23" s="1">
        <f t="shared" si="32"/>
        <v>0</v>
      </c>
      <c r="AT23" s="1">
        <f t="shared" si="33"/>
        <v>0</v>
      </c>
      <c r="AU23" s="1">
        <f t="shared" si="27"/>
        <v>0</v>
      </c>
    </row>
    <row r="24" spans="1:47" s="1" customFormat="1" x14ac:dyDescent="0.35">
      <c r="A24" s="3">
        <v>44904</v>
      </c>
      <c r="B24" s="1">
        <v>538</v>
      </c>
      <c r="C24" s="1" t="s">
        <v>341</v>
      </c>
      <c r="D24" s="2">
        <v>23640</v>
      </c>
      <c r="E24" s="2">
        <v>2165</v>
      </c>
      <c r="F24" s="1">
        <v>0</v>
      </c>
      <c r="G24" s="1">
        <v>10</v>
      </c>
      <c r="H24" s="1">
        <v>36</v>
      </c>
      <c r="I24" s="1">
        <v>35</v>
      </c>
      <c r="J24" s="1">
        <v>14</v>
      </c>
      <c r="K24" s="1">
        <v>3</v>
      </c>
      <c r="L24" s="1">
        <v>0</v>
      </c>
      <c r="M24" s="1">
        <f t="shared" si="6"/>
        <v>3.7473684210526317</v>
      </c>
      <c r="N24" s="1" t="s">
        <v>372</v>
      </c>
      <c r="O24" s="1" t="s">
        <v>381</v>
      </c>
      <c r="P24" s="1" t="s">
        <v>371</v>
      </c>
      <c r="Q24" s="1" t="s">
        <v>382</v>
      </c>
      <c r="R24" s="1" t="s">
        <v>383</v>
      </c>
      <c r="S24" s="1">
        <f t="shared" si="7"/>
        <v>0</v>
      </c>
      <c r="T24" s="1">
        <f t="shared" si="8"/>
        <v>1</v>
      </c>
      <c r="U24" s="1">
        <f t="shared" si="9"/>
        <v>1</v>
      </c>
      <c r="V24" s="1">
        <f t="shared" si="10"/>
        <v>1</v>
      </c>
      <c r="W24" s="1">
        <f t="shared" si="11"/>
        <v>0</v>
      </c>
      <c r="X24" s="1">
        <f t="shared" si="12"/>
        <v>3</v>
      </c>
      <c r="Y24" s="1">
        <f t="shared" si="28"/>
        <v>0</v>
      </c>
      <c r="Z24" s="1">
        <f t="shared" si="34"/>
        <v>0</v>
      </c>
      <c r="AA24" s="1">
        <f t="shared" si="35"/>
        <v>1</v>
      </c>
      <c r="AB24" s="1">
        <f t="shared" si="36"/>
        <v>1</v>
      </c>
      <c r="AC24" s="1">
        <f t="shared" si="37"/>
        <v>0</v>
      </c>
      <c r="AD24" s="1">
        <f t="shared" si="17"/>
        <v>2</v>
      </c>
      <c r="AE24" s="1" t="b">
        <f t="shared" si="18"/>
        <v>0</v>
      </c>
      <c r="AF24" s="1">
        <f t="shared" si="19"/>
        <v>0</v>
      </c>
      <c r="AG24" s="1" t="str">
        <f t="shared" si="20"/>
        <v>o</v>
      </c>
      <c r="AH24" s="1" t="b">
        <f t="shared" si="21"/>
        <v>0</v>
      </c>
      <c r="AI24" s="1" t="b">
        <f t="shared" si="22"/>
        <v>0</v>
      </c>
      <c r="AJ24" s="1" t="b">
        <f t="shared" si="23"/>
        <v>0</v>
      </c>
      <c r="AK24" s="1" t="b">
        <f t="shared" si="24"/>
        <v>0</v>
      </c>
      <c r="AL24" s="1" t="b">
        <f t="shared" si="25"/>
        <v>0</v>
      </c>
      <c r="AM24" s="1">
        <f t="shared" si="26"/>
        <v>0</v>
      </c>
      <c r="AP24" s="1">
        <f t="shared" si="29"/>
        <v>0</v>
      </c>
      <c r="AQ24" s="1">
        <f t="shared" si="30"/>
        <v>1</v>
      </c>
      <c r="AR24" s="1">
        <f t="shared" si="31"/>
        <v>0</v>
      </c>
      <c r="AS24" s="1">
        <f t="shared" si="32"/>
        <v>0</v>
      </c>
      <c r="AT24" s="1">
        <f t="shared" si="33"/>
        <v>0</v>
      </c>
      <c r="AU24" s="1">
        <f t="shared" si="27"/>
        <v>1</v>
      </c>
    </row>
    <row r="25" spans="1:47" s="1" customFormat="1" x14ac:dyDescent="0.35">
      <c r="A25" s="3">
        <v>44903</v>
      </c>
      <c r="B25" s="1">
        <v>537</v>
      </c>
      <c r="C25" s="1" t="s">
        <v>342</v>
      </c>
      <c r="D25" s="2">
        <v>21199</v>
      </c>
      <c r="E25" s="2">
        <v>1863</v>
      </c>
      <c r="F25" s="1">
        <v>0</v>
      </c>
      <c r="G25" s="1">
        <v>3</v>
      </c>
      <c r="H25" s="1">
        <v>19</v>
      </c>
      <c r="I25" s="1">
        <v>33</v>
      </c>
      <c r="J25" s="1">
        <v>26</v>
      </c>
      <c r="K25" s="1">
        <v>14</v>
      </c>
      <c r="L25" s="1">
        <v>3</v>
      </c>
      <c r="M25" s="1">
        <f t="shared" si="6"/>
        <v>5.1369047619047619</v>
      </c>
      <c r="N25" s="1" t="s">
        <v>382</v>
      </c>
      <c r="O25" s="1" t="s">
        <v>387</v>
      </c>
      <c r="P25" s="1" t="s">
        <v>391</v>
      </c>
      <c r="Q25" s="1" t="s">
        <v>376</v>
      </c>
      <c r="R25" s="1" t="s">
        <v>381</v>
      </c>
      <c r="S25" s="1">
        <f t="shared" si="7"/>
        <v>1</v>
      </c>
      <c r="T25" s="1">
        <f t="shared" si="8"/>
        <v>1</v>
      </c>
      <c r="U25" s="1">
        <f t="shared" si="9"/>
        <v>0</v>
      </c>
      <c r="V25" s="1">
        <f t="shared" si="10"/>
        <v>1</v>
      </c>
      <c r="W25" s="1">
        <f t="shared" si="11"/>
        <v>1</v>
      </c>
      <c r="X25" s="1">
        <f t="shared" si="12"/>
        <v>4</v>
      </c>
      <c r="Y25" s="1">
        <f t="shared" si="28"/>
        <v>1</v>
      </c>
      <c r="Z25" s="1">
        <f t="shared" si="34"/>
        <v>0</v>
      </c>
      <c r="AA25" s="1">
        <f t="shared" si="35"/>
        <v>0</v>
      </c>
      <c r="AB25" s="1">
        <f t="shared" si="36"/>
        <v>1</v>
      </c>
      <c r="AC25" s="1">
        <f t="shared" si="37"/>
        <v>0</v>
      </c>
      <c r="AD25" s="1">
        <f t="shared" si="17"/>
        <v>2</v>
      </c>
      <c r="AE25" s="1" t="b">
        <f t="shared" si="18"/>
        <v>0</v>
      </c>
      <c r="AF25" s="1">
        <f t="shared" si="19"/>
        <v>0</v>
      </c>
      <c r="AG25" s="1" t="str">
        <f t="shared" si="20"/>
        <v>o</v>
      </c>
      <c r="AH25" s="1" t="b">
        <f t="shared" si="21"/>
        <v>0</v>
      </c>
      <c r="AI25" s="1" t="b">
        <f t="shared" si="22"/>
        <v>0</v>
      </c>
      <c r="AJ25" s="1" t="b">
        <f t="shared" si="23"/>
        <v>0</v>
      </c>
      <c r="AK25" s="1" t="b">
        <f t="shared" si="24"/>
        <v>0</v>
      </c>
      <c r="AL25" s="1" t="b">
        <f t="shared" si="25"/>
        <v>0</v>
      </c>
      <c r="AM25" s="1">
        <f t="shared" si="26"/>
        <v>0</v>
      </c>
      <c r="AP25" s="1">
        <f t="shared" si="29"/>
        <v>0</v>
      </c>
      <c r="AQ25" s="1">
        <f t="shared" si="30"/>
        <v>0</v>
      </c>
      <c r="AR25" s="1">
        <f t="shared" si="31"/>
        <v>0</v>
      </c>
      <c r="AS25" s="1">
        <f t="shared" si="32"/>
        <v>0</v>
      </c>
      <c r="AT25" s="1">
        <f t="shared" si="33"/>
        <v>1</v>
      </c>
      <c r="AU25" s="1">
        <f t="shared" si="27"/>
        <v>1</v>
      </c>
    </row>
    <row r="26" spans="1:47" s="1" customFormat="1" x14ac:dyDescent="0.35">
      <c r="A26" s="3">
        <v>44902</v>
      </c>
      <c r="B26" s="1">
        <v>536</v>
      </c>
      <c r="C26" s="1" t="s">
        <v>343</v>
      </c>
      <c r="D26" s="2">
        <v>24899</v>
      </c>
      <c r="E26" s="2">
        <v>2388</v>
      </c>
      <c r="F26" s="1">
        <v>0</v>
      </c>
      <c r="G26" s="1">
        <v>6</v>
      </c>
      <c r="H26" s="1">
        <v>29</v>
      </c>
      <c r="I26" s="1">
        <v>34</v>
      </c>
      <c r="J26" s="1">
        <v>21</v>
      </c>
      <c r="K26" s="1">
        <v>8</v>
      </c>
      <c r="L26" s="1">
        <v>2</v>
      </c>
      <c r="M26" s="1">
        <f t="shared" si="6"/>
        <v>4.3804347826086953</v>
      </c>
      <c r="N26" s="1" t="s">
        <v>395</v>
      </c>
      <c r="O26" s="1" t="s">
        <v>379</v>
      </c>
      <c r="P26" s="1" t="s">
        <v>385</v>
      </c>
      <c r="Q26" s="1" t="s">
        <v>375</v>
      </c>
      <c r="R26" s="1" t="s">
        <v>377</v>
      </c>
      <c r="S26" s="1">
        <f t="shared" si="7"/>
        <v>0</v>
      </c>
      <c r="T26" s="1">
        <f t="shared" si="8"/>
        <v>1</v>
      </c>
      <c r="U26" s="1">
        <f t="shared" si="9"/>
        <v>0</v>
      </c>
      <c r="V26" s="1">
        <f t="shared" si="10"/>
        <v>1</v>
      </c>
      <c r="W26" s="1">
        <f t="shared" si="11"/>
        <v>1</v>
      </c>
      <c r="X26" s="1">
        <f t="shared" si="12"/>
        <v>3</v>
      </c>
      <c r="Y26" s="1">
        <f t="shared" si="28"/>
        <v>0</v>
      </c>
      <c r="Z26" s="1">
        <f t="shared" si="34"/>
        <v>1</v>
      </c>
      <c r="AA26" s="1">
        <f t="shared" si="35"/>
        <v>1</v>
      </c>
      <c r="AB26" s="1">
        <f t="shared" si="36"/>
        <v>0</v>
      </c>
      <c r="AC26" s="1">
        <f t="shared" si="37"/>
        <v>0</v>
      </c>
      <c r="AD26" s="1">
        <f t="shared" si="17"/>
        <v>2</v>
      </c>
      <c r="AE26" s="1" t="b">
        <f t="shared" si="18"/>
        <v>0</v>
      </c>
      <c r="AF26" s="1">
        <f t="shared" si="19"/>
        <v>0</v>
      </c>
      <c r="AG26" s="1" t="str">
        <f t="shared" si="20"/>
        <v>o</v>
      </c>
      <c r="AH26" s="1" t="b">
        <f t="shared" si="21"/>
        <v>0</v>
      </c>
      <c r="AI26" s="1" t="b">
        <f t="shared" si="22"/>
        <v>1</v>
      </c>
      <c r="AJ26" s="1" t="b">
        <f t="shared" si="23"/>
        <v>0</v>
      </c>
      <c r="AK26" s="1" t="b">
        <f t="shared" si="24"/>
        <v>0</v>
      </c>
      <c r="AL26" s="1" t="b">
        <f t="shared" si="25"/>
        <v>0</v>
      </c>
      <c r="AM26" s="1">
        <f t="shared" si="26"/>
        <v>2</v>
      </c>
      <c r="AP26" s="1">
        <f t="shared" si="29"/>
        <v>0</v>
      </c>
      <c r="AQ26" s="1">
        <f t="shared" si="30"/>
        <v>0</v>
      </c>
      <c r="AR26" s="1">
        <f t="shared" si="31"/>
        <v>0</v>
      </c>
      <c r="AS26" s="1">
        <f t="shared" si="32"/>
        <v>0</v>
      </c>
      <c r="AT26" s="1">
        <f t="shared" si="33"/>
        <v>1</v>
      </c>
      <c r="AU26" s="1">
        <f t="shared" si="27"/>
        <v>1</v>
      </c>
    </row>
    <row r="27" spans="1:47" s="1" customFormat="1" x14ac:dyDescent="0.35">
      <c r="A27" s="3">
        <v>44901</v>
      </c>
      <c r="B27" s="1">
        <v>535</v>
      </c>
      <c r="C27" s="1" t="s">
        <v>344</v>
      </c>
      <c r="D27" s="2">
        <v>23509</v>
      </c>
      <c r="E27" s="2">
        <v>2261</v>
      </c>
      <c r="F27" s="1">
        <v>0</v>
      </c>
      <c r="G27" s="1">
        <v>6</v>
      </c>
      <c r="H27" s="1">
        <v>22</v>
      </c>
      <c r="I27" s="1">
        <v>33</v>
      </c>
      <c r="J27" s="1">
        <v>24</v>
      </c>
      <c r="K27" s="1">
        <v>12</v>
      </c>
      <c r="L27" s="1">
        <v>3</v>
      </c>
      <c r="M27" s="1">
        <f t="shared" si="6"/>
        <v>4.8238636363636367</v>
      </c>
      <c r="N27" s="1" t="s">
        <v>371</v>
      </c>
      <c r="O27" s="1" t="s">
        <v>390</v>
      </c>
      <c r="P27" s="1" t="s">
        <v>372</v>
      </c>
      <c r="Q27" s="1" t="s">
        <v>376</v>
      </c>
      <c r="R27" s="1" t="s">
        <v>381</v>
      </c>
      <c r="S27" s="1">
        <f t="shared" si="7"/>
        <v>1</v>
      </c>
      <c r="T27" s="1">
        <f t="shared" si="8"/>
        <v>0</v>
      </c>
      <c r="U27" s="1">
        <f t="shared" si="9"/>
        <v>0</v>
      </c>
      <c r="V27" s="1">
        <f t="shared" si="10"/>
        <v>1</v>
      </c>
      <c r="W27" s="1">
        <f t="shared" si="11"/>
        <v>1</v>
      </c>
      <c r="X27" s="1">
        <f t="shared" si="12"/>
        <v>3</v>
      </c>
      <c r="Y27" s="1">
        <f t="shared" si="28"/>
        <v>1</v>
      </c>
      <c r="Z27" s="1">
        <f t="shared" si="34"/>
        <v>0</v>
      </c>
      <c r="AA27" s="1">
        <f t="shared" si="35"/>
        <v>0</v>
      </c>
      <c r="AB27" s="1">
        <f t="shared" si="36"/>
        <v>1</v>
      </c>
      <c r="AC27" s="1">
        <f t="shared" si="37"/>
        <v>0</v>
      </c>
      <c r="AD27" s="1">
        <f t="shared" si="17"/>
        <v>2</v>
      </c>
      <c r="AE27" s="1" t="b">
        <f t="shared" si="18"/>
        <v>0</v>
      </c>
      <c r="AF27" s="1">
        <f t="shared" si="19"/>
        <v>0</v>
      </c>
      <c r="AG27" s="1" t="str">
        <f t="shared" si="20"/>
        <v>o</v>
      </c>
      <c r="AH27" s="1" t="b">
        <f t="shared" si="21"/>
        <v>0</v>
      </c>
      <c r="AI27" s="1" t="b">
        <f t="shared" si="22"/>
        <v>0</v>
      </c>
      <c r="AJ27" s="1" t="b">
        <f t="shared" si="23"/>
        <v>0</v>
      </c>
      <c r="AK27" s="1" t="b">
        <f t="shared" si="24"/>
        <v>0</v>
      </c>
      <c r="AL27" s="1" t="b">
        <f t="shared" si="25"/>
        <v>0</v>
      </c>
      <c r="AM27" s="1">
        <f t="shared" si="26"/>
        <v>0</v>
      </c>
      <c r="AP27" s="1">
        <f t="shared" si="29"/>
        <v>0</v>
      </c>
      <c r="AQ27" s="1">
        <f t="shared" si="30"/>
        <v>0</v>
      </c>
      <c r="AR27" s="1">
        <f t="shared" si="31"/>
        <v>0</v>
      </c>
      <c r="AS27" s="1">
        <f t="shared" si="32"/>
        <v>0</v>
      </c>
      <c r="AT27" s="1">
        <f t="shared" si="33"/>
        <v>1</v>
      </c>
      <c r="AU27" s="1">
        <f t="shared" si="27"/>
        <v>1</v>
      </c>
    </row>
    <row r="28" spans="1:47" s="1" customFormat="1" x14ac:dyDescent="0.35">
      <c r="A28" s="3">
        <v>44900</v>
      </c>
      <c r="B28" s="1">
        <v>534</v>
      </c>
      <c r="C28" s="1" t="s">
        <v>345</v>
      </c>
      <c r="D28" s="2">
        <v>23153</v>
      </c>
      <c r="E28" s="2">
        <v>2200</v>
      </c>
      <c r="F28" s="1">
        <v>0</v>
      </c>
      <c r="G28" s="1">
        <v>2</v>
      </c>
      <c r="H28" s="1">
        <v>10</v>
      </c>
      <c r="I28" s="1">
        <v>25</v>
      </c>
      <c r="J28" s="1">
        <v>36</v>
      </c>
      <c r="K28" s="1">
        <v>23</v>
      </c>
      <c r="L28" s="1">
        <v>4</v>
      </c>
      <c r="M28" s="1">
        <f t="shared" si="6"/>
        <v>6.2597402597402594</v>
      </c>
      <c r="N28" s="1" t="s">
        <v>393</v>
      </c>
      <c r="O28" s="1" t="s">
        <v>379</v>
      </c>
      <c r="P28" s="1" t="s">
        <v>374</v>
      </c>
      <c r="Q28" s="1" t="s">
        <v>376</v>
      </c>
      <c r="R28" s="1" t="s">
        <v>387</v>
      </c>
      <c r="S28" s="1">
        <f t="shared" si="7"/>
        <v>0</v>
      </c>
      <c r="T28" s="1">
        <f t="shared" si="8"/>
        <v>1</v>
      </c>
      <c r="U28" s="1">
        <f t="shared" si="9"/>
        <v>0</v>
      </c>
      <c r="V28" s="1">
        <f t="shared" si="10"/>
        <v>1</v>
      </c>
      <c r="W28" s="1">
        <f t="shared" si="11"/>
        <v>1</v>
      </c>
      <c r="X28" s="1">
        <f t="shared" si="12"/>
        <v>3</v>
      </c>
      <c r="Y28" s="1">
        <f t="shared" si="28"/>
        <v>0</v>
      </c>
      <c r="Z28" s="1">
        <f t="shared" si="34"/>
        <v>1</v>
      </c>
      <c r="AA28" s="1">
        <f t="shared" si="35"/>
        <v>0</v>
      </c>
      <c r="AB28" s="1">
        <f t="shared" si="36"/>
        <v>1</v>
      </c>
      <c r="AC28" s="1">
        <f t="shared" si="37"/>
        <v>0</v>
      </c>
      <c r="AD28" s="1">
        <f t="shared" si="17"/>
        <v>2</v>
      </c>
      <c r="AE28" s="1" t="b">
        <f t="shared" si="18"/>
        <v>0</v>
      </c>
      <c r="AF28" s="1">
        <f t="shared" si="19"/>
        <v>0</v>
      </c>
      <c r="AG28" s="1" t="str">
        <f t="shared" si="20"/>
        <v>o</v>
      </c>
      <c r="AH28" s="1" t="b">
        <f t="shared" si="21"/>
        <v>0</v>
      </c>
      <c r="AI28" s="1" t="b">
        <f t="shared" si="22"/>
        <v>1</v>
      </c>
      <c r="AJ28" s="1" t="b">
        <f t="shared" si="23"/>
        <v>0</v>
      </c>
      <c r="AK28" s="1" t="b">
        <f t="shared" si="24"/>
        <v>0</v>
      </c>
      <c r="AL28" s="1" t="b">
        <f t="shared" si="25"/>
        <v>0</v>
      </c>
      <c r="AM28" s="1">
        <f t="shared" si="26"/>
        <v>2</v>
      </c>
      <c r="AP28" s="1">
        <f t="shared" si="29"/>
        <v>0</v>
      </c>
      <c r="AQ28" s="1">
        <f t="shared" si="30"/>
        <v>0</v>
      </c>
      <c r="AR28" s="1">
        <f t="shared" si="31"/>
        <v>0</v>
      </c>
      <c r="AS28" s="1">
        <f t="shared" si="32"/>
        <v>0</v>
      </c>
      <c r="AT28" s="1">
        <f t="shared" si="33"/>
        <v>0</v>
      </c>
      <c r="AU28" s="1">
        <f t="shared" si="27"/>
        <v>0</v>
      </c>
    </row>
    <row r="29" spans="1:47" s="1" customFormat="1" x14ac:dyDescent="0.35">
      <c r="A29" s="3">
        <v>44899</v>
      </c>
      <c r="B29" s="1">
        <v>533</v>
      </c>
      <c r="C29" s="1" t="s">
        <v>346</v>
      </c>
      <c r="D29" s="2">
        <v>25577</v>
      </c>
      <c r="E29" s="2">
        <v>2398</v>
      </c>
      <c r="F29" s="1">
        <v>2</v>
      </c>
      <c r="G29" s="1">
        <v>17</v>
      </c>
      <c r="H29" s="1">
        <v>32</v>
      </c>
      <c r="I29" s="1">
        <v>29</v>
      </c>
      <c r="J29" s="1">
        <v>15</v>
      </c>
      <c r="K29" s="1">
        <v>5</v>
      </c>
      <c r="L29" s="1">
        <v>1</v>
      </c>
      <c r="M29" s="1">
        <f t="shared" si="6"/>
        <v>3.7552083333333335</v>
      </c>
      <c r="N29" s="1" t="s">
        <v>371</v>
      </c>
      <c r="O29" s="1" t="s">
        <v>383</v>
      </c>
      <c r="P29" s="1" t="s">
        <v>379</v>
      </c>
      <c r="Q29" s="1" t="s">
        <v>381</v>
      </c>
      <c r="R29" s="1" t="s">
        <v>376</v>
      </c>
      <c r="S29" s="1">
        <f t="shared" si="7"/>
        <v>1</v>
      </c>
      <c r="T29" s="1">
        <f t="shared" si="8"/>
        <v>0</v>
      </c>
      <c r="U29" s="1">
        <f t="shared" si="9"/>
        <v>1</v>
      </c>
      <c r="V29" s="1">
        <f t="shared" si="10"/>
        <v>1</v>
      </c>
      <c r="W29" s="1">
        <f t="shared" si="11"/>
        <v>1</v>
      </c>
      <c r="X29" s="1">
        <f t="shared" si="12"/>
        <v>4</v>
      </c>
      <c r="Y29" s="1">
        <f t="shared" si="28"/>
        <v>1</v>
      </c>
      <c r="Z29" s="1">
        <f t="shared" si="34"/>
        <v>0</v>
      </c>
      <c r="AA29" s="1">
        <f t="shared" si="35"/>
        <v>1</v>
      </c>
      <c r="AB29" s="1">
        <f t="shared" si="36"/>
        <v>0</v>
      </c>
      <c r="AC29" s="1">
        <f t="shared" si="37"/>
        <v>1</v>
      </c>
      <c r="AD29" s="1">
        <f t="shared" si="17"/>
        <v>3</v>
      </c>
      <c r="AE29" s="1" t="b">
        <f t="shared" si="18"/>
        <v>0</v>
      </c>
      <c r="AF29" s="1">
        <f t="shared" si="19"/>
        <v>0</v>
      </c>
      <c r="AG29" s="1" t="str">
        <f t="shared" si="20"/>
        <v>o</v>
      </c>
      <c r="AH29" s="1" t="b">
        <f t="shared" si="21"/>
        <v>0</v>
      </c>
      <c r="AI29" s="1" t="b">
        <f t="shared" si="22"/>
        <v>0</v>
      </c>
      <c r="AJ29" s="1" t="b">
        <f t="shared" si="23"/>
        <v>1</v>
      </c>
      <c r="AK29" s="1" t="b">
        <f t="shared" si="24"/>
        <v>0</v>
      </c>
      <c r="AL29" s="1" t="b">
        <f t="shared" si="25"/>
        <v>0</v>
      </c>
      <c r="AM29" s="1">
        <f t="shared" si="26"/>
        <v>1</v>
      </c>
      <c r="AP29" s="1">
        <f t="shared" si="29"/>
        <v>0</v>
      </c>
      <c r="AQ29" s="1">
        <f t="shared" si="30"/>
        <v>0</v>
      </c>
      <c r="AR29" s="1">
        <f t="shared" si="31"/>
        <v>0</v>
      </c>
      <c r="AS29" s="1">
        <f t="shared" si="32"/>
        <v>1</v>
      </c>
      <c r="AT29" s="1">
        <f t="shared" si="33"/>
        <v>0</v>
      </c>
      <c r="AU29" s="1">
        <f t="shared" si="27"/>
        <v>1</v>
      </c>
    </row>
    <row r="30" spans="1:47" s="1" customFormat="1" x14ac:dyDescent="0.35">
      <c r="A30" s="3">
        <v>44898</v>
      </c>
      <c r="B30" s="1">
        <v>532</v>
      </c>
      <c r="C30" s="1" t="s">
        <v>347</v>
      </c>
      <c r="D30" s="2">
        <v>23873</v>
      </c>
      <c r="E30" s="2">
        <v>2260</v>
      </c>
      <c r="F30" s="1">
        <v>0</v>
      </c>
      <c r="G30" s="1">
        <v>4</v>
      </c>
      <c r="H30" s="1">
        <v>35</v>
      </c>
      <c r="I30" s="1">
        <v>36</v>
      </c>
      <c r="J30" s="1">
        <v>17</v>
      </c>
      <c r="K30" s="1">
        <v>6</v>
      </c>
      <c r="L30" s="1">
        <v>1</v>
      </c>
      <c r="M30" s="1">
        <f t="shared" si="6"/>
        <v>4.145161290322581</v>
      </c>
      <c r="N30" s="1" t="s">
        <v>377</v>
      </c>
      <c r="O30" s="1" t="s">
        <v>379</v>
      </c>
      <c r="P30" s="1" t="s">
        <v>381</v>
      </c>
      <c r="Q30" s="1" t="s">
        <v>375</v>
      </c>
      <c r="R30" s="1" t="s">
        <v>379</v>
      </c>
      <c r="S30" s="1">
        <f t="shared" si="7"/>
        <v>1</v>
      </c>
      <c r="T30" s="1">
        <f t="shared" si="8"/>
        <v>1</v>
      </c>
      <c r="U30" s="1">
        <f t="shared" si="9"/>
        <v>1</v>
      </c>
      <c r="V30" s="1">
        <f t="shared" si="10"/>
        <v>1</v>
      </c>
      <c r="W30" s="1">
        <f t="shared" si="11"/>
        <v>1</v>
      </c>
      <c r="X30" s="1">
        <f t="shared" si="12"/>
        <v>5</v>
      </c>
      <c r="Y30" s="1">
        <f t="shared" si="28"/>
        <v>0</v>
      </c>
      <c r="Z30" s="1">
        <f t="shared" si="34"/>
        <v>1</v>
      </c>
      <c r="AA30" s="1">
        <f t="shared" si="35"/>
        <v>0</v>
      </c>
      <c r="AB30" s="1">
        <f t="shared" si="36"/>
        <v>0</v>
      </c>
      <c r="AC30" s="1">
        <f t="shared" si="37"/>
        <v>1</v>
      </c>
      <c r="AD30" s="1">
        <f t="shared" si="17"/>
        <v>2</v>
      </c>
      <c r="AE30" s="1" t="b">
        <f t="shared" si="18"/>
        <v>0</v>
      </c>
      <c r="AF30" s="1">
        <f t="shared" si="19"/>
        <v>0</v>
      </c>
      <c r="AG30" s="1" t="str">
        <f t="shared" si="20"/>
        <v>o</v>
      </c>
      <c r="AH30" s="1" t="b">
        <f t="shared" si="21"/>
        <v>0</v>
      </c>
      <c r="AI30" s="1" t="b">
        <f t="shared" si="22"/>
        <v>1</v>
      </c>
      <c r="AJ30" s="1" t="b">
        <f t="shared" si="23"/>
        <v>0</v>
      </c>
      <c r="AK30" s="1" t="b">
        <f t="shared" si="24"/>
        <v>0</v>
      </c>
      <c r="AL30" s="1" t="b">
        <f t="shared" si="25"/>
        <v>1</v>
      </c>
      <c r="AM30" s="1">
        <f t="shared" si="26"/>
        <v>2</v>
      </c>
      <c r="AP30" s="1">
        <f t="shared" si="29"/>
        <v>1</v>
      </c>
      <c r="AQ30" s="1">
        <f t="shared" si="30"/>
        <v>0</v>
      </c>
      <c r="AR30" s="1">
        <f t="shared" si="31"/>
        <v>1</v>
      </c>
      <c r="AS30" s="1">
        <f t="shared" si="32"/>
        <v>0</v>
      </c>
      <c r="AT30" s="1">
        <f t="shared" si="33"/>
        <v>0</v>
      </c>
      <c r="AU30" s="1">
        <f t="shared" si="27"/>
        <v>2</v>
      </c>
    </row>
    <row r="31" spans="1:47" s="1" customFormat="1" x14ac:dyDescent="0.35">
      <c r="A31" s="3">
        <v>44897</v>
      </c>
      <c r="B31" s="1">
        <v>531</v>
      </c>
      <c r="C31" s="1" t="s">
        <v>348</v>
      </c>
      <c r="D31" s="2">
        <v>24646</v>
      </c>
      <c r="E31" s="2">
        <v>2343</v>
      </c>
      <c r="F31" s="1">
        <v>0</v>
      </c>
      <c r="G31" s="1">
        <v>6</v>
      </c>
      <c r="H31" s="1">
        <v>30</v>
      </c>
      <c r="I31" s="1">
        <v>33</v>
      </c>
      <c r="J31" s="1">
        <v>19</v>
      </c>
      <c r="K31" s="1">
        <v>9</v>
      </c>
      <c r="L31" s="1">
        <v>2</v>
      </c>
      <c r="M31" s="1">
        <f t="shared" si="6"/>
        <v>4.4222222222222225</v>
      </c>
      <c r="N31" s="1" t="s">
        <v>373</v>
      </c>
      <c r="O31" s="1" t="s">
        <v>380</v>
      </c>
      <c r="P31" s="1" t="s">
        <v>371</v>
      </c>
      <c r="Q31" s="1" t="s">
        <v>391</v>
      </c>
      <c r="R31" s="1" t="s">
        <v>376</v>
      </c>
      <c r="S31" s="1">
        <f t="shared" si="7"/>
        <v>0</v>
      </c>
      <c r="T31" s="1">
        <f t="shared" si="8"/>
        <v>1</v>
      </c>
      <c r="U31" s="1">
        <f t="shared" si="9"/>
        <v>1</v>
      </c>
      <c r="V31" s="1">
        <f t="shared" si="10"/>
        <v>0</v>
      </c>
      <c r="W31" s="1">
        <f t="shared" si="11"/>
        <v>1</v>
      </c>
      <c r="X31" s="1">
        <f t="shared" si="12"/>
        <v>3</v>
      </c>
      <c r="Y31" s="1">
        <f t="shared" si="28"/>
        <v>0</v>
      </c>
      <c r="Z31" s="1">
        <f t="shared" si="34"/>
        <v>0</v>
      </c>
      <c r="AA31" s="1">
        <f t="shared" si="35"/>
        <v>1</v>
      </c>
      <c r="AB31" s="1">
        <f t="shared" si="36"/>
        <v>0</v>
      </c>
      <c r="AC31" s="1">
        <f t="shared" si="37"/>
        <v>1</v>
      </c>
      <c r="AD31" s="1">
        <f t="shared" si="17"/>
        <v>2</v>
      </c>
      <c r="AE31" s="1" t="b">
        <f t="shared" si="18"/>
        <v>0</v>
      </c>
      <c r="AF31" s="1">
        <f t="shared" si="19"/>
        <v>0</v>
      </c>
      <c r="AG31" s="1" t="str">
        <f t="shared" si="20"/>
        <v>o</v>
      </c>
      <c r="AH31" s="1" t="b">
        <f t="shared" si="21"/>
        <v>0</v>
      </c>
      <c r="AI31" s="1" t="b">
        <f t="shared" si="22"/>
        <v>0</v>
      </c>
      <c r="AJ31" s="1" t="b">
        <f t="shared" si="23"/>
        <v>0</v>
      </c>
      <c r="AK31" s="1" t="b">
        <f t="shared" si="24"/>
        <v>0</v>
      </c>
      <c r="AL31" s="1" t="b">
        <f t="shared" si="25"/>
        <v>0</v>
      </c>
      <c r="AM31" s="1">
        <f t="shared" si="26"/>
        <v>0</v>
      </c>
      <c r="AP31" s="1">
        <f t="shared" si="29"/>
        <v>0</v>
      </c>
      <c r="AQ31" s="1">
        <f t="shared" si="30"/>
        <v>1</v>
      </c>
      <c r="AR31" s="1">
        <f t="shared" si="31"/>
        <v>0</v>
      </c>
      <c r="AS31" s="1">
        <f t="shared" si="32"/>
        <v>0</v>
      </c>
      <c r="AT31" s="1">
        <f t="shared" si="33"/>
        <v>0</v>
      </c>
      <c r="AU31" s="1">
        <f t="shared" si="27"/>
        <v>1</v>
      </c>
    </row>
    <row r="32" spans="1:47" s="1" customFormat="1" hidden="1" x14ac:dyDescent="0.35">
      <c r="A32" s="3">
        <v>44896</v>
      </c>
      <c r="B32" s="1">
        <v>530</v>
      </c>
      <c r="C32" s="1" t="s">
        <v>298</v>
      </c>
      <c r="D32" s="2">
        <v>22628</v>
      </c>
      <c r="E32" s="2">
        <v>2200</v>
      </c>
      <c r="F32" s="1">
        <v>0</v>
      </c>
      <c r="G32" s="1">
        <v>2</v>
      </c>
      <c r="H32" s="1">
        <v>11</v>
      </c>
      <c r="I32" s="1">
        <v>35</v>
      </c>
      <c r="J32" s="1">
        <v>36</v>
      </c>
      <c r="K32" s="1">
        <v>14</v>
      </c>
      <c r="L32" s="1">
        <v>2</v>
      </c>
      <c r="M32" s="1">
        <f t="shared" si="6"/>
        <v>5.3023255813953485</v>
      </c>
      <c r="N32" s="1" t="s">
        <v>376</v>
      </c>
      <c r="O32" s="1" t="s">
        <v>395</v>
      </c>
      <c r="P32" s="1" t="s">
        <v>376</v>
      </c>
      <c r="Q32" s="1" t="s">
        <v>373</v>
      </c>
      <c r="R32" s="1" t="s">
        <v>377</v>
      </c>
      <c r="S32" s="1">
        <f t="shared" si="7"/>
        <v>1</v>
      </c>
      <c r="T32" s="1">
        <f t="shared" si="8"/>
        <v>0</v>
      </c>
      <c r="U32" s="1">
        <f t="shared" si="9"/>
        <v>1</v>
      </c>
      <c r="V32" s="1">
        <f t="shared" si="10"/>
        <v>0</v>
      </c>
      <c r="W32" s="1">
        <f t="shared" si="11"/>
        <v>1</v>
      </c>
      <c r="X32" s="1">
        <f t="shared" si="12"/>
        <v>3</v>
      </c>
      <c r="Y32" s="1">
        <f t="shared" si="28"/>
        <v>1</v>
      </c>
      <c r="Z32" s="1">
        <f t="shared" si="34"/>
        <v>0</v>
      </c>
      <c r="AA32" s="1">
        <f t="shared" si="35"/>
        <v>1</v>
      </c>
      <c r="AB32" s="1">
        <f t="shared" si="36"/>
        <v>0</v>
      </c>
      <c r="AC32" s="1">
        <f t="shared" si="37"/>
        <v>0</v>
      </c>
      <c r="AD32" s="1">
        <f t="shared" si="17"/>
        <v>2</v>
      </c>
      <c r="AE32" s="1" t="b">
        <f t="shared" si="18"/>
        <v>0</v>
      </c>
      <c r="AF32" s="1">
        <f t="shared" si="19"/>
        <v>0</v>
      </c>
      <c r="AG32" s="1" t="str">
        <f t="shared" si="20"/>
        <v>o</v>
      </c>
      <c r="AH32" s="1" t="b">
        <f t="shared" si="21"/>
        <v>0</v>
      </c>
      <c r="AI32" s="1" t="b">
        <f t="shared" si="22"/>
        <v>0</v>
      </c>
      <c r="AJ32" s="1" t="b">
        <f t="shared" si="23"/>
        <v>0</v>
      </c>
      <c r="AK32" s="1" t="b">
        <f t="shared" si="24"/>
        <v>0</v>
      </c>
      <c r="AL32" s="1" t="b">
        <f t="shared" si="25"/>
        <v>0</v>
      </c>
      <c r="AM32" s="1">
        <f t="shared" si="26"/>
        <v>0</v>
      </c>
      <c r="AP32" s="1">
        <f t="shared" si="29"/>
        <v>0</v>
      </c>
      <c r="AQ32" s="1">
        <f t="shared" si="30"/>
        <v>0</v>
      </c>
      <c r="AR32" s="1">
        <f t="shared" si="31"/>
        <v>0</v>
      </c>
      <c r="AS32" s="1">
        <f t="shared" si="32"/>
        <v>0</v>
      </c>
      <c r="AT32" s="1">
        <f t="shared" si="33"/>
        <v>1</v>
      </c>
      <c r="AU32" s="1">
        <f t="shared" si="27"/>
        <v>1</v>
      </c>
    </row>
    <row r="33" spans="1:47" s="1" customFormat="1" hidden="1" x14ac:dyDescent="0.35">
      <c r="A33" s="3">
        <v>44895</v>
      </c>
      <c r="B33" s="1">
        <v>529</v>
      </c>
      <c r="C33" s="1" t="s">
        <v>299</v>
      </c>
      <c r="D33" s="2">
        <v>2569</v>
      </c>
      <c r="E33" s="2">
        <v>2405</v>
      </c>
      <c r="F33" s="1">
        <v>0</v>
      </c>
      <c r="G33" s="1">
        <v>6</v>
      </c>
      <c r="H33" s="1">
        <v>30</v>
      </c>
      <c r="I33" s="1">
        <v>33</v>
      </c>
      <c r="J33" s="1">
        <v>19</v>
      </c>
      <c r="K33" s="1">
        <v>10</v>
      </c>
      <c r="L33" s="1">
        <v>2</v>
      </c>
      <c r="M33" s="1">
        <f t="shared" si="6"/>
        <v>4.4888888888888889</v>
      </c>
      <c r="N33" s="1" t="s">
        <v>375</v>
      </c>
      <c r="O33" s="1" t="s">
        <v>377</v>
      </c>
      <c r="P33" s="1" t="s">
        <v>385</v>
      </c>
      <c r="Q33" s="1" t="s">
        <v>383</v>
      </c>
      <c r="R33" s="1" t="s">
        <v>378</v>
      </c>
      <c r="S33" s="1">
        <f t="shared" si="7"/>
        <v>1</v>
      </c>
      <c r="T33" s="1">
        <f t="shared" si="8"/>
        <v>1</v>
      </c>
      <c r="U33" s="1">
        <f t="shared" si="9"/>
        <v>0</v>
      </c>
      <c r="V33" s="1">
        <f t="shared" si="10"/>
        <v>0</v>
      </c>
      <c r="W33" s="1">
        <f t="shared" si="11"/>
        <v>0</v>
      </c>
      <c r="X33" s="1">
        <f t="shared" si="12"/>
        <v>2</v>
      </c>
      <c r="Y33" s="1">
        <f t="shared" si="28"/>
        <v>0</v>
      </c>
      <c r="Z33" s="1">
        <f t="shared" si="34"/>
        <v>0</v>
      </c>
      <c r="AA33" s="1">
        <f t="shared" si="35"/>
        <v>1</v>
      </c>
      <c r="AB33" s="1">
        <f t="shared" si="36"/>
        <v>0</v>
      </c>
      <c r="AC33" s="1">
        <f t="shared" si="37"/>
        <v>0</v>
      </c>
      <c r="AD33" s="1">
        <f t="shared" si="17"/>
        <v>1</v>
      </c>
      <c r="AE33" s="1" t="b">
        <f t="shared" si="18"/>
        <v>0</v>
      </c>
      <c r="AF33" s="1">
        <f t="shared" si="19"/>
        <v>0</v>
      </c>
      <c r="AG33" s="1" t="str">
        <f t="shared" si="20"/>
        <v>o</v>
      </c>
      <c r="AH33" s="1" t="b">
        <f t="shared" si="21"/>
        <v>0</v>
      </c>
      <c r="AI33" s="1" t="b">
        <f t="shared" si="22"/>
        <v>0</v>
      </c>
      <c r="AJ33" s="1" t="b">
        <f t="shared" si="23"/>
        <v>0</v>
      </c>
      <c r="AK33" s="1" t="b">
        <f t="shared" si="24"/>
        <v>0</v>
      </c>
      <c r="AL33" s="1" t="b">
        <f t="shared" si="25"/>
        <v>0</v>
      </c>
      <c r="AM33" s="1">
        <f t="shared" si="26"/>
        <v>0</v>
      </c>
      <c r="AP33" s="1">
        <f t="shared" si="29"/>
        <v>0</v>
      </c>
      <c r="AQ33" s="1">
        <f t="shared" si="30"/>
        <v>1</v>
      </c>
      <c r="AR33" s="1">
        <f t="shared" si="31"/>
        <v>0</v>
      </c>
      <c r="AS33" s="1">
        <f t="shared" si="32"/>
        <v>0</v>
      </c>
      <c r="AT33" s="1">
        <f t="shared" si="33"/>
        <v>0</v>
      </c>
      <c r="AU33" s="1">
        <f t="shared" si="27"/>
        <v>1</v>
      </c>
    </row>
    <row r="34" spans="1:47" s="1" customFormat="1" x14ac:dyDescent="0.35">
      <c r="A34" s="3">
        <v>44894</v>
      </c>
      <c r="B34" s="1">
        <v>528</v>
      </c>
      <c r="C34" s="1" t="s">
        <v>300</v>
      </c>
      <c r="D34" s="2">
        <v>23739</v>
      </c>
      <c r="E34" s="2">
        <v>2316</v>
      </c>
      <c r="F34" s="1">
        <v>0</v>
      </c>
      <c r="G34" s="1">
        <v>3</v>
      </c>
      <c r="H34" s="1">
        <v>19</v>
      </c>
      <c r="I34" s="1">
        <v>35</v>
      </c>
      <c r="J34" s="1">
        <v>29</v>
      </c>
      <c r="K34" s="1">
        <v>13</v>
      </c>
      <c r="L34" s="1">
        <v>2</v>
      </c>
      <c r="M34" s="1">
        <f t="shared" si="6"/>
        <v>5.0113636363636367</v>
      </c>
      <c r="N34" s="1" t="s">
        <v>385</v>
      </c>
      <c r="O34" s="1" t="s">
        <v>387</v>
      </c>
      <c r="P34" s="1" t="s">
        <v>383</v>
      </c>
      <c r="Q34" s="1" t="s">
        <v>385</v>
      </c>
      <c r="R34" s="1" t="s">
        <v>376</v>
      </c>
      <c r="S34" s="1">
        <f t="shared" si="7"/>
        <v>0</v>
      </c>
      <c r="T34" s="1">
        <f t="shared" si="8"/>
        <v>1</v>
      </c>
      <c r="U34" s="1">
        <f t="shared" si="9"/>
        <v>0</v>
      </c>
      <c r="V34" s="1">
        <f t="shared" si="10"/>
        <v>0</v>
      </c>
      <c r="W34" s="1">
        <f t="shared" si="11"/>
        <v>1</v>
      </c>
      <c r="X34" s="1">
        <f t="shared" si="12"/>
        <v>2</v>
      </c>
      <c r="Y34" s="1">
        <f t="shared" si="28"/>
        <v>1</v>
      </c>
      <c r="Z34" s="1">
        <f t="shared" si="34"/>
        <v>0</v>
      </c>
      <c r="AA34" s="1">
        <f t="shared" si="35"/>
        <v>0</v>
      </c>
      <c r="AB34" s="1">
        <f t="shared" si="36"/>
        <v>1</v>
      </c>
      <c r="AC34" s="1">
        <f t="shared" si="37"/>
        <v>1</v>
      </c>
      <c r="AD34" s="1">
        <f t="shared" si="17"/>
        <v>3</v>
      </c>
      <c r="AE34" s="1" t="b">
        <f t="shared" si="18"/>
        <v>0</v>
      </c>
      <c r="AF34" s="1">
        <f t="shared" si="19"/>
        <v>0</v>
      </c>
      <c r="AG34" s="1" t="str">
        <f t="shared" si="20"/>
        <v>o</v>
      </c>
      <c r="AH34" s="1" t="b">
        <f t="shared" si="21"/>
        <v>0</v>
      </c>
      <c r="AI34" s="1" t="b">
        <f t="shared" si="22"/>
        <v>0</v>
      </c>
      <c r="AJ34" s="1" t="b">
        <f t="shared" si="23"/>
        <v>0</v>
      </c>
      <c r="AK34" s="1" t="b">
        <f t="shared" si="24"/>
        <v>0</v>
      </c>
      <c r="AL34" s="1" t="b">
        <f t="shared" si="25"/>
        <v>0</v>
      </c>
      <c r="AM34" s="1">
        <f t="shared" si="26"/>
        <v>0</v>
      </c>
      <c r="AP34" s="1">
        <f t="shared" si="29"/>
        <v>0</v>
      </c>
      <c r="AQ34" s="1">
        <f t="shared" si="30"/>
        <v>0</v>
      </c>
      <c r="AR34" s="1">
        <f t="shared" si="31"/>
        <v>0</v>
      </c>
      <c r="AS34" s="1">
        <f t="shared" si="32"/>
        <v>0</v>
      </c>
      <c r="AT34" s="1">
        <f t="shared" si="33"/>
        <v>0</v>
      </c>
      <c r="AU34" s="1">
        <f t="shared" si="27"/>
        <v>0</v>
      </c>
    </row>
    <row r="35" spans="1:47" s="1" customFormat="1" x14ac:dyDescent="0.35">
      <c r="A35" s="3">
        <v>44893</v>
      </c>
      <c r="B35" s="1">
        <v>527</v>
      </c>
      <c r="C35" s="1" t="s">
        <v>301</v>
      </c>
      <c r="D35" s="2">
        <v>26051</v>
      </c>
      <c r="E35" s="2">
        <v>2484</v>
      </c>
      <c r="F35" s="1">
        <v>0</v>
      </c>
      <c r="G35" s="1">
        <v>10</v>
      </c>
      <c r="H35" s="1">
        <v>38</v>
      </c>
      <c r="I35" s="1">
        <v>35</v>
      </c>
      <c r="J35" s="1">
        <v>13</v>
      </c>
      <c r="K35" s="1">
        <v>3</v>
      </c>
      <c r="L35" s="1">
        <v>0</v>
      </c>
      <c r="M35" s="1">
        <f t="shared" si="6"/>
        <v>3.71875</v>
      </c>
      <c r="N35" s="1" t="s">
        <v>377</v>
      </c>
      <c r="O35" s="1" t="s">
        <v>376</v>
      </c>
      <c r="P35" s="1" t="s">
        <v>389</v>
      </c>
      <c r="Q35" s="1" t="s">
        <v>382</v>
      </c>
      <c r="R35" s="1" t="s">
        <v>383</v>
      </c>
      <c r="S35" s="1">
        <f t="shared" si="7"/>
        <v>1</v>
      </c>
      <c r="T35" s="1">
        <f t="shared" si="8"/>
        <v>1</v>
      </c>
      <c r="U35" s="1">
        <f t="shared" si="9"/>
        <v>0</v>
      </c>
      <c r="V35" s="1">
        <f t="shared" si="10"/>
        <v>1</v>
      </c>
      <c r="W35" s="1">
        <f t="shared" si="11"/>
        <v>0</v>
      </c>
      <c r="X35" s="1">
        <f t="shared" si="12"/>
        <v>3</v>
      </c>
      <c r="Y35" s="1">
        <f t="shared" si="28"/>
        <v>0</v>
      </c>
      <c r="Z35" s="1">
        <f t="shared" si="34"/>
        <v>1</v>
      </c>
      <c r="AA35" s="1">
        <f t="shared" si="35"/>
        <v>0</v>
      </c>
      <c r="AB35" s="1">
        <f t="shared" si="36"/>
        <v>1</v>
      </c>
      <c r="AC35" s="1">
        <f t="shared" si="37"/>
        <v>0</v>
      </c>
      <c r="AD35" s="1">
        <f t="shared" si="17"/>
        <v>2</v>
      </c>
      <c r="AE35" s="1" t="b">
        <f t="shared" si="18"/>
        <v>0</v>
      </c>
      <c r="AF35" s="1">
        <f t="shared" si="19"/>
        <v>0</v>
      </c>
      <c r="AG35" s="1" t="str">
        <f t="shared" si="20"/>
        <v>o</v>
      </c>
      <c r="AH35" s="1" t="b">
        <f t="shared" si="21"/>
        <v>0</v>
      </c>
      <c r="AI35" s="1" t="b">
        <f t="shared" si="22"/>
        <v>0</v>
      </c>
      <c r="AJ35" s="1" t="b">
        <f t="shared" si="23"/>
        <v>0</v>
      </c>
      <c r="AK35" s="1" t="b">
        <f t="shared" si="24"/>
        <v>0</v>
      </c>
      <c r="AL35" s="1" t="b">
        <f t="shared" si="25"/>
        <v>0</v>
      </c>
      <c r="AM35" s="1">
        <f t="shared" si="26"/>
        <v>0</v>
      </c>
      <c r="AP35" s="1">
        <f t="shared" si="29"/>
        <v>1</v>
      </c>
      <c r="AQ35" s="1">
        <f t="shared" si="30"/>
        <v>0</v>
      </c>
      <c r="AR35" s="1">
        <f t="shared" si="31"/>
        <v>1</v>
      </c>
      <c r="AS35" s="1">
        <f t="shared" si="32"/>
        <v>0</v>
      </c>
      <c r="AT35" s="1">
        <f t="shared" si="33"/>
        <v>0</v>
      </c>
      <c r="AU35" s="1">
        <f t="shared" si="27"/>
        <v>2</v>
      </c>
    </row>
    <row r="36" spans="1:47" s="1" customFormat="1" x14ac:dyDescent="0.35">
      <c r="A36" s="3">
        <v>44892</v>
      </c>
      <c r="B36" s="1">
        <v>526</v>
      </c>
      <c r="C36" s="1" t="s">
        <v>302</v>
      </c>
      <c r="D36" s="2">
        <v>25206</v>
      </c>
      <c r="E36" s="2">
        <v>2356</v>
      </c>
      <c r="F36" s="1">
        <v>0</v>
      </c>
      <c r="G36" s="1">
        <v>6</v>
      </c>
      <c r="H36" s="1">
        <v>28</v>
      </c>
      <c r="I36" s="1">
        <v>39</v>
      </c>
      <c r="J36" s="1">
        <v>19</v>
      </c>
      <c r="K36" s="1">
        <v>6</v>
      </c>
      <c r="L36" s="1">
        <v>1</v>
      </c>
      <c r="M36" s="1">
        <f t="shared" si="6"/>
        <v>4.198924731182796</v>
      </c>
      <c r="N36" s="1" t="s">
        <v>380</v>
      </c>
      <c r="O36" s="1" t="s">
        <v>371</v>
      </c>
      <c r="P36" s="1" t="s">
        <v>389</v>
      </c>
      <c r="Q36" s="1" t="s">
        <v>389</v>
      </c>
      <c r="R36" s="1" t="s">
        <v>378</v>
      </c>
      <c r="S36" s="1">
        <f t="shared" si="7"/>
        <v>1</v>
      </c>
      <c r="T36" s="1">
        <f t="shared" si="8"/>
        <v>1</v>
      </c>
      <c r="U36" s="1">
        <f t="shared" si="9"/>
        <v>0</v>
      </c>
      <c r="V36" s="1">
        <f t="shared" si="10"/>
        <v>0</v>
      </c>
      <c r="W36" s="1">
        <f t="shared" si="11"/>
        <v>0</v>
      </c>
      <c r="X36" s="1">
        <f t="shared" si="12"/>
        <v>2</v>
      </c>
      <c r="Y36" s="1">
        <f t="shared" si="28"/>
        <v>0</v>
      </c>
      <c r="Z36" s="1">
        <f t="shared" si="34"/>
        <v>1</v>
      </c>
      <c r="AA36" s="1">
        <f t="shared" si="35"/>
        <v>0</v>
      </c>
      <c r="AB36" s="1">
        <f t="shared" si="36"/>
        <v>0</v>
      </c>
      <c r="AC36" s="1">
        <f t="shared" si="37"/>
        <v>0</v>
      </c>
      <c r="AD36" s="1">
        <f t="shared" si="17"/>
        <v>1</v>
      </c>
      <c r="AE36" s="1" t="b">
        <f t="shared" si="18"/>
        <v>0</v>
      </c>
      <c r="AF36" s="1">
        <f t="shared" si="19"/>
        <v>0</v>
      </c>
      <c r="AG36" s="1" t="str">
        <f t="shared" si="20"/>
        <v>o</v>
      </c>
      <c r="AH36" s="1" t="b">
        <f t="shared" si="21"/>
        <v>0</v>
      </c>
      <c r="AI36" s="1" t="b">
        <f t="shared" si="22"/>
        <v>0</v>
      </c>
      <c r="AJ36" s="1" t="b">
        <f t="shared" si="23"/>
        <v>0</v>
      </c>
      <c r="AK36" s="1" t="b">
        <f t="shared" si="24"/>
        <v>0</v>
      </c>
      <c r="AL36" s="1" t="b">
        <f t="shared" si="25"/>
        <v>0</v>
      </c>
      <c r="AM36" s="1">
        <f t="shared" si="26"/>
        <v>0</v>
      </c>
      <c r="AP36" s="1">
        <f t="shared" si="29"/>
        <v>1</v>
      </c>
      <c r="AQ36" s="1">
        <f t="shared" si="30"/>
        <v>0</v>
      </c>
      <c r="AR36" s="1">
        <f t="shared" si="31"/>
        <v>1</v>
      </c>
      <c r="AS36" s="1">
        <f t="shared" si="32"/>
        <v>1</v>
      </c>
      <c r="AT36" s="1">
        <f t="shared" si="33"/>
        <v>0</v>
      </c>
      <c r="AU36" s="1">
        <f t="shared" si="27"/>
        <v>3</v>
      </c>
    </row>
    <row r="37" spans="1:47" s="1" customFormat="1" x14ac:dyDescent="0.35">
      <c r="A37" s="3">
        <v>44891</v>
      </c>
      <c r="B37" s="1">
        <v>525</v>
      </c>
      <c r="C37" s="1" t="s">
        <v>398</v>
      </c>
      <c r="D37" s="2">
        <v>26381</v>
      </c>
      <c r="E37" s="2">
        <v>2424</v>
      </c>
      <c r="F37" s="1">
        <v>1</v>
      </c>
      <c r="G37" s="1">
        <v>17</v>
      </c>
      <c r="H37" s="1">
        <v>36</v>
      </c>
      <c r="I37" s="1">
        <v>31</v>
      </c>
      <c r="J37" s="1">
        <v>12</v>
      </c>
      <c r="K37" s="1">
        <v>3</v>
      </c>
      <c r="L37" s="1">
        <v>0</v>
      </c>
      <c r="M37" s="1">
        <f t="shared" si="6"/>
        <v>3.5567010309278349</v>
      </c>
      <c r="N37" s="1" t="s">
        <v>373</v>
      </c>
      <c r="O37" s="1" t="s">
        <v>384</v>
      </c>
      <c r="P37" s="1" t="s">
        <v>376</v>
      </c>
      <c r="Q37" s="1" t="s">
        <v>399</v>
      </c>
      <c r="R37" s="1" t="s">
        <v>387</v>
      </c>
      <c r="S37" s="1">
        <f t="shared" si="7"/>
        <v>0</v>
      </c>
      <c r="T37" s="1">
        <f t="shared" si="8"/>
        <v>0</v>
      </c>
      <c r="U37" s="1">
        <f t="shared" si="9"/>
        <v>1</v>
      </c>
      <c r="V37" s="1">
        <f t="shared" si="10"/>
        <v>1</v>
      </c>
      <c r="W37" s="1">
        <f t="shared" si="11"/>
        <v>1</v>
      </c>
      <c r="X37" s="1">
        <f>SUM(S37:W37)</f>
        <v>3</v>
      </c>
      <c r="Y37" s="1">
        <f t="shared" si="28"/>
        <v>0</v>
      </c>
      <c r="Z37" s="1">
        <f t="shared" si="34"/>
        <v>0</v>
      </c>
      <c r="AA37" s="1">
        <f t="shared" si="35"/>
        <v>1</v>
      </c>
      <c r="AB37" s="1">
        <f t="shared" si="36"/>
        <v>1</v>
      </c>
      <c r="AC37" s="1">
        <f t="shared" si="37"/>
        <v>0</v>
      </c>
      <c r="AD37" s="1">
        <f t="shared" si="17"/>
        <v>2</v>
      </c>
      <c r="AE37" s="1" t="b">
        <f t="shared" si="18"/>
        <v>0</v>
      </c>
      <c r="AF37" s="1">
        <f t="shared" si="19"/>
        <v>0</v>
      </c>
      <c r="AG37" s="1" t="str">
        <f t="shared" si="20"/>
        <v>o</v>
      </c>
      <c r="AH37" s="1" t="b">
        <f t="shared" si="21"/>
        <v>0</v>
      </c>
      <c r="AI37" s="1" t="b">
        <f t="shared" si="22"/>
        <v>0</v>
      </c>
      <c r="AJ37" s="1" t="b">
        <f t="shared" si="23"/>
        <v>0</v>
      </c>
      <c r="AK37" s="1" t="b">
        <f t="shared" si="24"/>
        <v>0</v>
      </c>
      <c r="AL37" s="1" t="b">
        <f t="shared" si="25"/>
        <v>0</v>
      </c>
      <c r="AM37" s="1">
        <f t="shared" si="26"/>
        <v>0</v>
      </c>
      <c r="AP37" s="1">
        <f t="shared" si="29"/>
        <v>0</v>
      </c>
      <c r="AQ37" s="1">
        <f t="shared" si="30"/>
        <v>1</v>
      </c>
      <c r="AR37" s="1">
        <f t="shared" si="31"/>
        <v>0</v>
      </c>
      <c r="AS37" s="1">
        <f t="shared" si="32"/>
        <v>0</v>
      </c>
      <c r="AT37" s="1">
        <f t="shared" si="33"/>
        <v>0</v>
      </c>
      <c r="AU37" s="1">
        <f t="shared" si="27"/>
        <v>1</v>
      </c>
    </row>
    <row r="38" spans="1:47" s="1" customFormat="1" x14ac:dyDescent="0.35">
      <c r="A38" s="3">
        <v>44890</v>
      </c>
      <c r="B38" s="1">
        <v>524</v>
      </c>
      <c r="C38" s="1" t="s">
        <v>304</v>
      </c>
      <c r="D38" s="2">
        <v>24197</v>
      </c>
      <c r="E38" s="2">
        <v>2329</v>
      </c>
      <c r="F38" s="1">
        <v>0</v>
      </c>
      <c r="G38" s="1">
        <v>8</v>
      </c>
      <c r="H38" s="1">
        <v>28</v>
      </c>
      <c r="I38" s="1">
        <v>40</v>
      </c>
      <c r="J38" s="1">
        <v>18</v>
      </c>
      <c r="K38" s="1">
        <v>5</v>
      </c>
      <c r="L38" s="1">
        <v>1</v>
      </c>
      <c r="M38" s="1">
        <f t="shared" si="6"/>
        <v>4.0789473684210522</v>
      </c>
      <c r="N38" s="1" t="s">
        <v>382</v>
      </c>
      <c r="O38" s="1" t="s">
        <v>377</v>
      </c>
      <c r="P38" s="1" t="s">
        <v>373</v>
      </c>
      <c r="Q38" s="1" t="s">
        <v>380</v>
      </c>
      <c r="R38" s="1" t="s">
        <v>378</v>
      </c>
      <c r="S38" s="1">
        <f t="shared" si="7"/>
        <v>1</v>
      </c>
      <c r="T38" s="1">
        <f t="shared" si="8"/>
        <v>1</v>
      </c>
      <c r="U38" s="1">
        <f t="shared" si="9"/>
        <v>0</v>
      </c>
      <c r="V38" s="1">
        <f t="shared" si="10"/>
        <v>1</v>
      </c>
      <c r="W38" s="1">
        <f t="shared" si="11"/>
        <v>0</v>
      </c>
      <c r="X38" s="1">
        <f t="shared" si="12"/>
        <v>3</v>
      </c>
      <c r="Y38" s="1">
        <f t="shared" si="28"/>
        <v>1</v>
      </c>
      <c r="Z38" s="1">
        <f t="shared" si="34"/>
        <v>0</v>
      </c>
      <c r="AA38" s="1">
        <f t="shared" si="35"/>
        <v>0</v>
      </c>
      <c r="AB38" s="1">
        <f t="shared" si="36"/>
        <v>0</v>
      </c>
      <c r="AC38" s="1">
        <f t="shared" si="37"/>
        <v>0</v>
      </c>
      <c r="AD38" s="1">
        <f t="shared" si="17"/>
        <v>1</v>
      </c>
      <c r="AE38" s="1" t="b">
        <f t="shared" si="18"/>
        <v>0</v>
      </c>
      <c r="AF38" s="1">
        <f t="shared" si="19"/>
        <v>0</v>
      </c>
      <c r="AG38" s="1" t="str">
        <f t="shared" si="20"/>
        <v>o</v>
      </c>
      <c r="AH38" s="1" t="b">
        <f t="shared" si="21"/>
        <v>0</v>
      </c>
      <c r="AI38" s="1" t="b">
        <f t="shared" si="22"/>
        <v>0</v>
      </c>
      <c r="AJ38" s="1" t="b">
        <f t="shared" si="23"/>
        <v>0</v>
      </c>
      <c r="AK38" s="1" t="b">
        <f t="shared" si="24"/>
        <v>0</v>
      </c>
      <c r="AL38" s="1" t="b">
        <f t="shared" si="25"/>
        <v>0</v>
      </c>
      <c r="AM38" s="1">
        <f t="shared" si="26"/>
        <v>0</v>
      </c>
      <c r="AP38" s="1">
        <f t="shared" si="29"/>
        <v>0</v>
      </c>
      <c r="AQ38" s="1">
        <f t="shared" si="30"/>
        <v>1</v>
      </c>
      <c r="AR38" s="1">
        <f t="shared" si="31"/>
        <v>0</v>
      </c>
      <c r="AS38" s="1">
        <f t="shared" si="32"/>
        <v>1</v>
      </c>
      <c r="AT38" s="1">
        <f t="shared" si="33"/>
        <v>0</v>
      </c>
      <c r="AU38" s="1">
        <f t="shared" si="27"/>
        <v>2</v>
      </c>
    </row>
    <row r="39" spans="1:47" s="1" customFormat="1" x14ac:dyDescent="0.35">
      <c r="A39" s="3">
        <v>44889</v>
      </c>
      <c r="B39" s="1">
        <v>523</v>
      </c>
      <c r="C39" s="1" t="s">
        <v>305</v>
      </c>
      <c r="D39" s="2">
        <v>27705</v>
      </c>
      <c r="E39" s="2">
        <v>2725</v>
      </c>
      <c r="F39" s="1">
        <v>5</v>
      </c>
      <c r="G39" s="1">
        <v>13</v>
      </c>
      <c r="H39" s="1">
        <v>25</v>
      </c>
      <c r="I39" s="1">
        <v>27</v>
      </c>
      <c r="J39" s="1">
        <v>19</v>
      </c>
      <c r="K39" s="1">
        <v>10</v>
      </c>
      <c r="L39" s="1">
        <v>2</v>
      </c>
      <c r="M39" s="1">
        <f t="shared" si="6"/>
        <v>4.2197802197802199</v>
      </c>
      <c r="N39" s="1" t="s">
        <v>391</v>
      </c>
      <c r="O39" s="1" t="s">
        <v>376</v>
      </c>
      <c r="P39" s="1" t="s">
        <v>371</v>
      </c>
      <c r="Q39" s="1" t="s">
        <v>375</v>
      </c>
      <c r="R39" s="1" t="s">
        <v>377</v>
      </c>
      <c r="S39" s="1">
        <f t="shared" si="7"/>
        <v>0</v>
      </c>
      <c r="T39" s="1">
        <f t="shared" si="8"/>
        <v>1</v>
      </c>
      <c r="U39" s="1">
        <f t="shared" si="9"/>
        <v>1</v>
      </c>
      <c r="V39" s="1">
        <f t="shared" si="10"/>
        <v>1</v>
      </c>
      <c r="W39" s="1">
        <f t="shared" si="11"/>
        <v>1</v>
      </c>
      <c r="X39" s="1">
        <f t="shared" si="12"/>
        <v>4</v>
      </c>
      <c r="Y39" s="1">
        <f t="shared" si="28"/>
        <v>0</v>
      </c>
      <c r="Z39" s="1">
        <f t="shared" si="34"/>
        <v>1</v>
      </c>
      <c r="AA39" s="1">
        <f t="shared" si="35"/>
        <v>1</v>
      </c>
      <c r="AB39" s="1">
        <f t="shared" si="36"/>
        <v>0</v>
      </c>
      <c r="AC39" s="1">
        <f t="shared" si="37"/>
        <v>0</v>
      </c>
      <c r="AD39" s="1">
        <f t="shared" si="17"/>
        <v>2</v>
      </c>
      <c r="AE39" s="1" t="b">
        <f t="shared" si="18"/>
        <v>1</v>
      </c>
      <c r="AF39" s="1">
        <f t="shared" si="19"/>
        <v>1</v>
      </c>
      <c r="AG39" s="1" t="str">
        <f t="shared" si="20"/>
        <v>o</v>
      </c>
      <c r="AH39" s="1" t="b">
        <f t="shared" si="21"/>
        <v>0</v>
      </c>
      <c r="AI39" s="1" t="b">
        <f t="shared" si="22"/>
        <v>0</v>
      </c>
      <c r="AJ39" s="1" t="b">
        <f t="shared" si="23"/>
        <v>0</v>
      </c>
      <c r="AK39" s="1" t="b">
        <f t="shared" si="24"/>
        <v>0</v>
      </c>
      <c r="AL39" s="1" t="b">
        <f t="shared" si="25"/>
        <v>0</v>
      </c>
      <c r="AM39" s="1">
        <f t="shared" si="26"/>
        <v>0</v>
      </c>
      <c r="AP39" s="1">
        <f t="shared" si="29"/>
        <v>0</v>
      </c>
      <c r="AQ39" s="1">
        <f t="shared" si="30"/>
        <v>0</v>
      </c>
      <c r="AR39" s="1">
        <f t="shared" si="31"/>
        <v>0</v>
      </c>
      <c r="AS39" s="1">
        <f t="shared" si="32"/>
        <v>0</v>
      </c>
      <c r="AT39" s="1">
        <f t="shared" si="33"/>
        <v>1</v>
      </c>
      <c r="AU39" s="1">
        <f t="shared" si="27"/>
        <v>1</v>
      </c>
    </row>
    <row r="40" spans="1:47" s="1" customFormat="1" x14ac:dyDescent="0.35">
      <c r="A40" s="3">
        <v>44888</v>
      </c>
      <c r="B40" s="1">
        <v>522</v>
      </c>
      <c r="C40" s="1" t="s">
        <v>306</v>
      </c>
      <c r="D40" s="2">
        <v>26663</v>
      </c>
      <c r="E40" s="2">
        <v>2451</v>
      </c>
      <c r="F40" s="1">
        <v>1</v>
      </c>
      <c r="G40" s="1">
        <v>12</v>
      </c>
      <c r="H40" s="1">
        <v>32</v>
      </c>
      <c r="I40" s="1">
        <v>30</v>
      </c>
      <c r="J40" s="1">
        <v>18</v>
      </c>
      <c r="K40" s="1">
        <v>6</v>
      </c>
      <c r="L40" s="1">
        <v>1</v>
      </c>
      <c r="M40" s="1">
        <f t="shared" si="6"/>
        <v>3.9840425531914891</v>
      </c>
      <c r="N40" s="1" t="s">
        <v>383</v>
      </c>
      <c r="O40" s="1" t="s">
        <v>381</v>
      </c>
      <c r="P40" s="1" t="s">
        <v>382</v>
      </c>
      <c r="Q40" s="1" t="s">
        <v>386</v>
      </c>
      <c r="R40" s="1" t="s">
        <v>376</v>
      </c>
      <c r="S40" s="1">
        <f t="shared" si="7"/>
        <v>0</v>
      </c>
      <c r="T40" s="1">
        <f t="shared" si="8"/>
        <v>1</v>
      </c>
      <c r="U40" s="1">
        <f t="shared" si="9"/>
        <v>1</v>
      </c>
      <c r="V40" s="1">
        <f t="shared" si="10"/>
        <v>0</v>
      </c>
      <c r="W40" s="1">
        <f t="shared" si="11"/>
        <v>1</v>
      </c>
      <c r="X40" s="1">
        <f t="shared" si="12"/>
        <v>3</v>
      </c>
      <c r="Y40" s="1">
        <f t="shared" si="28"/>
        <v>0</v>
      </c>
      <c r="Z40" s="1">
        <f t="shared" si="34"/>
        <v>0</v>
      </c>
      <c r="AA40" s="1">
        <f t="shared" si="35"/>
        <v>1</v>
      </c>
      <c r="AB40" s="1">
        <f t="shared" si="36"/>
        <v>0</v>
      </c>
      <c r="AC40" s="1">
        <f t="shared" si="37"/>
        <v>1</v>
      </c>
      <c r="AD40" s="1">
        <f t="shared" si="17"/>
        <v>2</v>
      </c>
      <c r="AE40" s="1" t="b">
        <f t="shared" si="18"/>
        <v>0</v>
      </c>
      <c r="AF40" s="1">
        <f t="shared" si="19"/>
        <v>0</v>
      </c>
      <c r="AG40" s="1" t="str">
        <f t="shared" si="20"/>
        <v>o</v>
      </c>
      <c r="AH40" s="1" t="b">
        <f t="shared" si="21"/>
        <v>0</v>
      </c>
      <c r="AI40" s="1" t="b">
        <f t="shared" si="22"/>
        <v>0</v>
      </c>
      <c r="AJ40" s="1" t="b">
        <f t="shared" si="23"/>
        <v>0</v>
      </c>
      <c r="AK40" s="1" t="b">
        <f t="shared" si="24"/>
        <v>0</v>
      </c>
      <c r="AL40" s="1" t="b">
        <f t="shared" si="25"/>
        <v>0</v>
      </c>
      <c r="AM40" s="1">
        <f t="shared" si="26"/>
        <v>0</v>
      </c>
      <c r="AP40" s="1">
        <f t="shared" si="29"/>
        <v>0</v>
      </c>
      <c r="AQ40" s="1">
        <f t="shared" si="30"/>
        <v>1</v>
      </c>
      <c r="AR40" s="1">
        <f t="shared" si="31"/>
        <v>0</v>
      </c>
      <c r="AS40" s="1">
        <f t="shared" si="32"/>
        <v>0</v>
      </c>
      <c r="AT40" s="1">
        <f t="shared" si="33"/>
        <v>0</v>
      </c>
      <c r="AU40" s="1">
        <f t="shared" si="27"/>
        <v>1</v>
      </c>
    </row>
    <row r="41" spans="1:47" s="1" customFormat="1" x14ac:dyDescent="0.35">
      <c r="A41" s="3">
        <v>44887</v>
      </c>
      <c r="B41" s="1">
        <v>521</v>
      </c>
      <c r="C41" s="1" t="s">
        <v>307</v>
      </c>
      <c r="D41" s="2">
        <v>27437</v>
      </c>
      <c r="E41" s="2">
        <v>2534</v>
      </c>
      <c r="F41" s="1">
        <v>1</v>
      </c>
      <c r="G41" s="1">
        <v>10</v>
      </c>
      <c r="H41" s="1">
        <v>26</v>
      </c>
      <c r="I41" s="1">
        <v>32</v>
      </c>
      <c r="J41" s="1">
        <v>21</v>
      </c>
      <c r="K41" s="1">
        <v>9</v>
      </c>
      <c r="L41" s="1">
        <v>1</v>
      </c>
      <c r="M41" s="1">
        <f t="shared" si="6"/>
        <v>4.3241758241758239</v>
      </c>
      <c r="N41" s="1" t="s">
        <v>389</v>
      </c>
      <c r="O41" s="1" t="s">
        <v>381</v>
      </c>
      <c r="P41" s="1" t="s">
        <v>382</v>
      </c>
      <c r="Q41" s="1" t="s">
        <v>390</v>
      </c>
      <c r="R41" s="1" t="s">
        <v>376</v>
      </c>
      <c r="S41" s="1">
        <f t="shared" si="7"/>
        <v>0</v>
      </c>
      <c r="T41" s="1">
        <f t="shared" si="8"/>
        <v>1</v>
      </c>
      <c r="U41" s="1">
        <f t="shared" si="9"/>
        <v>1</v>
      </c>
      <c r="V41" s="1">
        <f t="shared" si="10"/>
        <v>0</v>
      </c>
      <c r="W41" s="1">
        <f t="shared" si="11"/>
        <v>1</v>
      </c>
      <c r="X41" s="1">
        <f t="shared" si="12"/>
        <v>3</v>
      </c>
      <c r="Y41" s="1">
        <f t="shared" si="28"/>
        <v>0</v>
      </c>
      <c r="Z41" s="1">
        <f t="shared" si="34"/>
        <v>0</v>
      </c>
      <c r="AA41" s="1">
        <f t="shared" si="35"/>
        <v>1</v>
      </c>
      <c r="AB41" s="1">
        <f t="shared" si="36"/>
        <v>0</v>
      </c>
      <c r="AC41" s="1">
        <f t="shared" si="37"/>
        <v>1</v>
      </c>
      <c r="AD41" s="1">
        <f t="shared" si="17"/>
        <v>2</v>
      </c>
      <c r="AE41" s="1" t="b">
        <f t="shared" si="18"/>
        <v>0</v>
      </c>
      <c r="AF41" s="1">
        <f t="shared" si="19"/>
        <v>0</v>
      </c>
      <c r="AG41" s="1" t="str">
        <f t="shared" si="20"/>
        <v>o</v>
      </c>
      <c r="AH41" s="1" t="b">
        <f t="shared" si="21"/>
        <v>0</v>
      </c>
      <c r="AI41" s="1" t="b">
        <f t="shared" si="22"/>
        <v>0</v>
      </c>
      <c r="AJ41" s="1" t="b">
        <f t="shared" si="23"/>
        <v>0</v>
      </c>
      <c r="AK41" s="1" t="b">
        <f t="shared" si="24"/>
        <v>0</v>
      </c>
      <c r="AL41" s="1" t="b">
        <f t="shared" si="25"/>
        <v>0</v>
      </c>
      <c r="AM41" s="1">
        <f t="shared" si="26"/>
        <v>0</v>
      </c>
      <c r="AP41" s="1">
        <f t="shared" si="29"/>
        <v>1</v>
      </c>
      <c r="AQ41" s="1">
        <f t="shared" si="30"/>
        <v>1</v>
      </c>
      <c r="AR41" s="1">
        <f t="shared" si="31"/>
        <v>0</v>
      </c>
      <c r="AS41" s="1">
        <f t="shared" si="32"/>
        <v>0</v>
      </c>
      <c r="AT41" s="1">
        <f t="shared" si="33"/>
        <v>0</v>
      </c>
      <c r="AU41" s="1">
        <f t="shared" si="27"/>
        <v>2</v>
      </c>
    </row>
    <row r="42" spans="1:47" s="1" customFormat="1" x14ac:dyDescent="0.35">
      <c r="A42" s="3">
        <v>44886</v>
      </c>
      <c r="B42" s="1">
        <v>520</v>
      </c>
      <c r="C42" s="1" t="s">
        <v>308</v>
      </c>
      <c r="D42" s="2">
        <v>24288</v>
      </c>
      <c r="E42" s="2">
        <v>2382</v>
      </c>
      <c r="F42" s="1">
        <v>0</v>
      </c>
      <c r="G42" s="1">
        <v>5</v>
      </c>
      <c r="H42" s="1">
        <v>19</v>
      </c>
      <c r="I42" s="1">
        <v>33</v>
      </c>
      <c r="J42" s="1">
        <v>27</v>
      </c>
      <c r="K42" s="1">
        <v>13</v>
      </c>
      <c r="L42" s="1">
        <v>3</v>
      </c>
      <c r="M42" s="1">
        <f t="shared" si="6"/>
        <v>4.9942528735632186</v>
      </c>
      <c r="N42" s="1" t="s">
        <v>371</v>
      </c>
      <c r="O42" s="1" t="s">
        <v>392</v>
      </c>
      <c r="P42" s="1" t="s">
        <v>382</v>
      </c>
      <c r="Q42" s="1" t="s">
        <v>379</v>
      </c>
      <c r="R42" s="1" t="s">
        <v>390</v>
      </c>
      <c r="S42" s="1">
        <f t="shared" si="7"/>
        <v>1</v>
      </c>
      <c r="T42" s="1">
        <f t="shared" si="8"/>
        <v>0</v>
      </c>
      <c r="U42" s="1">
        <f t="shared" si="9"/>
        <v>1</v>
      </c>
      <c r="V42" s="1">
        <f t="shared" si="10"/>
        <v>1</v>
      </c>
      <c r="W42" s="1">
        <f t="shared" si="11"/>
        <v>0</v>
      </c>
      <c r="X42" s="1">
        <f t="shared" si="12"/>
        <v>3</v>
      </c>
      <c r="Y42" s="1">
        <f t="shared" si="28"/>
        <v>1</v>
      </c>
      <c r="Z42" s="1">
        <f t="shared" si="34"/>
        <v>0</v>
      </c>
      <c r="AA42" s="1">
        <f t="shared" si="35"/>
        <v>1</v>
      </c>
      <c r="AB42" s="1">
        <f t="shared" si="36"/>
        <v>1</v>
      </c>
      <c r="AC42" s="1">
        <f t="shared" si="37"/>
        <v>0</v>
      </c>
      <c r="AD42" s="1">
        <f t="shared" si="17"/>
        <v>3</v>
      </c>
      <c r="AE42" s="1" t="b">
        <f t="shared" si="18"/>
        <v>0</v>
      </c>
      <c r="AF42" s="1">
        <f t="shared" si="19"/>
        <v>0</v>
      </c>
      <c r="AG42" s="1" t="str">
        <f t="shared" si="20"/>
        <v>o</v>
      </c>
      <c r="AH42" s="1" t="b">
        <f t="shared" si="21"/>
        <v>0</v>
      </c>
      <c r="AI42" s="1" t="b">
        <f t="shared" si="22"/>
        <v>0</v>
      </c>
      <c r="AJ42" s="1" t="b">
        <f t="shared" si="23"/>
        <v>0</v>
      </c>
      <c r="AK42" s="1" t="b">
        <f t="shared" si="24"/>
        <v>1</v>
      </c>
      <c r="AL42" s="1" t="b">
        <f t="shared" si="25"/>
        <v>0</v>
      </c>
      <c r="AM42" s="1">
        <f t="shared" si="26"/>
        <v>1</v>
      </c>
      <c r="AP42" s="1">
        <f t="shared" si="29"/>
        <v>0</v>
      </c>
      <c r="AQ42" s="1">
        <f t="shared" si="30"/>
        <v>0</v>
      </c>
      <c r="AR42" s="1">
        <f t="shared" si="31"/>
        <v>0</v>
      </c>
      <c r="AS42" s="1">
        <f t="shared" si="32"/>
        <v>0</v>
      </c>
      <c r="AT42" s="1">
        <f t="shared" si="33"/>
        <v>0</v>
      </c>
      <c r="AU42" s="1">
        <f t="shared" si="27"/>
        <v>0</v>
      </c>
    </row>
    <row r="43" spans="1:47" s="1" customFormat="1" x14ac:dyDescent="0.35">
      <c r="A43" s="3">
        <v>44885</v>
      </c>
      <c r="B43" s="1">
        <v>519</v>
      </c>
      <c r="C43" s="1" t="s">
        <v>309</v>
      </c>
      <c r="D43" s="2">
        <v>24991</v>
      </c>
      <c r="E43" s="2">
        <v>2396</v>
      </c>
      <c r="F43" s="1">
        <v>1</v>
      </c>
      <c r="G43" s="1">
        <v>6</v>
      </c>
      <c r="H43" s="1">
        <v>17</v>
      </c>
      <c r="I43" s="1">
        <v>27</v>
      </c>
      <c r="J43" s="1">
        <v>27</v>
      </c>
      <c r="K43" s="1">
        <v>18</v>
      </c>
      <c r="L43" s="1">
        <v>5</v>
      </c>
      <c r="M43" s="1">
        <f t="shared" si="6"/>
        <v>5.4518072289156629</v>
      </c>
      <c r="N43" s="1" t="s">
        <v>372</v>
      </c>
      <c r="O43" s="1" t="s">
        <v>381</v>
      </c>
      <c r="P43" s="1" t="s">
        <v>371</v>
      </c>
      <c r="Q43" s="1" t="s">
        <v>386</v>
      </c>
      <c r="R43" s="1" t="s">
        <v>376</v>
      </c>
      <c r="S43" s="1">
        <f t="shared" si="7"/>
        <v>0</v>
      </c>
      <c r="T43" s="1">
        <f t="shared" si="8"/>
        <v>1</v>
      </c>
      <c r="U43" s="1">
        <f t="shared" si="9"/>
        <v>1</v>
      </c>
      <c r="V43" s="1">
        <f t="shared" si="10"/>
        <v>0</v>
      </c>
      <c r="W43" s="1">
        <f t="shared" si="11"/>
        <v>1</v>
      </c>
      <c r="X43" s="1">
        <f t="shared" si="12"/>
        <v>3</v>
      </c>
      <c r="Y43" s="1">
        <f t="shared" si="28"/>
        <v>0</v>
      </c>
      <c r="Z43" s="1">
        <f t="shared" si="34"/>
        <v>0</v>
      </c>
      <c r="AA43" s="1">
        <f t="shared" si="35"/>
        <v>1</v>
      </c>
      <c r="AB43" s="1">
        <f t="shared" si="36"/>
        <v>0</v>
      </c>
      <c r="AC43" s="1">
        <f t="shared" si="37"/>
        <v>1</v>
      </c>
      <c r="AD43" s="1">
        <f t="shared" si="17"/>
        <v>2</v>
      </c>
      <c r="AE43" s="1" t="b">
        <f t="shared" si="18"/>
        <v>0</v>
      </c>
      <c r="AF43" s="1">
        <f t="shared" si="19"/>
        <v>0</v>
      </c>
      <c r="AG43" s="1" t="str">
        <f t="shared" si="20"/>
        <v>o</v>
      </c>
      <c r="AH43" s="1" t="b">
        <f t="shared" si="21"/>
        <v>0</v>
      </c>
      <c r="AI43" s="1" t="b">
        <f t="shared" si="22"/>
        <v>0</v>
      </c>
      <c r="AJ43" s="1" t="b">
        <f t="shared" si="23"/>
        <v>0</v>
      </c>
      <c r="AK43" s="1" t="b">
        <f t="shared" si="24"/>
        <v>0</v>
      </c>
      <c r="AL43" s="1" t="b">
        <f t="shared" si="25"/>
        <v>0</v>
      </c>
      <c r="AM43" s="1">
        <f t="shared" si="26"/>
        <v>0</v>
      </c>
      <c r="AP43" s="1">
        <f t="shared" si="29"/>
        <v>0</v>
      </c>
      <c r="AQ43" s="1">
        <f t="shared" si="30"/>
        <v>1</v>
      </c>
      <c r="AR43" s="1">
        <f t="shared" si="31"/>
        <v>0</v>
      </c>
      <c r="AS43" s="1">
        <f t="shared" si="32"/>
        <v>0</v>
      </c>
      <c r="AT43" s="1">
        <f t="shared" si="33"/>
        <v>0</v>
      </c>
      <c r="AU43" s="1">
        <f t="shared" si="27"/>
        <v>1</v>
      </c>
    </row>
    <row r="44" spans="1:47" s="1" customFormat="1" x14ac:dyDescent="0.35">
      <c r="A44" s="3">
        <v>44884</v>
      </c>
      <c r="B44" s="1">
        <v>518</v>
      </c>
      <c r="C44" s="1" t="s">
        <v>310</v>
      </c>
      <c r="D44" s="2">
        <v>24749</v>
      </c>
      <c r="E44" s="2">
        <v>2400</v>
      </c>
      <c r="F44" s="1">
        <v>0</v>
      </c>
      <c r="G44" s="1">
        <v>7</v>
      </c>
      <c r="H44" s="1">
        <v>26</v>
      </c>
      <c r="I44" s="1">
        <v>35</v>
      </c>
      <c r="J44" s="1">
        <v>22</v>
      </c>
      <c r="K44" s="1">
        <v>9</v>
      </c>
      <c r="L44" s="1">
        <v>1</v>
      </c>
      <c r="M44" s="1">
        <f t="shared" si="6"/>
        <v>4.4340659340659343</v>
      </c>
      <c r="N44" s="1" t="s">
        <v>371</v>
      </c>
      <c r="O44" s="1" t="s">
        <v>386</v>
      </c>
      <c r="P44" s="1" t="s">
        <v>376</v>
      </c>
      <c r="Q44" s="1" t="s">
        <v>381</v>
      </c>
      <c r="R44" s="1" t="s">
        <v>377</v>
      </c>
      <c r="S44" s="1">
        <f t="shared" si="7"/>
        <v>1</v>
      </c>
      <c r="T44" s="1">
        <f t="shared" si="8"/>
        <v>0</v>
      </c>
      <c r="U44" s="1">
        <f t="shared" si="9"/>
        <v>1</v>
      </c>
      <c r="V44" s="1">
        <f t="shared" si="10"/>
        <v>1</v>
      </c>
      <c r="W44" s="1">
        <f t="shared" si="11"/>
        <v>1</v>
      </c>
      <c r="X44" s="1">
        <f t="shared" si="12"/>
        <v>4</v>
      </c>
      <c r="Y44" s="1">
        <f t="shared" si="28"/>
        <v>1</v>
      </c>
      <c r="Z44" s="1">
        <f t="shared" si="34"/>
        <v>0</v>
      </c>
      <c r="AA44" s="1">
        <f t="shared" si="35"/>
        <v>1</v>
      </c>
      <c r="AB44" s="1">
        <f t="shared" si="36"/>
        <v>0</v>
      </c>
      <c r="AC44" s="1">
        <f t="shared" si="37"/>
        <v>0</v>
      </c>
      <c r="AD44" s="1">
        <f t="shared" si="17"/>
        <v>2</v>
      </c>
      <c r="AE44" s="1" t="b">
        <f t="shared" si="18"/>
        <v>0</v>
      </c>
      <c r="AF44" s="1">
        <f t="shared" si="19"/>
        <v>0</v>
      </c>
      <c r="AG44" s="1" t="str">
        <f t="shared" si="20"/>
        <v>o</v>
      </c>
      <c r="AH44" s="1" t="b">
        <f t="shared" si="21"/>
        <v>0</v>
      </c>
      <c r="AI44" s="1" t="b">
        <f t="shared" si="22"/>
        <v>0</v>
      </c>
      <c r="AJ44" s="1" t="b">
        <f t="shared" si="23"/>
        <v>0</v>
      </c>
      <c r="AK44" s="1" t="b">
        <f t="shared" si="24"/>
        <v>0</v>
      </c>
      <c r="AL44" s="1" t="b">
        <f t="shared" si="25"/>
        <v>0</v>
      </c>
      <c r="AM44" s="1">
        <f t="shared" si="26"/>
        <v>0</v>
      </c>
      <c r="AP44" s="1">
        <f t="shared" si="29"/>
        <v>0</v>
      </c>
      <c r="AQ44" s="1">
        <f t="shared" si="30"/>
        <v>0</v>
      </c>
      <c r="AR44" s="1">
        <f t="shared" si="31"/>
        <v>0</v>
      </c>
      <c r="AS44" s="1">
        <f t="shared" si="32"/>
        <v>1</v>
      </c>
      <c r="AT44" s="1">
        <f t="shared" si="33"/>
        <v>1</v>
      </c>
      <c r="AU44" s="1">
        <f t="shared" si="27"/>
        <v>2</v>
      </c>
    </row>
    <row r="45" spans="1:47" s="1" customFormat="1" x14ac:dyDescent="0.35">
      <c r="A45" s="3">
        <v>44883</v>
      </c>
      <c r="B45" s="1">
        <v>517</v>
      </c>
      <c r="C45" s="1" t="s">
        <v>311</v>
      </c>
      <c r="D45" s="2">
        <v>29208</v>
      </c>
      <c r="E45" s="2">
        <v>2899</v>
      </c>
      <c r="F45" s="1">
        <v>0</v>
      </c>
      <c r="G45" s="1">
        <v>2</v>
      </c>
      <c r="H45" s="1">
        <v>23</v>
      </c>
      <c r="I45" s="1">
        <v>49</v>
      </c>
      <c r="J45" s="1">
        <v>20</v>
      </c>
      <c r="K45" s="1">
        <v>5</v>
      </c>
      <c r="L45" s="1">
        <v>1</v>
      </c>
      <c r="M45" s="1">
        <f t="shared" si="6"/>
        <v>4.2789473684210524</v>
      </c>
      <c r="N45" s="1" t="s">
        <v>388</v>
      </c>
      <c r="O45" s="1" t="s">
        <v>384</v>
      </c>
      <c r="P45" s="1" t="s">
        <v>378</v>
      </c>
      <c r="Q45" s="1" t="s">
        <v>389</v>
      </c>
      <c r="R45" s="1" t="s">
        <v>380</v>
      </c>
      <c r="S45" s="1">
        <f t="shared" si="7"/>
        <v>0</v>
      </c>
      <c r="T45" s="1">
        <f t="shared" si="8"/>
        <v>0</v>
      </c>
      <c r="U45" s="1">
        <f t="shared" si="9"/>
        <v>0</v>
      </c>
      <c r="V45" s="1">
        <f t="shared" si="10"/>
        <v>0</v>
      </c>
      <c r="W45" s="1">
        <f t="shared" si="11"/>
        <v>1</v>
      </c>
      <c r="X45" s="1">
        <f t="shared" si="12"/>
        <v>1</v>
      </c>
      <c r="Y45" s="1">
        <f t="shared" si="28"/>
        <v>0</v>
      </c>
      <c r="Z45" s="1">
        <f t="shared" si="34"/>
        <v>0</v>
      </c>
      <c r="AA45" s="1">
        <f t="shared" si="35"/>
        <v>0</v>
      </c>
      <c r="AB45" s="1">
        <f t="shared" si="36"/>
        <v>0</v>
      </c>
      <c r="AC45" s="1">
        <f t="shared" si="37"/>
        <v>0</v>
      </c>
      <c r="AD45" s="1">
        <f t="shared" si="17"/>
        <v>0</v>
      </c>
      <c r="AE45" s="1" t="b">
        <f t="shared" si="18"/>
        <v>0</v>
      </c>
      <c r="AF45" s="1">
        <f t="shared" si="19"/>
        <v>0</v>
      </c>
      <c r="AG45" s="1" t="str">
        <f t="shared" si="20"/>
        <v>o</v>
      </c>
      <c r="AH45" s="1" t="b">
        <f t="shared" si="21"/>
        <v>0</v>
      </c>
      <c r="AI45" s="1" t="b">
        <f t="shared" si="22"/>
        <v>0</v>
      </c>
      <c r="AJ45" s="1" t="b">
        <f t="shared" si="23"/>
        <v>0</v>
      </c>
      <c r="AK45" s="1" t="b">
        <f t="shared" si="24"/>
        <v>0</v>
      </c>
      <c r="AL45" s="1" t="b">
        <f t="shared" si="25"/>
        <v>0</v>
      </c>
      <c r="AM45" s="1">
        <f t="shared" si="26"/>
        <v>0</v>
      </c>
      <c r="AP45" s="1">
        <f t="shared" si="29"/>
        <v>0</v>
      </c>
      <c r="AQ45" s="1">
        <f t="shared" si="30"/>
        <v>1</v>
      </c>
      <c r="AR45" s="1">
        <f t="shared" si="31"/>
        <v>0</v>
      </c>
      <c r="AS45" s="1">
        <f t="shared" si="32"/>
        <v>1</v>
      </c>
      <c r="AT45" s="1">
        <f t="shared" si="33"/>
        <v>1</v>
      </c>
      <c r="AU45" s="1">
        <f t="shared" si="27"/>
        <v>3</v>
      </c>
    </row>
    <row r="46" spans="1:47" s="1" customFormat="1" x14ac:dyDescent="0.35">
      <c r="A46" s="3">
        <v>44882</v>
      </c>
      <c r="B46" s="1">
        <v>516</v>
      </c>
      <c r="C46" s="1" t="s">
        <v>312</v>
      </c>
      <c r="D46" s="2">
        <v>27465</v>
      </c>
      <c r="E46" s="2">
        <v>2530</v>
      </c>
      <c r="F46" s="1">
        <v>0</v>
      </c>
      <c r="G46" s="1">
        <v>14</v>
      </c>
      <c r="H46" s="1">
        <v>35</v>
      </c>
      <c r="I46" s="1">
        <v>33</v>
      </c>
      <c r="J46" s="1">
        <v>14</v>
      </c>
      <c r="K46" s="1">
        <v>4</v>
      </c>
      <c r="L46" s="1">
        <v>0</v>
      </c>
      <c r="M46" s="1">
        <f t="shared" si="6"/>
        <v>3.7395833333333335</v>
      </c>
      <c r="N46" s="1" t="s">
        <v>377</v>
      </c>
      <c r="O46" s="1" t="s">
        <v>380</v>
      </c>
      <c r="P46" s="1" t="s">
        <v>376</v>
      </c>
      <c r="Q46" s="1" t="s">
        <v>381</v>
      </c>
      <c r="R46" s="1" t="s">
        <v>376</v>
      </c>
      <c r="S46" s="1">
        <f t="shared" si="7"/>
        <v>1</v>
      </c>
      <c r="T46" s="1">
        <f t="shared" si="8"/>
        <v>1</v>
      </c>
      <c r="U46" s="1">
        <f t="shared" si="9"/>
        <v>1</v>
      </c>
      <c r="V46" s="1">
        <f t="shared" si="10"/>
        <v>1</v>
      </c>
      <c r="W46" s="1">
        <f t="shared" si="11"/>
        <v>1</v>
      </c>
      <c r="X46" s="1">
        <f t="shared" si="12"/>
        <v>5</v>
      </c>
      <c r="Y46" s="1">
        <f t="shared" si="28"/>
        <v>0</v>
      </c>
      <c r="Z46" s="1">
        <f t="shared" si="34"/>
        <v>0</v>
      </c>
      <c r="AA46" s="1">
        <f t="shared" si="35"/>
        <v>1</v>
      </c>
      <c r="AB46" s="1">
        <f t="shared" si="36"/>
        <v>0</v>
      </c>
      <c r="AC46" s="1">
        <f t="shared" si="37"/>
        <v>1</v>
      </c>
      <c r="AD46" s="1">
        <f t="shared" si="17"/>
        <v>2</v>
      </c>
      <c r="AE46" s="1" t="b">
        <f t="shared" si="18"/>
        <v>0</v>
      </c>
      <c r="AF46" s="1">
        <f t="shared" si="19"/>
        <v>0</v>
      </c>
      <c r="AG46" s="1" t="str">
        <f t="shared" si="20"/>
        <v>o</v>
      </c>
      <c r="AH46" s="1" t="b">
        <f t="shared" si="21"/>
        <v>0</v>
      </c>
      <c r="AI46" s="1" t="b">
        <f t="shared" si="22"/>
        <v>0</v>
      </c>
      <c r="AJ46" s="1" t="b">
        <f t="shared" si="23"/>
        <v>0</v>
      </c>
      <c r="AK46" s="1" t="b">
        <f t="shared" si="24"/>
        <v>0</v>
      </c>
      <c r="AL46" s="1" t="b">
        <f t="shared" si="25"/>
        <v>0</v>
      </c>
      <c r="AM46" s="1">
        <f t="shared" si="26"/>
        <v>0</v>
      </c>
      <c r="AP46" s="1">
        <f t="shared" si="29"/>
        <v>1</v>
      </c>
      <c r="AQ46" s="1">
        <f t="shared" si="30"/>
        <v>1</v>
      </c>
      <c r="AR46" s="1">
        <f t="shared" si="31"/>
        <v>0</v>
      </c>
      <c r="AS46" s="1">
        <f t="shared" si="32"/>
        <v>1</v>
      </c>
      <c r="AT46" s="1">
        <f t="shared" si="33"/>
        <v>0</v>
      </c>
      <c r="AU46" s="1">
        <f t="shared" si="27"/>
        <v>3</v>
      </c>
    </row>
    <row r="47" spans="1:47" s="1" customFormat="1" x14ac:dyDescent="0.35">
      <c r="A47" s="3">
        <v>44881</v>
      </c>
      <c r="B47" s="1">
        <v>515</v>
      </c>
      <c r="C47" s="1" t="s">
        <v>313</v>
      </c>
      <c r="D47" s="2">
        <v>25576</v>
      </c>
      <c r="E47" s="2">
        <v>2541</v>
      </c>
      <c r="F47" s="1">
        <v>0</v>
      </c>
      <c r="G47" s="1">
        <v>5</v>
      </c>
      <c r="H47" s="1">
        <v>16</v>
      </c>
      <c r="I47" s="1">
        <v>23</v>
      </c>
      <c r="J47" s="1">
        <v>24</v>
      </c>
      <c r="K47" s="1">
        <v>22</v>
      </c>
      <c r="L47" s="1">
        <v>10</v>
      </c>
      <c r="M47" s="1">
        <f t="shared" si="6"/>
        <v>6.115384615384615</v>
      </c>
      <c r="N47" s="1" t="s">
        <v>372</v>
      </c>
      <c r="O47" s="1" t="s">
        <v>371</v>
      </c>
      <c r="P47" s="1" t="s">
        <v>374</v>
      </c>
      <c r="Q47" s="1" t="s">
        <v>376</v>
      </c>
      <c r="R47" s="1" t="s">
        <v>381</v>
      </c>
      <c r="S47" s="1">
        <f t="shared" si="7"/>
        <v>0</v>
      </c>
      <c r="T47" s="1">
        <f t="shared" si="8"/>
        <v>1</v>
      </c>
      <c r="U47" s="1">
        <f t="shared" si="9"/>
        <v>0</v>
      </c>
      <c r="V47" s="1">
        <f t="shared" si="10"/>
        <v>1</v>
      </c>
      <c r="W47" s="1">
        <f t="shared" si="11"/>
        <v>1</v>
      </c>
      <c r="X47" s="1">
        <f t="shared" si="12"/>
        <v>3</v>
      </c>
      <c r="Y47" s="1">
        <f t="shared" si="28"/>
        <v>0</v>
      </c>
      <c r="Z47" s="1">
        <f t="shared" si="34"/>
        <v>1</v>
      </c>
      <c r="AA47" s="1">
        <f t="shared" si="35"/>
        <v>0</v>
      </c>
      <c r="AB47" s="1">
        <f t="shared" si="36"/>
        <v>1</v>
      </c>
      <c r="AC47" s="1">
        <f t="shared" si="37"/>
        <v>0</v>
      </c>
      <c r="AD47" s="1">
        <f t="shared" si="17"/>
        <v>2</v>
      </c>
      <c r="AE47" s="1" t="b">
        <f t="shared" si="18"/>
        <v>0</v>
      </c>
      <c r="AF47" s="1">
        <f t="shared" si="19"/>
        <v>0</v>
      </c>
      <c r="AG47" s="1" t="str">
        <f t="shared" si="20"/>
        <v>o</v>
      </c>
      <c r="AH47" s="1" t="b">
        <f t="shared" si="21"/>
        <v>0</v>
      </c>
      <c r="AI47" s="1" t="b">
        <f t="shared" si="22"/>
        <v>0</v>
      </c>
      <c r="AJ47" s="1" t="b">
        <f t="shared" si="23"/>
        <v>0</v>
      </c>
      <c r="AK47" s="1" t="b">
        <f t="shared" si="24"/>
        <v>0</v>
      </c>
      <c r="AL47" s="1" t="b">
        <f t="shared" si="25"/>
        <v>0</v>
      </c>
      <c r="AM47" s="1">
        <f t="shared" si="26"/>
        <v>0</v>
      </c>
      <c r="AP47" s="1">
        <f t="shared" si="29"/>
        <v>0</v>
      </c>
      <c r="AQ47" s="1">
        <f t="shared" si="30"/>
        <v>0</v>
      </c>
      <c r="AR47" s="1">
        <f t="shared" si="31"/>
        <v>0</v>
      </c>
      <c r="AS47" s="1">
        <f t="shared" si="32"/>
        <v>0</v>
      </c>
      <c r="AT47" s="1">
        <f t="shared" si="33"/>
        <v>1</v>
      </c>
      <c r="AU47" s="1">
        <f t="shared" si="27"/>
        <v>1</v>
      </c>
    </row>
    <row r="48" spans="1:47" s="1" customFormat="1" x14ac:dyDescent="0.35">
      <c r="A48" s="3">
        <v>44880</v>
      </c>
      <c r="B48" s="1">
        <v>514</v>
      </c>
      <c r="C48" s="1" t="s">
        <v>314</v>
      </c>
      <c r="D48" s="2">
        <v>27475</v>
      </c>
      <c r="E48" s="2">
        <v>2650</v>
      </c>
      <c r="F48" s="1">
        <v>0</v>
      </c>
      <c r="G48" s="1">
        <v>5</v>
      </c>
      <c r="H48" s="1">
        <v>21</v>
      </c>
      <c r="I48" s="1">
        <v>31</v>
      </c>
      <c r="J48" s="1">
        <v>24</v>
      </c>
      <c r="K48" s="1">
        <v>15</v>
      </c>
      <c r="L48" s="1">
        <v>4</v>
      </c>
      <c r="M48" s="1">
        <f t="shared" si="6"/>
        <v>5.1411764705882357</v>
      </c>
      <c r="N48" s="1" t="s">
        <v>375</v>
      </c>
      <c r="O48" s="1" t="s">
        <v>387</v>
      </c>
      <c r="P48" s="1" t="s">
        <v>371</v>
      </c>
      <c r="Q48" s="1" t="s">
        <v>381</v>
      </c>
      <c r="R48" s="1" t="s">
        <v>384</v>
      </c>
      <c r="S48" s="1">
        <f t="shared" si="7"/>
        <v>1</v>
      </c>
      <c r="T48" s="1">
        <f t="shared" si="8"/>
        <v>1</v>
      </c>
      <c r="U48" s="1">
        <f t="shared" si="9"/>
        <v>1</v>
      </c>
      <c r="V48" s="1">
        <f t="shared" si="10"/>
        <v>1</v>
      </c>
      <c r="W48" s="1">
        <f t="shared" si="11"/>
        <v>0</v>
      </c>
      <c r="X48" s="1">
        <f t="shared" si="12"/>
        <v>4</v>
      </c>
      <c r="Y48" s="1">
        <f t="shared" si="28"/>
        <v>0</v>
      </c>
      <c r="Z48" s="1">
        <f t="shared" si="34"/>
        <v>0</v>
      </c>
      <c r="AA48" s="1">
        <f t="shared" si="35"/>
        <v>1</v>
      </c>
      <c r="AB48" s="1">
        <f t="shared" si="36"/>
        <v>0</v>
      </c>
      <c r="AC48" s="1">
        <f t="shared" si="37"/>
        <v>0</v>
      </c>
      <c r="AD48" s="1">
        <f t="shared" si="17"/>
        <v>1</v>
      </c>
      <c r="AE48" s="1" t="b">
        <f t="shared" si="18"/>
        <v>0</v>
      </c>
      <c r="AF48" s="1">
        <f t="shared" si="19"/>
        <v>0</v>
      </c>
      <c r="AG48" s="1" t="str">
        <f t="shared" si="20"/>
        <v>o</v>
      </c>
      <c r="AH48" s="1" t="b">
        <f t="shared" si="21"/>
        <v>0</v>
      </c>
      <c r="AI48" s="1" t="b">
        <f t="shared" si="22"/>
        <v>0</v>
      </c>
      <c r="AJ48" s="1" t="b">
        <f t="shared" si="23"/>
        <v>0</v>
      </c>
      <c r="AK48" s="1" t="b">
        <f t="shared" si="24"/>
        <v>0</v>
      </c>
      <c r="AL48" s="1" t="b">
        <f t="shared" si="25"/>
        <v>0</v>
      </c>
      <c r="AM48" s="1">
        <f t="shared" si="26"/>
        <v>0</v>
      </c>
      <c r="AP48" s="1">
        <f t="shared" si="29"/>
        <v>0</v>
      </c>
      <c r="AQ48" s="1">
        <f t="shared" si="30"/>
        <v>0</v>
      </c>
      <c r="AR48" s="1">
        <f t="shared" si="31"/>
        <v>0</v>
      </c>
      <c r="AS48" s="1">
        <f t="shared" si="32"/>
        <v>1</v>
      </c>
      <c r="AT48" s="1">
        <f t="shared" si="33"/>
        <v>1</v>
      </c>
      <c r="AU48" s="1">
        <f t="shared" si="27"/>
        <v>2</v>
      </c>
    </row>
    <row r="49" spans="1:47" s="1" customFormat="1" x14ac:dyDescent="0.35">
      <c r="A49" s="3">
        <v>44879</v>
      </c>
      <c r="B49" s="1">
        <v>513</v>
      </c>
      <c r="C49" s="1" t="s">
        <v>315</v>
      </c>
      <c r="D49" s="2">
        <v>26536</v>
      </c>
      <c r="E49" s="2">
        <v>2467</v>
      </c>
      <c r="F49" s="1">
        <v>1</v>
      </c>
      <c r="G49" s="1">
        <v>6</v>
      </c>
      <c r="H49" s="1">
        <v>26</v>
      </c>
      <c r="I49" s="1">
        <v>36</v>
      </c>
      <c r="J49" s="1">
        <v>21</v>
      </c>
      <c r="K49" s="1">
        <v>8</v>
      </c>
      <c r="L49" s="1">
        <v>1</v>
      </c>
      <c r="M49" s="1">
        <f t="shared" si="6"/>
        <v>4.3461538461538458</v>
      </c>
      <c r="N49" s="1" t="s">
        <v>390</v>
      </c>
      <c r="O49" s="1" t="s">
        <v>371</v>
      </c>
      <c r="P49" s="1" t="s">
        <v>389</v>
      </c>
      <c r="Q49" s="1" t="s">
        <v>384</v>
      </c>
      <c r="R49" s="1" t="s">
        <v>376</v>
      </c>
      <c r="S49" s="1">
        <f t="shared" si="7"/>
        <v>0</v>
      </c>
      <c r="T49" s="1">
        <f t="shared" si="8"/>
        <v>1</v>
      </c>
      <c r="U49" s="1">
        <f t="shared" si="9"/>
        <v>0</v>
      </c>
      <c r="V49" s="1">
        <f t="shared" si="10"/>
        <v>0</v>
      </c>
      <c r="W49" s="1">
        <f t="shared" si="11"/>
        <v>1</v>
      </c>
      <c r="X49" s="1">
        <f t="shared" si="12"/>
        <v>2</v>
      </c>
      <c r="Y49" s="1">
        <f t="shared" si="28"/>
        <v>0</v>
      </c>
      <c r="Z49" s="1">
        <f t="shared" si="34"/>
        <v>1</v>
      </c>
      <c r="AA49" s="1">
        <f t="shared" si="35"/>
        <v>0</v>
      </c>
      <c r="AB49" s="1">
        <f t="shared" si="36"/>
        <v>0</v>
      </c>
      <c r="AC49" s="1">
        <f t="shared" si="37"/>
        <v>1</v>
      </c>
      <c r="AD49" s="1">
        <f t="shared" si="17"/>
        <v>2</v>
      </c>
      <c r="AE49" s="1" t="b">
        <f t="shared" si="18"/>
        <v>0</v>
      </c>
      <c r="AF49" s="1">
        <f t="shared" si="19"/>
        <v>0</v>
      </c>
      <c r="AG49" s="1" t="str">
        <f t="shared" si="20"/>
        <v>o</v>
      </c>
      <c r="AH49" s="1" t="b">
        <f t="shared" si="21"/>
        <v>0</v>
      </c>
      <c r="AI49" s="1" t="b">
        <f t="shared" si="22"/>
        <v>0</v>
      </c>
      <c r="AJ49" s="1" t="b">
        <f t="shared" si="23"/>
        <v>0</v>
      </c>
      <c r="AK49" s="1" t="b">
        <f t="shared" si="24"/>
        <v>0</v>
      </c>
      <c r="AL49" s="1" t="b">
        <f t="shared" si="25"/>
        <v>0</v>
      </c>
      <c r="AM49" s="1">
        <f t="shared" si="26"/>
        <v>0</v>
      </c>
      <c r="AP49" s="1">
        <f t="shared" si="29"/>
        <v>0</v>
      </c>
      <c r="AQ49" s="1">
        <f t="shared" si="30"/>
        <v>0</v>
      </c>
      <c r="AR49" s="1">
        <f t="shared" si="31"/>
        <v>1</v>
      </c>
      <c r="AS49" s="1">
        <f t="shared" si="32"/>
        <v>1</v>
      </c>
      <c r="AT49" s="1">
        <f t="shared" si="33"/>
        <v>0</v>
      </c>
      <c r="AU49" s="1">
        <f t="shared" si="27"/>
        <v>2</v>
      </c>
    </row>
    <row r="50" spans="1:47" s="1" customFormat="1" x14ac:dyDescent="0.35">
      <c r="A50" s="3">
        <v>44878</v>
      </c>
      <c r="B50" s="1">
        <v>512</v>
      </c>
      <c r="C50" s="1" t="s">
        <v>316</v>
      </c>
      <c r="D50" s="2">
        <v>25085</v>
      </c>
      <c r="E50" s="2">
        <v>2515</v>
      </c>
      <c r="F50" s="1">
        <v>0</v>
      </c>
      <c r="G50" s="1">
        <v>8</v>
      </c>
      <c r="H50" s="1">
        <v>25</v>
      </c>
      <c r="I50" s="1">
        <v>30</v>
      </c>
      <c r="J50" s="1">
        <v>21</v>
      </c>
      <c r="K50" s="1">
        <v>13</v>
      </c>
      <c r="L50" s="1">
        <v>3</v>
      </c>
      <c r="M50" s="1">
        <f t="shared" si="6"/>
        <v>4.7873563218390807</v>
      </c>
      <c r="N50" s="1" t="s">
        <v>382</v>
      </c>
      <c r="O50" s="1" t="s">
        <v>387</v>
      </c>
      <c r="P50" s="1" t="s">
        <v>371</v>
      </c>
      <c r="Q50" s="1" t="s">
        <v>387</v>
      </c>
      <c r="R50" s="1" t="s">
        <v>376</v>
      </c>
      <c r="S50" s="1">
        <f t="shared" si="7"/>
        <v>1</v>
      </c>
      <c r="T50" s="1">
        <f t="shared" si="8"/>
        <v>1</v>
      </c>
      <c r="U50" s="1">
        <f t="shared" si="9"/>
        <v>1</v>
      </c>
      <c r="V50" s="1">
        <f t="shared" si="10"/>
        <v>1</v>
      </c>
      <c r="W50" s="1">
        <f t="shared" si="11"/>
        <v>1</v>
      </c>
      <c r="X50" s="1">
        <f t="shared" si="12"/>
        <v>5</v>
      </c>
      <c r="Y50" s="1">
        <f t="shared" si="28"/>
        <v>1</v>
      </c>
      <c r="Z50" s="1">
        <f t="shared" si="34"/>
        <v>0</v>
      </c>
      <c r="AA50" s="1">
        <f t="shared" si="35"/>
        <v>1</v>
      </c>
      <c r="AB50" s="1">
        <f t="shared" si="36"/>
        <v>0</v>
      </c>
      <c r="AC50" s="1">
        <f t="shared" si="37"/>
        <v>1</v>
      </c>
      <c r="AD50" s="1">
        <f t="shared" si="17"/>
        <v>3</v>
      </c>
      <c r="AE50" s="1" t="b">
        <f t="shared" si="18"/>
        <v>0</v>
      </c>
      <c r="AF50" s="1">
        <f t="shared" si="19"/>
        <v>0</v>
      </c>
      <c r="AG50" s="1" t="str">
        <f t="shared" si="20"/>
        <v>o</v>
      </c>
      <c r="AH50" s="1" t="b">
        <f t="shared" si="21"/>
        <v>0</v>
      </c>
      <c r="AI50" s="1" t="b">
        <f t="shared" si="22"/>
        <v>0</v>
      </c>
      <c r="AJ50" s="1" t="b">
        <f t="shared" si="23"/>
        <v>0</v>
      </c>
      <c r="AK50" s="1" t="b">
        <f t="shared" si="24"/>
        <v>0</v>
      </c>
      <c r="AL50" s="1" t="b">
        <f t="shared" si="25"/>
        <v>0</v>
      </c>
      <c r="AM50" s="1">
        <f t="shared" si="26"/>
        <v>0</v>
      </c>
      <c r="AP50" s="1">
        <f t="shared" si="29"/>
        <v>0</v>
      </c>
      <c r="AQ50" s="1">
        <f t="shared" si="30"/>
        <v>0</v>
      </c>
      <c r="AR50" s="1">
        <f t="shared" si="31"/>
        <v>0</v>
      </c>
      <c r="AS50" s="1">
        <f t="shared" si="32"/>
        <v>0</v>
      </c>
      <c r="AT50" s="1">
        <f t="shared" si="33"/>
        <v>0</v>
      </c>
      <c r="AU50" s="1">
        <f t="shared" si="27"/>
        <v>0</v>
      </c>
    </row>
    <row r="51" spans="1:47" s="1" customFormat="1" x14ac:dyDescent="0.35">
      <c r="A51" s="3">
        <v>44877</v>
      </c>
      <c r="B51" s="1">
        <v>511</v>
      </c>
      <c r="C51" s="1" t="s">
        <v>317</v>
      </c>
      <c r="D51" s="2">
        <v>24660</v>
      </c>
      <c r="E51" s="2">
        <v>2356</v>
      </c>
      <c r="F51" s="1">
        <v>0</v>
      </c>
      <c r="G51" s="1">
        <v>4</v>
      </c>
      <c r="H51" s="1">
        <v>22</v>
      </c>
      <c r="I51" s="1">
        <v>38</v>
      </c>
      <c r="J51" s="1">
        <v>25</v>
      </c>
      <c r="K51" s="1">
        <v>9</v>
      </c>
      <c r="L51" s="1">
        <v>1</v>
      </c>
      <c r="M51" s="1">
        <f t="shared" si="6"/>
        <v>4.583333333333333</v>
      </c>
      <c r="N51" s="1" t="s">
        <v>386</v>
      </c>
      <c r="O51" s="1" t="s">
        <v>371</v>
      </c>
      <c r="P51" s="1" t="s">
        <v>384</v>
      </c>
      <c r="Q51" s="1" t="s">
        <v>376</v>
      </c>
      <c r="R51" s="1" t="s">
        <v>377</v>
      </c>
      <c r="S51" s="1">
        <f t="shared" si="7"/>
        <v>0</v>
      </c>
      <c r="T51" s="1">
        <f t="shared" si="8"/>
        <v>1</v>
      </c>
      <c r="U51" s="1">
        <f t="shared" si="9"/>
        <v>0</v>
      </c>
      <c r="V51" s="1">
        <f t="shared" si="10"/>
        <v>1</v>
      </c>
      <c r="W51" s="1">
        <f t="shared" si="11"/>
        <v>1</v>
      </c>
      <c r="X51" s="1">
        <f t="shared" si="12"/>
        <v>3</v>
      </c>
      <c r="Y51" s="1">
        <f t="shared" si="28"/>
        <v>0</v>
      </c>
      <c r="Z51" s="1">
        <f t="shared" si="34"/>
        <v>1</v>
      </c>
      <c r="AA51" s="1">
        <f t="shared" si="35"/>
        <v>0</v>
      </c>
      <c r="AB51" s="1">
        <f t="shared" si="36"/>
        <v>1</v>
      </c>
      <c r="AC51" s="1">
        <f t="shared" si="37"/>
        <v>0</v>
      </c>
      <c r="AD51" s="1">
        <f t="shared" si="17"/>
        <v>2</v>
      </c>
      <c r="AE51" s="1" t="b">
        <f t="shared" si="18"/>
        <v>0</v>
      </c>
      <c r="AF51" s="1">
        <f t="shared" si="19"/>
        <v>0</v>
      </c>
      <c r="AG51" s="1" t="str">
        <f t="shared" si="20"/>
        <v>o</v>
      </c>
      <c r="AH51" s="1" t="b">
        <f t="shared" si="21"/>
        <v>0</v>
      </c>
      <c r="AI51" s="1" t="b">
        <f t="shared" si="22"/>
        <v>0</v>
      </c>
      <c r="AJ51" s="1" t="b">
        <f t="shared" si="23"/>
        <v>0</v>
      </c>
      <c r="AK51" s="1" t="b">
        <f t="shared" si="24"/>
        <v>0</v>
      </c>
      <c r="AL51" s="1" t="b">
        <f t="shared" si="25"/>
        <v>0</v>
      </c>
      <c r="AM51" s="1">
        <f t="shared" si="26"/>
        <v>0</v>
      </c>
      <c r="AP51" s="1">
        <f t="shared" si="29"/>
        <v>0</v>
      </c>
      <c r="AQ51" s="1">
        <f t="shared" si="30"/>
        <v>0</v>
      </c>
      <c r="AR51" s="1">
        <f t="shared" si="31"/>
        <v>1</v>
      </c>
      <c r="AS51" s="1">
        <f t="shared" si="32"/>
        <v>0</v>
      </c>
      <c r="AT51" s="1">
        <f t="shared" si="33"/>
        <v>1</v>
      </c>
      <c r="AU51" s="1">
        <f t="shared" si="27"/>
        <v>2</v>
      </c>
    </row>
    <row r="52" spans="1:47" s="1" customFormat="1" x14ac:dyDescent="0.35">
      <c r="A52" s="3">
        <v>44876</v>
      </c>
      <c r="B52" s="1">
        <v>510</v>
      </c>
      <c r="C52" s="1" t="s">
        <v>318</v>
      </c>
      <c r="D52" s="2">
        <v>25993</v>
      </c>
      <c r="E52" s="2">
        <v>2438</v>
      </c>
      <c r="F52" s="1">
        <v>0</v>
      </c>
      <c r="G52" s="1">
        <v>5</v>
      </c>
      <c r="H52" s="1">
        <v>25</v>
      </c>
      <c r="I52" s="1">
        <v>38</v>
      </c>
      <c r="J52" s="1">
        <v>23</v>
      </c>
      <c r="K52" s="1">
        <v>8</v>
      </c>
      <c r="L52" s="1">
        <v>1</v>
      </c>
      <c r="M52" s="1">
        <f t="shared" si="6"/>
        <v>4.4293478260869561</v>
      </c>
      <c r="N52" s="1" t="s">
        <v>390</v>
      </c>
      <c r="O52" s="1" t="s">
        <v>376</v>
      </c>
      <c r="P52" s="1" t="s">
        <v>383</v>
      </c>
      <c r="Q52" s="1" t="s">
        <v>371</v>
      </c>
      <c r="R52" s="1" t="s">
        <v>384</v>
      </c>
      <c r="S52" s="1">
        <f t="shared" si="7"/>
        <v>0</v>
      </c>
      <c r="T52" s="1">
        <f t="shared" si="8"/>
        <v>1</v>
      </c>
      <c r="U52" s="1">
        <f t="shared" si="9"/>
        <v>0</v>
      </c>
      <c r="V52" s="1">
        <f t="shared" si="10"/>
        <v>1</v>
      </c>
      <c r="W52" s="1">
        <f t="shared" si="11"/>
        <v>0</v>
      </c>
      <c r="X52" s="1">
        <f t="shared" si="12"/>
        <v>2</v>
      </c>
      <c r="Y52" s="1">
        <f t="shared" si="28"/>
        <v>0</v>
      </c>
      <c r="Z52" s="1">
        <f t="shared" si="34"/>
        <v>1</v>
      </c>
      <c r="AA52" s="1">
        <f t="shared" si="35"/>
        <v>0</v>
      </c>
      <c r="AB52" s="1">
        <f t="shared" si="36"/>
        <v>1</v>
      </c>
      <c r="AC52" s="1">
        <f t="shared" si="37"/>
        <v>0</v>
      </c>
      <c r="AD52" s="1">
        <f t="shared" si="17"/>
        <v>2</v>
      </c>
      <c r="AE52" s="1" t="b">
        <f t="shared" si="18"/>
        <v>0</v>
      </c>
      <c r="AF52" s="1">
        <f t="shared" si="19"/>
        <v>0</v>
      </c>
      <c r="AG52" s="1" t="str">
        <f t="shared" si="20"/>
        <v>o</v>
      </c>
      <c r="AH52" s="1" t="b">
        <f t="shared" si="21"/>
        <v>0</v>
      </c>
      <c r="AI52" s="1" t="b">
        <f t="shared" si="22"/>
        <v>0</v>
      </c>
      <c r="AJ52" s="1" t="b">
        <f t="shared" si="23"/>
        <v>0</v>
      </c>
      <c r="AK52" s="1" t="b">
        <f t="shared" si="24"/>
        <v>0</v>
      </c>
      <c r="AL52" s="1" t="b">
        <f t="shared" si="25"/>
        <v>0</v>
      </c>
      <c r="AM52" s="1">
        <f t="shared" si="26"/>
        <v>0</v>
      </c>
      <c r="AP52" s="1">
        <f t="shared" si="29"/>
        <v>0</v>
      </c>
      <c r="AQ52" s="1">
        <f t="shared" si="30"/>
        <v>0</v>
      </c>
      <c r="AR52" s="1">
        <f t="shared" si="31"/>
        <v>0</v>
      </c>
      <c r="AS52" s="1">
        <f t="shared" si="32"/>
        <v>0</v>
      </c>
      <c r="AT52" s="1">
        <f t="shared" si="33"/>
        <v>1</v>
      </c>
      <c r="AU52" s="1">
        <f t="shared" si="27"/>
        <v>1</v>
      </c>
    </row>
    <row r="53" spans="1:47" s="1" customFormat="1" x14ac:dyDescent="0.35">
      <c r="A53" s="3">
        <v>44875</v>
      </c>
      <c r="B53" s="1">
        <v>509</v>
      </c>
      <c r="C53" s="1" t="s">
        <v>319</v>
      </c>
      <c r="D53" s="2">
        <v>27467</v>
      </c>
      <c r="E53" s="2">
        <v>2575</v>
      </c>
      <c r="F53" s="1">
        <v>1</v>
      </c>
      <c r="G53" s="1">
        <v>11</v>
      </c>
      <c r="H53" s="1">
        <v>31</v>
      </c>
      <c r="I53" s="1">
        <v>33</v>
      </c>
      <c r="J53" s="1">
        <v>18</v>
      </c>
      <c r="K53" s="1">
        <v>5</v>
      </c>
      <c r="L53" s="1">
        <v>1</v>
      </c>
      <c r="M53" s="1">
        <f t="shared" si="6"/>
        <v>3.9526315789473685</v>
      </c>
      <c r="N53" s="1" t="s">
        <v>385</v>
      </c>
      <c r="O53" s="1" t="s">
        <v>387</v>
      </c>
      <c r="P53" s="1" t="s">
        <v>382</v>
      </c>
      <c r="Q53" s="1" t="s">
        <v>377</v>
      </c>
      <c r="R53" s="1" t="s">
        <v>376</v>
      </c>
      <c r="S53" s="1">
        <f t="shared" si="7"/>
        <v>0</v>
      </c>
      <c r="T53" s="1">
        <f t="shared" si="8"/>
        <v>1</v>
      </c>
      <c r="U53" s="1">
        <f t="shared" si="9"/>
        <v>1</v>
      </c>
      <c r="V53" s="1">
        <f t="shared" si="10"/>
        <v>1</v>
      </c>
      <c r="W53" s="1">
        <f t="shared" si="11"/>
        <v>1</v>
      </c>
      <c r="X53" s="1">
        <f t="shared" si="12"/>
        <v>4</v>
      </c>
      <c r="Y53" s="1">
        <f t="shared" si="28"/>
        <v>1</v>
      </c>
      <c r="Z53" s="1">
        <f t="shared" si="34"/>
        <v>0</v>
      </c>
      <c r="AA53" s="1">
        <f t="shared" si="35"/>
        <v>1</v>
      </c>
      <c r="AB53" s="1">
        <f t="shared" si="36"/>
        <v>0</v>
      </c>
      <c r="AC53" s="1">
        <f t="shared" si="37"/>
        <v>1</v>
      </c>
      <c r="AD53" s="1">
        <f t="shared" si="17"/>
        <v>3</v>
      </c>
      <c r="AE53" s="1" t="b">
        <f t="shared" si="18"/>
        <v>0</v>
      </c>
      <c r="AF53" s="1">
        <f t="shared" si="19"/>
        <v>0</v>
      </c>
      <c r="AG53" s="1" t="str">
        <f t="shared" si="20"/>
        <v>o</v>
      </c>
      <c r="AH53" s="1" t="b">
        <f t="shared" si="21"/>
        <v>0</v>
      </c>
      <c r="AI53" s="1" t="b">
        <f t="shared" si="22"/>
        <v>0</v>
      </c>
      <c r="AJ53" s="1" t="b">
        <f t="shared" si="23"/>
        <v>0</v>
      </c>
      <c r="AK53" s="1" t="b">
        <f t="shared" si="24"/>
        <v>0</v>
      </c>
      <c r="AL53" s="1" t="b">
        <f t="shared" si="25"/>
        <v>0</v>
      </c>
      <c r="AM53" s="1">
        <f t="shared" si="26"/>
        <v>0</v>
      </c>
      <c r="AP53" s="1">
        <f t="shared" si="29"/>
        <v>0</v>
      </c>
      <c r="AQ53" s="1">
        <f t="shared" si="30"/>
        <v>0</v>
      </c>
      <c r="AR53" s="1">
        <f t="shared" si="31"/>
        <v>0</v>
      </c>
      <c r="AS53" s="1">
        <f t="shared" si="32"/>
        <v>1</v>
      </c>
      <c r="AT53" s="1">
        <f t="shared" si="33"/>
        <v>0</v>
      </c>
      <c r="AU53" s="1">
        <f t="shared" si="27"/>
        <v>1</v>
      </c>
    </row>
    <row r="54" spans="1:47" s="1" customFormat="1" x14ac:dyDescent="0.35">
      <c r="A54" s="3">
        <v>44874</v>
      </c>
      <c r="B54" s="1">
        <v>508</v>
      </c>
      <c r="C54" s="1" t="s">
        <v>320</v>
      </c>
      <c r="D54" s="2">
        <v>28984</v>
      </c>
      <c r="E54" s="2">
        <v>2678</v>
      </c>
      <c r="F54" s="1">
        <v>1</v>
      </c>
      <c r="G54" s="1">
        <v>16</v>
      </c>
      <c r="H54" s="1">
        <v>38</v>
      </c>
      <c r="I54" s="1">
        <v>31</v>
      </c>
      <c r="J54" s="1">
        <v>11</v>
      </c>
      <c r="K54" s="1">
        <v>3</v>
      </c>
      <c r="L54" s="1">
        <v>1</v>
      </c>
      <c r="M54" s="1">
        <f t="shared" si="6"/>
        <v>3.5867346938775508</v>
      </c>
      <c r="N54" s="1" t="s">
        <v>381</v>
      </c>
      <c r="O54" s="1" t="s">
        <v>371</v>
      </c>
      <c r="P54" s="1" t="s">
        <v>382</v>
      </c>
      <c r="Q54" s="1" t="s">
        <v>387</v>
      </c>
      <c r="R54" s="1" t="s">
        <v>378</v>
      </c>
      <c r="S54" s="1">
        <f t="shared" si="7"/>
        <v>1</v>
      </c>
      <c r="T54" s="1">
        <f t="shared" si="8"/>
        <v>1</v>
      </c>
      <c r="U54" s="1">
        <f t="shared" si="9"/>
        <v>1</v>
      </c>
      <c r="V54" s="1">
        <f t="shared" si="10"/>
        <v>1</v>
      </c>
      <c r="W54" s="1">
        <f t="shared" si="11"/>
        <v>0</v>
      </c>
      <c r="X54" s="1">
        <f t="shared" si="12"/>
        <v>4</v>
      </c>
      <c r="Y54" s="1">
        <f t="shared" si="28"/>
        <v>0</v>
      </c>
      <c r="Z54" s="1">
        <f t="shared" si="34"/>
        <v>1</v>
      </c>
      <c r="AA54" s="1">
        <f t="shared" si="35"/>
        <v>1</v>
      </c>
      <c r="AB54" s="1">
        <f t="shared" si="36"/>
        <v>0</v>
      </c>
      <c r="AC54" s="1">
        <f t="shared" si="37"/>
        <v>0</v>
      </c>
      <c r="AD54" s="1">
        <f t="shared" si="17"/>
        <v>2</v>
      </c>
      <c r="AE54" s="1" t="b">
        <f t="shared" si="18"/>
        <v>0</v>
      </c>
      <c r="AF54" s="1">
        <f t="shared" si="19"/>
        <v>0</v>
      </c>
      <c r="AG54" s="1" t="str">
        <f t="shared" si="20"/>
        <v>o</v>
      </c>
      <c r="AH54" s="1" t="b">
        <f t="shared" si="21"/>
        <v>0</v>
      </c>
      <c r="AI54" s="1" t="b">
        <f t="shared" si="22"/>
        <v>0</v>
      </c>
      <c r="AJ54" s="1" t="b">
        <f t="shared" si="23"/>
        <v>0</v>
      </c>
      <c r="AK54" s="1" t="b">
        <f t="shared" si="24"/>
        <v>0</v>
      </c>
      <c r="AL54" s="1" t="b">
        <f t="shared" si="25"/>
        <v>0</v>
      </c>
      <c r="AM54" s="1">
        <f t="shared" si="26"/>
        <v>0</v>
      </c>
      <c r="AP54" s="1">
        <f t="shared" si="29"/>
        <v>1</v>
      </c>
      <c r="AQ54" s="1">
        <f t="shared" si="30"/>
        <v>0</v>
      </c>
      <c r="AR54" s="1">
        <f t="shared" si="31"/>
        <v>0</v>
      </c>
      <c r="AS54" s="1">
        <f t="shared" si="32"/>
        <v>0</v>
      </c>
      <c r="AT54" s="1">
        <f t="shared" si="33"/>
        <v>0</v>
      </c>
      <c r="AU54" s="1">
        <f t="shared" si="27"/>
        <v>1</v>
      </c>
    </row>
    <row r="55" spans="1:47" s="1" customFormat="1" x14ac:dyDescent="0.35">
      <c r="A55" s="3">
        <v>44873</v>
      </c>
      <c r="B55" s="1">
        <v>507</v>
      </c>
      <c r="C55" s="1" t="s">
        <v>331</v>
      </c>
      <c r="D55" s="2">
        <v>27213</v>
      </c>
      <c r="E55" s="2">
        <v>2531</v>
      </c>
      <c r="F55" s="1">
        <v>0</v>
      </c>
      <c r="G55" s="1">
        <v>4</v>
      </c>
      <c r="H55" s="1">
        <v>24</v>
      </c>
      <c r="I55" s="1">
        <v>37</v>
      </c>
      <c r="J55" s="1">
        <v>24</v>
      </c>
      <c r="K55" s="1">
        <v>9</v>
      </c>
      <c r="L55" s="1">
        <v>1</v>
      </c>
      <c r="M55" s="1">
        <f t="shared" si="6"/>
        <v>4.55</v>
      </c>
      <c r="N55" s="1" t="s">
        <v>375</v>
      </c>
      <c r="O55" s="1" t="s">
        <v>389</v>
      </c>
      <c r="P55" s="1" t="s">
        <v>376</v>
      </c>
      <c r="Q55" s="1" t="s">
        <v>384</v>
      </c>
      <c r="R55" s="1" t="s">
        <v>384</v>
      </c>
      <c r="S55" s="1">
        <f t="shared" si="7"/>
        <v>1</v>
      </c>
      <c r="T55" s="1">
        <f t="shared" si="8"/>
        <v>0</v>
      </c>
      <c r="U55" s="1">
        <f t="shared" si="9"/>
        <v>1</v>
      </c>
      <c r="V55" s="1">
        <f t="shared" si="10"/>
        <v>0</v>
      </c>
      <c r="W55" s="1">
        <f t="shared" si="11"/>
        <v>0</v>
      </c>
      <c r="X55" s="1">
        <f t="shared" si="12"/>
        <v>2</v>
      </c>
      <c r="Y55" s="1">
        <f t="shared" si="28"/>
        <v>0</v>
      </c>
      <c r="Z55" s="1">
        <f t="shared" si="34"/>
        <v>0</v>
      </c>
      <c r="AA55" s="1">
        <f t="shared" si="35"/>
        <v>1</v>
      </c>
      <c r="AB55" s="1">
        <f t="shared" si="36"/>
        <v>0</v>
      </c>
      <c r="AC55" s="1">
        <f t="shared" si="37"/>
        <v>0</v>
      </c>
      <c r="AD55" s="1">
        <f t="shared" si="17"/>
        <v>1</v>
      </c>
      <c r="AE55" s="1" t="b">
        <f t="shared" si="18"/>
        <v>0</v>
      </c>
      <c r="AF55" s="1">
        <f t="shared" si="19"/>
        <v>0</v>
      </c>
      <c r="AG55" s="1" t="str">
        <f t="shared" si="20"/>
        <v>o</v>
      </c>
      <c r="AH55" s="1" t="b">
        <f t="shared" si="21"/>
        <v>0</v>
      </c>
      <c r="AI55" s="1" t="b">
        <f t="shared" si="22"/>
        <v>0</v>
      </c>
      <c r="AJ55" s="1" t="b">
        <f t="shared" si="23"/>
        <v>0</v>
      </c>
      <c r="AK55" s="1" t="b">
        <f t="shared" si="24"/>
        <v>0</v>
      </c>
      <c r="AL55" s="1" t="b">
        <f t="shared" si="25"/>
        <v>0</v>
      </c>
      <c r="AM55" s="1">
        <f t="shared" si="26"/>
        <v>0</v>
      </c>
      <c r="AP55" s="1">
        <f t="shared" si="29"/>
        <v>0</v>
      </c>
      <c r="AQ55" s="1">
        <f t="shared" si="30"/>
        <v>1</v>
      </c>
      <c r="AR55" s="1">
        <f t="shared" si="31"/>
        <v>0</v>
      </c>
      <c r="AS55" s="1">
        <f t="shared" si="32"/>
        <v>1</v>
      </c>
      <c r="AT55" s="1">
        <f t="shared" si="33"/>
        <v>1</v>
      </c>
      <c r="AU55" s="1">
        <f t="shared" si="27"/>
        <v>3</v>
      </c>
    </row>
    <row r="56" spans="1:47" s="1" customFormat="1" x14ac:dyDescent="0.35">
      <c r="A56" s="3">
        <v>44872</v>
      </c>
      <c r="B56" s="1">
        <v>506</v>
      </c>
      <c r="C56" s="1" t="s">
        <v>321</v>
      </c>
      <c r="D56" s="2">
        <v>26096</v>
      </c>
      <c r="E56" s="2">
        <v>2439</v>
      </c>
      <c r="F56" s="1">
        <v>0</v>
      </c>
      <c r="G56" s="1">
        <v>6</v>
      </c>
      <c r="H56" s="1">
        <v>26</v>
      </c>
      <c r="I56" s="1">
        <v>36</v>
      </c>
      <c r="J56" s="1">
        <v>23</v>
      </c>
      <c r="K56" s="1">
        <v>7</v>
      </c>
      <c r="L56" s="1">
        <v>1</v>
      </c>
      <c r="M56" s="1">
        <f t="shared" si="6"/>
        <v>4.3315217391304346</v>
      </c>
      <c r="N56" s="1" t="s">
        <v>372</v>
      </c>
      <c r="O56" s="1" t="s">
        <v>376</v>
      </c>
      <c r="P56" s="1" t="s">
        <v>388</v>
      </c>
      <c r="Q56" s="1" t="s">
        <v>382</v>
      </c>
      <c r="R56" s="1" t="s">
        <v>387</v>
      </c>
      <c r="S56" s="1">
        <f t="shared" si="7"/>
        <v>0</v>
      </c>
      <c r="T56" s="1">
        <f t="shared" si="8"/>
        <v>1</v>
      </c>
      <c r="U56" s="1">
        <f t="shared" si="9"/>
        <v>0</v>
      </c>
      <c r="V56" s="1">
        <f t="shared" si="10"/>
        <v>1</v>
      </c>
      <c r="W56" s="1">
        <f t="shared" si="11"/>
        <v>1</v>
      </c>
      <c r="X56" s="1">
        <f t="shared" si="12"/>
        <v>3</v>
      </c>
      <c r="Y56" s="1">
        <f t="shared" si="28"/>
        <v>0</v>
      </c>
      <c r="Z56" s="1">
        <f t="shared" si="34"/>
        <v>1</v>
      </c>
      <c r="AA56" s="1">
        <f t="shared" si="35"/>
        <v>0</v>
      </c>
      <c r="AB56" s="1">
        <f t="shared" si="36"/>
        <v>1</v>
      </c>
      <c r="AC56" s="1">
        <f t="shared" si="37"/>
        <v>0</v>
      </c>
      <c r="AD56" s="1">
        <f t="shared" si="17"/>
        <v>2</v>
      </c>
      <c r="AE56" s="1" t="b">
        <f t="shared" si="18"/>
        <v>0</v>
      </c>
      <c r="AF56" s="1">
        <f t="shared" si="19"/>
        <v>0</v>
      </c>
      <c r="AG56" s="1" t="str">
        <f t="shared" si="20"/>
        <v>o</v>
      </c>
      <c r="AH56" s="1" t="b">
        <f t="shared" si="21"/>
        <v>0</v>
      </c>
      <c r="AI56" s="1" t="b">
        <f t="shared" si="22"/>
        <v>0</v>
      </c>
      <c r="AJ56" s="1" t="b">
        <f t="shared" si="23"/>
        <v>0</v>
      </c>
      <c r="AK56" s="1" t="b">
        <f t="shared" si="24"/>
        <v>0</v>
      </c>
      <c r="AL56" s="1" t="b">
        <f t="shared" si="25"/>
        <v>0</v>
      </c>
      <c r="AM56" s="1">
        <f t="shared" si="26"/>
        <v>0</v>
      </c>
      <c r="AP56" s="1">
        <f t="shared" si="29"/>
        <v>0</v>
      </c>
      <c r="AQ56" s="1">
        <f t="shared" si="30"/>
        <v>0</v>
      </c>
      <c r="AR56" s="1">
        <f t="shared" si="31"/>
        <v>0</v>
      </c>
      <c r="AS56" s="1">
        <f t="shared" si="32"/>
        <v>0</v>
      </c>
      <c r="AT56" s="1">
        <f t="shared" si="33"/>
        <v>0</v>
      </c>
      <c r="AU56" s="1">
        <f t="shared" si="27"/>
        <v>0</v>
      </c>
    </row>
    <row r="57" spans="1:47" s="1" customFormat="1" x14ac:dyDescent="0.35">
      <c r="A57" s="3">
        <v>44871</v>
      </c>
      <c r="B57" s="1">
        <v>505</v>
      </c>
      <c r="C57" s="1" t="s">
        <v>322</v>
      </c>
      <c r="D57" s="2">
        <v>31068</v>
      </c>
      <c r="E57" s="2">
        <v>3013</v>
      </c>
      <c r="F57" s="1">
        <v>2</v>
      </c>
      <c r="G57" s="1">
        <v>19</v>
      </c>
      <c r="H57" s="1">
        <v>30</v>
      </c>
      <c r="I57" s="1">
        <v>27</v>
      </c>
      <c r="J57" s="1">
        <v>15</v>
      </c>
      <c r="K57" s="1">
        <v>6</v>
      </c>
      <c r="L57" s="1">
        <v>2</v>
      </c>
      <c r="M57" s="1">
        <f t="shared" si="6"/>
        <v>3.831578947368421</v>
      </c>
      <c r="N57" s="1" t="s">
        <v>375</v>
      </c>
      <c r="O57" s="1" t="s">
        <v>377</v>
      </c>
      <c r="P57" s="1" t="s">
        <v>371</v>
      </c>
      <c r="Q57" s="1" t="s">
        <v>384</v>
      </c>
      <c r="R57" s="1" t="s">
        <v>376</v>
      </c>
      <c r="S57" s="1">
        <f t="shared" si="7"/>
        <v>1</v>
      </c>
      <c r="T57" s="1">
        <f t="shared" si="8"/>
        <v>1</v>
      </c>
      <c r="U57" s="1">
        <f t="shared" si="9"/>
        <v>1</v>
      </c>
      <c r="V57" s="1">
        <f t="shared" si="10"/>
        <v>0</v>
      </c>
      <c r="W57" s="1">
        <f t="shared" si="11"/>
        <v>1</v>
      </c>
      <c r="X57" s="1">
        <f t="shared" si="12"/>
        <v>4</v>
      </c>
      <c r="Y57" s="1">
        <f t="shared" si="28"/>
        <v>0</v>
      </c>
      <c r="Z57" s="1">
        <f t="shared" si="34"/>
        <v>0</v>
      </c>
      <c r="AA57" s="1">
        <f t="shared" si="35"/>
        <v>1</v>
      </c>
      <c r="AB57" s="1">
        <f t="shared" si="36"/>
        <v>0</v>
      </c>
      <c r="AC57" s="1">
        <f t="shared" si="37"/>
        <v>1</v>
      </c>
      <c r="AD57" s="1">
        <f t="shared" si="17"/>
        <v>2</v>
      </c>
      <c r="AE57" s="1" t="b">
        <f t="shared" si="18"/>
        <v>0</v>
      </c>
      <c r="AF57" s="1">
        <f t="shared" si="19"/>
        <v>0</v>
      </c>
      <c r="AG57" s="1" t="str">
        <f t="shared" si="20"/>
        <v>o</v>
      </c>
      <c r="AH57" s="1" t="b">
        <f t="shared" si="21"/>
        <v>0</v>
      </c>
      <c r="AI57" s="1" t="b">
        <f t="shared" si="22"/>
        <v>0</v>
      </c>
      <c r="AJ57" s="1" t="b">
        <f t="shared" si="23"/>
        <v>0</v>
      </c>
      <c r="AK57" s="1" t="b">
        <f t="shared" si="24"/>
        <v>0</v>
      </c>
      <c r="AL57" s="1" t="b">
        <f t="shared" si="25"/>
        <v>0</v>
      </c>
      <c r="AM57" s="1">
        <f t="shared" si="26"/>
        <v>0</v>
      </c>
      <c r="AP57" s="1">
        <f t="shared" si="29"/>
        <v>0</v>
      </c>
      <c r="AQ57" s="1">
        <f t="shared" si="30"/>
        <v>1</v>
      </c>
      <c r="AR57" s="1">
        <f t="shared" si="31"/>
        <v>0</v>
      </c>
      <c r="AS57" s="1">
        <f t="shared" si="32"/>
        <v>1</v>
      </c>
      <c r="AT57" s="1">
        <f t="shared" si="33"/>
        <v>0</v>
      </c>
      <c r="AU57" s="1">
        <f t="shared" si="27"/>
        <v>2</v>
      </c>
    </row>
    <row r="58" spans="1:47" s="1" customFormat="1" x14ac:dyDescent="0.35">
      <c r="A58" s="3">
        <v>44870</v>
      </c>
      <c r="B58" s="1">
        <v>504</v>
      </c>
      <c r="C58" s="1" t="s">
        <v>323</v>
      </c>
      <c r="D58" s="2">
        <v>29743</v>
      </c>
      <c r="E58" s="2">
        <v>2751</v>
      </c>
      <c r="F58" s="1">
        <v>5</v>
      </c>
      <c r="G58" s="1">
        <v>14</v>
      </c>
      <c r="H58" s="1">
        <v>31</v>
      </c>
      <c r="I58" s="1">
        <v>29</v>
      </c>
      <c r="J58" s="1">
        <v>15</v>
      </c>
      <c r="K58" s="1">
        <v>4</v>
      </c>
      <c r="L58" s="1">
        <v>1</v>
      </c>
      <c r="M58" s="1">
        <f t="shared" si="6"/>
        <v>3.668421052631579</v>
      </c>
      <c r="N58" s="1" t="s">
        <v>383</v>
      </c>
      <c r="O58" s="1" t="s">
        <v>381</v>
      </c>
      <c r="P58" s="1" t="s">
        <v>376</v>
      </c>
      <c r="Q58" s="1" t="s">
        <v>371</v>
      </c>
      <c r="R58" s="1" t="s">
        <v>390</v>
      </c>
      <c r="S58" s="1">
        <f t="shared" si="7"/>
        <v>0</v>
      </c>
      <c r="T58" s="1">
        <f t="shared" si="8"/>
        <v>1</v>
      </c>
      <c r="U58" s="1">
        <f t="shared" si="9"/>
        <v>1</v>
      </c>
      <c r="V58" s="1">
        <f t="shared" si="10"/>
        <v>1</v>
      </c>
      <c r="W58" s="1">
        <f t="shared" si="11"/>
        <v>0</v>
      </c>
      <c r="X58" s="1">
        <f t="shared" si="12"/>
        <v>3</v>
      </c>
      <c r="Y58" s="1">
        <f t="shared" si="28"/>
        <v>0</v>
      </c>
      <c r="Z58" s="1">
        <f t="shared" si="34"/>
        <v>0</v>
      </c>
      <c r="AA58" s="1">
        <f t="shared" si="35"/>
        <v>1</v>
      </c>
      <c r="AB58" s="1">
        <f t="shared" si="36"/>
        <v>1</v>
      </c>
      <c r="AC58" s="1">
        <f t="shared" si="37"/>
        <v>0</v>
      </c>
      <c r="AD58" s="1">
        <f t="shared" si="17"/>
        <v>2</v>
      </c>
      <c r="AE58" s="1" t="b">
        <f t="shared" si="18"/>
        <v>0</v>
      </c>
      <c r="AF58" s="1">
        <f t="shared" si="19"/>
        <v>0</v>
      </c>
      <c r="AG58" s="1" t="str">
        <f t="shared" si="20"/>
        <v>o</v>
      </c>
      <c r="AH58" s="1" t="b">
        <f t="shared" si="21"/>
        <v>0</v>
      </c>
      <c r="AI58" s="1" t="b">
        <f t="shared" si="22"/>
        <v>0</v>
      </c>
      <c r="AJ58" s="1" t="b">
        <f t="shared" si="23"/>
        <v>0</v>
      </c>
      <c r="AK58" s="1" t="b">
        <f t="shared" si="24"/>
        <v>0</v>
      </c>
      <c r="AL58" s="1" t="b">
        <f t="shared" si="25"/>
        <v>0</v>
      </c>
      <c r="AM58" s="1">
        <f t="shared" si="26"/>
        <v>0</v>
      </c>
      <c r="AP58" s="1">
        <f t="shared" si="29"/>
        <v>0</v>
      </c>
      <c r="AQ58" s="1">
        <f t="shared" si="30"/>
        <v>1</v>
      </c>
      <c r="AR58" s="1">
        <f t="shared" si="31"/>
        <v>0</v>
      </c>
      <c r="AS58" s="1">
        <f t="shared" si="32"/>
        <v>0</v>
      </c>
      <c r="AT58" s="1">
        <f t="shared" si="33"/>
        <v>0</v>
      </c>
      <c r="AU58" s="1">
        <f t="shared" si="27"/>
        <v>1</v>
      </c>
    </row>
    <row r="59" spans="1:47" s="1" customFormat="1" x14ac:dyDescent="0.35">
      <c r="A59" s="3">
        <v>44869</v>
      </c>
      <c r="B59" s="1">
        <v>503</v>
      </c>
      <c r="C59" s="1" t="s">
        <v>324</v>
      </c>
      <c r="D59" s="2">
        <v>27330</v>
      </c>
      <c r="E59" s="2">
        <v>2565</v>
      </c>
      <c r="F59" s="1">
        <v>0</v>
      </c>
      <c r="G59" s="1">
        <v>5</v>
      </c>
      <c r="H59" s="1">
        <v>34</v>
      </c>
      <c r="I59" s="1">
        <v>43</v>
      </c>
      <c r="J59" s="1">
        <v>15</v>
      </c>
      <c r="K59" s="1">
        <v>3</v>
      </c>
      <c r="L59" s="1">
        <v>0</v>
      </c>
      <c r="M59" s="1">
        <f t="shared" si="6"/>
        <v>3.8865979381443299</v>
      </c>
      <c r="N59" s="1" t="s">
        <v>389</v>
      </c>
      <c r="O59" s="1" t="s">
        <v>380</v>
      </c>
      <c r="P59" s="1" t="s">
        <v>379</v>
      </c>
      <c r="Q59" s="1" t="s">
        <v>377</v>
      </c>
      <c r="R59" s="1" t="s">
        <v>379</v>
      </c>
      <c r="S59" s="1">
        <f t="shared" si="7"/>
        <v>0</v>
      </c>
      <c r="T59" s="1">
        <f t="shared" si="8"/>
        <v>1</v>
      </c>
      <c r="U59" s="1">
        <f t="shared" si="9"/>
        <v>1</v>
      </c>
      <c r="V59" s="1">
        <f t="shared" si="10"/>
        <v>1</v>
      </c>
      <c r="W59" s="1">
        <f t="shared" si="11"/>
        <v>1</v>
      </c>
      <c r="X59" s="1">
        <f t="shared" si="12"/>
        <v>4</v>
      </c>
      <c r="Y59" s="1">
        <f t="shared" si="28"/>
        <v>0</v>
      </c>
      <c r="Z59" s="1">
        <f t="shared" si="34"/>
        <v>0</v>
      </c>
      <c r="AA59" s="1">
        <f t="shared" si="35"/>
        <v>1</v>
      </c>
      <c r="AB59" s="1">
        <f t="shared" si="36"/>
        <v>0</v>
      </c>
      <c r="AC59" s="1">
        <f t="shared" si="37"/>
        <v>1</v>
      </c>
      <c r="AD59" s="1">
        <f t="shared" si="17"/>
        <v>2</v>
      </c>
      <c r="AE59" s="1" t="b">
        <f t="shared" si="18"/>
        <v>0</v>
      </c>
      <c r="AF59" s="1">
        <f t="shared" si="19"/>
        <v>0</v>
      </c>
      <c r="AG59" s="1" t="str">
        <f t="shared" si="20"/>
        <v>o</v>
      </c>
      <c r="AH59" s="1" t="b">
        <f t="shared" si="21"/>
        <v>0</v>
      </c>
      <c r="AI59" s="1" t="b">
        <f t="shared" si="22"/>
        <v>0</v>
      </c>
      <c r="AJ59" s="1" t="b">
        <f t="shared" si="23"/>
        <v>1</v>
      </c>
      <c r="AK59" s="1" t="b">
        <f t="shared" si="24"/>
        <v>0</v>
      </c>
      <c r="AL59" s="1" t="b">
        <f t="shared" si="25"/>
        <v>1</v>
      </c>
      <c r="AM59" s="1">
        <f t="shared" si="26"/>
        <v>1</v>
      </c>
      <c r="AP59" s="1">
        <f t="shared" si="29"/>
        <v>1</v>
      </c>
      <c r="AQ59" s="1">
        <f t="shared" si="30"/>
        <v>1</v>
      </c>
      <c r="AR59" s="1">
        <f t="shared" si="31"/>
        <v>0</v>
      </c>
      <c r="AS59" s="1">
        <f t="shared" si="32"/>
        <v>1</v>
      </c>
      <c r="AT59" s="1">
        <f t="shared" si="33"/>
        <v>0</v>
      </c>
      <c r="AU59" s="1">
        <f t="shared" si="27"/>
        <v>3</v>
      </c>
    </row>
    <row r="60" spans="1:47" s="1" customFormat="1" x14ac:dyDescent="0.35">
      <c r="A60" s="3">
        <v>44868</v>
      </c>
      <c r="B60" s="1">
        <v>502</v>
      </c>
      <c r="C60" s="1" t="s">
        <v>325</v>
      </c>
      <c r="D60" s="2">
        <v>29554</v>
      </c>
      <c r="E60" s="2">
        <v>2819</v>
      </c>
      <c r="F60" s="1">
        <v>1</v>
      </c>
      <c r="G60" s="1">
        <v>18</v>
      </c>
      <c r="H60" s="1">
        <v>31</v>
      </c>
      <c r="I60" s="1">
        <v>30</v>
      </c>
      <c r="J60" s="1">
        <v>15</v>
      </c>
      <c r="K60" s="1">
        <v>4</v>
      </c>
      <c r="L60" s="1">
        <v>1</v>
      </c>
      <c r="M60" s="1">
        <f t="shared" si="6"/>
        <v>3.7135416666666665</v>
      </c>
      <c r="N60" s="1" t="s">
        <v>371</v>
      </c>
      <c r="O60" s="1" t="s">
        <v>384</v>
      </c>
      <c r="P60" s="1" t="s">
        <v>379</v>
      </c>
      <c r="Q60" s="1" t="s">
        <v>385</v>
      </c>
      <c r="R60" s="1" t="s">
        <v>383</v>
      </c>
      <c r="S60" s="1">
        <f t="shared" si="7"/>
        <v>1</v>
      </c>
      <c r="T60" s="1">
        <f t="shared" si="8"/>
        <v>0</v>
      </c>
      <c r="U60" s="1">
        <f t="shared" si="9"/>
        <v>1</v>
      </c>
      <c r="V60" s="1">
        <f t="shared" si="10"/>
        <v>0</v>
      </c>
      <c r="W60" s="1">
        <f t="shared" si="11"/>
        <v>0</v>
      </c>
      <c r="X60" s="1">
        <f t="shared" si="12"/>
        <v>2</v>
      </c>
      <c r="Y60" s="1">
        <f t="shared" si="28"/>
        <v>1</v>
      </c>
      <c r="Z60" s="1">
        <f t="shared" si="34"/>
        <v>0</v>
      </c>
      <c r="AA60" s="1">
        <f t="shared" si="35"/>
        <v>1</v>
      </c>
      <c r="AB60" s="1">
        <f t="shared" si="36"/>
        <v>1</v>
      </c>
      <c r="AC60" s="1">
        <f t="shared" si="37"/>
        <v>0</v>
      </c>
      <c r="AD60" s="1">
        <f t="shared" si="17"/>
        <v>3</v>
      </c>
      <c r="AE60" s="1" t="b">
        <f t="shared" si="18"/>
        <v>0</v>
      </c>
      <c r="AF60" s="1">
        <f t="shared" si="19"/>
        <v>0</v>
      </c>
      <c r="AG60" s="1" t="str">
        <f t="shared" si="20"/>
        <v>o</v>
      </c>
      <c r="AH60" s="1" t="b">
        <f t="shared" si="21"/>
        <v>0</v>
      </c>
      <c r="AI60" s="1" t="b">
        <f t="shared" si="22"/>
        <v>0</v>
      </c>
      <c r="AJ60" s="1" t="b">
        <f t="shared" si="23"/>
        <v>1</v>
      </c>
      <c r="AK60" s="1" t="b">
        <f t="shared" si="24"/>
        <v>0</v>
      </c>
      <c r="AL60" s="1" t="b">
        <f t="shared" si="25"/>
        <v>0</v>
      </c>
      <c r="AM60" s="1">
        <f t="shared" si="26"/>
        <v>1</v>
      </c>
      <c r="AP60" s="1">
        <f t="shared" si="29"/>
        <v>0</v>
      </c>
      <c r="AQ60" s="1">
        <f t="shared" si="30"/>
        <v>1</v>
      </c>
      <c r="AR60" s="1">
        <f t="shared" si="31"/>
        <v>0</v>
      </c>
      <c r="AS60" s="1">
        <f t="shared" si="32"/>
        <v>0</v>
      </c>
      <c r="AT60" s="1">
        <f t="shared" si="33"/>
        <v>0</v>
      </c>
      <c r="AU60" s="1">
        <f t="shared" si="27"/>
        <v>1</v>
      </c>
    </row>
    <row r="61" spans="1:47" s="1" customFormat="1" x14ac:dyDescent="0.35">
      <c r="A61" s="3">
        <v>44867</v>
      </c>
      <c r="B61" s="1">
        <v>501</v>
      </c>
      <c r="C61" s="1" t="s">
        <v>326</v>
      </c>
      <c r="D61" s="2">
        <v>27670</v>
      </c>
      <c r="E61" s="2">
        <v>2640</v>
      </c>
      <c r="F61" s="1">
        <v>0</v>
      </c>
      <c r="G61" s="1">
        <v>6</v>
      </c>
      <c r="H61" s="1">
        <v>30</v>
      </c>
      <c r="I61" s="1">
        <v>39</v>
      </c>
      <c r="J61" s="1">
        <v>20</v>
      </c>
      <c r="K61" s="1">
        <v>6</v>
      </c>
      <c r="L61" s="1">
        <v>1</v>
      </c>
      <c r="M61" s="1">
        <f t="shared" si="6"/>
        <v>4.182291666666667</v>
      </c>
      <c r="N61" s="1" t="s">
        <v>382</v>
      </c>
      <c r="O61" s="1" t="s">
        <v>387</v>
      </c>
      <c r="P61" s="1" t="s">
        <v>376</v>
      </c>
      <c r="Q61" s="1" t="s">
        <v>389</v>
      </c>
      <c r="R61" s="1" t="s">
        <v>377</v>
      </c>
      <c r="S61" s="1">
        <f t="shared" si="7"/>
        <v>1</v>
      </c>
      <c r="T61" s="1">
        <f t="shared" si="8"/>
        <v>1</v>
      </c>
      <c r="U61" s="1">
        <f t="shared" si="9"/>
        <v>1</v>
      </c>
      <c r="V61" s="1">
        <f t="shared" si="10"/>
        <v>0</v>
      </c>
      <c r="W61" s="1">
        <f t="shared" si="11"/>
        <v>1</v>
      </c>
      <c r="X61" s="1">
        <f t="shared" si="12"/>
        <v>4</v>
      </c>
      <c r="Y61" s="1">
        <f t="shared" si="28"/>
        <v>1</v>
      </c>
      <c r="Z61" s="1">
        <f t="shared" si="34"/>
        <v>0</v>
      </c>
      <c r="AA61" s="1">
        <f t="shared" si="35"/>
        <v>1</v>
      </c>
      <c r="AB61" s="1">
        <f t="shared" si="36"/>
        <v>0</v>
      </c>
      <c r="AC61" s="1">
        <f t="shared" si="37"/>
        <v>0</v>
      </c>
      <c r="AD61" s="1">
        <f t="shared" si="17"/>
        <v>2</v>
      </c>
      <c r="AE61" s="1" t="b">
        <f t="shared" si="18"/>
        <v>0</v>
      </c>
      <c r="AF61" s="1">
        <f t="shared" si="19"/>
        <v>0</v>
      </c>
      <c r="AG61" s="1" t="str">
        <f t="shared" si="20"/>
        <v>o</v>
      </c>
      <c r="AH61" s="1" t="b">
        <f t="shared" si="21"/>
        <v>0</v>
      </c>
      <c r="AI61" s="1" t="b">
        <f t="shared" si="22"/>
        <v>0</v>
      </c>
      <c r="AJ61" s="1" t="b">
        <f t="shared" si="23"/>
        <v>0</v>
      </c>
      <c r="AK61" s="1" t="b">
        <f t="shared" si="24"/>
        <v>0</v>
      </c>
      <c r="AL61" s="1" t="b">
        <f t="shared" si="25"/>
        <v>0</v>
      </c>
      <c r="AM61" s="1">
        <f t="shared" si="26"/>
        <v>0</v>
      </c>
      <c r="AP61" s="1">
        <f t="shared" si="29"/>
        <v>0</v>
      </c>
      <c r="AQ61" s="1">
        <f t="shared" si="30"/>
        <v>0</v>
      </c>
      <c r="AR61" s="1">
        <f t="shared" si="31"/>
        <v>0</v>
      </c>
      <c r="AS61" s="1">
        <f t="shared" si="32"/>
        <v>1</v>
      </c>
      <c r="AT61" s="1">
        <f t="shared" si="33"/>
        <v>1</v>
      </c>
      <c r="AU61" s="1">
        <f t="shared" si="27"/>
        <v>2</v>
      </c>
    </row>
    <row r="62" spans="1:47" s="1" customFormat="1" x14ac:dyDescent="0.35">
      <c r="A62" s="3">
        <v>44866</v>
      </c>
      <c r="B62" s="1">
        <v>500</v>
      </c>
      <c r="C62" s="1" t="s">
        <v>327</v>
      </c>
      <c r="D62" s="2">
        <v>27502</v>
      </c>
      <c r="E62" s="2">
        <v>3667</v>
      </c>
      <c r="F62" s="1">
        <v>0</v>
      </c>
      <c r="G62" s="1">
        <v>1</v>
      </c>
      <c r="H62" s="1">
        <v>14</v>
      </c>
      <c r="I62" s="1">
        <v>37</v>
      </c>
      <c r="J62" s="1">
        <v>33</v>
      </c>
      <c r="K62" s="1">
        <v>14</v>
      </c>
      <c r="L62" s="1">
        <v>2</v>
      </c>
      <c r="M62" s="1">
        <f t="shared" si="6"/>
        <v>5.2413793103448274</v>
      </c>
      <c r="N62" s="1" t="s">
        <v>389</v>
      </c>
      <c r="O62" s="1" t="s">
        <v>382</v>
      </c>
      <c r="P62" s="1" t="s">
        <v>387</v>
      </c>
      <c r="Q62" s="1" t="s">
        <v>376</v>
      </c>
      <c r="R62" s="1" t="s">
        <v>378</v>
      </c>
      <c r="S62" s="1">
        <f t="shared" si="7"/>
        <v>0</v>
      </c>
      <c r="T62" s="1">
        <f t="shared" si="8"/>
        <v>1</v>
      </c>
      <c r="U62" s="1">
        <f t="shared" si="9"/>
        <v>1</v>
      </c>
      <c r="V62" s="1">
        <f t="shared" si="10"/>
        <v>1</v>
      </c>
      <c r="W62" s="1">
        <f t="shared" si="11"/>
        <v>0</v>
      </c>
      <c r="X62" s="1">
        <f t="shared" si="12"/>
        <v>3</v>
      </c>
      <c r="Y62" s="1">
        <f t="shared" si="28"/>
        <v>0</v>
      </c>
      <c r="Z62" s="1">
        <f t="shared" si="34"/>
        <v>1</v>
      </c>
      <c r="AA62" s="1">
        <f t="shared" si="35"/>
        <v>0</v>
      </c>
      <c r="AB62" s="1">
        <f t="shared" si="36"/>
        <v>1</v>
      </c>
      <c r="AC62" s="1">
        <f t="shared" si="37"/>
        <v>0</v>
      </c>
      <c r="AD62" s="1">
        <f t="shared" si="17"/>
        <v>2</v>
      </c>
      <c r="AE62" s="1" t="b">
        <f t="shared" si="18"/>
        <v>0</v>
      </c>
      <c r="AF62" s="1">
        <f t="shared" si="19"/>
        <v>0</v>
      </c>
      <c r="AG62" s="1" t="str">
        <f t="shared" si="20"/>
        <v>o</v>
      </c>
      <c r="AH62" s="1" t="b">
        <f t="shared" si="21"/>
        <v>0</v>
      </c>
      <c r="AI62" s="1" t="b">
        <f t="shared" si="22"/>
        <v>0</v>
      </c>
      <c r="AJ62" s="1" t="b">
        <f t="shared" si="23"/>
        <v>0</v>
      </c>
      <c r="AK62" s="1" t="b">
        <f t="shared" si="24"/>
        <v>0</v>
      </c>
      <c r="AL62" s="1" t="b">
        <f t="shared" si="25"/>
        <v>0</v>
      </c>
      <c r="AM62" s="1">
        <f t="shared" si="26"/>
        <v>0</v>
      </c>
      <c r="AP62" s="1">
        <f t="shared" si="29"/>
        <v>1</v>
      </c>
      <c r="AQ62" s="1">
        <f t="shared" si="30"/>
        <v>0</v>
      </c>
      <c r="AR62" s="1">
        <f t="shared" si="31"/>
        <v>0</v>
      </c>
      <c r="AS62" s="1">
        <f t="shared" si="32"/>
        <v>0</v>
      </c>
      <c r="AT62" s="1">
        <f t="shared" si="33"/>
        <v>0</v>
      </c>
      <c r="AU62" s="1">
        <f t="shared" si="27"/>
        <v>1</v>
      </c>
    </row>
    <row r="63" spans="1:47" s="1" customFormat="1" x14ac:dyDescent="0.35">
      <c r="A63" s="3">
        <v>44865</v>
      </c>
      <c r="B63" s="1">
        <v>499</v>
      </c>
      <c r="C63" s="1" t="s">
        <v>328</v>
      </c>
      <c r="D63" s="2">
        <v>26498</v>
      </c>
      <c r="E63" s="2">
        <v>2572</v>
      </c>
      <c r="F63" s="1">
        <v>0</v>
      </c>
      <c r="G63" s="1">
        <v>3</v>
      </c>
      <c r="H63" s="1">
        <v>26</v>
      </c>
      <c r="I63" s="1">
        <v>41</v>
      </c>
      <c r="J63" s="1">
        <v>23</v>
      </c>
      <c r="K63" s="1">
        <v>7</v>
      </c>
      <c r="L63" s="1">
        <v>1</v>
      </c>
      <c r="M63" s="1">
        <f t="shared" si="6"/>
        <v>4.3882978723404253</v>
      </c>
      <c r="N63" s="1" t="s">
        <v>371</v>
      </c>
      <c r="O63" s="1" t="s">
        <v>389</v>
      </c>
      <c r="P63" s="1" t="s">
        <v>377</v>
      </c>
      <c r="Q63" s="1" t="s">
        <v>384</v>
      </c>
      <c r="R63" s="1" t="s">
        <v>378</v>
      </c>
      <c r="S63" s="1">
        <f t="shared" si="7"/>
        <v>1</v>
      </c>
      <c r="T63" s="1">
        <f t="shared" si="8"/>
        <v>0</v>
      </c>
      <c r="U63" s="1">
        <f t="shared" si="9"/>
        <v>1</v>
      </c>
      <c r="V63" s="1">
        <f t="shared" si="10"/>
        <v>0</v>
      </c>
      <c r="W63" s="1">
        <f t="shared" si="11"/>
        <v>0</v>
      </c>
      <c r="X63" s="1">
        <f t="shared" si="12"/>
        <v>2</v>
      </c>
      <c r="Y63" s="1">
        <f t="shared" si="28"/>
        <v>1</v>
      </c>
      <c r="Z63" s="1">
        <f t="shared" si="34"/>
        <v>0</v>
      </c>
      <c r="AA63" s="1">
        <f t="shared" si="35"/>
        <v>0</v>
      </c>
      <c r="AB63" s="1">
        <f t="shared" si="36"/>
        <v>0</v>
      </c>
      <c r="AC63" s="1">
        <f t="shared" si="37"/>
        <v>0</v>
      </c>
      <c r="AD63" s="1">
        <f t="shared" si="17"/>
        <v>1</v>
      </c>
      <c r="AE63" s="1" t="b">
        <f t="shared" si="18"/>
        <v>0</v>
      </c>
      <c r="AF63" s="1">
        <f t="shared" si="19"/>
        <v>0</v>
      </c>
      <c r="AG63" s="1" t="str">
        <f t="shared" si="20"/>
        <v>o</v>
      </c>
      <c r="AH63" s="1" t="b">
        <f t="shared" si="21"/>
        <v>0</v>
      </c>
      <c r="AI63" s="1" t="b">
        <f t="shared" si="22"/>
        <v>0</v>
      </c>
      <c r="AJ63" s="1" t="b">
        <f t="shared" si="23"/>
        <v>0</v>
      </c>
      <c r="AK63" s="1" t="b">
        <f t="shared" si="24"/>
        <v>0</v>
      </c>
      <c r="AL63" s="1" t="b">
        <f t="shared" si="25"/>
        <v>0</v>
      </c>
      <c r="AM63" s="1">
        <f t="shared" si="26"/>
        <v>0</v>
      </c>
      <c r="AP63" s="1">
        <f t="shared" si="29"/>
        <v>0</v>
      </c>
      <c r="AQ63" s="1">
        <f t="shared" si="30"/>
        <v>1</v>
      </c>
      <c r="AR63" s="1">
        <f t="shared" si="31"/>
        <v>1</v>
      </c>
      <c r="AS63" s="1">
        <f t="shared" si="32"/>
        <v>1</v>
      </c>
      <c r="AT63" s="1">
        <f t="shared" si="33"/>
        <v>0</v>
      </c>
      <c r="AU63" s="1">
        <f t="shared" si="27"/>
        <v>3</v>
      </c>
    </row>
    <row r="64" spans="1:47" s="1" customFormat="1" x14ac:dyDescent="0.35">
      <c r="A64" s="3">
        <v>44864</v>
      </c>
      <c r="B64" s="1">
        <v>498</v>
      </c>
      <c r="C64" s="1" t="s">
        <v>329</v>
      </c>
      <c r="D64" s="2">
        <v>24672</v>
      </c>
      <c r="E64" s="2">
        <v>2496</v>
      </c>
      <c r="F64" s="1">
        <v>0</v>
      </c>
      <c r="G64" s="1">
        <v>2</v>
      </c>
      <c r="H64" s="1">
        <v>11</v>
      </c>
      <c r="I64" s="1">
        <v>29</v>
      </c>
      <c r="J64" s="1">
        <v>35</v>
      </c>
      <c r="K64" s="1">
        <v>19</v>
      </c>
      <c r="L64" s="1">
        <v>3</v>
      </c>
      <c r="M64" s="1">
        <f t="shared" si="6"/>
        <v>5.8062500000000004</v>
      </c>
      <c r="N64" s="1" t="s">
        <v>393</v>
      </c>
      <c r="O64" s="1" t="s">
        <v>371</v>
      </c>
      <c r="P64" s="1" t="s">
        <v>384</v>
      </c>
      <c r="Q64" s="1" t="s">
        <v>377</v>
      </c>
      <c r="R64" s="1" t="s">
        <v>394</v>
      </c>
      <c r="S64" s="1">
        <f t="shared" si="7"/>
        <v>0</v>
      </c>
      <c r="T64" s="1">
        <f t="shared" si="8"/>
        <v>1</v>
      </c>
      <c r="U64" s="1">
        <f t="shared" si="9"/>
        <v>0</v>
      </c>
      <c r="V64" s="1">
        <f t="shared" si="10"/>
        <v>1</v>
      </c>
      <c r="W64" s="1">
        <f t="shared" si="11"/>
        <v>0</v>
      </c>
      <c r="X64" s="1">
        <f t="shared" si="12"/>
        <v>2</v>
      </c>
      <c r="Y64" s="1">
        <f t="shared" si="28"/>
        <v>0</v>
      </c>
      <c r="Z64" s="1">
        <f t="shared" si="34"/>
        <v>1</v>
      </c>
      <c r="AA64" s="1">
        <f t="shared" si="35"/>
        <v>0</v>
      </c>
      <c r="AB64" s="1">
        <f t="shared" si="36"/>
        <v>0</v>
      </c>
      <c r="AC64" s="1">
        <f t="shared" si="37"/>
        <v>0</v>
      </c>
      <c r="AD64" s="1">
        <f t="shared" si="17"/>
        <v>1</v>
      </c>
      <c r="AE64" s="1" t="b">
        <f t="shared" si="18"/>
        <v>0</v>
      </c>
      <c r="AF64" s="1">
        <f t="shared" si="19"/>
        <v>0</v>
      </c>
      <c r="AG64" s="1" t="str">
        <f t="shared" si="20"/>
        <v>o</v>
      </c>
      <c r="AH64" s="1" t="b">
        <f t="shared" si="21"/>
        <v>0</v>
      </c>
      <c r="AI64" s="1" t="b">
        <f t="shared" si="22"/>
        <v>0</v>
      </c>
      <c r="AJ64" s="1" t="b">
        <f t="shared" si="23"/>
        <v>0</v>
      </c>
      <c r="AK64" s="1" t="b">
        <f t="shared" si="24"/>
        <v>0</v>
      </c>
      <c r="AL64" s="1" t="b">
        <f t="shared" si="25"/>
        <v>0</v>
      </c>
      <c r="AM64" s="1">
        <f t="shared" si="26"/>
        <v>0</v>
      </c>
      <c r="AP64" s="1">
        <f t="shared" si="29"/>
        <v>0</v>
      </c>
      <c r="AQ64" s="1">
        <f t="shared" si="30"/>
        <v>0</v>
      </c>
      <c r="AR64" s="1">
        <f t="shared" si="31"/>
        <v>1</v>
      </c>
      <c r="AS64" s="1">
        <f t="shared" si="32"/>
        <v>1</v>
      </c>
      <c r="AT64" s="1">
        <f t="shared" si="33"/>
        <v>0</v>
      </c>
      <c r="AU64" s="1">
        <f t="shared" si="27"/>
        <v>2</v>
      </c>
    </row>
    <row r="65" spans="1:47" s="1" customFormat="1" x14ac:dyDescent="0.35">
      <c r="A65" s="3">
        <v>44863</v>
      </c>
      <c r="B65" s="1">
        <v>497</v>
      </c>
      <c r="C65" s="1" t="s">
        <v>330</v>
      </c>
      <c r="D65" s="2">
        <v>25156</v>
      </c>
      <c r="E65" s="2">
        <v>2536</v>
      </c>
      <c r="F65" s="1">
        <v>0</v>
      </c>
      <c r="G65" s="1">
        <v>3</v>
      </c>
      <c r="H65" s="1">
        <v>15</v>
      </c>
      <c r="I65" s="1">
        <v>32</v>
      </c>
      <c r="J65" s="1">
        <v>32</v>
      </c>
      <c r="K65" s="1">
        <v>16</v>
      </c>
      <c r="L65" s="1">
        <v>2</v>
      </c>
      <c r="M65" s="1">
        <f t="shared" si="6"/>
        <v>5.3571428571428568</v>
      </c>
      <c r="N65" s="1" t="s">
        <v>384</v>
      </c>
      <c r="O65" s="1" t="s">
        <v>382</v>
      </c>
      <c r="P65" s="1" t="s">
        <v>372</v>
      </c>
      <c r="Q65" s="1" t="s">
        <v>376</v>
      </c>
      <c r="R65" s="1" t="s">
        <v>384</v>
      </c>
      <c r="S65" s="1">
        <f t="shared" si="7"/>
        <v>0</v>
      </c>
      <c r="T65" s="1">
        <f t="shared" si="8"/>
        <v>1</v>
      </c>
      <c r="U65" s="1">
        <f t="shared" si="9"/>
        <v>0</v>
      </c>
      <c r="V65" s="1">
        <f t="shared" si="10"/>
        <v>1</v>
      </c>
      <c r="W65" s="1">
        <f t="shared" si="11"/>
        <v>0</v>
      </c>
      <c r="X65" s="1">
        <f t="shared" si="12"/>
        <v>2</v>
      </c>
      <c r="Y65" s="1">
        <f t="shared" si="28"/>
        <v>0</v>
      </c>
      <c r="Z65" s="1">
        <f t="shared" si="34"/>
        <v>1</v>
      </c>
      <c r="AA65" s="1">
        <f t="shared" si="35"/>
        <v>0</v>
      </c>
      <c r="AB65" s="1">
        <f t="shared" si="36"/>
        <v>1</v>
      </c>
      <c r="AC65" s="1">
        <f t="shared" si="37"/>
        <v>0</v>
      </c>
      <c r="AD65" s="1">
        <f t="shared" si="17"/>
        <v>2</v>
      </c>
      <c r="AE65" s="1" t="b">
        <f t="shared" si="18"/>
        <v>0</v>
      </c>
      <c r="AF65" s="1">
        <f t="shared" si="19"/>
        <v>0</v>
      </c>
      <c r="AG65" s="1" t="str">
        <f t="shared" si="20"/>
        <v>o</v>
      </c>
      <c r="AH65" s="1" t="b">
        <f t="shared" si="21"/>
        <v>0</v>
      </c>
      <c r="AI65" s="1" t="b">
        <f t="shared" si="22"/>
        <v>0</v>
      </c>
      <c r="AJ65" s="1" t="b">
        <f t="shared" si="23"/>
        <v>0</v>
      </c>
      <c r="AK65" s="1" t="b">
        <f t="shared" si="24"/>
        <v>0</v>
      </c>
      <c r="AL65" s="1" t="b">
        <f t="shared" si="25"/>
        <v>0</v>
      </c>
      <c r="AM65" s="1">
        <f t="shared" si="26"/>
        <v>0</v>
      </c>
      <c r="AP65" s="1">
        <f t="shared" si="29"/>
        <v>1</v>
      </c>
      <c r="AQ65" s="1">
        <f t="shared" si="30"/>
        <v>0</v>
      </c>
      <c r="AR65" s="1">
        <f t="shared" si="31"/>
        <v>0</v>
      </c>
      <c r="AS65" s="1">
        <f t="shared" si="32"/>
        <v>0</v>
      </c>
      <c r="AT65" s="1">
        <f t="shared" si="33"/>
        <v>1</v>
      </c>
      <c r="AU65" s="1">
        <f t="shared" si="27"/>
        <v>2</v>
      </c>
    </row>
    <row r="66" spans="1:47" s="1" customFormat="1" x14ac:dyDescent="0.35">
      <c r="A66" s="3">
        <v>44862</v>
      </c>
      <c r="B66" s="1">
        <v>496</v>
      </c>
      <c r="C66" s="1" t="s">
        <v>273</v>
      </c>
      <c r="D66" s="2">
        <v>27905</v>
      </c>
      <c r="E66" s="2">
        <v>2636</v>
      </c>
      <c r="F66" s="1">
        <v>0</v>
      </c>
      <c r="G66" s="1">
        <v>7</v>
      </c>
      <c r="H66" s="1">
        <v>28</v>
      </c>
      <c r="I66" s="1">
        <v>36</v>
      </c>
      <c r="J66" s="1">
        <v>21</v>
      </c>
      <c r="K66" s="1">
        <v>7</v>
      </c>
      <c r="L66" s="1">
        <v>1</v>
      </c>
      <c r="M66" s="1">
        <f t="shared" si="6"/>
        <v>4.263440860215054</v>
      </c>
      <c r="N66" s="1" t="s">
        <v>375</v>
      </c>
      <c r="O66" s="1" t="s">
        <v>387</v>
      </c>
      <c r="P66" s="1" t="s">
        <v>376</v>
      </c>
      <c r="Q66" s="1" t="s">
        <v>371</v>
      </c>
      <c r="R66" s="1" t="s">
        <v>374</v>
      </c>
      <c r="S66" s="1">
        <f t="shared" si="7"/>
        <v>1</v>
      </c>
      <c r="T66" s="1">
        <f t="shared" si="8"/>
        <v>1</v>
      </c>
      <c r="U66" s="1">
        <f t="shared" si="9"/>
        <v>1</v>
      </c>
      <c r="V66" s="1">
        <f t="shared" si="10"/>
        <v>1</v>
      </c>
      <c r="W66" s="1">
        <f t="shared" si="11"/>
        <v>0</v>
      </c>
      <c r="X66" s="1">
        <f t="shared" si="12"/>
        <v>4</v>
      </c>
      <c r="Y66" s="1">
        <f t="shared" si="28"/>
        <v>0</v>
      </c>
      <c r="Z66" s="1">
        <f t="shared" si="34"/>
        <v>0</v>
      </c>
      <c r="AA66" s="1">
        <f t="shared" si="35"/>
        <v>1</v>
      </c>
      <c r="AB66" s="1">
        <f t="shared" si="36"/>
        <v>1</v>
      </c>
      <c r="AC66" s="1">
        <f t="shared" si="37"/>
        <v>0</v>
      </c>
      <c r="AD66" s="1">
        <f t="shared" si="17"/>
        <v>2</v>
      </c>
      <c r="AE66" s="1" t="b">
        <f t="shared" si="18"/>
        <v>0</v>
      </c>
      <c r="AF66" s="1">
        <f t="shared" si="19"/>
        <v>0</v>
      </c>
      <c r="AG66" s="1" t="str">
        <f t="shared" si="20"/>
        <v>o</v>
      </c>
      <c r="AH66" s="1" t="b">
        <f t="shared" si="21"/>
        <v>0</v>
      </c>
      <c r="AI66" s="1" t="b">
        <f t="shared" si="22"/>
        <v>0</v>
      </c>
      <c r="AJ66" s="1" t="b">
        <f t="shared" si="23"/>
        <v>0</v>
      </c>
      <c r="AK66" s="1" t="b">
        <f t="shared" si="24"/>
        <v>0</v>
      </c>
      <c r="AL66" s="1" t="b">
        <f t="shared" si="25"/>
        <v>0</v>
      </c>
      <c r="AM66" s="1">
        <f t="shared" si="26"/>
        <v>0</v>
      </c>
      <c r="AP66" s="1">
        <f t="shared" si="29"/>
        <v>0</v>
      </c>
      <c r="AQ66" s="1">
        <f t="shared" si="30"/>
        <v>0</v>
      </c>
      <c r="AR66" s="1">
        <f t="shared" si="31"/>
        <v>0</v>
      </c>
      <c r="AS66" s="1">
        <f t="shared" si="32"/>
        <v>0</v>
      </c>
      <c r="AT66" s="1">
        <f t="shared" si="33"/>
        <v>0</v>
      </c>
      <c r="AU66" s="1">
        <f t="shared" si="27"/>
        <v>0</v>
      </c>
    </row>
    <row r="67" spans="1:47" s="1" customFormat="1" x14ac:dyDescent="0.35">
      <c r="A67" s="3">
        <v>44861</v>
      </c>
      <c r="B67" s="1">
        <v>495</v>
      </c>
      <c r="C67" s="1" t="s">
        <v>274</v>
      </c>
      <c r="D67" s="2">
        <v>27609</v>
      </c>
      <c r="E67" s="2">
        <v>2615</v>
      </c>
      <c r="F67" s="1">
        <v>0</v>
      </c>
      <c r="G67" s="1">
        <v>4</v>
      </c>
      <c r="H67" s="1">
        <v>22</v>
      </c>
      <c r="I67" s="1">
        <v>35</v>
      </c>
      <c r="J67" s="1">
        <v>24</v>
      </c>
      <c r="K67" s="1">
        <v>12</v>
      </c>
      <c r="L67" s="1">
        <v>3</v>
      </c>
      <c r="M67" s="1">
        <f t="shared" ref="M67:M130" si="38">(F67*1+G67*2+H67*3+I67*4+J67*5+K67*6+L67*7.5)/(F67+G67+H67+I67+J67+L67)</f>
        <v>4.8693181818181817</v>
      </c>
      <c r="N67" s="1" t="s">
        <v>373</v>
      </c>
      <c r="O67" s="1" t="s">
        <v>371</v>
      </c>
      <c r="P67" s="1" t="s">
        <v>381</v>
      </c>
      <c r="Q67" s="1" t="s">
        <v>381</v>
      </c>
      <c r="R67" s="1" t="s">
        <v>378</v>
      </c>
      <c r="S67" s="1">
        <f t="shared" ref="S67:S130" si="39">(N67="a")+ (N67="e")+ (N67="h")+ (N67="i")+ (N67="o")+ (N67="r")+ (N67="s")+ (N67="n")+ (N67="t")</f>
        <v>0</v>
      </c>
      <c r="T67" s="1">
        <f t="shared" ref="T67:T130" si="40">(O67="a")+ (O67="e")+ (O67="h")+ (O67="i")+ (O67="o")+ (O67="r")+ (O67="s")+ (O67="n")+ (O67="t")</f>
        <v>1</v>
      </c>
      <c r="U67" s="1">
        <f t="shared" ref="U67:U130" si="41">(P67="a")+ (P67="e")+ (P67="h")+ (P67="i")+ (P67="o")+ (P67="r")+ (P67="s")+ (P67="n")+ (P67="t")</f>
        <v>1</v>
      </c>
      <c r="V67" s="1">
        <f t="shared" ref="V67:V130" si="42">(Q67="a")+ (Q67="e")+ (Q67="h")+ (Q67="i")+ (Q67="o")+ (Q67="r")+ (Q67="s")+ (Q67="n")+ (Q67="t")</f>
        <v>1</v>
      </c>
      <c r="W67" s="1">
        <f t="shared" ref="W67:W130" si="43">(R67="a")+ (R67="e")+ (R67="h")+ (R67="i")+ (R67="o")+ (R67="r")+ (R67="s")+ (R67="n")+ (R67="t")</f>
        <v>0</v>
      </c>
      <c r="X67" s="1">
        <f t="shared" ref="X67:X130" si="44">SUM(S67:W67)</f>
        <v>3</v>
      </c>
      <c r="Y67" s="1">
        <f t="shared" ref="Y67:Y130" si="45">(N67="a")+(N67="e")+(N67="I")+(N67="o")+(N67="u")</f>
        <v>0</v>
      </c>
      <c r="Z67" s="1">
        <f t="shared" si="34"/>
        <v>1</v>
      </c>
      <c r="AA67" s="1">
        <f t="shared" si="35"/>
        <v>0</v>
      </c>
      <c r="AB67" s="1">
        <f t="shared" si="36"/>
        <v>0</v>
      </c>
      <c r="AC67" s="1">
        <f t="shared" si="37"/>
        <v>0</v>
      </c>
      <c r="AD67" s="1">
        <f t="shared" ref="AD67:AD130" si="46">Y67+Z67+AA67+AB67+AC67</f>
        <v>1</v>
      </c>
      <c r="AE67" s="1" t="b">
        <f t="shared" ref="AE67:AE130" si="47">(N67="f")</f>
        <v>0</v>
      </c>
      <c r="AF67" s="1">
        <f t="shared" ref="AF67:AF130" si="48">AE67+0</f>
        <v>0</v>
      </c>
      <c r="AG67" s="1" t="str">
        <f t="shared" ref="AG67:AG130" si="49">AG66</f>
        <v>o</v>
      </c>
      <c r="AH67" s="1" t="b">
        <f t="shared" ref="AH67:AH130" si="50">(N67=$AG$2)</f>
        <v>0</v>
      </c>
      <c r="AI67" s="1" t="b">
        <f t="shared" ref="AI67:AI130" si="51">(O67=$AG$2)</f>
        <v>0</v>
      </c>
      <c r="AJ67" s="1" t="b">
        <f t="shared" ref="AJ67:AJ130" si="52">(P67=$AG$2)</f>
        <v>0</v>
      </c>
      <c r="AK67" s="1" t="b">
        <f t="shared" ref="AK67:AK130" si="53">(Q67=$AG$2)</f>
        <v>0</v>
      </c>
      <c r="AL67" s="1" t="b">
        <f t="shared" ref="AL67:AL130" si="54">(R67=$AG$2)</f>
        <v>0</v>
      </c>
      <c r="AM67" s="1">
        <f t="shared" ref="AM67:AM130" si="55">AH67+AI67+AJ67+AK67+AI67</f>
        <v>0</v>
      </c>
      <c r="AP67" s="1">
        <f t="shared" si="29"/>
        <v>0</v>
      </c>
      <c r="AQ67" s="1">
        <f t="shared" si="30"/>
        <v>0</v>
      </c>
      <c r="AR67" s="1">
        <f t="shared" si="31"/>
        <v>1</v>
      </c>
      <c r="AS67" s="1">
        <f t="shared" si="32"/>
        <v>1</v>
      </c>
      <c r="AT67" s="1">
        <f t="shared" si="33"/>
        <v>0</v>
      </c>
      <c r="AU67" s="1">
        <f t="shared" ref="AU67:AU130" si="56">SUM(AP67:AT67)</f>
        <v>2</v>
      </c>
    </row>
    <row r="68" spans="1:47" s="1" customFormat="1" x14ac:dyDescent="0.35">
      <c r="A68" s="3">
        <v>44860</v>
      </c>
      <c r="B68" s="1">
        <v>494</v>
      </c>
      <c r="C68" s="1" t="s">
        <v>275</v>
      </c>
      <c r="D68" s="2">
        <v>30063</v>
      </c>
      <c r="E68" s="2">
        <v>2904</v>
      </c>
      <c r="F68" s="1">
        <v>0</v>
      </c>
      <c r="G68" s="1">
        <v>6</v>
      </c>
      <c r="H68" s="1">
        <v>28</v>
      </c>
      <c r="I68" s="1">
        <v>37</v>
      </c>
      <c r="J68" s="1">
        <v>21</v>
      </c>
      <c r="K68" s="1">
        <v>7</v>
      </c>
      <c r="L68" s="1">
        <v>1</v>
      </c>
      <c r="M68" s="1">
        <f t="shared" si="38"/>
        <v>4.28494623655914</v>
      </c>
      <c r="N68" s="1" t="s">
        <v>391</v>
      </c>
      <c r="O68" s="1" t="s">
        <v>384</v>
      </c>
      <c r="P68" s="1" t="s">
        <v>379</v>
      </c>
      <c r="Q68" s="1" t="s">
        <v>385</v>
      </c>
      <c r="R68" s="1" t="s">
        <v>377</v>
      </c>
      <c r="S68" s="1">
        <f t="shared" si="39"/>
        <v>0</v>
      </c>
      <c r="T68" s="1">
        <f t="shared" si="40"/>
        <v>0</v>
      </c>
      <c r="U68" s="1">
        <f t="shared" si="41"/>
        <v>1</v>
      </c>
      <c r="V68" s="1">
        <f t="shared" si="42"/>
        <v>0</v>
      </c>
      <c r="W68" s="1">
        <f t="shared" si="43"/>
        <v>1</v>
      </c>
      <c r="X68" s="1">
        <f t="shared" si="44"/>
        <v>2</v>
      </c>
      <c r="Y68" s="1">
        <f t="shared" si="45"/>
        <v>0</v>
      </c>
      <c r="Z68" s="1">
        <f t="shared" si="34"/>
        <v>0</v>
      </c>
      <c r="AA68" s="1">
        <f t="shared" si="35"/>
        <v>1</v>
      </c>
      <c r="AB68" s="1">
        <f t="shared" si="36"/>
        <v>1</v>
      </c>
      <c r="AC68" s="1">
        <f t="shared" si="37"/>
        <v>0</v>
      </c>
      <c r="AD68" s="1">
        <f t="shared" si="46"/>
        <v>2</v>
      </c>
      <c r="AE68" s="1" t="b">
        <f t="shared" si="47"/>
        <v>1</v>
      </c>
      <c r="AF68" s="1">
        <f t="shared" si="48"/>
        <v>1</v>
      </c>
      <c r="AG68" s="1" t="str">
        <f t="shared" si="49"/>
        <v>o</v>
      </c>
      <c r="AH68" s="1" t="b">
        <f t="shared" si="50"/>
        <v>0</v>
      </c>
      <c r="AI68" s="1" t="b">
        <f t="shared" si="51"/>
        <v>0</v>
      </c>
      <c r="AJ68" s="1" t="b">
        <f t="shared" si="52"/>
        <v>1</v>
      </c>
      <c r="AK68" s="1" t="b">
        <f t="shared" si="53"/>
        <v>0</v>
      </c>
      <c r="AL68" s="1" t="b">
        <f t="shared" si="54"/>
        <v>0</v>
      </c>
      <c r="AM68" s="1">
        <f t="shared" si="55"/>
        <v>1</v>
      </c>
      <c r="AP68" s="1">
        <f t="shared" ref="AP68:AP131" si="57">(N68=$AP$1)+(N68=$AQ$1)+(N68=$AS$1)+(N68=$AT$1)+(N68=$AR$1)</f>
        <v>0</v>
      </c>
      <c r="AQ68" s="1">
        <f t="shared" ref="AQ68:AQ131" si="58">(O68=$AP$1)+(O68=$AQ$1)+(O68=$AS$1)+(O68=$AT$1)+(O68=$AR$1)</f>
        <v>1</v>
      </c>
      <c r="AR68" s="1">
        <f t="shared" ref="AR68:AR131" si="59">(P68=$AP$1)+(P68=$AQ$1)+(P68=$AS$1)+(P68=$AT$1)+(P68=$AR$1)</f>
        <v>0</v>
      </c>
      <c r="AS68" s="1">
        <f t="shared" ref="AS68:AS131" si="60">(Q68=$AP$1)+(Q68=$AQ$1)+(Q68=$AS$1)+(Q68=$AT$1)+(Q68=$AR$1)</f>
        <v>0</v>
      </c>
      <c r="AT68" s="1">
        <f t="shared" ref="AT68:AT131" si="61">(R68=$AP$1)+(R68=$AQ$1)+(R68=$AS$1)+(R68=$AT$1)+(R68=$AR$1)</f>
        <v>1</v>
      </c>
      <c r="AU68" s="1">
        <f t="shared" si="56"/>
        <v>2</v>
      </c>
    </row>
    <row r="69" spans="1:47" s="1" customFormat="1" x14ac:dyDescent="0.35">
      <c r="A69" s="3">
        <v>44859</v>
      </c>
      <c r="B69" s="1">
        <v>493</v>
      </c>
      <c r="C69" s="1" t="s">
        <v>276</v>
      </c>
      <c r="D69" s="2">
        <v>28953</v>
      </c>
      <c r="E69" s="2">
        <v>2817</v>
      </c>
      <c r="F69" s="1">
        <v>0</v>
      </c>
      <c r="G69" s="1">
        <v>2</v>
      </c>
      <c r="H69" s="1">
        <v>13</v>
      </c>
      <c r="I69" s="1">
        <v>35</v>
      </c>
      <c r="J69" s="1">
        <v>32</v>
      </c>
      <c r="K69" s="1">
        <v>15</v>
      </c>
      <c r="L69" s="1">
        <v>3</v>
      </c>
      <c r="M69" s="1">
        <f t="shared" si="38"/>
        <v>5.3588235294117643</v>
      </c>
      <c r="N69" s="1" t="s">
        <v>391</v>
      </c>
      <c r="O69" s="1" t="s">
        <v>379</v>
      </c>
      <c r="P69" s="1" t="s">
        <v>388</v>
      </c>
      <c r="Q69" s="1" t="s">
        <v>388</v>
      </c>
      <c r="R69" s="1" t="s">
        <v>378</v>
      </c>
      <c r="S69" s="1">
        <f t="shared" si="39"/>
        <v>0</v>
      </c>
      <c r="T69" s="1">
        <f t="shared" si="40"/>
        <v>1</v>
      </c>
      <c r="U69" s="1">
        <f t="shared" si="41"/>
        <v>0</v>
      </c>
      <c r="V69" s="1">
        <f t="shared" si="42"/>
        <v>0</v>
      </c>
      <c r="W69" s="1">
        <f t="shared" si="43"/>
        <v>0</v>
      </c>
      <c r="X69" s="1">
        <f t="shared" si="44"/>
        <v>1</v>
      </c>
      <c r="Y69" s="1">
        <f t="shared" si="45"/>
        <v>0</v>
      </c>
      <c r="Z69" s="1">
        <f t="shared" ref="Z69:Z132" si="62">(O69="a")+(O69="e")+(O69="I")+(O69="o")+(O69="u")</f>
        <v>1</v>
      </c>
      <c r="AA69" s="1">
        <f t="shared" ref="AA69:AA132" si="63">(P69="a")+(P69="e")+(P69="I")+(P69="o")+(P69="u")</f>
        <v>0</v>
      </c>
      <c r="AB69" s="1">
        <f t="shared" ref="AB69:AB132" si="64">(Q69="a")+(Q69="e")+(Q69="I")+(Q69="o")+(Q69="u")</f>
        <v>0</v>
      </c>
      <c r="AC69" s="1">
        <f t="shared" ref="AC69:AC132" si="65">(R69="a")+(R69="e")+(R69="I")+(R69="o")+(R69="u")</f>
        <v>0</v>
      </c>
      <c r="AD69" s="1">
        <f t="shared" si="46"/>
        <v>1</v>
      </c>
      <c r="AE69" s="1" t="b">
        <f t="shared" si="47"/>
        <v>1</v>
      </c>
      <c r="AF69" s="1">
        <f t="shared" si="48"/>
        <v>1</v>
      </c>
      <c r="AG69" s="1" t="str">
        <f t="shared" si="49"/>
        <v>o</v>
      </c>
      <c r="AH69" s="1" t="b">
        <f t="shared" si="50"/>
        <v>0</v>
      </c>
      <c r="AI69" s="1" t="b">
        <f t="shared" si="51"/>
        <v>1</v>
      </c>
      <c r="AJ69" s="1" t="b">
        <f t="shared" si="52"/>
        <v>0</v>
      </c>
      <c r="AK69" s="1" t="b">
        <f t="shared" si="53"/>
        <v>0</v>
      </c>
      <c r="AL69" s="1" t="b">
        <f t="shared" si="54"/>
        <v>0</v>
      </c>
      <c r="AM69" s="1">
        <f t="shared" si="55"/>
        <v>2</v>
      </c>
      <c r="AP69" s="1">
        <f t="shared" si="57"/>
        <v>0</v>
      </c>
      <c r="AQ69" s="1">
        <f t="shared" si="58"/>
        <v>0</v>
      </c>
      <c r="AR69" s="1">
        <f t="shared" si="59"/>
        <v>0</v>
      </c>
      <c r="AS69" s="1">
        <f t="shared" si="60"/>
        <v>0</v>
      </c>
      <c r="AT69" s="1">
        <f t="shared" si="61"/>
        <v>0</v>
      </c>
      <c r="AU69" s="1">
        <f t="shared" si="56"/>
        <v>0</v>
      </c>
    </row>
    <row r="70" spans="1:47" s="1" customFormat="1" x14ac:dyDescent="0.35">
      <c r="A70" s="3">
        <v>44858</v>
      </c>
      <c r="B70" s="1">
        <v>492</v>
      </c>
      <c r="C70" s="1" t="s">
        <v>277</v>
      </c>
      <c r="D70" s="2">
        <v>28947</v>
      </c>
      <c r="E70" s="2">
        <v>2768</v>
      </c>
      <c r="F70" s="1">
        <v>0</v>
      </c>
      <c r="G70" s="1">
        <v>7</v>
      </c>
      <c r="H70" s="1">
        <v>27</v>
      </c>
      <c r="I70" s="1">
        <v>35</v>
      </c>
      <c r="J70" s="1">
        <v>22</v>
      </c>
      <c r="K70" s="1">
        <v>8</v>
      </c>
      <c r="L70" s="1">
        <v>1</v>
      </c>
      <c r="M70" s="1">
        <f t="shared" si="38"/>
        <v>4.3532608695652177</v>
      </c>
      <c r="N70" s="1" t="s">
        <v>391</v>
      </c>
      <c r="O70" s="1" t="s">
        <v>371</v>
      </c>
      <c r="P70" s="1" t="s">
        <v>385</v>
      </c>
      <c r="Q70" s="1" t="s">
        <v>384</v>
      </c>
      <c r="R70" s="1" t="s">
        <v>377</v>
      </c>
      <c r="S70" s="1">
        <f t="shared" si="39"/>
        <v>0</v>
      </c>
      <c r="T70" s="1">
        <f t="shared" si="40"/>
        <v>1</v>
      </c>
      <c r="U70" s="1">
        <f t="shared" si="41"/>
        <v>0</v>
      </c>
      <c r="V70" s="1">
        <f t="shared" si="42"/>
        <v>0</v>
      </c>
      <c r="W70" s="1">
        <f t="shared" si="43"/>
        <v>1</v>
      </c>
      <c r="X70" s="1">
        <f t="shared" si="44"/>
        <v>2</v>
      </c>
      <c r="Y70" s="1">
        <f t="shared" si="45"/>
        <v>0</v>
      </c>
      <c r="Z70" s="1">
        <f t="shared" si="62"/>
        <v>1</v>
      </c>
      <c r="AA70" s="1">
        <f t="shared" si="63"/>
        <v>1</v>
      </c>
      <c r="AB70" s="1">
        <f t="shared" si="64"/>
        <v>0</v>
      </c>
      <c r="AC70" s="1">
        <f t="shared" si="65"/>
        <v>0</v>
      </c>
      <c r="AD70" s="1">
        <f t="shared" si="46"/>
        <v>2</v>
      </c>
      <c r="AE70" s="1" t="b">
        <f t="shared" si="47"/>
        <v>1</v>
      </c>
      <c r="AF70" s="1">
        <f t="shared" si="48"/>
        <v>1</v>
      </c>
      <c r="AG70" s="1" t="str">
        <f t="shared" si="49"/>
        <v>o</v>
      </c>
      <c r="AH70" s="1" t="b">
        <f t="shared" si="50"/>
        <v>0</v>
      </c>
      <c r="AI70" s="1" t="b">
        <f t="shared" si="51"/>
        <v>0</v>
      </c>
      <c r="AJ70" s="1" t="b">
        <f t="shared" si="52"/>
        <v>0</v>
      </c>
      <c r="AK70" s="1" t="b">
        <f t="shared" si="53"/>
        <v>0</v>
      </c>
      <c r="AL70" s="1" t="b">
        <f t="shared" si="54"/>
        <v>0</v>
      </c>
      <c r="AM70" s="1">
        <f t="shared" si="55"/>
        <v>0</v>
      </c>
      <c r="AP70" s="1">
        <f t="shared" si="57"/>
        <v>0</v>
      </c>
      <c r="AQ70" s="1">
        <f t="shared" si="58"/>
        <v>0</v>
      </c>
      <c r="AR70" s="1">
        <f t="shared" si="59"/>
        <v>0</v>
      </c>
      <c r="AS70" s="1">
        <f t="shared" si="60"/>
        <v>1</v>
      </c>
      <c r="AT70" s="1">
        <f t="shared" si="61"/>
        <v>1</v>
      </c>
      <c r="AU70" s="1">
        <f t="shared" si="56"/>
        <v>2</v>
      </c>
    </row>
    <row r="71" spans="1:47" s="1" customFormat="1" x14ac:dyDescent="0.35">
      <c r="A71" s="3">
        <v>44857</v>
      </c>
      <c r="B71" s="1">
        <v>491</v>
      </c>
      <c r="C71" s="1" t="s">
        <v>278</v>
      </c>
      <c r="D71" s="2">
        <v>29279</v>
      </c>
      <c r="E71" s="2">
        <v>3021</v>
      </c>
      <c r="F71" s="1">
        <v>0</v>
      </c>
      <c r="G71" s="1">
        <v>1</v>
      </c>
      <c r="H71" s="1">
        <v>4</v>
      </c>
      <c r="I71" s="1">
        <v>14</v>
      </c>
      <c r="J71" s="1">
        <v>27</v>
      </c>
      <c r="K71" s="1">
        <v>37</v>
      </c>
      <c r="L71" s="1">
        <v>18</v>
      </c>
      <c r="M71" s="1">
        <f t="shared" si="38"/>
        <v>8.78125</v>
      </c>
      <c r="N71" s="1" t="s">
        <v>390</v>
      </c>
      <c r="O71" s="1" t="s">
        <v>385</v>
      </c>
      <c r="P71" s="1" t="s">
        <v>390</v>
      </c>
      <c r="Q71" s="1" t="s">
        <v>390</v>
      </c>
      <c r="R71" s="1" t="s">
        <v>378</v>
      </c>
      <c r="S71" s="1">
        <f t="shared" si="39"/>
        <v>0</v>
      </c>
      <c r="T71" s="1">
        <f t="shared" si="40"/>
        <v>0</v>
      </c>
      <c r="U71" s="1">
        <f t="shared" si="41"/>
        <v>0</v>
      </c>
      <c r="V71" s="1">
        <f t="shared" si="42"/>
        <v>0</v>
      </c>
      <c r="W71" s="1">
        <f t="shared" si="43"/>
        <v>0</v>
      </c>
      <c r="X71" s="1">
        <f t="shared" si="44"/>
        <v>0</v>
      </c>
      <c r="Y71" s="1">
        <f t="shared" si="45"/>
        <v>0</v>
      </c>
      <c r="Z71" s="1">
        <f t="shared" si="62"/>
        <v>1</v>
      </c>
      <c r="AA71" s="1">
        <f t="shared" si="63"/>
        <v>0</v>
      </c>
      <c r="AB71" s="1">
        <f t="shared" si="64"/>
        <v>0</v>
      </c>
      <c r="AC71" s="1">
        <f t="shared" si="65"/>
        <v>0</v>
      </c>
      <c r="AD71" s="1">
        <f t="shared" si="46"/>
        <v>1</v>
      </c>
      <c r="AE71" s="1" t="b">
        <f t="shared" si="47"/>
        <v>0</v>
      </c>
      <c r="AF71" s="1">
        <f t="shared" si="48"/>
        <v>0</v>
      </c>
      <c r="AG71" s="1" t="str">
        <f t="shared" si="49"/>
        <v>o</v>
      </c>
      <c r="AH71" s="1" t="b">
        <f t="shared" si="50"/>
        <v>0</v>
      </c>
      <c r="AI71" s="1" t="b">
        <f t="shared" si="51"/>
        <v>0</v>
      </c>
      <c r="AJ71" s="1" t="b">
        <f t="shared" si="52"/>
        <v>0</v>
      </c>
      <c r="AK71" s="1" t="b">
        <f t="shared" si="53"/>
        <v>0</v>
      </c>
      <c r="AL71" s="1" t="b">
        <f t="shared" si="54"/>
        <v>0</v>
      </c>
      <c r="AM71" s="1">
        <f t="shared" si="55"/>
        <v>0</v>
      </c>
      <c r="AP71" s="1">
        <f t="shared" si="57"/>
        <v>0</v>
      </c>
      <c r="AQ71" s="1">
        <f t="shared" si="58"/>
        <v>0</v>
      </c>
      <c r="AR71" s="1">
        <f t="shared" si="59"/>
        <v>0</v>
      </c>
      <c r="AS71" s="1">
        <f t="shared" si="60"/>
        <v>0</v>
      </c>
      <c r="AT71" s="1">
        <f t="shared" si="61"/>
        <v>0</v>
      </c>
      <c r="AU71" s="1">
        <f t="shared" si="56"/>
        <v>0</v>
      </c>
    </row>
    <row r="72" spans="1:47" s="1" customFormat="1" x14ac:dyDescent="0.35">
      <c r="A72" s="3">
        <v>44856</v>
      </c>
      <c r="B72" s="1">
        <v>490</v>
      </c>
      <c r="C72" s="1" t="s">
        <v>279</v>
      </c>
      <c r="D72" s="2">
        <v>29084</v>
      </c>
      <c r="E72" s="2">
        <v>2810</v>
      </c>
      <c r="F72" s="1">
        <v>0</v>
      </c>
      <c r="G72" s="1">
        <v>7</v>
      </c>
      <c r="H72" s="1">
        <v>32</v>
      </c>
      <c r="I72" s="1">
        <v>36</v>
      </c>
      <c r="J72" s="1">
        <v>19</v>
      </c>
      <c r="K72" s="1">
        <v>6</v>
      </c>
      <c r="L72" s="1">
        <v>1</v>
      </c>
      <c r="M72" s="1">
        <f t="shared" si="38"/>
        <v>4.1315789473684212</v>
      </c>
      <c r="N72" s="1" t="s">
        <v>375</v>
      </c>
      <c r="O72" s="1" t="s">
        <v>389</v>
      </c>
      <c r="P72" s="1" t="s">
        <v>382</v>
      </c>
      <c r="Q72" s="1" t="s">
        <v>376</v>
      </c>
      <c r="R72" s="1" t="s">
        <v>384</v>
      </c>
      <c r="S72" s="1">
        <f t="shared" si="39"/>
        <v>1</v>
      </c>
      <c r="T72" s="1">
        <f t="shared" si="40"/>
        <v>0</v>
      </c>
      <c r="U72" s="1">
        <f t="shared" si="41"/>
        <v>1</v>
      </c>
      <c r="V72" s="1">
        <f t="shared" si="42"/>
        <v>1</v>
      </c>
      <c r="W72" s="1">
        <f t="shared" si="43"/>
        <v>0</v>
      </c>
      <c r="X72" s="1">
        <f t="shared" si="44"/>
        <v>3</v>
      </c>
      <c r="Y72" s="1">
        <f t="shared" si="45"/>
        <v>0</v>
      </c>
      <c r="Z72" s="1">
        <f t="shared" si="62"/>
        <v>0</v>
      </c>
      <c r="AA72" s="1">
        <f t="shared" si="63"/>
        <v>1</v>
      </c>
      <c r="AB72" s="1">
        <f t="shared" si="64"/>
        <v>1</v>
      </c>
      <c r="AC72" s="1">
        <f t="shared" si="65"/>
        <v>0</v>
      </c>
      <c r="AD72" s="1">
        <f t="shared" si="46"/>
        <v>2</v>
      </c>
      <c r="AE72" s="1" t="b">
        <f t="shared" si="47"/>
        <v>0</v>
      </c>
      <c r="AF72" s="1">
        <f t="shared" si="48"/>
        <v>0</v>
      </c>
      <c r="AG72" s="1" t="str">
        <f t="shared" si="49"/>
        <v>o</v>
      </c>
      <c r="AH72" s="1" t="b">
        <f t="shared" si="50"/>
        <v>0</v>
      </c>
      <c r="AI72" s="1" t="b">
        <f t="shared" si="51"/>
        <v>0</v>
      </c>
      <c r="AJ72" s="1" t="b">
        <f t="shared" si="52"/>
        <v>0</v>
      </c>
      <c r="AK72" s="1" t="b">
        <f t="shared" si="53"/>
        <v>0</v>
      </c>
      <c r="AL72" s="1" t="b">
        <f t="shared" si="54"/>
        <v>0</v>
      </c>
      <c r="AM72" s="1">
        <f t="shared" si="55"/>
        <v>0</v>
      </c>
      <c r="AP72" s="1">
        <f t="shared" si="57"/>
        <v>0</v>
      </c>
      <c r="AQ72" s="1">
        <f t="shared" si="58"/>
        <v>1</v>
      </c>
      <c r="AR72" s="1">
        <f t="shared" si="59"/>
        <v>0</v>
      </c>
      <c r="AS72" s="1">
        <f t="shared" si="60"/>
        <v>0</v>
      </c>
      <c r="AT72" s="1">
        <f t="shared" si="61"/>
        <v>1</v>
      </c>
      <c r="AU72" s="1">
        <f t="shared" si="56"/>
        <v>2</v>
      </c>
    </row>
    <row r="73" spans="1:47" s="1" customFormat="1" x14ac:dyDescent="0.35">
      <c r="A73" s="3">
        <v>44855</v>
      </c>
      <c r="B73" s="1">
        <v>489</v>
      </c>
      <c r="C73" s="1" t="s">
        <v>280</v>
      </c>
      <c r="D73" s="2">
        <v>28637</v>
      </c>
      <c r="E73" s="2">
        <v>2794</v>
      </c>
      <c r="F73" s="1">
        <v>0</v>
      </c>
      <c r="G73" s="1">
        <v>4</v>
      </c>
      <c r="H73" s="1">
        <v>18</v>
      </c>
      <c r="I73" s="1">
        <v>30</v>
      </c>
      <c r="J73" s="1">
        <v>28</v>
      </c>
      <c r="K73" s="1">
        <v>17</v>
      </c>
      <c r="L73" s="1">
        <v>3</v>
      </c>
      <c r="M73" s="1">
        <f t="shared" si="38"/>
        <v>5.3795180722891569</v>
      </c>
      <c r="N73" s="1" t="s">
        <v>388</v>
      </c>
      <c r="O73" s="1" t="s">
        <v>381</v>
      </c>
      <c r="P73" s="1" t="s">
        <v>379</v>
      </c>
      <c r="Q73" s="1" t="s">
        <v>386</v>
      </c>
      <c r="R73" s="1" t="s">
        <v>376</v>
      </c>
      <c r="S73" s="1">
        <f t="shared" si="39"/>
        <v>0</v>
      </c>
      <c r="T73" s="1">
        <f t="shared" si="40"/>
        <v>1</v>
      </c>
      <c r="U73" s="1">
        <f t="shared" si="41"/>
        <v>1</v>
      </c>
      <c r="V73" s="1">
        <f t="shared" si="42"/>
        <v>0</v>
      </c>
      <c r="W73" s="1">
        <f t="shared" si="43"/>
        <v>1</v>
      </c>
      <c r="X73" s="1">
        <f t="shared" si="44"/>
        <v>3</v>
      </c>
      <c r="Y73" s="1">
        <f t="shared" si="45"/>
        <v>0</v>
      </c>
      <c r="Z73" s="1">
        <f t="shared" si="62"/>
        <v>0</v>
      </c>
      <c r="AA73" s="1">
        <f t="shared" si="63"/>
        <v>1</v>
      </c>
      <c r="AB73" s="1">
        <f t="shared" si="64"/>
        <v>0</v>
      </c>
      <c r="AC73" s="1">
        <f t="shared" si="65"/>
        <v>1</v>
      </c>
      <c r="AD73" s="1">
        <f t="shared" si="46"/>
        <v>2</v>
      </c>
      <c r="AE73" s="1" t="b">
        <f t="shared" si="47"/>
        <v>0</v>
      </c>
      <c r="AF73" s="1">
        <f t="shared" si="48"/>
        <v>0</v>
      </c>
      <c r="AG73" s="1" t="str">
        <f t="shared" si="49"/>
        <v>o</v>
      </c>
      <c r="AH73" s="1" t="b">
        <f t="shared" si="50"/>
        <v>0</v>
      </c>
      <c r="AI73" s="1" t="b">
        <f t="shared" si="51"/>
        <v>0</v>
      </c>
      <c r="AJ73" s="1" t="b">
        <f t="shared" si="52"/>
        <v>1</v>
      </c>
      <c r="AK73" s="1" t="b">
        <f t="shared" si="53"/>
        <v>0</v>
      </c>
      <c r="AL73" s="1" t="b">
        <f t="shared" si="54"/>
        <v>0</v>
      </c>
      <c r="AM73" s="1">
        <f t="shared" si="55"/>
        <v>1</v>
      </c>
      <c r="AP73" s="1">
        <f t="shared" si="57"/>
        <v>0</v>
      </c>
      <c r="AQ73" s="1">
        <f t="shared" si="58"/>
        <v>1</v>
      </c>
      <c r="AR73" s="1">
        <f t="shared" si="59"/>
        <v>0</v>
      </c>
      <c r="AS73" s="1">
        <f t="shared" si="60"/>
        <v>0</v>
      </c>
      <c r="AT73" s="1">
        <f t="shared" si="61"/>
        <v>0</v>
      </c>
      <c r="AU73" s="1">
        <f t="shared" si="56"/>
        <v>1</v>
      </c>
    </row>
    <row r="74" spans="1:47" s="1" customFormat="1" x14ac:dyDescent="0.35">
      <c r="A74" s="3">
        <v>44854</v>
      </c>
      <c r="B74" s="1">
        <v>488</v>
      </c>
      <c r="C74" s="1" t="s">
        <v>281</v>
      </c>
      <c r="D74" s="2">
        <v>28741</v>
      </c>
      <c r="E74" s="2">
        <v>2769</v>
      </c>
      <c r="F74" s="1">
        <v>0</v>
      </c>
      <c r="G74" s="1">
        <v>5</v>
      </c>
      <c r="H74" s="1">
        <v>29</v>
      </c>
      <c r="I74" s="1">
        <v>40</v>
      </c>
      <c r="J74" s="1">
        <v>20</v>
      </c>
      <c r="K74" s="1">
        <v>5</v>
      </c>
      <c r="L74" s="1">
        <v>0</v>
      </c>
      <c r="M74" s="1">
        <f t="shared" si="38"/>
        <v>4.1170212765957448</v>
      </c>
      <c r="N74" s="1" t="s">
        <v>383</v>
      </c>
      <c r="O74" s="1" t="s">
        <v>376</v>
      </c>
      <c r="P74" s="1" t="s">
        <v>387</v>
      </c>
      <c r="Q74" s="1" t="s">
        <v>382</v>
      </c>
      <c r="R74" s="1" t="s">
        <v>390</v>
      </c>
      <c r="S74" s="1">
        <f t="shared" si="39"/>
        <v>0</v>
      </c>
      <c r="T74" s="1">
        <f t="shared" si="40"/>
        <v>1</v>
      </c>
      <c r="U74" s="1">
        <f t="shared" si="41"/>
        <v>1</v>
      </c>
      <c r="V74" s="1">
        <f t="shared" si="42"/>
        <v>1</v>
      </c>
      <c r="W74" s="1">
        <f t="shared" si="43"/>
        <v>0</v>
      </c>
      <c r="X74" s="1">
        <f t="shared" si="44"/>
        <v>3</v>
      </c>
      <c r="Y74" s="1">
        <f t="shared" si="45"/>
        <v>0</v>
      </c>
      <c r="Z74" s="1">
        <f t="shared" si="62"/>
        <v>1</v>
      </c>
      <c r="AA74" s="1">
        <f t="shared" si="63"/>
        <v>0</v>
      </c>
      <c r="AB74" s="1">
        <f t="shared" si="64"/>
        <v>1</v>
      </c>
      <c r="AC74" s="1">
        <f t="shared" si="65"/>
        <v>0</v>
      </c>
      <c r="AD74" s="1">
        <f t="shared" si="46"/>
        <v>2</v>
      </c>
      <c r="AE74" s="1" t="b">
        <f t="shared" si="47"/>
        <v>0</v>
      </c>
      <c r="AF74" s="1">
        <f t="shared" si="48"/>
        <v>0</v>
      </c>
      <c r="AG74" s="1" t="str">
        <f t="shared" si="49"/>
        <v>o</v>
      </c>
      <c r="AH74" s="1" t="b">
        <f t="shared" si="50"/>
        <v>0</v>
      </c>
      <c r="AI74" s="1" t="b">
        <f t="shared" si="51"/>
        <v>0</v>
      </c>
      <c r="AJ74" s="1" t="b">
        <f t="shared" si="52"/>
        <v>0</v>
      </c>
      <c r="AK74" s="1" t="b">
        <f t="shared" si="53"/>
        <v>0</v>
      </c>
      <c r="AL74" s="1" t="b">
        <f t="shared" si="54"/>
        <v>0</v>
      </c>
      <c r="AM74" s="1">
        <f t="shared" si="55"/>
        <v>0</v>
      </c>
      <c r="AP74" s="1">
        <f t="shared" si="57"/>
        <v>0</v>
      </c>
      <c r="AQ74" s="1">
        <f t="shared" si="58"/>
        <v>0</v>
      </c>
      <c r="AR74" s="1">
        <f t="shared" si="59"/>
        <v>0</v>
      </c>
      <c r="AS74" s="1">
        <f t="shared" si="60"/>
        <v>0</v>
      </c>
      <c r="AT74" s="1">
        <f t="shared" si="61"/>
        <v>0</v>
      </c>
      <c r="AU74" s="1">
        <f t="shared" si="56"/>
        <v>0</v>
      </c>
    </row>
    <row r="75" spans="1:47" s="1" customFormat="1" x14ac:dyDescent="0.35">
      <c r="A75" s="3">
        <v>44853</v>
      </c>
      <c r="B75" s="1">
        <v>487</v>
      </c>
      <c r="C75" s="1" t="s">
        <v>282</v>
      </c>
      <c r="D75" s="2">
        <v>28322</v>
      </c>
      <c r="E75" s="2">
        <v>2794</v>
      </c>
      <c r="F75" s="1">
        <v>0</v>
      </c>
      <c r="G75" s="1">
        <v>3</v>
      </c>
      <c r="H75" s="1">
        <v>23</v>
      </c>
      <c r="I75" s="1">
        <v>39</v>
      </c>
      <c r="J75" s="1">
        <v>24</v>
      </c>
      <c r="K75" s="1">
        <v>9</v>
      </c>
      <c r="L75" s="1">
        <v>2</v>
      </c>
      <c r="M75" s="1">
        <f t="shared" si="38"/>
        <v>4.615384615384615</v>
      </c>
      <c r="N75" s="1" t="s">
        <v>396</v>
      </c>
      <c r="O75" s="1" t="s">
        <v>385</v>
      </c>
      <c r="P75" s="1" t="s">
        <v>382</v>
      </c>
      <c r="Q75" s="1" t="s">
        <v>381</v>
      </c>
      <c r="R75" s="1" t="s">
        <v>374</v>
      </c>
      <c r="S75" s="1">
        <f t="shared" si="39"/>
        <v>0</v>
      </c>
      <c r="T75" s="1">
        <f t="shared" si="40"/>
        <v>0</v>
      </c>
      <c r="U75" s="1">
        <f t="shared" si="41"/>
        <v>1</v>
      </c>
      <c r="V75" s="1">
        <f t="shared" si="42"/>
        <v>1</v>
      </c>
      <c r="W75" s="1">
        <f t="shared" si="43"/>
        <v>0</v>
      </c>
      <c r="X75" s="1">
        <f t="shared" si="44"/>
        <v>2</v>
      </c>
      <c r="Y75" s="1">
        <f t="shared" si="45"/>
        <v>0</v>
      </c>
      <c r="Z75" s="1">
        <f t="shared" si="62"/>
        <v>1</v>
      </c>
      <c r="AA75" s="1">
        <f t="shared" si="63"/>
        <v>1</v>
      </c>
      <c r="AB75" s="1">
        <f t="shared" si="64"/>
        <v>0</v>
      </c>
      <c r="AC75" s="1">
        <f t="shared" si="65"/>
        <v>0</v>
      </c>
      <c r="AD75" s="1">
        <f t="shared" si="46"/>
        <v>2</v>
      </c>
      <c r="AE75" s="1" t="b">
        <f t="shared" si="47"/>
        <v>0</v>
      </c>
      <c r="AF75" s="1">
        <f t="shared" si="48"/>
        <v>0</v>
      </c>
      <c r="AG75" s="1" t="str">
        <f t="shared" si="49"/>
        <v>o</v>
      </c>
      <c r="AH75" s="1" t="b">
        <f t="shared" si="50"/>
        <v>0</v>
      </c>
      <c r="AI75" s="1" t="b">
        <f t="shared" si="51"/>
        <v>0</v>
      </c>
      <c r="AJ75" s="1" t="b">
        <f t="shared" si="52"/>
        <v>0</v>
      </c>
      <c r="AK75" s="1" t="b">
        <f t="shared" si="53"/>
        <v>0</v>
      </c>
      <c r="AL75" s="1" t="b">
        <f t="shared" si="54"/>
        <v>0</v>
      </c>
      <c r="AM75" s="1">
        <f t="shared" si="55"/>
        <v>0</v>
      </c>
      <c r="AP75" s="1">
        <f t="shared" si="57"/>
        <v>0</v>
      </c>
      <c r="AQ75" s="1">
        <f t="shared" si="58"/>
        <v>0</v>
      </c>
      <c r="AR75" s="1">
        <f t="shared" si="59"/>
        <v>0</v>
      </c>
      <c r="AS75" s="1">
        <f t="shared" si="60"/>
        <v>1</v>
      </c>
      <c r="AT75" s="1">
        <f t="shared" si="61"/>
        <v>0</v>
      </c>
      <c r="AU75" s="1">
        <f t="shared" si="56"/>
        <v>1</v>
      </c>
    </row>
    <row r="76" spans="1:47" s="1" customFormat="1" x14ac:dyDescent="0.35">
      <c r="A76" s="3">
        <v>44852</v>
      </c>
      <c r="B76" s="1">
        <v>486</v>
      </c>
      <c r="C76" s="1" t="s">
        <v>283</v>
      </c>
      <c r="D76" s="2">
        <v>28612</v>
      </c>
      <c r="E76" s="2">
        <v>2805</v>
      </c>
      <c r="F76" s="1">
        <v>0</v>
      </c>
      <c r="G76" s="1">
        <v>5</v>
      </c>
      <c r="H76" s="1">
        <v>24</v>
      </c>
      <c r="I76" s="1">
        <v>38</v>
      </c>
      <c r="J76" s="1">
        <v>23</v>
      </c>
      <c r="K76" s="1">
        <v>8</v>
      </c>
      <c r="L76" s="1">
        <v>1</v>
      </c>
      <c r="M76" s="1">
        <f t="shared" si="38"/>
        <v>4.4450549450549453</v>
      </c>
      <c r="N76" s="1" t="s">
        <v>376</v>
      </c>
      <c r="O76" s="1" t="s">
        <v>392</v>
      </c>
      <c r="P76" s="1" t="s">
        <v>382</v>
      </c>
      <c r="Q76" s="1" t="s">
        <v>375</v>
      </c>
      <c r="R76" s="1" t="s">
        <v>377</v>
      </c>
      <c r="S76" s="1">
        <f t="shared" si="39"/>
        <v>1</v>
      </c>
      <c r="T76" s="1">
        <f t="shared" si="40"/>
        <v>0</v>
      </c>
      <c r="U76" s="1">
        <f t="shared" si="41"/>
        <v>1</v>
      </c>
      <c r="V76" s="1">
        <f t="shared" si="42"/>
        <v>1</v>
      </c>
      <c r="W76" s="1">
        <f t="shared" si="43"/>
        <v>1</v>
      </c>
      <c r="X76" s="1">
        <f t="shared" si="44"/>
        <v>4</v>
      </c>
      <c r="Y76" s="1">
        <f t="shared" si="45"/>
        <v>1</v>
      </c>
      <c r="Z76" s="1">
        <f t="shared" si="62"/>
        <v>0</v>
      </c>
      <c r="AA76" s="1">
        <f t="shared" si="63"/>
        <v>1</v>
      </c>
      <c r="AB76" s="1">
        <f t="shared" si="64"/>
        <v>0</v>
      </c>
      <c r="AC76" s="1">
        <f t="shared" si="65"/>
        <v>0</v>
      </c>
      <c r="AD76" s="1">
        <f t="shared" si="46"/>
        <v>2</v>
      </c>
      <c r="AE76" s="1" t="b">
        <f t="shared" si="47"/>
        <v>0</v>
      </c>
      <c r="AF76" s="1">
        <f t="shared" si="48"/>
        <v>0</v>
      </c>
      <c r="AG76" s="1" t="str">
        <f t="shared" si="49"/>
        <v>o</v>
      </c>
      <c r="AH76" s="1" t="b">
        <f t="shared" si="50"/>
        <v>0</v>
      </c>
      <c r="AI76" s="1" t="b">
        <f t="shared" si="51"/>
        <v>0</v>
      </c>
      <c r="AJ76" s="1" t="b">
        <f t="shared" si="52"/>
        <v>0</v>
      </c>
      <c r="AK76" s="1" t="b">
        <f t="shared" si="53"/>
        <v>0</v>
      </c>
      <c r="AL76" s="1" t="b">
        <f t="shared" si="54"/>
        <v>0</v>
      </c>
      <c r="AM76" s="1">
        <f t="shared" si="55"/>
        <v>0</v>
      </c>
      <c r="AP76" s="1">
        <f t="shared" si="57"/>
        <v>0</v>
      </c>
      <c r="AQ76" s="1">
        <f t="shared" si="58"/>
        <v>0</v>
      </c>
      <c r="AR76" s="1">
        <f t="shared" si="59"/>
        <v>0</v>
      </c>
      <c r="AS76" s="1">
        <f t="shared" si="60"/>
        <v>0</v>
      </c>
      <c r="AT76" s="1">
        <f t="shared" si="61"/>
        <v>1</v>
      </c>
      <c r="AU76" s="1">
        <f t="shared" si="56"/>
        <v>1</v>
      </c>
    </row>
    <row r="77" spans="1:47" s="1" customFormat="1" x14ac:dyDescent="0.35">
      <c r="A77" s="3">
        <v>44851</v>
      </c>
      <c r="B77" s="1">
        <v>485</v>
      </c>
      <c r="C77" s="1" t="s">
        <v>284</v>
      </c>
      <c r="D77" s="2">
        <v>31269</v>
      </c>
      <c r="E77" s="2">
        <v>2965</v>
      </c>
      <c r="F77" s="1">
        <v>1</v>
      </c>
      <c r="G77" s="1">
        <v>12</v>
      </c>
      <c r="H77" s="1">
        <v>34</v>
      </c>
      <c r="I77" s="1">
        <v>32</v>
      </c>
      <c r="J77" s="1">
        <v>16</v>
      </c>
      <c r="K77" s="1">
        <v>5</v>
      </c>
      <c r="L77" s="1">
        <v>1</v>
      </c>
      <c r="M77" s="1">
        <f t="shared" si="38"/>
        <v>3.8802083333333335</v>
      </c>
      <c r="N77" s="1" t="s">
        <v>375</v>
      </c>
      <c r="O77" s="1" t="s">
        <v>377</v>
      </c>
      <c r="P77" s="1" t="s">
        <v>376</v>
      </c>
      <c r="Q77" s="1" t="s">
        <v>382</v>
      </c>
      <c r="R77" s="1" t="s">
        <v>387</v>
      </c>
      <c r="S77" s="1">
        <f t="shared" si="39"/>
        <v>1</v>
      </c>
      <c r="T77" s="1">
        <f t="shared" si="40"/>
        <v>1</v>
      </c>
      <c r="U77" s="1">
        <f t="shared" si="41"/>
        <v>1</v>
      </c>
      <c r="V77" s="1">
        <f t="shared" si="42"/>
        <v>1</v>
      </c>
      <c r="W77" s="1">
        <f t="shared" si="43"/>
        <v>1</v>
      </c>
      <c r="X77" s="1">
        <f t="shared" si="44"/>
        <v>5</v>
      </c>
      <c r="Y77" s="1">
        <f t="shared" si="45"/>
        <v>0</v>
      </c>
      <c r="Z77" s="1">
        <f t="shared" si="62"/>
        <v>0</v>
      </c>
      <c r="AA77" s="1">
        <f t="shared" si="63"/>
        <v>1</v>
      </c>
      <c r="AB77" s="1">
        <f t="shared" si="64"/>
        <v>1</v>
      </c>
      <c r="AC77" s="1">
        <f t="shared" si="65"/>
        <v>0</v>
      </c>
      <c r="AD77" s="1">
        <f t="shared" si="46"/>
        <v>2</v>
      </c>
      <c r="AE77" s="1" t="b">
        <f t="shared" si="47"/>
        <v>0</v>
      </c>
      <c r="AF77" s="1">
        <f t="shared" si="48"/>
        <v>0</v>
      </c>
      <c r="AG77" s="1" t="str">
        <f t="shared" si="49"/>
        <v>o</v>
      </c>
      <c r="AH77" s="1" t="b">
        <f t="shared" si="50"/>
        <v>0</v>
      </c>
      <c r="AI77" s="1" t="b">
        <f t="shared" si="51"/>
        <v>0</v>
      </c>
      <c r="AJ77" s="1" t="b">
        <f t="shared" si="52"/>
        <v>0</v>
      </c>
      <c r="AK77" s="1" t="b">
        <f t="shared" si="53"/>
        <v>0</v>
      </c>
      <c r="AL77" s="1" t="b">
        <f t="shared" si="54"/>
        <v>0</v>
      </c>
      <c r="AM77" s="1">
        <f t="shared" si="55"/>
        <v>0</v>
      </c>
      <c r="AP77" s="1">
        <f t="shared" si="57"/>
        <v>0</v>
      </c>
      <c r="AQ77" s="1">
        <f t="shared" si="58"/>
        <v>1</v>
      </c>
      <c r="AR77" s="1">
        <f t="shared" si="59"/>
        <v>0</v>
      </c>
      <c r="AS77" s="1">
        <f t="shared" si="60"/>
        <v>0</v>
      </c>
      <c r="AT77" s="1">
        <f t="shared" si="61"/>
        <v>0</v>
      </c>
      <c r="AU77" s="1">
        <f t="shared" si="56"/>
        <v>1</v>
      </c>
    </row>
    <row r="78" spans="1:47" s="1" customFormat="1" x14ac:dyDescent="0.35">
      <c r="A78" s="3">
        <v>44850</v>
      </c>
      <c r="B78" s="1">
        <v>484</v>
      </c>
      <c r="C78" s="1" t="s">
        <v>285</v>
      </c>
      <c r="D78" s="2">
        <v>30459</v>
      </c>
      <c r="E78" s="2">
        <v>2854</v>
      </c>
      <c r="F78" s="1">
        <v>1</v>
      </c>
      <c r="G78" s="1">
        <v>8</v>
      </c>
      <c r="H78" s="1">
        <v>29</v>
      </c>
      <c r="I78" s="1">
        <v>36</v>
      </c>
      <c r="J78" s="1">
        <v>19</v>
      </c>
      <c r="K78" s="1">
        <v>6</v>
      </c>
      <c r="L78" s="1">
        <v>1</v>
      </c>
      <c r="M78" s="1">
        <f t="shared" si="38"/>
        <v>4.1117021276595747</v>
      </c>
      <c r="N78" s="1" t="s">
        <v>375</v>
      </c>
      <c r="O78" s="1" t="s">
        <v>389</v>
      </c>
      <c r="P78" s="1" t="s">
        <v>371</v>
      </c>
      <c r="Q78" s="1" t="s">
        <v>383</v>
      </c>
      <c r="R78" s="1" t="s">
        <v>376</v>
      </c>
      <c r="S78" s="1">
        <f t="shared" si="39"/>
        <v>1</v>
      </c>
      <c r="T78" s="1">
        <f t="shared" si="40"/>
        <v>0</v>
      </c>
      <c r="U78" s="1">
        <f t="shared" si="41"/>
        <v>1</v>
      </c>
      <c r="V78" s="1">
        <f t="shared" si="42"/>
        <v>0</v>
      </c>
      <c r="W78" s="1">
        <f t="shared" si="43"/>
        <v>1</v>
      </c>
      <c r="X78" s="1">
        <f t="shared" si="44"/>
        <v>3</v>
      </c>
      <c r="Y78" s="1">
        <f t="shared" si="45"/>
        <v>0</v>
      </c>
      <c r="Z78" s="1">
        <f t="shared" si="62"/>
        <v>0</v>
      </c>
      <c r="AA78" s="1">
        <f t="shared" si="63"/>
        <v>1</v>
      </c>
      <c r="AB78" s="1">
        <f t="shared" si="64"/>
        <v>0</v>
      </c>
      <c r="AC78" s="1">
        <f t="shared" si="65"/>
        <v>1</v>
      </c>
      <c r="AD78" s="1">
        <f t="shared" si="46"/>
        <v>2</v>
      </c>
      <c r="AE78" s="1" t="b">
        <f t="shared" si="47"/>
        <v>0</v>
      </c>
      <c r="AF78" s="1">
        <f t="shared" si="48"/>
        <v>0</v>
      </c>
      <c r="AG78" s="1" t="str">
        <f t="shared" si="49"/>
        <v>o</v>
      </c>
      <c r="AH78" s="1" t="b">
        <f t="shared" si="50"/>
        <v>0</v>
      </c>
      <c r="AI78" s="1" t="b">
        <f t="shared" si="51"/>
        <v>0</v>
      </c>
      <c r="AJ78" s="1" t="b">
        <f t="shared" si="52"/>
        <v>0</v>
      </c>
      <c r="AK78" s="1" t="b">
        <f t="shared" si="53"/>
        <v>0</v>
      </c>
      <c r="AL78" s="1" t="b">
        <f t="shared" si="54"/>
        <v>0</v>
      </c>
      <c r="AM78" s="1">
        <f t="shared" si="55"/>
        <v>0</v>
      </c>
      <c r="AP78" s="1">
        <f t="shared" si="57"/>
        <v>0</v>
      </c>
      <c r="AQ78" s="1">
        <f t="shared" si="58"/>
        <v>1</v>
      </c>
      <c r="AR78" s="1">
        <f t="shared" si="59"/>
        <v>0</v>
      </c>
      <c r="AS78" s="1">
        <f t="shared" si="60"/>
        <v>0</v>
      </c>
      <c r="AT78" s="1">
        <f t="shared" si="61"/>
        <v>0</v>
      </c>
      <c r="AU78" s="1">
        <f t="shared" si="56"/>
        <v>1</v>
      </c>
    </row>
    <row r="79" spans="1:47" s="1" customFormat="1" x14ac:dyDescent="0.35">
      <c r="A79" s="3">
        <v>44849</v>
      </c>
      <c r="B79" s="1">
        <v>483</v>
      </c>
      <c r="C79" s="1" t="s">
        <v>286</v>
      </c>
      <c r="D79" s="2">
        <v>30403</v>
      </c>
      <c r="E79" s="2">
        <v>3123</v>
      </c>
      <c r="F79" s="1">
        <v>0</v>
      </c>
      <c r="G79" s="1">
        <v>7</v>
      </c>
      <c r="H79" s="1">
        <v>18</v>
      </c>
      <c r="I79" s="1">
        <v>20</v>
      </c>
      <c r="J79" s="1">
        <v>15</v>
      </c>
      <c r="K79" s="1">
        <v>16</v>
      </c>
      <c r="L79" s="1">
        <v>23</v>
      </c>
      <c r="M79" s="1">
        <f t="shared" si="38"/>
        <v>5.9216867469879517</v>
      </c>
      <c r="N79" s="1" t="s">
        <v>373</v>
      </c>
      <c r="O79" s="1" t="s">
        <v>371</v>
      </c>
      <c r="P79" s="1" t="s">
        <v>377</v>
      </c>
      <c r="Q79" s="1" t="s">
        <v>373</v>
      </c>
      <c r="R79" s="1" t="s">
        <v>380</v>
      </c>
      <c r="S79" s="1">
        <f t="shared" si="39"/>
        <v>0</v>
      </c>
      <c r="T79" s="1">
        <f t="shared" si="40"/>
        <v>1</v>
      </c>
      <c r="U79" s="1">
        <f t="shared" si="41"/>
        <v>1</v>
      </c>
      <c r="V79" s="1">
        <f t="shared" si="42"/>
        <v>0</v>
      </c>
      <c r="W79" s="1">
        <f t="shared" si="43"/>
        <v>1</v>
      </c>
      <c r="X79" s="1">
        <f t="shared" si="44"/>
        <v>3</v>
      </c>
      <c r="Y79" s="1">
        <f t="shared" si="45"/>
        <v>0</v>
      </c>
      <c r="Z79" s="1">
        <f t="shared" si="62"/>
        <v>1</v>
      </c>
      <c r="AA79" s="1">
        <f t="shared" si="63"/>
        <v>0</v>
      </c>
      <c r="AB79" s="1">
        <f t="shared" si="64"/>
        <v>0</v>
      </c>
      <c r="AC79" s="1">
        <f t="shared" si="65"/>
        <v>0</v>
      </c>
      <c r="AD79" s="1">
        <f t="shared" si="46"/>
        <v>1</v>
      </c>
      <c r="AE79" s="1" t="b">
        <f t="shared" si="47"/>
        <v>0</v>
      </c>
      <c r="AF79" s="1">
        <f t="shared" si="48"/>
        <v>0</v>
      </c>
      <c r="AG79" s="1" t="str">
        <f t="shared" si="49"/>
        <v>o</v>
      </c>
      <c r="AH79" s="1" t="b">
        <f t="shared" si="50"/>
        <v>0</v>
      </c>
      <c r="AI79" s="1" t="b">
        <f t="shared" si="51"/>
        <v>0</v>
      </c>
      <c r="AJ79" s="1" t="b">
        <f t="shared" si="52"/>
        <v>0</v>
      </c>
      <c r="AK79" s="1" t="b">
        <f t="shared" si="53"/>
        <v>0</v>
      </c>
      <c r="AL79" s="1" t="b">
        <f t="shared" si="54"/>
        <v>0</v>
      </c>
      <c r="AM79" s="1">
        <f t="shared" si="55"/>
        <v>0</v>
      </c>
      <c r="AP79" s="1">
        <f t="shared" si="57"/>
        <v>0</v>
      </c>
      <c r="AQ79" s="1">
        <f t="shared" si="58"/>
        <v>0</v>
      </c>
      <c r="AR79" s="1">
        <f t="shared" si="59"/>
        <v>1</v>
      </c>
      <c r="AS79" s="1">
        <f t="shared" si="60"/>
        <v>0</v>
      </c>
      <c r="AT79" s="1">
        <f t="shared" si="61"/>
        <v>1</v>
      </c>
      <c r="AU79" s="1">
        <f t="shared" si="56"/>
        <v>2</v>
      </c>
    </row>
    <row r="80" spans="1:47" s="1" customFormat="1" x14ac:dyDescent="0.35">
      <c r="A80" s="3">
        <v>44848</v>
      </c>
      <c r="B80" s="1">
        <v>482</v>
      </c>
      <c r="C80" s="1" t="s">
        <v>287</v>
      </c>
      <c r="D80" s="2">
        <v>28906</v>
      </c>
      <c r="E80" s="2">
        <v>2752</v>
      </c>
      <c r="F80" s="1">
        <v>0</v>
      </c>
      <c r="G80" s="1">
        <v>3</v>
      </c>
      <c r="H80" s="1">
        <v>23</v>
      </c>
      <c r="I80" s="1">
        <v>44</v>
      </c>
      <c r="J80" s="1">
        <v>24</v>
      </c>
      <c r="K80" s="1">
        <v>6</v>
      </c>
      <c r="L80" s="1">
        <v>0</v>
      </c>
      <c r="M80" s="1">
        <f t="shared" si="38"/>
        <v>4.3297872340425529</v>
      </c>
      <c r="N80" s="1" t="s">
        <v>391</v>
      </c>
      <c r="O80" s="1" t="s">
        <v>384</v>
      </c>
      <c r="P80" s="1" t="s">
        <v>379</v>
      </c>
      <c r="Q80" s="1" t="s">
        <v>379</v>
      </c>
      <c r="R80" s="1" t="s">
        <v>381</v>
      </c>
      <c r="S80" s="1">
        <f t="shared" si="39"/>
        <v>0</v>
      </c>
      <c r="T80" s="1">
        <f t="shared" si="40"/>
        <v>0</v>
      </c>
      <c r="U80" s="1">
        <f t="shared" si="41"/>
        <v>1</v>
      </c>
      <c r="V80" s="1">
        <f t="shared" si="42"/>
        <v>1</v>
      </c>
      <c r="W80" s="1">
        <f t="shared" si="43"/>
        <v>1</v>
      </c>
      <c r="X80" s="1">
        <f t="shared" si="44"/>
        <v>3</v>
      </c>
      <c r="Y80" s="1">
        <f t="shared" si="45"/>
        <v>0</v>
      </c>
      <c r="Z80" s="1">
        <f t="shared" si="62"/>
        <v>0</v>
      </c>
      <c r="AA80" s="1">
        <f t="shared" si="63"/>
        <v>1</v>
      </c>
      <c r="AB80" s="1">
        <f t="shared" si="64"/>
        <v>1</v>
      </c>
      <c r="AC80" s="1">
        <f t="shared" si="65"/>
        <v>0</v>
      </c>
      <c r="AD80" s="1">
        <f t="shared" si="46"/>
        <v>2</v>
      </c>
      <c r="AE80" s="1" t="b">
        <f t="shared" si="47"/>
        <v>1</v>
      </c>
      <c r="AF80" s="1">
        <f t="shared" si="48"/>
        <v>1</v>
      </c>
      <c r="AG80" s="1" t="str">
        <f t="shared" si="49"/>
        <v>o</v>
      </c>
      <c r="AH80" s="1" t="b">
        <f t="shared" si="50"/>
        <v>0</v>
      </c>
      <c r="AI80" s="1" t="b">
        <f t="shared" si="51"/>
        <v>0</v>
      </c>
      <c r="AJ80" s="1" t="b">
        <f t="shared" si="52"/>
        <v>1</v>
      </c>
      <c r="AK80" s="1" t="b">
        <f t="shared" si="53"/>
        <v>1</v>
      </c>
      <c r="AL80" s="1" t="b">
        <f t="shared" si="54"/>
        <v>0</v>
      </c>
      <c r="AM80" s="1">
        <f t="shared" si="55"/>
        <v>2</v>
      </c>
      <c r="AP80" s="1">
        <f t="shared" si="57"/>
        <v>0</v>
      </c>
      <c r="AQ80" s="1">
        <f t="shared" si="58"/>
        <v>1</v>
      </c>
      <c r="AR80" s="1">
        <f t="shared" si="59"/>
        <v>0</v>
      </c>
      <c r="AS80" s="1">
        <f t="shared" si="60"/>
        <v>0</v>
      </c>
      <c r="AT80" s="1">
        <f t="shared" si="61"/>
        <v>1</v>
      </c>
      <c r="AU80" s="1">
        <f t="shared" si="56"/>
        <v>2</v>
      </c>
    </row>
    <row r="81" spans="1:47" s="1" customFormat="1" x14ac:dyDescent="0.35">
      <c r="A81" s="3">
        <v>44847</v>
      </c>
      <c r="B81" s="1">
        <v>481</v>
      </c>
      <c r="C81" s="1" t="s">
        <v>288</v>
      </c>
      <c r="D81" s="2">
        <v>27197</v>
      </c>
      <c r="E81" s="2">
        <v>2677</v>
      </c>
      <c r="F81" s="1">
        <v>0</v>
      </c>
      <c r="G81" s="1">
        <v>5</v>
      </c>
      <c r="H81" s="1">
        <v>23</v>
      </c>
      <c r="I81" s="1">
        <v>35</v>
      </c>
      <c r="J81" s="1">
        <v>25</v>
      </c>
      <c r="K81" s="1">
        <v>11</v>
      </c>
      <c r="L81" s="1">
        <v>2</v>
      </c>
      <c r="M81" s="1">
        <f t="shared" si="38"/>
        <v>4.7222222222222223</v>
      </c>
      <c r="N81" s="1" t="s">
        <v>376</v>
      </c>
      <c r="O81" s="1" t="s">
        <v>396</v>
      </c>
      <c r="P81" s="1" t="s">
        <v>385</v>
      </c>
      <c r="Q81" s="1" t="s">
        <v>371</v>
      </c>
      <c r="R81" s="1" t="s">
        <v>384</v>
      </c>
      <c r="S81" s="1">
        <f t="shared" si="39"/>
        <v>1</v>
      </c>
      <c r="T81" s="1">
        <f t="shared" si="40"/>
        <v>0</v>
      </c>
      <c r="U81" s="1">
        <f t="shared" si="41"/>
        <v>0</v>
      </c>
      <c r="V81" s="1">
        <f t="shared" si="42"/>
        <v>1</v>
      </c>
      <c r="W81" s="1">
        <f t="shared" si="43"/>
        <v>0</v>
      </c>
      <c r="X81" s="1">
        <f t="shared" si="44"/>
        <v>2</v>
      </c>
      <c r="Y81" s="1">
        <f t="shared" si="45"/>
        <v>1</v>
      </c>
      <c r="Z81" s="1">
        <f t="shared" si="62"/>
        <v>0</v>
      </c>
      <c r="AA81" s="1">
        <f t="shared" si="63"/>
        <v>1</v>
      </c>
      <c r="AB81" s="1">
        <f t="shared" si="64"/>
        <v>1</v>
      </c>
      <c r="AC81" s="1">
        <f t="shared" si="65"/>
        <v>0</v>
      </c>
      <c r="AD81" s="1">
        <f t="shared" si="46"/>
        <v>3</v>
      </c>
      <c r="AE81" s="1" t="b">
        <f t="shared" si="47"/>
        <v>0</v>
      </c>
      <c r="AF81" s="1">
        <f t="shared" si="48"/>
        <v>0</v>
      </c>
      <c r="AG81" s="1" t="str">
        <f t="shared" si="49"/>
        <v>o</v>
      </c>
      <c r="AH81" s="1" t="b">
        <f t="shared" si="50"/>
        <v>0</v>
      </c>
      <c r="AI81" s="1" t="b">
        <f t="shared" si="51"/>
        <v>0</v>
      </c>
      <c r="AJ81" s="1" t="b">
        <f t="shared" si="52"/>
        <v>0</v>
      </c>
      <c r="AK81" s="1" t="b">
        <f t="shared" si="53"/>
        <v>0</v>
      </c>
      <c r="AL81" s="1" t="b">
        <f t="shared" si="54"/>
        <v>0</v>
      </c>
      <c r="AM81" s="1">
        <f t="shared" si="55"/>
        <v>0</v>
      </c>
      <c r="AP81" s="1">
        <f t="shared" si="57"/>
        <v>0</v>
      </c>
      <c r="AQ81" s="1">
        <f t="shared" si="58"/>
        <v>0</v>
      </c>
      <c r="AR81" s="1">
        <f t="shared" si="59"/>
        <v>0</v>
      </c>
      <c r="AS81" s="1">
        <f t="shared" si="60"/>
        <v>0</v>
      </c>
      <c r="AT81" s="1">
        <f t="shared" si="61"/>
        <v>1</v>
      </c>
      <c r="AU81" s="1">
        <f t="shared" si="56"/>
        <v>1</v>
      </c>
    </row>
    <row r="82" spans="1:47" s="1" customFormat="1" x14ac:dyDescent="0.35">
      <c r="A82" s="3">
        <v>44846</v>
      </c>
      <c r="B82" s="1">
        <v>480</v>
      </c>
      <c r="C82" s="1" t="s">
        <v>289</v>
      </c>
      <c r="D82" s="2">
        <v>29151</v>
      </c>
      <c r="E82" s="2">
        <v>2947</v>
      </c>
      <c r="F82" s="1">
        <v>0</v>
      </c>
      <c r="G82" s="1">
        <v>2</v>
      </c>
      <c r="H82" s="1">
        <v>13</v>
      </c>
      <c r="I82" s="1">
        <v>25</v>
      </c>
      <c r="J82" s="1">
        <v>28</v>
      </c>
      <c r="K82" s="1">
        <v>21</v>
      </c>
      <c r="L82" s="1">
        <v>11</v>
      </c>
      <c r="M82" s="1">
        <f t="shared" si="38"/>
        <v>6.2215189873417724</v>
      </c>
      <c r="N82" s="1" t="s">
        <v>382</v>
      </c>
      <c r="O82" s="1" t="s">
        <v>379</v>
      </c>
      <c r="P82" s="1" t="s">
        <v>387</v>
      </c>
      <c r="Q82" s="1" t="s">
        <v>382</v>
      </c>
      <c r="R82" s="1" t="s">
        <v>373</v>
      </c>
      <c r="S82" s="1">
        <f t="shared" si="39"/>
        <v>1</v>
      </c>
      <c r="T82" s="1">
        <f t="shared" si="40"/>
        <v>1</v>
      </c>
      <c r="U82" s="1">
        <f t="shared" si="41"/>
        <v>1</v>
      </c>
      <c r="V82" s="1">
        <f t="shared" si="42"/>
        <v>1</v>
      </c>
      <c r="W82" s="1">
        <f t="shared" si="43"/>
        <v>0</v>
      </c>
      <c r="X82" s="1">
        <f t="shared" si="44"/>
        <v>4</v>
      </c>
      <c r="Y82" s="1">
        <f t="shared" si="45"/>
        <v>1</v>
      </c>
      <c r="Z82" s="1">
        <f t="shared" si="62"/>
        <v>1</v>
      </c>
      <c r="AA82" s="1">
        <f t="shared" si="63"/>
        <v>0</v>
      </c>
      <c r="AB82" s="1">
        <f t="shared" si="64"/>
        <v>1</v>
      </c>
      <c r="AC82" s="1">
        <f t="shared" si="65"/>
        <v>0</v>
      </c>
      <c r="AD82" s="1">
        <f t="shared" si="46"/>
        <v>3</v>
      </c>
      <c r="AE82" s="1" t="b">
        <f t="shared" si="47"/>
        <v>0</v>
      </c>
      <c r="AF82" s="1">
        <f t="shared" si="48"/>
        <v>0</v>
      </c>
      <c r="AG82" s="1" t="str">
        <f t="shared" si="49"/>
        <v>o</v>
      </c>
      <c r="AH82" s="1" t="b">
        <f t="shared" si="50"/>
        <v>0</v>
      </c>
      <c r="AI82" s="1" t="b">
        <f t="shared" si="51"/>
        <v>1</v>
      </c>
      <c r="AJ82" s="1" t="b">
        <f t="shared" si="52"/>
        <v>0</v>
      </c>
      <c r="AK82" s="1" t="b">
        <f t="shared" si="53"/>
        <v>0</v>
      </c>
      <c r="AL82" s="1" t="b">
        <f t="shared" si="54"/>
        <v>0</v>
      </c>
      <c r="AM82" s="1">
        <f t="shared" si="55"/>
        <v>2</v>
      </c>
      <c r="AP82" s="1">
        <f t="shared" si="57"/>
        <v>0</v>
      </c>
      <c r="AQ82" s="1">
        <f t="shared" si="58"/>
        <v>0</v>
      </c>
      <c r="AR82" s="1">
        <f t="shared" si="59"/>
        <v>0</v>
      </c>
      <c r="AS82" s="1">
        <f t="shared" si="60"/>
        <v>0</v>
      </c>
      <c r="AT82" s="1">
        <f t="shared" si="61"/>
        <v>0</v>
      </c>
      <c r="AU82" s="1">
        <f t="shared" si="56"/>
        <v>0</v>
      </c>
    </row>
    <row r="83" spans="1:47" s="1" customFormat="1" x14ac:dyDescent="0.35">
      <c r="A83" s="3">
        <v>44845</v>
      </c>
      <c r="B83" s="1">
        <v>479</v>
      </c>
      <c r="C83" s="1" t="s">
        <v>290</v>
      </c>
      <c r="D83" s="2">
        <v>28575</v>
      </c>
      <c r="E83" s="2">
        <v>2752</v>
      </c>
      <c r="F83" s="1">
        <v>0</v>
      </c>
      <c r="G83" s="1">
        <v>4</v>
      </c>
      <c r="H83" s="1">
        <v>28</v>
      </c>
      <c r="I83" s="1">
        <v>38</v>
      </c>
      <c r="J83" s="1">
        <v>21</v>
      </c>
      <c r="K83" s="1">
        <v>8</v>
      </c>
      <c r="L83" s="1">
        <v>1</v>
      </c>
      <c r="M83" s="1">
        <f t="shared" si="38"/>
        <v>4.3967391304347823</v>
      </c>
      <c r="N83" s="1" t="s">
        <v>386</v>
      </c>
      <c r="O83" s="1" t="s">
        <v>371</v>
      </c>
      <c r="P83" s="1" t="s">
        <v>384</v>
      </c>
      <c r="Q83" s="1" t="s">
        <v>382</v>
      </c>
      <c r="R83" s="1" t="s">
        <v>383</v>
      </c>
      <c r="S83" s="1">
        <f t="shared" si="39"/>
        <v>0</v>
      </c>
      <c r="T83" s="1">
        <f t="shared" si="40"/>
        <v>1</v>
      </c>
      <c r="U83" s="1">
        <f t="shared" si="41"/>
        <v>0</v>
      </c>
      <c r="V83" s="1">
        <f t="shared" si="42"/>
        <v>1</v>
      </c>
      <c r="W83" s="1">
        <f t="shared" si="43"/>
        <v>0</v>
      </c>
      <c r="X83" s="1">
        <f t="shared" si="44"/>
        <v>2</v>
      </c>
      <c r="Y83" s="1">
        <f t="shared" si="45"/>
        <v>0</v>
      </c>
      <c r="Z83" s="1">
        <f t="shared" si="62"/>
        <v>1</v>
      </c>
      <c r="AA83" s="1">
        <f t="shared" si="63"/>
        <v>0</v>
      </c>
      <c r="AB83" s="1">
        <f t="shared" si="64"/>
        <v>1</v>
      </c>
      <c r="AC83" s="1">
        <f t="shared" si="65"/>
        <v>0</v>
      </c>
      <c r="AD83" s="1">
        <f t="shared" si="46"/>
        <v>2</v>
      </c>
      <c r="AE83" s="1" t="b">
        <f t="shared" si="47"/>
        <v>0</v>
      </c>
      <c r="AF83" s="1">
        <f t="shared" si="48"/>
        <v>0</v>
      </c>
      <c r="AG83" s="1" t="str">
        <f t="shared" si="49"/>
        <v>o</v>
      </c>
      <c r="AH83" s="1" t="b">
        <f t="shared" si="50"/>
        <v>0</v>
      </c>
      <c r="AI83" s="1" t="b">
        <f t="shared" si="51"/>
        <v>0</v>
      </c>
      <c r="AJ83" s="1" t="b">
        <f t="shared" si="52"/>
        <v>0</v>
      </c>
      <c r="AK83" s="1" t="b">
        <f t="shared" si="53"/>
        <v>0</v>
      </c>
      <c r="AL83" s="1" t="b">
        <f t="shared" si="54"/>
        <v>0</v>
      </c>
      <c r="AM83" s="1">
        <f t="shared" si="55"/>
        <v>0</v>
      </c>
      <c r="AP83" s="1">
        <f t="shared" si="57"/>
        <v>0</v>
      </c>
      <c r="AQ83" s="1">
        <f t="shared" si="58"/>
        <v>0</v>
      </c>
      <c r="AR83" s="1">
        <f t="shared" si="59"/>
        <v>1</v>
      </c>
      <c r="AS83" s="1">
        <f t="shared" si="60"/>
        <v>0</v>
      </c>
      <c r="AT83" s="1">
        <f t="shared" si="61"/>
        <v>0</v>
      </c>
      <c r="AU83" s="1">
        <f t="shared" si="56"/>
        <v>1</v>
      </c>
    </row>
    <row r="84" spans="1:47" s="1" customFormat="1" x14ac:dyDescent="0.35">
      <c r="A84" s="3">
        <v>44844</v>
      </c>
      <c r="B84" s="1">
        <v>478</v>
      </c>
      <c r="C84" s="1" t="s">
        <v>291</v>
      </c>
      <c r="D84" s="2">
        <v>26878</v>
      </c>
      <c r="E84" s="2">
        <v>2654</v>
      </c>
      <c r="F84" s="1">
        <v>0</v>
      </c>
      <c r="G84" s="1">
        <v>3</v>
      </c>
      <c r="H84" s="1">
        <v>12</v>
      </c>
      <c r="I84" s="1">
        <v>29</v>
      </c>
      <c r="J84" s="1">
        <v>33</v>
      </c>
      <c r="K84" s="1">
        <v>20</v>
      </c>
      <c r="L84" s="1">
        <v>3</v>
      </c>
      <c r="M84" s="1">
        <f t="shared" si="38"/>
        <v>5.8187499999999996</v>
      </c>
      <c r="N84" s="1" t="s">
        <v>376</v>
      </c>
      <c r="O84" s="1" t="s">
        <v>387</v>
      </c>
      <c r="P84" s="1" t="s">
        <v>395</v>
      </c>
      <c r="Q84" s="1" t="s">
        <v>379</v>
      </c>
      <c r="R84" s="1" t="s">
        <v>378</v>
      </c>
      <c r="S84" s="1">
        <f t="shared" si="39"/>
        <v>1</v>
      </c>
      <c r="T84" s="1">
        <f t="shared" si="40"/>
        <v>1</v>
      </c>
      <c r="U84" s="1">
        <f t="shared" si="41"/>
        <v>0</v>
      </c>
      <c r="V84" s="1">
        <f t="shared" si="42"/>
        <v>1</v>
      </c>
      <c r="W84" s="1">
        <f t="shared" si="43"/>
        <v>0</v>
      </c>
      <c r="X84" s="1">
        <f t="shared" si="44"/>
        <v>3</v>
      </c>
      <c r="Y84" s="1">
        <f t="shared" si="45"/>
        <v>1</v>
      </c>
      <c r="Z84" s="1">
        <f t="shared" si="62"/>
        <v>0</v>
      </c>
      <c r="AA84" s="1">
        <f t="shared" si="63"/>
        <v>0</v>
      </c>
      <c r="AB84" s="1">
        <f t="shared" si="64"/>
        <v>1</v>
      </c>
      <c r="AC84" s="1">
        <f t="shared" si="65"/>
        <v>0</v>
      </c>
      <c r="AD84" s="1">
        <f t="shared" si="46"/>
        <v>2</v>
      </c>
      <c r="AE84" s="1" t="b">
        <f t="shared" si="47"/>
        <v>0</v>
      </c>
      <c r="AF84" s="1">
        <f t="shared" si="48"/>
        <v>0</v>
      </c>
      <c r="AG84" s="1" t="str">
        <f t="shared" si="49"/>
        <v>o</v>
      </c>
      <c r="AH84" s="1" t="b">
        <f t="shared" si="50"/>
        <v>0</v>
      </c>
      <c r="AI84" s="1" t="b">
        <f t="shared" si="51"/>
        <v>0</v>
      </c>
      <c r="AJ84" s="1" t="b">
        <f t="shared" si="52"/>
        <v>0</v>
      </c>
      <c r="AK84" s="1" t="b">
        <f t="shared" si="53"/>
        <v>1</v>
      </c>
      <c r="AL84" s="1" t="b">
        <f t="shared" si="54"/>
        <v>0</v>
      </c>
      <c r="AM84" s="1">
        <f t="shared" si="55"/>
        <v>1</v>
      </c>
      <c r="AP84" s="1">
        <f t="shared" si="57"/>
        <v>0</v>
      </c>
      <c r="AQ84" s="1">
        <f t="shared" si="58"/>
        <v>0</v>
      </c>
      <c r="AR84" s="1">
        <f t="shared" si="59"/>
        <v>0</v>
      </c>
      <c r="AS84" s="1">
        <f t="shared" si="60"/>
        <v>0</v>
      </c>
      <c r="AT84" s="1">
        <f t="shared" si="61"/>
        <v>0</v>
      </c>
      <c r="AU84" s="1">
        <f t="shared" si="56"/>
        <v>0</v>
      </c>
    </row>
    <row r="85" spans="1:47" s="1" customFormat="1" x14ac:dyDescent="0.35">
      <c r="A85" s="3">
        <v>44843</v>
      </c>
      <c r="B85" s="1">
        <v>477</v>
      </c>
      <c r="C85" s="1" t="s">
        <v>292</v>
      </c>
      <c r="D85" s="2">
        <v>28408</v>
      </c>
      <c r="E85" s="2">
        <v>2668</v>
      </c>
      <c r="F85" s="1">
        <v>0</v>
      </c>
      <c r="G85" s="1">
        <v>2</v>
      </c>
      <c r="H85" s="1">
        <v>13</v>
      </c>
      <c r="I85" s="1">
        <v>32</v>
      </c>
      <c r="J85" s="1">
        <v>32</v>
      </c>
      <c r="K85" s="1">
        <v>17</v>
      </c>
      <c r="L85" s="1">
        <v>4</v>
      </c>
      <c r="M85" s="1">
        <f t="shared" si="38"/>
        <v>5.5783132530120483</v>
      </c>
      <c r="N85" s="1" t="s">
        <v>380</v>
      </c>
      <c r="O85" s="1" t="s">
        <v>379</v>
      </c>
      <c r="P85" s="1" t="s">
        <v>393</v>
      </c>
      <c r="Q85" s="1" t="s">
        <v>383</v>
      </c>
      <c r="R85" s="1" t="s">
        <v>378</v>
      </c>
      <c r="S85" s="1">
        <f t="shared" si="39"/>
        <v>1</v>
      </c>
      <c r="T85" s="1">
        <f t="shared" si="40"/>
        <v>1</v>
      </c>
      <c r="U85" s="1">
        <f t="shared" si="41"/>
        <v>0</v>
      </c>
      <c r="V85" s="1">
        <f t="shared" si="42"/>
        <v>0</v>
      </c>
      <c r="W85" s="1">
        <f t="shared" si="43"/>
        <v>0</v>
      </c>
      <c r="X85" s="1">
        <f t="shared" si="44"/>
        <v>2</v>
      </c>
      <c r="Y85" s="1">
        <f t="shared" si="45"/>
        <v>0</v>
      </c>
      <c r="Z85" s="1">
        <f t="shared" si="62"/>
        <v>1</v>
      </c>
      <c r="AA85" s="1">
        <f t="shared" si="63"/>
        <v>0</v>
      </c>
      <c r="AB85" s="1">
        <f t="shared" si="64"/>
        <v>0</v>
      </c>
      <c r="AC85" s="1">
        <f t="shared" si="65"/>
        <v>0</v>
      </c>
      <c r="AD85" s="1">
        <f t="shared" si="46"/>
        <v>1</v>
      </c>
      <c r="AE85" s="1" t="b">
        <f t="shared" si="47"/>
        <v>0</v>
      </c>
      <c r="AF85" s="1">
        <f t="shared" si="48"/>
        <v>0</v>
      </c>
      <c r="AG85" s="1" t="str">
        <f t="shared" si="49"/>
        <v>o</v>
      </c>
      <c r="AH85" s="1" t="b">
        <f t="shared" si="50"/>
        <v>0</v>
      </c>
      <c r="AI85" s="1" t="b">
        <f t="shared" si="51"/>
        <v>1</v>
      </c>
      <c r="AJ85" s="1" t="b">
        <f t="shared" si="52"/>
        <v>0</v>
      </c>
      <c r="AK85" s="1" t="b">
        <f t="shared" si="53"/>
        <v>0</v>
      </c>
      <c r="AL85" s="1" t="b">
        <f t="shared" si="54"/>
        <v>0</v>
      </c>
      <c r="AM85" s="1">
        <f t="shared" si="55"/>
        <v>2</v>
      </c>
      <c r="AP85" s="1">
        <f t="shared" si="57"/>
        <v>1</v>
      </c>
      <c r="AQ85" s="1">
        <f t="shared" si="58"/>
        <v>0</v>
      </c>
      <c r="AR85" s="1">
        <f t="shared" si="59"/>
        <v>0</v>
      </c>
      <c r="AS85" s="1">
        <f t="shared" si="60"/>
        <v>0</v>
      </c>
      <c r="AT85" s="1">
        <f t="shared" si="61"/>
        <v>0</v>
      </c>
      <c r="AU85" s="1">
        <f t="shared" si="56"/>
        <v>1</v>
      </c>
    </row>
    <row r="86" spans="1:47" s="1" customFormat="1" x14ac:dyDescent="0.35">
      <c r="A86" s="3">
        <v>44842</v>
      </c>
      <c r="B86" s="1">
        <v>476</v>
      </c>
      <c r="C86" s="1" t="s">
        <v>293</v>
      </c>
      <c r="D86" s="2">
        <v>26905</v>
      </c>
      <c r="E86" s="2">
        <v>2642</v>
      </c>
      <c r="F86" s="1">
        <v>0</v>
      </c>
      <c r="G86" s="1">
        <v>2</v>
      </c>
      <c r="H86" s="1">
        <v>15</v>
      </c>
      <c r="I86" s="1">
        <v>35</v>
      </c>
      <c r="J86" s="1">
        <v>31</v>
      </c>
      <c r="K86" s="1">
        <v>14</v>
      </c>
      <c r="L86" s="1">
        <v>2</v>
      </c>
      <c r="M86" s="1">
        <f t="shared" si="38"/>
        <v>5.2117647058823531</v>
      </c>
      <c r="N86" s="1" t="s">
        <v>386</v>
      </c>
      <c r="O86" s="1" t="s">
        <v>382</v>
      </c>
      <c r="P86" s="1" t="s">
        <v>388</v>
      </c>
      <c r="Q86" s="1" t="s">
        <v>379</v>
      </c>
      <c r="R86" s="1" t="s">
        <v>381</v>
      </c>
      <c r="S86" s="1">
        <f t="shared" si="39"/>
        <v>0</v>
      </c>
      <c r="T86" s="1">
        <f t="shared" si="40"/>
        <v>1</v>
      </c>
      <c r="U86" s="1">
        <f t="shared" si="41"/>
        <v>0</v>
      </c>
      <c r="V86" s="1">
        <f t="shared" si="42"/>
        <v>1</v>
      </c>
      <c r="W86" s="1">
        <f t="shared" si="43"/>
        <v>1</v>
      </c>
      <c r="X86" s="1">
        <f t="shared" si="44"/>
        <v>3</v>
      </c>
      <c r="Y86" s="1">
        <f t="shared" si="45"/>
        <v>0</v>
      </c>
      <c r="Z86" s="1">
        <f t="shared" si="62"/>
        <v>1</v>
      </c>
      <c r="AA86" s="1">
        <f t="shared" si="63"/>
        <v>0</v>
      </c>
      <c r="AB86" s="1">
        <f t="shared" si="64"/>
        <v>1</v>
      </c>
      <c r="AC86" s="1">
        <f t="shared" si="65"/>
        <v>0</v>
      </c>
      <c r="AD86" s="1">
        <f t="shared" si="46"/>
        <v>2</v>
      </c>
      <c r="AE86" s="1" t="b">
        <f t="shared" si="47"/>
        <v>0</v>
      </c>
      <c r="AF86" s="1">
        <f t="shared" si="48"/>
        <v>0</v>
      </c>
      <c r="AG86" s="1" t="str">
        <f t="shared" si="49"/>
        <v>o</v>
      </c>
      <c r="AH86" s="1" t="b">
        <f t="shared" si="50"/>
        <v>0</v>
      </c>
      <c r="AI86" s="1" t="b">
        <f t="shared" si="51"/>
        <v>0</v>
      </c>
      <c r="AJ86" s="1" t="b">
        <f t="shared" si="52"/>
        <v>0</v>
      </c>
      <c r="AK86" s="1" t="b">
        <f t="shared" si="53"/>
        <v>1</v>
      </c>
      <c r="AL86" s="1" t="b">
        <f t="shared" si="54"/>
        <v>0</v>
      </c>
      <c r="AM86" s="1">
        <f t="shared" si="55"/>
        <v>1</v>
      </c>
      <c r="AP86" s="1">
        <f t="shared" si="57"/>
        <v>0</v>
      </c>
      <c r="AQ86" s="1">
        <f t="shared" si="58"/>
        <v>0</v>
      </c>
      <c r="AR86" s="1">
        <f t="shared" si="59"/>
        <v>0</v>
      </c>
      <c r="AS86" s="1">
        <f t="shared" si="60"/>
        <v>0</v>
      </c>
      <c r="AT86" s="1">
        <f t="shared" si="61"/>
        <v>1</v>
      </c>
      <c r="AU86" s="1">
        <f t="shared" si="56"/>
        <v>1</v>
      </c>
    </row>
    <row r="87" spans="1:47" s="1" customFormat="1" x14ac:dyDescent="0.35">
      <c r="A87" s="3">
        <v>44841</v>
      </c>
      <c r="B87" s="1">
        <v>475</v>
      </c>
      <c r="C87" s="1" t="s">
        <v>294</v>
      </c>
      <c r="D87" s="2">
        <v>29026</v>
      </c>
      <c r="E87" s="2">
        <v>2840</v>
      </c>
      <c r="F87" s="1">
        <v>0</v>
      </c>
      <c r="G87" s="1">
        <v>2</v>
      </c>
      <c r="H87" s="1">
        <v>11</v>
      </c>
      <c r="I87" s="1">
        <v>23</v>
      </c>
      <c r="J87" s="1">
        <v>29</v>
      </c>
      <c r="K87" s="1">
        <v>24</v>
      </c>
      <c r="L87" s="1">
        <v>11</v>
      </c>
      <c r="M87" s="1">
        <f t="shared" si="38"/>
        <v>6.5855263157894735</v>
      </c>
      <c r="N87" s="1" t="s">
        <v>383</v>
      </c>
      <c r="O87" s="1" t="s">
        <v>371</v>
      </c>
      <c r="P87" s="1" t="s">
        <v>387</v>
      </c>
      <c r="Q87" s="1" t="s">
        <v>383</v>
      </c>
      <c r="R87" s="1" t="s">
        <v>378</v>
      </c>
      <c r="S87" s="1">
        <f t="shared" si="39"/>
        <v>0</v>
      </c>
      <c r="T87" s="1">
        <f t="shared" si="40"/>
        <v>1</v>
      </c>
      <c r="U87" s="1">
        <f t="shared" si="41"/>
        <v>1</v>
      </c>
      <c r="V87" s="1">
        <f t="shared" si="42"/>
        <v>0</v>
      </c>
      <c r="W87" s="1">
        <f t="shared" si="43"/>
        <v>0</v>
      </c>
      <c r="X87" s="1">
        <f t="shared" si="44"/>
        <v>2</v>
      </c>
      <c r="Y87" s="1">
        <f t="shared" si="45"/>
        <v>0</v>
      </c>
      <c r="Z87" s="1">
        <f t="shared" si="62"/>
        <v>1</v>
      </c>
      <c r="AA87" s="1">
        <f t="shared" si="63"/>
        <v>0</v>
      </c>
      <c r="AB87" s="1">
        <f t="shared" si="64"/>
        <v>0</v>
      </c>
      <c r="AC87" s="1">
        <f t="shared" si="65"/>
        <v>0</v>
      </c>
      <c r="AD87" s="1">
        <f t="shared" si="46"/>
        <v>1</v>
      </c>
      <c r="AE87" s="1" t="b">
        <f t="shared" si="47"/>
        <v>0</v>
      </c>
      <c r="AF87" s="1">
        <f t="shared" si="48"/>
        <v>0</v>
      </c>
      <c r="AG87" s="1" t="str">
        <f t="shared" si="49"/>
        <v>o</v>
      </c>
      <c r="AH87" s="1" t="b">
        <f t="shared" si="50"/>
        <v>0</v>
      </c>
      <c r="AI87" s="1" t="b">
        <f t="shared" si="51"/>
        <v>0</v>
      </c>
      <c r="AJ87" s="1" t="b">
        <f t="shared" si="52"/>
        <v>0</v>
      </c>
      <c r="AK87" s="1" t="b">
        <f t="shared" si="53"/>
        <v>0</v>
      </c>
      <c r="AL87" s="1" t="b">
        <f t="shared" si="54"/>
        <v>0</v>
      </c>
      <c r="AM87" s="1">
        <f t="shared" si="55"/>
        <v>0</v>
      </c>
      <c r="AP87" s="1">
        <f t="shared" si="57"/>
        <v>0</v>
      </c>
      <c r="AQ87" s="1">
        <f t="shared" si="58"/>
        <v>0</v>
      </c>
      <c r="AR87" s="1">
        <f t="shared" si="59"/>
        <v>0</v>
      </c>
      <c r="AS87" s="1">
        <f t="shared" si="60"/>
        <v>0</v>
      </c>
      <c r="AT87" s="1">
        <f t="shared" si="61"/>
        <v>0</v>
      </c>
      <c r="AU87" s="1">
        <f t="shared" si="56"/>
        <v>0</v>
      </c>
    </row>
    <row r="88" spans="1:47" s="5" customFormat="1" x14ac:dyDescent="0.35">
      <c r="A88" s="4">
        <v>44840</v>
      </c>
      <c r="B88" s="5">
        <v>474</v>
      </c>
      <c r="C88" s="5" t="s">
        <v>295</v>
      </c>
      <c r="D88" s="6">
        <v>32522</v>
      </c>
      <c r="E88" s="6">
        <v>2987</v>
      </c>
      <c r="F88" s="5">
        <v>1</v>
      </c>
      <c r="G88" s="5">
        <v>10</v>
      </c>
      <c r="H88" s="5">
        <v>38</v>
      </c>
      <c r="I88" s="5">
        <v>34</v>
      </c>
      <c r="J88" s="5">
        <v>13</v>
      </c>
      <c r="K88" s="5">
        <v>3</v>
      </c>
      <c r="L88" s="5">
        <v>0</v>
      </c>
      <c r="M88" s="1">
        <f t="shared" si="38"/>
        <v>3.6875</v>
      </c>
      <c r="N88" s="5" t="s">
        <v>375</v>
      </c>
      <c r="O88" s="5" t="s">
        <v>384</v>
      </c>
      <c r="P88" s="5" t="s">
        <v>379</v>
      </c>
      <c r="Q88" s="5" t="s">
        <v>377</v>
      </c>
      <c r="R88" s="5" t="s">
        <v>380</v>
      </c>
      <c r="S88" s="1">
        <f t="shared" si="39"/>
        <v>1</v>
      </c>
      <c r="T88" s="1">
        <f t="shared" si="40"/>
        <v>0</v>
      </c>
      <c r="U88" s="1">
        <f t="shared" si="41"/>
        <v>1</v>
      </c>
      <c r="V88" s="1">
        <f t="shared" si="42"/>
        <v>1</v>
      </c>
      <c r="W88" s="1">
        <f t="shared" si="43"/>
        <v>1</v>
      </c>
      <c r="X88" s="1">
        <f t="shared" si="44"/>
        <v>4</v>
      </c>
      <c r="Y88" s="1">
        <f t="shared" si="45"/>
        <v>0</v>
      </c>
      <c r="Z88" s="1">
        <f t="shared" si="62"/>
        <v>0</v>
      </c>
      <c r="AA88" s="1">
        <f t="shared" si="63"/>
        <v>1</v>
      </c>
      <c r="AB88" s="1">
        <f t="shared" si="64"/>
        <v>0</v>
      </c>
      <c r="AC88" s="1">
        <f t="shared" si="65"/>
        <v>0</v>
      </c>
      <c r="AD88" s="1">
        <f t="shared" si="46"/>
        <v>1</v>
      </c>
      <c r="AE88" s="1" t="b">
        <f t="shared" si="47"/>
        <v>0</v>
      </c>
      <c r="AF88" s="1">
        <f t="shared" si="48"/>
        <v>0</v>
      </c>
      <c r="AG88" s="1" t="str">
        <f t="shared" si="49"/>
        <v>o</v>
      </c>
      <c r="AH88" s="1" t="b">
        <f t="shared" si="50"/>
        <v>0</v>
      </c>
      <c r="AI88" s="1" t="b">
        <f t="shared" si="51"/>
        <v>0</v>
      </c>
      <c r="AJ88" s="1" t="b">
        <f t="shared" si="52"/>
        <v>1</v>
      </c>
      <c r="AK88" s="1" t="b">
        <f t="shared" si="53"/>
        <v>0</v>
      </c>
      <c r="AL88" s="1" t="b">
        <f t="shared" si="54"/>
        <v>0</v>
      </c>
      <c r="AM88" s="1">
        <f t="shared" si="55"/>
        <v>1</v>
      </c>
      <c r="AP88" s="1">
        <f t="shared" si="57"/>
        <v>0</v>
      </c>
      <c r="AQ88" s="1">
        <f t="shared" si="58"/>
        <v>1</v>
      </c>
      <c r="AR88" s="1">
        <f t="shared" si="59"/>
        <v>0</v>
      </c>
      <c r="AS88" s="1">
        <f t="shared" si="60"/>
        <v>1</v>
      </c>
      <c r="AT88" s="1">
        <f t="shared" si="61"/>
        <v>1</v>
      </c>
      <c r="AU88" s="1">
        <f t="shared" si="56"/>
        <v>3</v>
      </c>
    </row>
    <row r="89" spans="1:47" s="1" customFormat="1" x14ac:dyDescent="0.35">
      <c r="A89" s="3">
        <v>44839</v>
      </c>
      <c r="B89" s="1">
        <v>473</v>
      </c>
      <c r="C89" s="1" t="s">
        <v>296</v>
      </c>
      <c r="D89" s="2">
        <v>30935</v>
      </c>
      <c r="E89" s="2">
        <v>2885</v>
      </c>
      <c r="F89" s="1">
        <v>0</v>
      </c>
      <c r="G89" s="1">
        <v>9</v>
      </c>
      <c r="H89" s="1">
        <v>30</v>
      </c>
      <c r="I89" s="1">
        <v>35</v>
      </c>
      <c r="J89" s="1">
        <v>19</v>
      </c>
      <c r="K89" s="1">
        <v>6</v>
      </c>
      <c r="L89" s="1">
        <v>1</v>
      </c>
      <c r="M89" s="1">
        <f t="shared" si="38"/>
        <v>4.1117021276595747</v>
      </c>
      <c r="N89" s="1" t="s">
        <v>390</v>
      </c>
      <c r="O89" s="1" t="s">
        <v>371</v>
      </c>
      <c r="P89" s="1" t="s">
        <v>381</v>
      </c>
      <c r="Q89" s="1" t="s">
        <v>392</v>
      </c>
      <c r="R89" s="1" t="s">
        <v>380</v>
      </c>
      <c r="S89" s="1">
        <f t="shared" si="39"/>
        <v>0</v>
      </c>
      <c r="T89" s="1">
        <f t="shared" si="40"/>
        <v>1</v>
      </c>
      <c r="U89" s="1">
        <f t="shared" si="41"/>
        <v>1</v>
      </c>
      <c r="V89" s="1">
        <f t="shared" si="42"/>
        <v>0</v>
      </c>
      <c r="W89" s="1">
        <f t="shared" si="43"/>
        <v>1</v>
      </c>
      <c r="X89" s="1">
        <f t="shared" si="44"/>
        <v>3</v>
      </c>
      <c r="Y89" s="1">
        <f t="shared" si="45"/>
        <v>0</v>
      </c>
      <c r="Z89" s="1">
        <f t="shared" si="62"/>
        <v>1</v>
      </c>
      <c r="AA89" s="1">
        <f t="shared" si="63"/>
        <v>0</v>
      </c>
      <c r="AB89" s="1">
        <f t="shared" si="64"/>
        <v>0</v>
      </c>
      <c r="AC89" s="1">
        <f t="shared" si="65"/>
        <v>0</v>
      </c>
      <c r="AD89" s="1">
        <f t="shared" si="46"/>
        <v>1</v>
      </c>
      <c r="AE89" s="1" t="b">
        <f t="shared" si="47"/>
        <v>0</v>
      </c>
      <c r="AF89" s="1">
        <f t="shared" si="48"/>
        <v>0</v>
      </c>
      <c r="AG89" s="1" t="str">
        <f t="shared" si="49"/>
        <v>o</v>
      </c>
      <c r="AH89" s="1" t="b">
        <f t="shared" si="50"/>
        <v>0</v>
      </c>
      <c r="AI89" s="1" t="b">
        <f t="shared" si="51"/>
        <v>0</v>
      </c>
      <c r="AJ89" s="1" t="b">
        <f t="shared" si="52"/>
        <v>0</v>
      </c>
      <c r="AK89" s="1" t="b">
        <f t="shared" si="53"/>
        <v>0</v>
      </c>
      <c r="AL89" s="1" t="b">
        <f t="shared" si="54"/>
        <v>0</v>
      </c>
      <c r="AM89" s="1">
        <f t="shared" si="55"/>
        <v>0</v>
      </c>
      <c r="AP89" s="1">
        <f t="shared" si="57"/>
        <v>0</v>
      </c>
      <c r="AQ89" s="1">
        <f t="shared" si="58"/>
        <v>0</v>
      </c>
      <c r="AR89" s="1">
        <f t="shared" si="59"/>
        <v>1</v>
      </c>
      <c r="AS89" s="1">
        <f t="shared" si="60"/>
        <v>0</v>
      </c>
      <c r="AT89" s="1">
        <f t="shared" si="61"/>
        <v>1</v>
      </c>
      <c r="AU89" s="1">
        <f t="shared" si="56"/>
        <v>2</v>
      </c>
    </row>
    <row r="90" spans="1:47" s="1" customFormat="1" x14ac:dyDescent="0.35">
      <c r="A90" s="3">
        <v>44838</v>
      </c>
      <c r="B90" s="1">
        <v>472</v>
      </c>
      <c r="C90" s="1" t="s">
        <v>297</v>
      </c>
      <c r="D90" s="2">
        <v>32014</v>
      </c>
      <c r="E90" s="2">
        <v>3060</v>
      </c>
      <c r="F90" s="1">
        <v>0</v>
      </c>
      <c r="G90" s="1">
        <v>3</v>
      </c>
      <c r="H90" s="1">
        <v>17</v>
      </c>
      <c r="I90" s="1">
        <v>35</v>
      </c>
      <c r="J90" s="1">
        <v>28</v>
      </c>
      <c r="K90" s="1">
        <v>13</v>
      </c>
      <c r="L90" s="1">
        <v>3</v>
      </c>
      <c r="M90" s="1">
        <f t="shared" si="38"/>
        <v>5.0872093023255811</v>
      </c>
      <c r="N90" s="1" t="s">
        <v>372</v>
      </c>
      <c r="O90" s="1" t="s">
        <v>379</v>
      </c>
      <c r="P90" s="1" t="s">
        <v>385</v>
      </c>
      <c r="Q90" s="1" t="s">
        <v>388</v>
      </c>
      <c r="R90" s="1" t="s">
        <v>380</v>
      </c>
      <c r="S90" s="1">
        <f t="shared" si="39"/>
        <v>0</v>
      </c>
      <c r="T90" s="1">
        <f t="shared" si="40"/>
        <v>1</v>
      </c>
      <c r="U90" s="1">
        <f t="shared" si="41"/>
        <v>0</v>
      </c>
      <c r="V90" s="1">
        <f t="shared" si="42"/>
        <v>0</v>
      </c>
      <c r="W90" s="1">
        <f t="shared" si="43"/>
        <v>1</v>
      </c>
      <c r="X90" s="1">
        <f t="shared" si="44"/>
        <v>2</v>
      </c>
      <c r="Y90" s="1">
        <f t="shared" si="45"/>
        <v>0</v>
      </c>
      <c r="Z90" s="1">
        <f t="shared" si="62"/>
        <v>1</v>
      </c>
      <c r="AA90" s="1">
        <f t="shared" si="63"/>
        <v>1</v>
      </c>
      <c r="AB90" s="1">
        <f t="shared" si="64"/>
        <v>0</v>
      </c>
      <c r="AC90" s="1">
        <f t="shared" si="65"/>
        <v>0</v>
      </c>
      <c r="AD90" s="1">
        <f t="shared" si="46"/>
        <v>2</v>
      </c>
      <c r="AE90" s="1" t="b">
        <f t="shared" si="47"/>
        <v>0</v>
      </c>
      <c r="AF90" s="1">
        <f t="shared" si="48"/>
        <v>0</v>
      </c>
      <c r="AG90" s="1" t="str">
        <f t="shared" si="49"/>
        <v>o</v>
      </c>
      <c r="AH90" s="1" t="b">
        <f t="shared" si="50"/>
        <v>0</v>
      </c>
      <c r="AI90" s="1" t="b">
        <f t="shared" si="51"/>
        <v>1</v>
      </c>
      <c r="AJ90" s="1" t="b">
        <f t="shared" si="52"/>
        <v>0</v>
      </c>
      <c r="AK90" s="1" t="b">
        <f t="shared" si="53"/>
        <v>0</v>
      </c>
      <c r="AL90" s="1" t="b">
        <f t="shared" si="54"/>
        <v>0</v>
      </c>
      <c r="AM90" s="1">
        <f t="shared" si="55"/>
        <v>2</v>
      </c>
      <c r="AP90" s="1">
        <f t="shared" si="57"/>
        <v>0</v>
      </c>
      <c r="AQ90" s="1">
        <f t="shared" si="58"/>
        <v>0</v>
      </c>
      <c r="AR90" s="1">
        <f t="shared" si="59"/>
        <v>0</v>
      </c>
      <c r="AS90" s="1">
        <f t="shared" si="60"/>
        <v>0</v>
      </c>
      <c r="AT90" s="1">
        <f t="shared" si="61"/>
        <v>1</v>
      </c>
      <c r="AU90" s="1">
        <f t="shared" si="56"/>
        <v>1</v>
      </c>
    </row>
    <row r="91" spans="1:47" s="1" customFormat="1" x14ac:dyDescent="0.35">
      <c r="A91" s="3">
        <v>44837</v>
      </c>
      <c r="B91" s="1">
        <v>471</v>
      </c>
      <c r="C91" s="1" t="s">
        <v>267</v>
      </c>
      <c r="D91" s="2">
        <v>32288</v>
      </c>
      <c r="E91" s="2">
        <v>2969</v>
      </c>
      <c r="F91" s="1">
        <v>1</v>
      </c>
      <c r="G91" s="1">
        <v>10</v>
      </c>
      <c r="H91" s="1">
        <v>30</v>
      </c>
      <c r="I91" s="1">
        <v>33</v>
      </c>
      <c r="J91" s="1">
        <v>18</v>
      </c>
      <c r="K91" s="1">
        <v>8</v>
      </c>
      <c r="L91" s="1">
        <v>2</v>
      </c>
      <c r="M91" s="1">
        <f t="shared" si="38"/>
        <v>4.2127659574468082</v>
      </c>
      <c r="N91" s="1" t="s">
        <v>375</v>
      </c>
      <c r="O91" s="1" t="s">
        <v>377</v>
      </c>
      <c r="P91" s="1" t="s">
        <v>382</v>
      </c>
      <c r="Q91" s="1" t="s">
        <v>387</v>
      </c>
      <c r="R91" s="1" t="s">
        <v>388</v>
      </c>
      <c r="S91" s="1">
        <f t="shared" si="39"/>
        <v>1</v>
      </c>
      <c r="T91" s="1">
        <f t="shared" si="40"/>
        <v>1</v>
      </c>
      <c r="U91" s="1">
        <f t="shared" si="41"/>
        <v>1</v>
      </c>
      <c r="V91" s="1">
        <f t="shared" si="42"/>
        <v>1</v>
      </c>
      <c r="W91" s="1">
        <f t="shared" si="43"/>
        <v>0</v>
      </c>
      <c r="X91" s="1">
        <f t="shared" si="44"/>
        <v>4</v>
      </c>
      <c r="Y91" s="1">
        <f t="shared" si="45"/>
        <v>0</v>
      </c>
      <c r="Z91" s="1">
        <f t="shared" si="62"/>
        <v>0</v>
      </c>
      <c r="AA91" s="1">
        <f t="shared" si="63"/>
        <v>1</v>
      </c>
      <c r="AB91" s="1">
        <f t="shared" si="64"/>
        <v>0</v>
      </c>
      <c r="AC91" s="1">
        <f t="shared" si="65"/>
        <v>0</v>
      </c>
      <c r="AD91" s="1">
        <f t="shared" si="46"/>
        <v>1</v>
      </c>
      <c r="AE91" s="1" t="b">
        <f t="shared" si="47"/>
        <v>0</v>
      </c>
      <c r="AF91" s="1">
        <f t="shared" si="48"/>
        <v>0</v>
      </c>
      <c r="AG91" s="1" t="str">
        <f t="shared" si="49"/>
        <v>o</v>
      </c>
      <c r="AH91" s="1" t="b">
        <f t="shared" si="50"/>
        <v>0</v>
      </c>
      <c r="AI91" s="1" t="b">
        <f t="shared" si="51"/>
        <v>0</v>
      </c>
      <c r="AJ91" s="1" t="b">
        <f t="shared" si="52"/>
        <v>0</v>
      </c>
      <c r="AK91" s="1" t="b">
        <f t="shared" si="53"/>
        <v>0</v>
      </c>
      <c r="AL91" s="1" t="b">
        <f t="shared" si="54"/>
        <v>0</v>
      </c>
      <c r="AM91" s="1">
        <f t="shared" si="55"/>
        <v>0</v>
      </c>
      <c r="AP91" s="1">
        <f t="shared" si="57"/>
        <v>0</v>
      </c>
      <c r="AQ91" s="1">
        <f t="shared" si="58"/>
        <v>1</v>
      </c>
      <c r="AR91" s="1">
        <f t="shared" si="59"/>
        <v>0</v>
      </c>
      <c r="AS91" s="1">
        <f t="shared" si="60"/>
        <v>0</v>
      </c>
      <c r="AT91" s="1">
        <f t="shared" si="61"/>
        <v>0</v>
      </c>
      <c r="AU91" s="1">
        <f t="shared" si="56"/>
        <v>1</v>
      </c>
    </row>
    <row r="92" spans="1:47" s="1" customFormat="1" x14ac:dyDescent="0.35">
      <c r="A92" s="3">
        <v>44836</v>
      </c>
      <c r="B92" s="1">
        <v>470</v>
      </c>
      <c r="C92" s="1" t="s">
        <v>268</v>
      </c>
      <c r="D92" s="2">
        <v>30088</v>
      </c>
      <c r="E92" s="2">
        <v>2775</v>
      </c>
      <c r="F92" s="1">
        <v>0</v>
      </c>
      <c r="G92" s="1">
        <v>6</v>
      </c>
      <c r="H92" s="1">
        <v>28</v>
      </c>
      <c r="I92" s="1">
        <v>40</v>
      </c>
      <c r="J92" s="1">
        <v>20</v>
      </c>
      <c r="K92" s="1">
        <v>5</v>
      </c>
      <c r="L92" s="1">
        <v>1</v>
      </c>
      <c r="M92" s="1">
        <f t="shared" si="38"/>
        <v>4.1421052631578945</v>
      </c>
      <c r="N92" s="1" t="s">
        <v>377</v>
      </c>
      <c r="O92" s="1" t="s">
        <v>393</v>
      </c>
      <c r="P92" s="1" t="s">
        <v>382</v>
      </c>
      <c r="Q92" s="1" t="s">
        <v>387</v>
      </c>
      <c r="R92" s="1" t="s">
        <v>376</v>
      </c>
      <c r="S92" s="1">
        <f t="shared" si="39"/>
        <v>1</v>
      </c>
      <c r="T92" s="1">
        <f t="shared" si="40"/>
        <v>0</v>
      </c>
      <c r="U92" s="1">
        <f t="shared" si="41"/>
        <v>1</v>
      </c>
      <c r="V92" s="1">
        <f t="shared" si="42"/>
        <v>1</v>
      </c>
      <c r="W92" s="1">
        <f t="shared" si="43"/>
        <v>1</v>
      </c>
      <c r="X92" s="1">
        <f t="shared" si="44"/>
        <v>4</v>
      </c>
      <c r="Y92" s="1">
        <f t="shared" si="45"/>
        <v>0</v>
      </c>
      <c r="Z92" s="1">
        <f t="shared" si="62"/>
        <v>0</v>
      </c>
      <c r="AA92" s="1">
        <f t="shared" si="63"/>
        <v>1</v>
      </c>
      <c r="AB92" s="1">
        <f t="shared" si="64"/>
        <v>0</v>
      </c>
      <c r="AC92" s="1">
        <f t="shared" si="65"/>
        <v>1</v>
      </c>
      <c r="AD92" s="1">
        <f t="shared" si="46"/>
        <v>2</v>
      </c>
      <c r="AE92" s="1" t="b">
        <f t="shared" si="47"/>
        <v>0</v>
      </c>
      <c r="AF92" s="1">
        <f t="shared" si="48"/>
        <v>0</v>
      </c>
      <c r="AG92" s="1" t="str">
        <f t="shared" si="49"/>
        <v>o</v>
      </c>
      <c r="AH92" s="1" t="b">
        <f t="shared" si="50"/>
        <v>0</v>
      </c>
      <c r="AI92" s="1" t="b">
        <f t="shared" si="51"/>
        <v>0</v>
      </c>
      <c r="AJ92" s="1" t="b">
        <f t="shared" si="52"/>
        <v>0</v>
      </c>
      <c r="AK92" s="1" t="b">
        <f t="shared" si="53"/>
        <v>0</v>
      </c>
      <c r="AL92" s="1" t="b">
        <f t="shared" si="54"/>
        <v>0</v>
      </c>
      <c r="AM92" s="1">
        <f t="shared" si="55"/>
        <v>0</v>
      </c>
      <c r="AP92" s="1">
        <f t="shared" si="57"/>
        <v>1</v>
      </c>
      <c r="AQ92" s="1">
        <f t="shared" si="58"/>
        <v>0</v>
      </c>
      <c r="AR92" s="1">
        <f t="shared" si="59"/>
        <v>0</v>
      </c>
      <c r="AS92" s="1">
        <f t="shared" si="60"/>
        <v>0</v>
      </c>
      <c r="AT92" s="1">
        <f t="shared" si="61"/>
        <v>0</v>
      </c>
      <c r="AU92" s="1">
        <f t="shared" si="56"/>
        <v>1</v>
      </c>
    </row>
    <row r="93" spans="1:47" s="1" customFormat="1" x14ac:dyDescent="0.35">
      <c r="A93" s="3">
        <v>44835</v>
      </c>
      <c r="B93" s="1">
        <v>469</v>
      </c>
      <c r="C93" s="1" t="s">
        <v>269</v>
      </c>
      <c r="D93" s="2">
        <v>28202</v>
      </c>
      <c r="E93" s="2">
        <v>2696</v>
      </c>
      <c r="F93" s="1">
        <v>0</v>
      </c>
      <c r="G93" s="1">
        <v>4</v>
      </c>
      <c r="H93" s="1">
        <v>16</v>
      </c>
      <c r="I93" s="1">
        <v>34</v>
      </c>
      <c r="J93" s="1">
        <v>31</v>
      </c>
      <c r="K93" s="1">
        <v>12</v>
      </c>
      <c r="L93" s="1">
        <v>1</v>
      </c>
      <c r="M93" s="1">
        <f t="shared" si="38"/>
        <v>4.9593023255813957</v>
      </c>
      <c r="N93" s="1" t="s">
        <v>384</v>
      </c>
      <c r="O93" s="1" t="s">
        <v>376</v>
      </c>
      <c r="P93" s="1" t="s">
        <v>371</v>
      </c>
      <c r="Q93" s="1" t="s">
        <v>386</v>
      </c>
      <c r="R93" s="1" t="s">
        <v>376</v>
      </c>
      <c r="S93" s="1">
        <f t="shared" si="39"/>
        <v>0</v>
      </c>
      <c r="T93" s="1">
        <f t="shared" si="40"/>
        <v>1</v>
      </c>
      <c r="U93" s="1">
        <f t="shared" si="41"/>
        <v>1</v>
      </c>
      <c r="V93" s="1">
        <f t="shared" si="42"/>
        <v>0</v>
      </c>
      <c r="W93" s="1">
        <f t="shared" si="43"/>
        <v>1</v>
      </c>
      <c r="X93" s="1">
        <f t="shared" si="44"/>
        <v>3</v>
      </c>
      <c r="Y93" s="1">
        <f t="shared" si="45"/>
        <v>0</v>
      </c>
      <c r="Z93" s="1">
        <f t="shared" si="62"/>
        <v>1</v>
      </c>
      <c r="AA93" s="1">
        <f t="shared" si="63"/>
        <v>1</v>
      </c>
      <c r="AB93" s="1">
        <f t="shared" si="64"/>
        <v>0</v>
      </c>
      <c r="AC93" s="1">
        <f t="shared" si="65"/>
        <v>1</v>
      </c>
      <c r="AD93" s="1">
        <f t="shared" si="46"/>
        <v>3</v>
      </c>
      <c r="AE93" s="1" t="b">
        <f t="shared" si="47"/>
        <v>0</v>
      </c>
      <c r="AF93" s="1">
        <f t="shared" si="48"/>
        <v>0</v>
      </c>
      <c r="AG93" s="1" t="str">
        <f t="shared" si="49"/>
        <v>o</v>
      </c>
      <c r="AH93" s="1" t="b">
        <f t="shared" si="50"/>
        <v>0</v>
      </c>
      <c r="AI93" s="1" t="b">
        <f t="shared" si="51"/>
        <v>0</v>
      </c>
      <c r="AJ93" s="1" t="b">
        <f t="shared" si="52"/>
        <v>0</v>
      </c>
      <c r="AK93" s="1" t="b">
        <f t="shared" si="53"/>
        <v>0</v>
      </c>
      <c r="AL93" s="1" t="b">
        <f t="shared" si="54"/>
        <v>0</v>
      </c>
      <c r="AM93" s="1">
        <f t="shared" si="55"/>
        <v>0</v>
      </c>
      <c r="AP93" s="1">
        <f t="shared" si="57"/>
        <v>1</v>
      </c>
      <c r="AQ93" s="1">
        <f t="shared" si="58"/>
        <v>0</v>
      </c>
      <c r="AR93" s="1">
        <f t="shared" si="59"/>
        <v>0</v>
      </c>
      <c r="AS93" s="1">
        <f t="shared" si="60"/>
        <v>0</v>
      </c>
      <c r="AT93" s="1">
        <f t="shared" si="61"/>
        <v>0</v>
      </c>
      <c r="AU93" s="1">
        <f t="shared" si="56"/>
        <v>1</v>
      </c>
    </row>
    <row r="94" spans="1:47" s="1" customFormat="1" x14ac:dyDescent="0.35">
      <c r="A94" s="3">
        <v>44834</v>
      </c>
      <c r="B94" s="1">
        <v>468</v>
      </c>
      <c r="C94" s="1" t="s">
        <v>270</v>
      </c>
      <c r="D94" s="2">
        <v>31223</v>
      </c>
      <c r="E94" s="2">
        <v>2859</v>
      </c>
      <c r="F94" s="1">
        <v>0</v>
      </c>
      <c r="G94" s="1">
        <v>8</v>
      </c>
      <c r="H94" s="1">
        <v>31</v>
      </c>
      <c r="I94" s="1">
        <v>35</v>
      </c>
      <c r="J94" s="1">
        <v>20</v>
      </c>
      <c r="K94" s="1">
        <v>6</v>
      </c>
      <c r="L94" s="1">
        <v>1</v>
      </c>
      <c r="M94" s="1">
        <f t="shared" si="38"/>
        <v>4.1315789473684212</v>
      </c>
      <c r="N94" s="1" t="s">
        <v>375</v>
      </c>
      <c r="O94" s="1" t="s">
        <v>373</v>
      </c>
      <c r="P94" s="1" t="s">
        <v>379</v>
      </c>
      <c r="Q94" s="1" t="s">
        <v>381</v>
      </c>
      <c r="R94" s="1" t="s">
        <v>387</v>
      </c>
      <c r="S94" s="1">
        <f t="shared" si="39"/>
        <v>1</v>
      </c>
      <c r="T94" s="1">
        <f t="shared" si="40"/>
        <v>0</v>
      </c>
      <c r="U94" s="1">
        <f t="shared" si="41"/>
        <v>1</v>
      </c>
      <c r="V94" s="1">
        <f t="shared" si="42"/>
        <v>1</v>
      </c>
      <c r="W94" s="1">
        <f t="shared" si="43"/>
        <v>1</v>
      </c>
      <c r="X94" s="1">
        <f t="shared" si="44"/>
        <v>4</v>
      </c>
      <c r="Y94" s="1">
        <f t="shared" si="45"/>
        <v>0</v>
      </c>
      <c r="Z94" s="1">
        <f t="shared" si="62"/>
        <v>0</v>
      </c>
      <c r="AA94" s="1">
        <f t="shared" si="63"/>
        <v>1</v>
      </c>
      <c r="AB94" s="1">
        <f t="shared" si="64"/>
        <v>0</v>
      </c>
      <c r="AC94" s="1">
        <f t="shared" si="65"/>
        <v>0</v>
      </c>
      <c r="AD94" s="1">
        <f t="shared" si="46"/>
        <v>1</v>
      </c>
      <c r="AE94" s="1" t="b">
        <f t="shared" si="47"/>
        <v>0</v>
      </c>
      <c r="AF94" s="1">
        <f t="shared" si="48"/>
        <v>0</v>
      </c>
      <c r="AG94" s="1" t="str">
        <f t="shared" si="49"/>
        <v>o</v>
      </c>
      <c r="AH94" s="1" t="b">
        <f t="shared" si="50"/>
        <v>0</v>
      </c>
      <c r="AI94" s="1" t="b">
        <f t="shared" si="51"/>
        <v>0</v>
      </c>
      <c r="AJ94" s="1" t="b">
        <f t="shared" si="52"/>
        <v>1</v>
      </c>
      <c r="AK94" s="1" t="b">
        <f t="shared" si="53"/>
        <v>0</v>
      </c>
      <c r="AL94" s="1" t="b">
        <f t="shared" si="54"/>
        <v>0</v>
      </c>
      <c r="AM94" s="1">
        <f t="shared" si="55"/>
        <v>1</v>
      </c>
      <c r="AP94" s="1">
        <f t="shared" si="57"/>
        <v>0</v>
      </c>
      <c r="AQ94" s="1">
        <f t="shared" si="58"/>
        <v>0</v>
      </c>
      <c r="AR94" s="1">
        <f t="shared" si="59"/>
        <v>0</v>
      </c>
      <c r="AS94" s="1">
        <f t="shared" si="60"/>
        <v>1</v>
      </c>
      <c r="AT94" s="1">
        <f t="shared" si="61"/>
        <v>0</v>
      </c>
      <c r="AU94" s="1">
        <f t="shared" si="56"/>
        <v>1</v>
      </c>
    </row>
    <row r="95" spans="1:47" s="1" customFormat="1" x14ac:dyDescent="0.35">
      <c r="A95" s="3">
        <v>44833</v>
      </c>
      <c r="B95" s="1">
        <v>467</v>
      </c>
      <c r="C95" s="1" t="s">
        <v>271</v>
      </c>
      <c r="D95" s="2">
        <v>30477</v>
      </c>
      <c r="E95" s="2">
        <v>2829</v>
      </c>
      <c r="F95" s="1">
        <v>0</v>
      </c>
      <c r="G95" s="1">
        <v>4</v>
      </c>
      <c r="H95" s="1">
        <v>23</v>
      </c>
      <c r="I95" s="1">
        <v>36</v>
      </c>
      <c r="J95" s="1">
        <v>24</v>
      </c>
      <c r="K95" s="1">
        <v>11</v>
      </c>
      <c r="L95" s="1">
        <v>2</v>
      </c>
      <c r="M95" s="1">
        <f t="shared" si="38"/>
        <v>4.7415730337078648</v>
      </c>
      <c r="N95" s="1" t="s">
        <v>375</v>
      </c>
      <c r="O95" s="1" t="s">
        <v>373</v>
      </c>
      <c r="P95" s="1" t="s">
        <v>371</v>
      </c>
      <c r="Q95" s="1" t="s">
        <v>384</v>
      </c>
      <c r="R95" s="1" t="s">
        <v>383</v>
      </c>
      <c r="S95" s="1">
        <f t="shared" si="39"/>
        <v>1</v>
      </c>
      <c r="T95" s="1">
        <f t="shared" si="40"/>
        <v>0</v>
      </c>
      <c r="U95" s="1">
        <f t="shared" si="41"/>
        <v>1</v>
      </c>
      <c r="V95" s="1">
        <f t="shared" si="42"/>
        <v>0</v>
      </c>
      <c r="W95" s="1">
        <f t="shared" si="43"/>
        <v>0</v>
      </c>
      <c r="X95" s="1">
        <f t="shared" si="44"/>
        <v>2</v>
      </c>
      <c r="Y95" s="1">
        <f t="shared" si="45"/>
        <v>0</v>
      </c>
      <c r="Z95" s="1">
        <f t="shared" si="62"/>
        <v>0</v>
      </c>
      <c r="AA95" s="1">
        <f t="shared" si="63"/>
        <v>1</v>
      </c>
      <c r="AB95" s="1">
        <f t="shared" si="64"/>
        <v>0</v>
      </c>
      <c r="AC95" s="1">
        <f t="shared" si="65"/>
        <v>0</v>
      </c>
      <c r="AD95" s="1">
        <f t="shared" si="46"/>
        <v>1</v>
      </c>
      <c r="AE95" s="1" t="b">
        <f t="shared" si="47"/>
        <v>0</v>
      </c>
      <c r="AF95" s="1">
        <f t="shared" si="48"/>
        <v>0</v>
      </c>
      <c r="AG95" s="1" t="str">
        <f t="shared" si="49"/>
        <v>o</v>
      </c>
      <c r="AH95" s="1" t="b">
        <f t="shared" si="50"/>
        <v>0</v>
      </c>
      <c r="AI95" s="1" t="b">
        <f t="shared" si="51"/>
        <v>0</v>
      </c>
      <c r="AJ95" s="1" t="b">
        <f t="shared" si="52"/>
        <v>0</v>
      </c>
      <c r="AK95" s="1" t="b">
        <f t="shared" si="53"/>
        <v>0</v>
      </c>
      <c r="AL95" s="1" t="b">
        <f t="shared" si="54"/>
        <v>0</v>
      </c>
      <c r="AM95" s="1">
        <f t="shared" si="55"/>
        <v>0</v>
      </c>
      <c r="AP95" s="1">
        <f t="shared" si="57"/>
        <v>0</v>
      </c>
      <c r="AQ95" s="1">
        <f t="shared" si="58"/>
        <v>0</v>
      </c>
      <c r="AR95" s="1">
        <f t="shared" si="59"/>
        <v>0</v>
      </c>
      <c r="AS95" s="1">
        <f t="shared" si="60"/>
        <v>1</v>
      </c>
      <c r="AT95" s="1">
        <f t="shared" si="61"/>
        <v>0</v>
      </c>
      <c r="AU95" s="1">
        <f t="shared" si="56"/>
        <v>1</v>
      </c>
    </row>
    <row r="96" spans="1:47" s="1" customFormat="1" x14ac:dyDescent="0.35">
      <c r="A96" s="3">
        <v>44832</v>
      </c>
      <c r="B96" s="1">
        <v>466</v>
      </c>
      <c r="C96" s="1" t="s">
        <v>272</v>
      </c>
      <c r="D96" s="2">
        <v>31355</v>
      </c>
      <c r="E96" s="2">
        <v>3007</v>
      </c>
      <c r="F96" s="1">
        <v>0</v>
      </c>
      <c r="G96" s="1">
        <v>3</v>
      </c>
      <c r="H96" s="1">
        <v>21</v>
      </c>
      <c r="I96" s="1">
        <v>38</v>
      </c>
      <c r="J96" s="1">
        <v>26</v>
      </c>
      <c r="K96" s="1">
        <v>9</v>
      </c>
      <c r="L96" s="1">
        <v>1</v>
      </c>
      <c r="M96" s="1">
        <f t="shared" si="38"/>
        <v>4.6348314606741576</v>
      </c>
      <c r="N96" s="1" t="s">
        <v>385</v>
      </c>
      <c r="O96" s="1" t="s">
        <v>375</v>
      </c>
      <c r="P96" s="1" t="s">
        <v>385</v>
      </c>
      <c r="Q96" s="1" t="s">
        <v>381</v>
      </c>
      <c r="R96" s="1" t="s">
        <v>389</v>
      </c>
      <c r="S96" s="1">
        <f t="shared" si="39"/>
        <v>0</v>
      </c>
      <c r="T96" s="1">
        <f t="shared" si="40"/>
        <v>1</v>
      </c>
      <c r="U96" s="1">
        <f t="shared" si="41"/>
        <v>0</v>
      </c>
      <c r="V96" s="1">
        <f t="shared" si="42"/>
        <v>1</v>
      </c>
      <c r="W96" s="1">
        <f t="shared" si="43"/>
        <v>0</v>
      </c>
      <c r="X96" s="1">
        <f t="shared" si="44"/>
        <v>2</v>
      </c>
      <c r="Y96" s="1">
        <f t="shared" si="45"/>
        <v>1</v>
      </c>
      <c r="Z96" s="1">
        <f t="shared" si="62"/>
        <v>0</v>
      </c>
      <c r="AA96" s="1">
        <f t="shared" si="63"/>
        <v>1</v>
      </c>
      <c r="AB96" s="1">
        <f t="shared" si="64"/>
        <v>0</v>
      </c>
      <c r="AC96" s="1">
        <f t="shared" si="65"/>
        <v>0</v>
      </c>
      <c r="AD96" s="1">
        <f t="shared" si="46"/>
        <v>2</v>
      </c>
      <c r="AE96" s="1" t="b">
        <f t="shared" si="47"/>
        <v>0</v>
      </c>
      <c r="AF96" s="1">
        <f t="shared" si="48"/>
        <v>0</v>
      </c>
      <c r="AG96" s="1" t="str">
        <f t="shared" si="49"/>
        <v>o</v>
      </c>
      <c r="AH96" s="1" t="b">
        <f t="shared" si="50"/>
        <v>0</v>
      </c>
      <c r="AI96" s="1" t="b">
        <f t="shared" si="51"/>
        <v>0</v>
      </c>
      <c r="AJ96" s="1" t="b">
        <f t="shared" si="52"/>
        <v>0</v>
      </c>
      <c r="AK96" s="1" t="b">
        <f t="shared" si="53"/>
        <v>0</v>
      </c>
      <c r="AL96" s="1" t="b">
        <f t="shared" si="54"/>
        <v>0</v>
      </c>
      <c r="AM96" s="1">
        <f t="shared" si="55"/>
        <v>0</v>
      </c>
      <c r="AP96" s="1">
        <f t="shared" si="57"/>
        <v>0</v>
      </c>
      <c r="AQ96" s="1">
        <f t="shared" si="58"/>
        <v>0</v>
      </c>
      <c r="AR96" s="1">
        <f t="shared" si="59"/>
        <v>0</v>
      </c>
      <c r="AS96" s="1">
        <f t="shared" si="60"/>
        <v>1</v>
      </c>
      <c r="AT96" s="1">
        <f t="shared" si="61"/>
        <v>1</v>
      </c>
      <c r="AU96" s="1">
        <f t="shared" si="56"/>
        <v>2</v>
      </c>
    </row>
    <row r="97" spans="1:47" s="1" customFormat="1" x14ac:dyDescent="0.35">
      <c r="A97" s="3">
        <v>44831</v>
      </c>
      <c r="B97" s="1">
        <v>465</v>
      </c>
      <c r="C97" s="1" t="s">
        <v>242</v>
      </c>
      <c r="D97" s="2">
        <v>30985</v>
      </c>
      <c r="E97" s="2">
        <v>2888</v>
      </c>
      <c r="F97" s="1">
        <v>0</v>
      </c>
      <c r="G97" s="1">
        <v>2</v>
      </c>
      <c r="H97" s="1">
        <v>18</v>
      </c>
      <c r="I97" s="1">
        <v>38</v>
      </c>
      <c r="J97" s="1">
        <v>28</v>
      </c>
      <c r="K97" s="1">
        <v>11</v>
      </c>
      <c r="L97" s="1">
        <v>2</v>
      </c>
      <c r="M97" s="1">
        <f t="shared" si="38"/>
        <v>4.8977272727272725</v>
      </c>
      <c r="N97" s="1" t="s">
        <v>375</v>
      </c>
      <c r="O97" s="1" t="s">
        <v>379</v>
      </c>
      <c r="P97" s="1" t="s">
        <v>388</v>
      </c>
      <c r="Q97" s="1" t="s">
        <v>388</v>
      </c>
      <c r="R97" s="1" t="s">
        <v>378</v>
      </c>
      <c r="S97" s="1">
        <f t="shared" si="39"/>
        <v>1</v>
      </c>
      <c r="T97" s="1">
        <f t="shared" si="40"/>
        <v>1</v>
      </c>
      <c r="U97" s="1">
        <f t="shared" si="41"/>
        <v>0</v>
      </c>
      <c r="V97" s="1">
        <f t="shared" si="42"/>
        <v>0</v>
      </c>
      <c r="W97" s="1">
        <f t="shared" si="43"/>
        <v>0</v>
      </c>
      <c r="X97" s="1">
        <f t="shared" si="44"/>
        <v>2</v>
      </c>
      <c r="Y97" s="1">
        <f t="shared" si="45"/>
        <v>0</v>
      </c>
      <c r="Z97" s="1">
        <f t="shared" si="62"/>
        <v>1</v>
      </c>
      <c r="AA97" s="1">
        <f t="shared" si="63"/>
        <v>0</v>
      </c>
      <c r="AB97" s="1">
        <f t="shared" si="64"/>
        <v>0</v>
      </c>
      <c r="AC97" s="1">
        <f t="shared" si="65"/>
        <v>0</v>
      </c>
      <c r="AD97" s="1">
        <f t="shared" si="46"/>
        <v>1</v>
      </c>
      <c r="AE97" s="1" t="b">
        <f t="shared" si="47"/>
        <v>0</v>
      </c>
      <c r="AF97" s="1">
        <f t="shared" si="48"/>
        <v>0</v>
      </c>
      <c r="AG97" s="1" t="str">
        <f t="shared" si="49"/>
        <v>o</v>
      </c>
      <c r="AH97" s="1" t="b">
        <f t="shared" si="50"/>
        <v>0</v>
      </c>
      <c r="AI97" s="1" t="b">
        <f t="shared" si="51"/>
        <v>1</v>
      </c>
      <c r="AJ97" s="1" t="b">
        <f t="shared" si="52"/>
        <v>0</v>
      </c>
      <c r="AK97" s="1" t="b">
        <f t="shared" si="53"/>
        <v>0</v>
      </c>
      <c r="AL97" s="1" t="b">
        <f t="shared" si="54"/>
        <v>0</v>
      </c>
      <c r="AM97" s="1">
        <f t="shared" si="55"/>
        <v>2</v>
      </c>
      <c r="AP97" s="1">
        <f t="shared" si="57"/>
        <v>0</v>
      </c>
      <c r="AQ97" s="1">
        <f t="shared" si="58"/>
        <v>0</v>
      </c>
      <c r="AR97" s="1">
        <f t="shared" si="59"/>
        <v>0</v>
      </c>
      <c r="AS97" s="1">
        <f t="shared" si="60"/>
        <v>0</v>
      </c>
      <c r="AT97" s="1">
        <f t="shared" si="61"/>
        <v>0</v>
      </c>
      <c r="AU97" s="1">
        <f t="shared" si="56"/>
        <v>0</v>
      </c>
    </row>
    <row r="98" spans="1:47" s="1" customFormat="1" x14ac:dyDescent="0.35">
      <c r="A98" s="3">
        <v>44830</v>
      </c>
      <c r="B98" s="1">
        <v>464</v>
      </c>
      <c r="C98" s="1" t="s">
        <v>243</v>
      </c>
      <c r="D98" s="2">
        <v>31706</v>
      </c>
      <c r="E98" s="2">
        <v>2884</v>
      </c>
      <c r="F98" s="1">
        <v>0</v>
      </c>
      <c r="G98" s="1">
        <v>5</v>
      </c>
      <c r="H98" s="1">
        <v>23</v>
      </c>
      <c r="I98" s="1">
        <v>38</v>
      </c>
      <c r="J98" s="1">
        <v>24</v>
      </c>
      <c r="K98" s="1">
        <v>7</v>
      </c>
      <c r="L98" s="1">
        <v>1</v>
      </c>
      <c r="M98" s="1">
        <f t="shared" si="38"/>
        <v>4.4010989010989015</v>
      </c>
      <c r="N98" s="1" t="s">
        <v>372</v>
      </c>
      <c r="O98" s="1" t="s">
        <v>381</v>
      </c>
      <c r="P98" s="1" t="s">
        <v>382</v>
      </c>
      <c r="Q98" s="1" t="s">
        <v>375</v>
      </c>
      <c r="R98" s="1" t="s">
        <v>374</v>
      </c>
      <c r="S98" s="1">
        <f t="shared" si="39"/>
        <v>0</v>
      </c>
      <c r="T98" s="1">
        <f t="shared" si="40"/>
        <v>1</v>
      </c>
      <c r="U98" s="1">
        <f t="shared" si="41"/>
        <v>1</v>
      </c>
      <c r="V98" s="1">
        <f t="shared" si="42"/>
        <v>1</v>
      </c>
      <c r="W98" s="1">
        <f t="shared" si="43"/>
        <v>0</v>
      </c>
      <c r="X98" s="1">
        <f t="shared" si="44"/>
        <v>3</v>
      </c>
      <c r="Y98" s="1">
        <f t="shared" si="45"/>
        <v>0</v>
      </c>
      <c r="Z98" s="1">
        <f t="shared" si="62"/>
        <v>0</v>
      </c>
      <c r="AA98" s="1">
        <f t="shared" si="63"/>
        <v>1</v>
      </c>
      <c r="AB98" s="1">
        <f t="shared" si="64"/>
        <v>0</v>
      </c>
      <c r="AC98" s="1">
        <f t="shared" si="65"/>
        <v>0</v>
      </c>
      <c r="AD98" s="1">
        <f t="shared" si="46"/>
        <v>1</v>
      </c>
      <c r="AE98" s="1" t="b">
        <f t="shared" si="47"/>
        <v>0</v>
      </c>
      <c r="AF98" s="1">
        <f t="shared" si="48"/>
        <v>0</v>
      </c>
      <c r="AG98" s="1" t="str">
        <f t="shared" si="49"/>
        <v>o</v>
      </c>
      <c r="AH98" s="1" t="b">
        <f t="shared" si="50"/>
        <v>0</v>
      </c>
      <c r="AI98" s="1" t="b">
        <f t="shared" si="51"/>
        <v>0</v>
      </c>
      <c r="AJ98" s="1" t="b">
        <f t="shared" si="52"/>
        <v>0</v>
      </c>
      <c r="AK98" s="1" t="b">
        <f t="shared" si="53"/>
        <v>0</v>
      </c>
      <c r="AL98" s="1" t="b">
        <f t="shared" si="54"/>
        <v>0</v>
      </c>
      <c r="AM98" s="1">
        <f t="shared" si="55"/>
        <v>0</v>
      </c>
      <c r="AP98" s="1">
        <f t="shared" si="57"/>
        <v>0</v>
      </c>
      <c r="AQ98" s="1">
        <f t="shared" si="58"/>
        <v>1</v>
      </c>
      <c r="AR98" s="1">
        <f t="shared" si="59"/>
        <v>0</v>
      </c>
      <c r="AS98" s="1">
        <f t="shared" si="60"/>
        <v>0</v>
      </c>
      <c r="AT98" s="1">
        <f t="shared" si="61"/>
        <v>0</v>
      </c>
      <c r="AU98" s="1">
        <f t="shared" si="56"/>
        <v>1</v>
      </c>
    </row>
    <row r="99" spans="1:47" s="1" customFormat="1" x14ac:dyDescent="0.35">
      <c r="A99" s="3">
        <v>44829</v>
      </c>
      <c r="B99" s="1">
        <v>463</v>
      </c>
      <c r="C99" s="1" t="s">
        <v>244</v>
      </c>
      <c r="D99" s="2">
        <v>28994</v>
      </c>
      <c r="E99" s="2">
        <v>2677</v>
      </c>
      <c r="F99" s="1">
        <v>0</v>
      </c>
      <c r="G99" s="1">
        <v>10</v>
      </c>
      <c r="H99" s="1">
        <v>25</v>
      </c>
      <c r="I99" s="1">
        <v>34</v>
      </c>
      <c r="J99" s="1">
        <v>22</v>
      </c>
      <c r="K99" s="1">
        <v>8</v>
      </c>
      <c r="L99" s="1">
        <v>1</v>
      </c>
      <c r="M99" s="1">
        <f t="shared" si="38"/>
        <v>4.3097826086956523</v>
      </c>
      <c r="N99" s="1" t="s">
        <v>371</v>
      </c>
      <c r="O99" s="1" t="s">
        <v>383</v>
      </c>
      <c r="P99" s="1" t="s">
        <v>390</v>
      </c>
      <c r="Q99" s="1" t="s">
        <v>382</v>
      </c>
      <c r="R99" s="1" t="s">
        <v>377</v>
      </c>
      <c r="S99" s="1">
        <f t="shared" si="39"/>
        <v>1</v>
      </c>
      <c r="T99" s="1">
        <f t="shared" si="40"/>
        <v>0</v>
      </c>
      <c r="U99" s="1">
        <f t="shared" si="41"/>
        <v>0</v>
      </c>
      <c r="V99" s="1">
        <f t="shared" si="42"/>
        <v>1</v>
      </c>
      <c r="W99" s="1">
        <f t="shared" si="43"/>
        <v>1</v>
      </c>
      <c r="X99" s="1">
        <f t="shared" si="44"/>
        <v>3</v>
      </c>
      <c r="Y99" s="1">
        <f t="shared" si="45"/>
        <v>1</v>
      </c>
      <c r="Z99" s="1">
        <f t="shared" si="62"/>
        <v>0</v>
      </c>
      <c r="AA99" s="1">
        <f t="shared" si="63"/>
        <v>0</v>
      </c>
      <c r="AB99" s="1">
        <f t="shared" si="64"/>
        <v>1</v>
      </c>
      <c r="AC99" s="1">
        <f t="shared" si="65"/>
        <v>0</v>
      </c>
      <c r="AD99" s="1">
        <f t="shared" si="46"/>
        <v>2</v>
      </c>
      <c r="AE99" s="1" t="b">
        <f t="shared" si="47"/>
        <v>0</v>
      </c>
      <c r="AF99" s="1">
        <f t="shared" si="48"/>
        <v>0</v>
      </c>
      <c r="AG99" s="1" t="str">
        <f t="shared" si="49"/>
        <v>o</v>
      </c>
      <c r="AH99" s="1" t="b">
        <f t="shared" si="50"/>
        <v>0</v>
      </c>
      <c r="AI99" s="1" t="b">
        <f t="shared" si="51"/>
        <v>0</v>
      </c>
      <c r="AJ99" s="1" t="b">
        <f t="shared" si="52"/>
        <v>0</v>
      </c>
      <c r="AK99" s="1" t="b">
        <f t="shared" si="53"/>
        <v>0</v>
      </c>
      <c r="AL99" s="1" t="b">
        <f t="shared" si="54"/>
        <v>0</v>
      </c>
      <c r="AM99" s="1">
        <f t="shared" si="55"/>
        <v>0</v>
      </c>
      <c r="AP99" s="1">
        <f t="shared" si="57"/>
        <v>0</v>
      </c>
      <c r="AQ99" s="1">
        <f t="shared" si="58"/>
        <v>0</v>
      </c>
      <c r="AR99" s="1">
        <f t="shared" si="59"/>
        <v>0</v>
      </c>
      <c r="AS99" s="1">
        <f t="shared" si="60"/>
        <v>0</v>
      </c>
      <c r="AT99" s="1">
        <f t="shared" si="61"/>
        <v>1</v>
      </c>
      <c r="AU99" s="1">
        <f t="shared" si="56"/>
        <v>1</v>
      </c>
    </row>
    <row r="100" spans="1:47" s="1" customFormat="1" x14ac:dyDescent="0.35">
      <c r="A100" s="3">
        <v>44828</v>
      </c>
      <c r="B100" s="1">
        <v>462</v>
      </c>
      <c r="C100" s="1" t="s">
        <v>245</v>
      </c>
      <c r="D100" s="2">
        <v>32777</v>
      </c>
      <c r="E100" s="2">
        <v>3077</v>
      </c>
      <c r="F100" s="1">
        <v>1</v>
      </c>
      <c r="G100" s="1">
        <v>14</v>
      </c>
      <c r="H100" s="1">
        <v>29</v>
      </c>
      <c r="I100" s="1">
        <v>28</v>
      </c>
      <c r="J100" s="1">
        <v>16</v>
      </c>
      <c r="K100" s="1">
        <v>8</v>
      </c>
      <c r="L100" s="1">
        <v>3</v>
      </c>
      <c r="M100" s="1">
        <f t="shared" si="38"/>
        <v>4.1593406593406597</v>
      </c>
      <c r="N100" s="1" t="s">
        <v>388</v>
      </c>
      <c r="O100" s="1" t="s">
        <v>381</v>
      </c>
      <c r="P100" s="1" t="s">
        <v>371</v>
      </c>
      <c r="Q100" s="1" t="s">
        <v>377</v>
      </c>
      <c r="R100" s="1" t="s">
        <v>376</v>
      </c>
      <c r="S100" s="1">
        <f t="shared" si="39"/>
        <v>0</v>
      </c>
      <c r="T100" s="1">
        <f t="shared" si="40"/>
        <v>1</v>
      </c>
      <c r="U100" s="1">
        <f t="shared" si="41"/>
        <v>1</v>
      </c>
      <c r="V100" s="1">
        <f t="shared" si="42"/>
        <v>1</v>
      </c>
      <c r="W100" s="1">
        <f t="shared" si="43"/>
        <v>1</v>
      </c>
      <c r="X100" s="1">
        <f t="shared" si="44"/>
        <v>4</v>
      </c>
      <c r="Y100" s="1">
        <f t="shared" si="45"/>
        <v>0</v>
      </c>
      <c r="Z100" s="1">
        <f t="shared" si="62"/>
        <v>0</v>
      </c>
      <c r="AA100" s="1">
        <f t="shared" si="63"/>
        <v>1</v>
      </c>
      <c r="AB100" s="1">
        <f t="shared" si="64"/>
        <v>0</v>
      </c>
      <c r="AC100" s="1">
        <f t="shared" si="65"/>
        <v>1</v>
      </c>
      <c r="AD100" s="1">
        <f t="shared" si="46"/>
        <v>2</v>
      </c>
      <c r="AE100" s="1" t="b">
        <f t="shared" si="47"/>
        <v>0</v>
      </c>
      <c r="AF100" s="1">
        <f t="shared" si="48"/>
        <v>0</v>
      </c>
      <c r="AG100" s="1" t="str">
        <f t="shared" si="49"/>
        <v>o</v>
      </c>
      <c r="AH100" s="1" t="b">
        <f t="shared" si="50"/>
        <v>0</v>
      </c>
      <c r="AI100" s="1" t="b">
        <f t="shared" si="51"/>
        <v>0</v>
      </c>
      <c r="AJ100" s="1" t="b">
        <f t="shared" si="52"/>
        <v>0</v>
      </c>
      <c r="AK100" s="1" t="b">
        <f t="shared" si="53"/>
        <v>0</v>
      </c>
      <c r="AL100" s="1" t="b">
        <f t="shared" si="54"/>
        <v>0</v>
      </c>
      <c r="AM100" s="1">
        <f t="shared" si="55"/>
        <v>0</v>
      </c>
      <c r="AP100" s="1">
        <f t="shared" si="57"/>
        <v>0</v>
      </c>
      <c r="AQ100" s="1">
        <f t="shared" si="58"/>
        <v>1</v>
      </c>
      <c r="AR100" s="1">
        <f t="shared" si="59"/>
        <v>0</v>
      </c>
      <c r="AS100" s="1">
        <f t="shared" si="60"/>
        <v>1</v>
      </c>
      <c r="AT100" s="1">
        <f t="shared" si="61"/>
        <v>0</v>
      </c>
      <c r="AU100" s="1">
        <f t="shared" si="56"/>
        <v>2</v>
      </c>
    </row>
    <row r="101" spans="1:47" s="1" customFormat="1" x14ac:dyDescent="0.35">
      <c r="A101" s="3">
        <v>44827</v>
      </c>
      <c r="B101" s="1">
        <v>461</v>
      </c>
      <c r="C101" s="1" t="s">
        <v>246</v>
      </c>
      <c r="D101" s="2">
        <v>31509</v>
      </c>
      <c r="E101" s="2">
        <v>2893</v>
      </c>
      <c r="F101" s="1">
        <v>0</v>
      </c>
      <c r="G101" s="1">
        <v>6</v>
      </c>
      <c r="H101" s="1">
        <v>30</v>
      </c>
      <c r="I101" s="1">
        <v>39</v>
      </c>
      <c r="J101" s="1">
        <v>19</v>
      </c>
      <c r="K101" s="1">
        <v>5</v>
      </c>
      <c r="L101" s="1">
        <v>0</v>
      </c>
      <c r="M101" s="1">
        <f t="shared" si="38"/>
        <v>4.0744680851063828</v>
      </c>
      <c r="N101" s="1" t="s">
        <v>388</v>
      </c>
      <c r="O101" s="1" t="s">
        <v>384</v>
      </c>
      <c r="P101" s="1" t="s">
        <v>379</v>
      </c>
      <c r="Q101" s="1" t="s">
        <v>381</v>
      </c>
      <c r="R101" s="1" t="s">
        <v>378</v>
      </c>
      <c r="S101" s="1">
        <f t="shared" si="39"/>
        <v>0</v>
      </c>
      <c r="T101" s="1">
        <f t="shared" si="40"/>
        <v>0</v>
      </c>
      <c r="U101" s="1">
        <f t="shared" si="41"/>
        <v>1</v>
      </c>
      <c r="V101" s="1">
        <f t="shared" si="42"/>
        <v>1</v>
      </c>
      <c r="W101" s="1">
        <f t="shared" si="43"/>
        <v>0</v>
      </c>
      <c r="X101" s="1">
        <f t="shared" si="44"/>
        <v>2</v>
      </c>
      <c r="Y101" s="1">
        <f t="shared" si="45"/>
        <v>0</v>
      </c>
      <c r="Z101" s="1">
        <f t="shared" si="62"/>
        <v>0</v>
      </c>
      <c r="AA101" s="1">
        <f t="shared" si="63"/>
        <v>1</v>
      </c>
      <c r="AB101" s="1">
        <f t="shared" si="64"/>
        <v>0</v>
      </c>
      <c r="AC101" s="1">
        <f t="shared" si="65"/>
        <v>0</v>
      </c>
      <c r="AD101" s="1">
        <f t="shared" si="46"/>
        <v>1</v>
      </c>
      <c r="AE101" s="1" t="b">
        <f t="shared" si="47"/>
        <v>0</v>
      </c>
      <c r="AF101" s="1">
        <f t="shared" si="48"/>
        <v>0</v>
      </c>
      <c r="AG101" s="1" t="str">
        <f t="shared" si="49"/>
        <v>o</v>
      </c>
      <c r="AH101" s="1" t="b">
        <f t="shared" si="50"/>
        <v>0</v>
      </c>
      <c r="AI101" s="1" t="b">
        <f t="shared" si="51"/>
        <v>0</v>
      </c>
      <c r="AJ101" s="1" t="b">
        <f t="shared" si="52"/>
        <v>1</v>
      </c>
      <c r="AK101" s="1" t="b">
        <f t="shared" si="53"/>
        <v>0</v>
      </c>
      <c r="AL101" s="1" t="b">
        <f t="shared" si="54"/>
        <v>0</v>
      </c>
      <c r="AM101" s="1">
        <f t="shared" si="55"/>
        <v>1</v>
      </c>
      <c r="AP101" s="1">
        <f t="shared" si="57"/>
        <v>0</v>
      </c>
      <c r="AQ101" s="1">
        <f t="shared" si="58"/>
        <v>1</v>
      </c>
      <c r="AR101" s="1">
        <f t="shared" si="59"/>
        <v>0</v>
      </c>
      <c r="AS101" s="1">
        <f t="shared" si="60"/>
        <v>1</v>
      </c>
      <c r="AT101" s="1">
        <f t="shared" si="61"/>
        <v>0</v>
      </c>
      <c r="AU101" s="1">
        <f t="shared" si="56"/>
        <v>2</v>
      </c>
    </row>
    <row r="102" spans="1:47" s="1" customFormat="1" x14ac:dyDescent="0.35">
      <c r="A102" s="3">
        <v>44826</v>
      </c>
      <c r="B102" s="1">
        <v>460</v>
      </c>
      <c r="C102" s="1" t="s">
        <v>247</v>
      </c>
      <c r="D102" s="2">
        <v>34455</v>
      </c>
      <c r="E102" s="2">
        <v>3119</v>
      </c>
      <c r="F102" s="1">
        <v>1</v>
      </c>
      <c r="G102" s="1">
        <v>14</v>
      </c>
      <c r="H102" s="1">
        <v>35</v>
      </c>
      <c r="I102" s="1">
        <v>29</v>
      </c>
      <c r="J102" s="1">
        <v>15</v>
      </c>
      <c r="K102" s="1">
        <v>5</v>
      </c>
      <c r="L102" s="1">
        <v>1</v>
      </c>
      <c r="M102" s="1">
        <f t="shared" si="38"/>
        <v>3.8157894736842106</v>
      </c>
      <c r="N102" s="1" t="s">
        <v>375</v>
      </c>
      <c r="O102" s="1" t="s">
        <v>371</v>
      </c>
      <c r="P102" s="1" t="s">
        <v>382</v>
      </c>
      <c r="Q102" s="1" t="s">
        <v>387</v>
      </c>
      <c r="R102" s="1" t="s">
        <v>377</v>
      </c>
      <c r="S102" s="1">
        <f t="shared" si="39"/>
        <v>1</v>
      </c>
      <c r="T102" s="1">
        <f t="shared" si="40"/>
        <v>1</v>
      </c>
      <c r="U102" s="1">
        <f t="shared" si="41"/>
        <v>1</v>
      </c>
      <c r="V102" s="1">
        <f t="shared" si="42"/>
        <v>1</v>
      </c>
      <c r="W102" s="1">
        <f t="shared" si="43"/>
        <v>1</v>
      </c>
      <c r="X102" s="1">
        <f t="shared" si="44"/>
        <v>5</v>
      </c>
      <c r="Y102" s="1">
        <f t="shared" si="45"/>
        <v>0</v>
      </c>
      <c r="Z102" s="1">
        <f t="shared" si="62"/>
        <v>1</v>
      </c>
      <c r="AA102" s="1">
        <f t="shared" si="63"/>
        <v>1</v>
      </c>
      <c r="AB102" s="1">
        <f t="shared" si="64"/>
        <v>0</v>
      </c>
      <c r="AC102" s="1">
        <f t="shared" si="65"/>
        <v>0</v>
      </c>
      <c r="AD102" s="1">
        <f t="shared" si="46"/>
        <v>2</v>
      </c>
      <c r="AE102" s="1" t="b">
        <f t="shared" si="47"/>
        <v>0</v>
      </c>
      <c r="AF102" s="1">
        <f t="shared" si="48"/>
        <v>0</v>
      </c>
      <c r="AG102" s="1" t="str">
        <f t="shared" si="49"/>
        <v>o</v>
      </c>
      <c r="AH102" s="1" t="b">
        <f t="shared" si="50"/>
        <v>0</v>
      </c>
      <c r="AI102" s="1" t="b">
        <f t="shared" si="51"/>
        <v>0</v>
      </c>
      <c r="AJ102" s="1" t="b">
        <f t="shared" si="52"/>
        <v>0</v>
      </c>
      <c r="AK102" s="1" t="b">
        <f t="shared" si="53"/>
        <v>0</v>
      </c>
      <c r="AL102" s="1" t="b">
        <f t="shared" si="54"/>
        <v>0</v>
      </c>
      <c r="AM102" s="1">
        <f t="shared" si="55"/>
        <v>0</v>
      </c>
      <c r="AP102" s="1">
        <f t="shared" si="57"/>
        <v>0</v>
      </c>
      <c r="AQ102" s="1">
        <f t="shared" si="58"/>
        <v>0</v>
      </c>
      <c r="AR102" s="1">
        <f t="shared" si="59"/>
        <v>0</v>
      </c>
      <c r="AS102" s="1">
        <f t="shared" si="60"/>
        <v>0</v>
      </c>
      <c r="AT102" s="1">
        <f t="shared" si="61"/>
        <v>1</v>
      </c>
      <c r="AU102" s="1">
        <f t="shared" si="56"/>
        <v>1</v>
      </c>
    </row>
    <row r="103" spans="1:47" s="1" customFormat="1" x14ac:dyDescent="0.35">
      <c r="A103" s="3">
        <v>44825</v>
      </c>
      <c r="B103" s="1">
        <v>459</v>
      </c>
      <c r="C103" s="1" t="s">
        <v>248</v>
      </c>
      <c r="D103" s="2">
        <v>31976</v>
      </c>
      <c r="E103" s="2">
        <v>2900</v>
      </c>
      <c r="F103" s="1">
        <v>0</v>
      </c>
      <c r="G103" s="1">
        <v>5</v>
      </c>
      <c r="H103" s="1">
        <v>30</v>
      </c>
      <c r="I103" s="1">
        <v>35</v>
      </c>
      <c r="J103" s="1">
        <v>21</v>
      </c>
      <c r="K103" s="1">
        <v>8</v>
      </c>
      <c r="L103" s="1">
        <v>1</v>
      </c>
      <c r="M103" s="1">
        <f t="shared" si="38"/>
        <v>4.3532608695652177</v>
      </c>
      <c r="N103" s="1" t="s">
        <v>381</v>
      </c>
      <c r="O103" s="1" t="s">
        <v>376</v>
      </c>
      <c r="P103" s="1" t="s">
        <v>373</v>
      </c>
      <c r="Q103" s="1" t="s">
        <v>371</v>
      </c>
      <c r="R103" s="1" t="s">
        <v>389</v>
      </c>
      <c r="S103" s="1">
        <f t="shared" si="39"/>
        <v>1</v>
      </c>
      <c r="T103" s="1">
        <f t="shared" si="40"/>
        <v>1</v>
      </c>
      <c r="U103" s="1">
        <f t="shared" si="41"/>
        <v>0</v>
      </c>
      <c r="V103" s="1">
        <f t="shared" si="42"/>
        <v>1</v>
      </c>
      <c r="W103" s="1">
        <f t="shared" si="43"/>
        <v>0</v>
      </c>
      <c r="X103" s="1">
        <f t="shared" si="44"/>
        <v>3</v>
      </c>
      <c r="Y103" s="1">
        <f t="shared" si="45"/>
        <v>0</v>
      </c>
      <c r="Z103" s="1">
        <f t="shared" si="62"/>
        <v>1</v>
      </c>
      <c r="AA103" s="1">
        <f t="shared" si="63"/>
        <v>0</v>
      </c>
      <c r="AB103" s="1">
        <f t="shared" si="64"/>
        <v>1</v>
      </c>
      <c r="AC103" s="1">
        <f t="shared" si="65"/>
        <v>0</v>
      </c>
      <c r="AD103" s="1">
        <f t="shared" si="46"/>
        <v>2</v>
      </c>
      <c r="AE103" s="1" t="b">
        <f t="shared" si="47"/>
        <v>0</v>
      </c>
      <c r="AF103" s="1">
        <f t="shared" si="48"/>
        <v>0</v>
      </c>
      <c r="AG103" s="1" t="str">
        <f t="shared" si="49"/>
        <v>o</v>
      </c>
      <c r="AH103" s="1" t="b">
        <f t="shared" si="50"/>
        <v>0</v>
      </c>
      <c r="AI103" s="1" t="b">
        <f t="shared" si="51"/>
        <v>0</v>
      </c>
      <c r="AJ103" s="1" t="b">
        <f t="shared" si="52"/>
        <v>0</v>
      </c>
      <c r="AK103" s="1" t="b">
        <f t="shared" si="53"/>
        <v>0</v>
      </c>
      <c r="AL103" s="1" t="b">
        <f t="shared" si="54"/>
        <v>0</v>
      </c>
      <c r="AM103" s="1">
        <f t="shared" si="55"/>
        <v>0</v>
      </c>
      <c r="AP103" s="1">
        <f t="shared" si="57"/>
        <v>1</v>
      </c>
      <c r="AQ103" s="1">
        <f t="shared" si="58"/>
        <v>0</v>
      </c>
      <c r="AR103" s="1">
        <f t="shared" si="59"/>
        <v>0</v>
      </c>
      <c r="AS103" s="1">
        <f t="shared" si="60"/>
        <v>0</v>
      </c>
      <c r="AT103" s="1">
        <f t="shared" si="61"/>
        <v>1</v>
      </c>
      <c r="AU103" s="1">
        <f t="shared" si="56"/>
        <v>2</v>
      </c>
    </row>
    <row r="104" spans="1:47" s="1" customFormat="1" x14ac:dyDescent="0.35">
      <c r="A104" s="3">
        <v>44824</v>
      </c>
      <c r="B104" s="1">
        <v>458</v>
      </c>
      <c r="C104" s="1" t="s">
        <v>249</v>
      </c>
      <c r="D104" s="2">
        <v>31277</v>
      </c>
      <c r="E104" s="2">
        <v>2843</v>
      </c>
      <c r="F104" s="1">
        <v>0</v>
      </c>
      <c r="G104" s="1">
        <v>6</v>
      </c>
      <c r="H104" s="1">
        <v>20</v>
      </c>
      <c r="I104" s="1">
        <v>33</v>
      </c>
      <c r="J104" s="1">
        <v>27</v>
      </c>
      <c r="K104" s="1">
        <v>12</v>
      </c>
      <c r="L104" s="1">
        <v>2</v>
      </c>
      <c r="M104" s="1">
        <f t="shared" si="38"/>
        <v>4.8409090909090908</v>
      </c>
      <c r="N104" s="1" t="s">
        <v>371</v>
      </c>
      <c r="O104" s="1" t="s">
        <v>384</v>
      </c>
      <c r="P104" s="1" t="s">
        <v>382</v>
      </c>
      <c r="Q104" s="1" t="s">
        <v>374</v>
      </c>
      <c r="R104" s="1" t="s">
        <v>376</v>
      </c>
      <c r="S104" s="1">
        <f t="shared" si="39"/>
        <v>1</v>
      </c>
      <c r="T104" s="1">
        <f t="shared" si="40"/>
        <v>0</v>
      </c>
      <c r="U104" s="1">
        <f t="shared" si="41"/>
        <v>1</v>
      </c>
      <c r="V104" s="1">
        <f t="shared" si="42"/>
        <v>0</v>
      </c>
      <c r="W104" s="1">
        <f t="shared" si="43"/>
        <v>1</v>
      </c>
      <c r="X104" s="1">
        <f t="shared" si="44"/>
        <v>3</v>
      </c>
      <c r="Y104" s="1">
        <f t="shared" si="45"/>
        <v>1</v>
      </c>
      <c r="Z104" s="1">
        <f t="shared" si="62"/>
        <v>0</v>
      </c>
      <c r="AA104" s="1">
        <f t="shared" si="63"/>
        <v>1</v>
      </c>
      <c r="AB104" s="1">
        <f t="shared" si="64"/>
        <v>0</v>
      </c>
      <c r="AC104" s="1">
        <f t="shared" si="65"/>
        <v>1</v>
      </c>
      <c r="AD104" s="1">
        <f t="shared" si="46"/>
        <v>3</v>
      </c>
      <c r="AE104" s="1" t="b">
        <f t="shared" si="47"/>
        <v>0</v>
      </c>
      <c r="AF104" s="1">
        <f t="shared" si="48"/>
        <v>0</v>
      </c>
      <c r="AG104" s="1" t="str">
        <f t="shared" si="49"/>
        <v>o</v>
      </c>
      <c r="AH104" s="1" t="b">
        <f t="shared" si="50"/>
        <v>0</v>
      </c>
      <c r="AI104" s="1" t="b">
        <f t="shared" si="51"/>
        <v>0</v>
      </c>
      <c r="AJ104" s="1" t="b">
        <f t="shared" si="52"/>
        <v>0</v>
      </c>
      <c r="AK104" s="1" t="b">
        <f t="shared" si="53"/>
        <v>0</v>
      </c>
      <c r="AL104" s="1" t="b">
        <f t="shared" si="54"/>
        <v>0</v>
      </c>
      <c r="AM104" s="1">
        <f t="shared" si="55"/>
        <v>0</v>
      </c>
      <c r="AP104" s="1">
        <f t="shared" si="57"/>
        <v>0</v>
      </c>
      <c r="AQ104" s="1">
        <f t="shared" si="58"/>
        <v>1</v>
      </c>
      <c r="AR104" s="1">
        <f t="shared" si="59"/>
        <v>0</v>
      </c>
      <c r="AS104" s="1">
        <f t="shared" si="60"/>
        <v>0</v>
      </c>
      <c r="AT104" s="1">
        <f t="shared" si="61"/>
        <v>0</v>
      </c>
      <c r="AU104" s="1">
        <f t="shared" si="56"/>
        <v>1</v>
      </c>
    </row>
    <row r="105" spans="1:47" s="1" customFormat="1" x14ac:dyDescent="0.35">
      <c r="A105" s="3">
        <v>44823</v>
      </c>
      <c r="B105" s="1">
        <v>457</v>
      </c>
      <c r="C105" s="1" t="s">
        <v>250</v>
      </c>
      <c r="D105" s="2">
        <v>35050</v>
      </c>
      <c r="E105" s="2">
        <v>3430</v>
      </c>
      <c r="F105" s="1">
        <v>0</v>
      </c>
      <c r="G105" s="1">
        <v>5</v>
      </c>
      <c r="H105" s="1">
        <v>24</v>
      </c>
      <c r="I105" s="1">
        <v>25</v>
      </c>
      <c r="J105" s="1">
        <v>18</v>
      </c>
      <c r="K105" s="1">
        <v>17</v>
      </c>
      <c r="L105" s="1">
        <v>11</v>
      </c>
      <c r="M105" s="1">
        <f t="shared" si="38"/>
        <v>5.5</v>
      </c>
      <c r="N105" s="1" t="s">
        <v>377</v>
      </c>
      <c r="O105" s="1" t="s">
        <v>381</v>
      </c>
      <c r="P105" s="1" t="s">
        <v>382</v>
      </c>
      <c r="Q105" s="1" t="s">
        <v>373</v>
      </c>
      <c r="R105" s="1" t="s">
        <v>376</v>
      </c>
      <c r="S105" s="1">
        <f t="shared" si="39"/>
        <v>1</v>
      </c>
      <c r="T105" s="1">
        <f t="shared" si="40"/>
        <v>1</v>
      </c>
      <c r="U105" s="1">
        <f t="shared" si="41"/>
        <v>1</v>
      </c>
      <c r="V105" s="1">
        <f t="shared" si="42"/>
        <v>0</v>
      </c>
      <c r="W105" s="1">
        <f t="shared" si="43"/>
        <v>1</v>
      </c>
      <c r="X105" s="1">
        <f t="shared" si="44"/>
        <v>4</v>
      </c>
      <c r="Y105" s="1">
        <f t="shared" si="45"/>
        <v>0</v>
      </c>
      <c r="Z105" s="1">
        <f t="shared" si="62"/>
        <v>0</v>
      </c>
      <c r="AA105" s="1">
        <f t="shared" si="63"/>
        <v>1</v>
      </c>
      <c r="AB105" s="1">
        <f t="shared" si="64"/>
        <v>0</v>
      </c>
      <c r="AC105" s="1">
        <f t="shared" si="65"/>
        <v>1</v>
      </c>
      <c r="AD105" s="1">
        <f t="shared" si="46"/>
        <v>2</v>
      </c>
      <c r="AE105" s="1" t="b">
        <f t="shared" si="47"/>
        <v>0</v>
      </c>
      <c r="AF105" s="1">
        <f t="shared" si="48"/>
        <v>0</v>
      </c>
      <c r="AG105" s="1" t="str">
        <f t="shared" si="49"/>
        <v>o</v>
      </c>
      <c r="AH105" s="1" t="b">
        <f t="shared" si="50"/>
        <v>0</v>
      </c>
      <c r="AI105" s="1" t="b">
        <f t="shared" si="51"/>
        <v>0</v>
      </c>
      <c r="AJ105" s="1" t="b">
        <f t="shared" si="52"/>
        <v>0</v>
      </c>
      <c r="AK105" s="1" t="b">
        <f t="shared" si="53"/>
        <v>0</v>
      </c>
      <c r="AL105" s="1" t="b">
        <f t="shared" si="54"/>
        <v>0</v>
      </c>
      <c r="AM105" s="1">
        <f t="shared" si="55"/>
        <v>0</v>
      </c>
      <c r="AP105" s="1">
        <f t="shared" si="57"/>
        <v>1</v>
      </c>
      <c r="AQ105" s="1">
        <f t="shared" si="58"/>
        <v>1</v>
      </c>
      <c r="AR105" s="1">
        <f t="shared" si="59"/>
        <v>0</v>
      </c>
      <c r="AS105" s="1">
        <f t="shared" si="60"/>
        <v>0</v>
      </c>
      <c r="AT105" s="1">
        <f t="shared" si="61"/>
        <v>0</v>
      </c>
      <c r="AU105" s="1">
        <f t="shared" si="56"/>
        <v>2</v>
      </c>
    </row>
    <row r="106" spans="1:47" s="1" customFormat="1" x14ac:dyDescent="0.35">
      <c r="A106" s="3">
        <v>44822</v>
      </c>
      <c r="B106" s="1">
        <v>456</v>
      </c>
      <c r="C106" s="1" t="s">
        <v>251</v>
      </c>
      <c r="D106" s="2">
        <v>33102</v>
      </c>
      <c r="E106" s="2">
        <v>3038</v>
      </c>
      <c r="F106" s="1">
        <v>1</v>
      </c>
      <c r="G106" s="1">
        <v>9</v>
      </c>
      <c r="H106" s="1">
        <v>36</v>
      </c>
      <c r="I106" s="1">
        <v>35</v>
      </c>
      <c r="J106" s="1">
        <v>14</v>
      </c>
      <c r="K106" s="1">
        <v>4</v>
      </c>
      <c r="L106" s="1">
        <v>0</v>
      </c>
      <c r="M106" s="1">
        <f t="shared" si="38"/>
        <v>3.8</v>
      </c>
      <c r="N106" s="1" t="s">
        <v>375</v>
      </c>
      <c r="O106" s="1" t="s">
        <v>377</v>
      </c>
      <c r="P106" s="1" t="s">
        <v>382</v>
      </c>
      <c r="Q106" s="1" t="s">
        <v>373</v>
      </c>
      <c r="R106" s="1" t="s">
        <v>374</v>
      </c>
      <c r="S106" s="1">
        <f t="shared" si="39"/>
        <v>1</v>
      </c>
      <c r="T106" s="1">
        <f t="shared" si="40"/>
        <v>1</v>
      </c>
      <c r="U106" s="1">
        <f t="shared" si="41"/>
        <v>1</v>
      </c>
      <c r="V106" s="1">
        <f t="shared" si="42"/>
        <v>0</v>
      </c>
      <c r="W106" s="1">
        <f t="shared" si="43"/>
        <v>0</v>
      </c>
      <c r="X106" s="1">
        <f t="shared" si="44"/>
        <v>3</v>
      </c>
      <c r="Y106" s="1">
        <f t="shared" si="45"/>
        <v>0</v>
      </c>
      <c r="Z106" s="1">
        <f t="shared" si="62"/>
        <v>0</v>
      </c>
      <c r="AA106" s="1">
        <f t="shared" si="63"/>
        <v>1</v>
      </c>
      <c r="AB106" s="1">
        <f t="shared" si="64"/>
        <v>0</v>
      </c>
      <c r="AC106" s="1">
        <f t="shared" si="65"/>
        <v>0</v>
      </c>
      <c r="AD106" s="1">
        <f t="shared" si="46"/>
        <v>1</v>
      </c>
      <c r="AE106" s="1" t="b">
        <f t="shared" si="47"/>
        <v>0</v>
      </c>
      <c r="AF106" s="1">
        <f t="shared" si="48"/>
        <v>0</v>
      </c>
      <c r="AG106" s="1" t="str">
        <f t="shared" si="49"/>
        <v>o</v>
      </c>
      <c r="AH106" s="1" t="b">
        <f t="shared" si="50"/>
        <v>0</v>
      </c>
      <c r="AI106" s="1" t="b">
        <f t="shared" si="51"/>
        <v>0</v>
      </c>
      <c r="AJ106" s="1" t="b">
        <f t="shared" si="52"/>
        <v>0</v>
      </c>
      <c r="AK106" s="1" t="b">
        <f t="shared" si="53"/>
        <v>0</v>
      </c>
      <c r="AL106" s="1" t="b">
        <f t="shared" si="54"/>
        <v>0</v>
      </c>
      <c r="AM106" s="1">
        <f t="shared" si="55"/>
        <v>0</v>
      </c>
      <c r="AP106" s="1">
        <f t="shared" si="57"/>
        <v>0</v>
      </c>
      <c r="AQ106" s="1">
        <f t="shared" si="58"/>
        <v>1</v>
      </c>
      <c r="AR106" s="1">
        <f t="shared" si="59"/>
        <v>0</v>
      </c>
      <c r="AS106" s="1">
        <f t="shared" si="60"/>
        <v>0</v>
      </c>
      <c r="AT106" s="1">
        <f t="shared" si="61"/>
        <v>0</v>
      </c>
      <c r="AU106" s="1">
        <f t="shared" si="56"/>
        <v>1</v>
      </c>
    </row>
    <row r="107" spans="1:47" s="1" customFormat="1" x14ac:dyDescent="0.35">
      <c r="A107" s="3">
        <v>44821</v>
      </c>
      <c r="B107" s="1">
        <v>455</v>
      </c>
      <c r="C107" s="1" t="s">
        <v>252</v>
      </c>
      <c r="D107" s="2">
        <v>33418</v>
      </c>
      <c r="E107" s="2">
        <v>3073</v>
      </c>
      <c r="F107" s="1">
        <v>0</v>
      </c>
      <c r="G107" s="1">
        <v>11</v>
      </c>
      <c r="H107" s="1">
        <v>37</v>
      </c>
      <c r="I107" s="1">
        <v>36</v>
      </c>
      <c r="J107" s="1">
        <v>12</v>
      </c>
      <c r="K107" s="1">
        <v>3</v>
      </c>
      <c r="L107" s="1">
        <v>0</v>
      </c>
      <c r="M107" s="1">
        <f t="shared" si="38"/>
        <v>3.6979166666666665</v>
      </c>
      <c r="N107" s="1" t="s">
        <v>373</v>
      </c>
      <c r="O107" s="1" t="s">
        <v>380</v>
      </c>
      <c r="P107" s="1" t="s">
        <v>385</v>
      </c>
      <c r="Q107" s="1" t="s">
        <v>377</v>
      </c>
      <c r="R107" s="1" t="s">
        <v>376</v>
      </c>
      <c r="S107" s="1">
        <f t="shared" si="39"/>
        <v>0</v>
      </c>
      <c r="T107" s="1">
        <f t="shared" si="40"/>
        <v>1</v>
      </c>
      <c r="U107" s="1">
        <f t="shared" si="41"/>
        <v>0</v>
      </c>
      <c r="V107" s="1">
        <f t="shared" si="42"/>
        <v>1</v>
      </c>
      <c r="W107" s="1">
        <f t="shared" si="43"/>
        <v>1</v>
      </c>
      <c r="X107" s="1">
        <f t="shared" si="44"/>
        <v>3</v>
      </c>
      <c r="Y107" s="1">
        <f t="shared" si="45"/>
        <v>0</v>
      </c>
      <c r="Z107" s="1">
        <f t="shared" si="62"/>
        <v>0</v>
      </c>
      <c r="AA107" s="1">
        <f t="shared" si="63"/>
        <v>1</v>
      </c>
      <c r="AB107" s="1">
        <f t="shared" si="64"/>
        <v>0</v>
      </c>
      <c r="AC107" s="1">
        <f t="shared" si="65"/>
        <v>1</v>
      </c>
      <c r="AD107" s="1">
        <f t="shared" si="46"/>
        <v>2</v>
      </c>
      <c r="AE107" s="1" t="b">
        <f t="shared" si="47"/>
        <v>0</v>
      </c>
      <c r="AF107" s="1">
        <f t="shared" si="48"/>
        <v>0</v>
      </c>
      <c r="AG107" s="1" t="str">
        <f t="shared" si="49"/>
        <v>o</v>
      </c>
      <c r="AH107" s="1" t="b">
        <f t="shared" si="50"/>
        <v>0</v>
      </c>
      <c r="AI107" s="1" t="b">
        <f t="shared" si="51"/>
        <v>0</v>
      </c>
      <c r="AJ107" s="1" t="b">
        <f t="shared" si="52"/>
        <v>0</v>
      </c>
      <c r="AK107" s="1" t="b">
        <f t="shared" si="53"/>
        <v>0</v>
      </c>
      <c r="AL107" s="1" t="b">
        <f t="shared" si="54"/>
        <v>0</v>
      </c>
      <c r="AM107" s="1">
        <f t="shared" si="55"/>
        <v>0</v>
      </c>
      <c r="AP107" s="1">
        <f t="shared" si="57"/>
        <v>0</v>
      </c>
      <c r="AQ107" s="1">
        <f t="shared" si="58"/>
        <v>1</v>
      </c>
      <c r="AR107" s="1">
        <f t="shared" si="59"/>
        <v>0</v>
      </c>
      <c r="AS107" s="1">
        <f t="shared" si="60"/>
        <v>1</v>
      </c>
      <c r="AT107" s="1">
        <f t="shared" si="61"/>
        <v>0</v>
      </c>
      <c r="AU107" s="1">
        <f t="shared" si="56"/>
        <v>2</v>
      </c>
    </row>
    <row r="108" spans="1:47" s="1" customFormat="1" x14ac:dyDescent="0.35">
      <c r="A108" s="3">
        <v>44820</v>
      </c>
      <c r="B108" s="1">
        <v>454</v>
      </c>
      <c r="C108" s="1" t="s">
        <v>253</v>
      </c>
      <c r="D108" s="2">
        <v>37309</v>
      </c>
      <c r="E108" s="2">
        <v>4130</v>
      </c>
      <c r="F108" s="1">
        <v>0</v>
      </c>
      <c r="G108" s="1">
        <v>0</v>
      </c>
      <c r="H108" s="1">
        <v>4</v>
      </c>
      <c r="I108" s="1">
        <v>11</v>
      </c>
      <c r="J108" s="1">
        <v>15</v>
      </c>
      <c r="K108" s="1">
        <v>22</v>
      </c>
      <c r="L108" s="1">
        <v>48</v>
      </c>
      <c r="M108" s="1">
        <f t="shared" si="38"/>
        <v>7.9871794871794872</v>
      </c>
      <c r="N108" s="1" t="s">
        <v>389</v>
      </c>
      <c r="O108" s="1" t="s">
        <v>371</v>
      </c>
      <c r="P108" s="1" t="s">
        <v>381</v>
      </c>
      <c r="Q108" s="1" t="s">
        <v>376</v>
      </c>
      <c r="R108" s="1" t="s">
        <v>381</v>
      </c>
      <c r="S108" s="1">
        <f t="shared" si="39"/>
        <v>0</v>
      </c>
      <c r="T108" s="1">
        <f t="shared" si="40"/>
        <v>1</v>
      </c>
      <c r="U108" s="1">
        <f t="shared" si="41"/>
        <v>1</v>
      </c>
      <c r="V108" s="1">
        <f t="shared" si="42"/>
        <v>1</v>
      </c>
      <c r="W108" s="1">
        <f t="shared" si="43"/>
        <v>1</v>
      </c>
      <c r="X108" s="1">
        <f t="shared" si="44"/>
        <v>4</v>
      </c>
      <c r="Y108" s="1">
        <f t="shared" si="45"/>
        <v>0</v>
      </c>
      <c r="Z108" s="1">
        <f t="shared" si="62"/>
        <v>1</v>
      </c>
      <c r="AA108" s="1">
        <f t="shared" si="63"/>
        <v>0</v>
      </c>
      <c r="AB108" s="1">
        <f t="shared" si="64"/>
        <v>1</v>
      </c>
      <c r="AC108" s="1">
        <f t="shared" si="65"/>
        <v>0</v>
      </c>
      <c r="AD108" s="1">
        <f t="shared" si="46"/>
        <v>2</v>
      </c>
      <c r="AE108" s="1" t="b">
        <f t="shared" si="47"/>
        <v>0</v>
      </c>
      <c r="AF108" s="1">
        <f t="shared" si="48"/>
        <v>0</v>
      </c>
      <c r="AG108" s="1" t="str">
        <f t="shared" si="49"/>
        <v>o</v>
      </c>
      <c r="AH108" s="1" t="b">
        <f t="shared" si="50"/>
        <v>0</v>
      </c>
      <c r="AI108" s="1" t="b">
        <f t="shared" si="51"/>
        <v>0</v>
      </c>
      <c r="AJ108" s="1" t="b">
        <f t="shared" si="52"/>
        <v>0</v>
      </c>
      <c r="AK108" s="1" t="b">
        <f t="shared" si="53"/>
        <v>0</v>
      </c>
      <c r="AL108" s="1" t="b">
        <f t="shared" si="54"/>
        <v>0</v>
      </c>
      <c r="AM108" s="1">
        <f t="shared" si="55"/>
        <v>0</v>
      </c>
      <c r="AP108" s="1">
        <f t="shared" si="57"/>
        <v>1</v>
      </c>
      <c r="AQ108" s="1">
        <f t="shared" si="58"/>
        <v>0</v>
      </c>
      <c r="AR108" s="1">
        <f t="shared" si="59"/>
        <v>1</v>
      </c>
      <c r="AS108" s="1">
        <f t="shared" si="60"/>
        <v>0</v>
      </c>
      <c r="AT108" s="1">
        <f t="shared" si="61"/>
        <v>1</v>
      </c>
      <c r="AU108" s="1">
        <f t="shared" si="56"/>
        <v>3</v>
      </c>
    </row>
    <row r="109" spans="1:47" s="1" customFormat="1" x14ac:dyDescent="0.35">
      <c r="A109" s="3">
        <v>44819</v>
      </c>
      <c r="B109" s="1">
        <v>453</v>
      </c>
      <c r="C109" s="1" t="s">
        <v>254</v>
      </c>
      <c r="D109" s="2">
        <v>33344</v>
      </c>
      <c r="E109" s="2">
        <v>3011</v>
      </c>
      <c r="F109" s="1">
        <v>1</v>
      </c>
      <c r="G109" s="1">
        <v>12</v>
      </c>
      <c r="H109" s="1">
        <v>32</v>
      </c>
      <c r="I109" s="1">
        <v>34</v>
      </c>
      <c r="J109" s="1">
        <v>16</v>
      </c>
      <c r="K109" s="1">
        <v>4</v>
      </c>
      <c r="L109" s="1">
        <v>0</v>
      </c>
      <c r="M109" s="1">
        <f t="shared" si="38"/>
        <v>3.8</v>
      </c>
      <c r="N109" s="1" t="s">
        <v>383</v>
      </c>
      <c r="O109" s="1" t="s">
        <v>379</v>
      </c>
      <c r="P109" s="1" t="s">
        <v>385</v>
      </c>
      <c r="Q109" s="1" t="s">
        <v>372</v>
      </c>
      <c r="R109" s="1" t="s">
        <v>377</v>
      </c>
      <c r="S109" s="1">
        <f t="shared" si="39"/>
        <v>0</v>
      </c>
      <c r="T109" s="1">
        <f t="shared" si="40"/>
        <v>1</v>
      </c>
      <c r="U109" s="1">
        <f t="shared" si="41"/>
        <v>0</v>
      </c>
      <c r="V109" s="1">
        <f t="shared" si="42"/>
        <v>0</v>
      </c>
      <c r="W109" s="1">
        <f t="shared" si="43"/>
        <v>1</v>
      </c>
      <c r="X109" s="1">
        <f t="shared" si="44"/>
        <v>2</v>
      </c>
      <c r="Y109" s="1">
        <f t="shared" si="45"/>
        <v>0</v>
      </c>
      <c r="Z109" s="1">
        <f t="shared" si="62"/>
        <v>1</v>
      </c>
      <c r="AA109" s="1">
        <f t="shared" si="63"/>
        <v>1</v>
      </c>
      <c r="AB109" s="1">
        <f t="shared" si="64"/>
        <v>0</v>
      </c>
      <c r="AC109" s="1">
        <f t="shared" si="65"/>
        <v>0</v>
      </c>
      <c r="AD109" s="1">
        <f t="shared" si="46"/>
        <v>2</v>
      </c>
      <c r="AE109" s="1" t="b">
        <f t="shared" si="47"/>
        <v>0</v>
      </c>
      <c r="AF109" s="1">
        <f t="shared" si="48"/>
        <v>0</v>
      </c>
      <c r="AG109" s="1" t="str">
        <f t="shared" si="49"/>
        <v>o</v>
      </c>
      <c r="AH109" s="1" t="b">
        <f t="shared" si="50"/>
        <v>0</v>
      </c>
      <c r="AI109" s="1" t="b">
        <f t="shared" si="51"/>
        <v>1</v>
      </c>
      <c r="AJ109" s="1" t="b">
        <f t="shared" si="52"/>
        <v>0</v>
      </c>
      <c r="AK109" s="1" t="b">
        <f t="shared" si="53"/>
        <v>0</v>
      </c>
      <c r="AL109" s="1" t="b">
        <f t="shared" si="54"/>
        <v>0</v>
      </c>
      <c r="AM109" s="1">
        <f t="shared" si="55"/>
        <v>2</v>
      </c>
      <c r="AP109" s="1">
        <f t="shared" si="57"/>
        <v>0</v>
      </c>
      <c r="AQ109" s="1">
        <f t="shared" si="58"/>
        <v>0</v>
      </c>
      <c r="AR109" s="1">
        <f t="shared" si="59"/>
        <v>0</v>
      </c>
      <c r="AS109" s="1">
        <f t="shared" si="60"/>
        <v>0</v>
      </c>
      <c r="AT109" s="1">
        <f t="shared" si="61"/>
        <v>1</v>
      </c>
      <c r="AU109" s="1">
        <f t="shared" si="56"/>
        <v>1</v>
      </c>
    </row>
    <row r="110" spans="1:47" s="1" customFormat="1" x14ac:dyDescent="0.35">
      <c r="A110" s="3">
        <v>44818</v>
      </c>
      <c r="B110" s="1">
        <v>452</v>
      </c>
      <c r="C110" s="1" t="s">
        <v>255</v>
      </c>
      <c r="D110" s="2">
        <v>32142</v>
      </c>
      <c r="E110" s="2">
        <v>2938</v>
      </c>
      <c r="F110" s="1">
        <v>1</v>
      </c>
      <c r="G110" s="1">
        <v>5</v>
      </c>
      <c r="H110" s="1">
        <v>24</v>
      </c>
      <c r="I110" s="1">
        <v>41</v>
      </c>
      <c r="J110" s="1">
        <v>23</v>
      </c>
      <c r="K110" s="1">
        <v>5</v>
      </c>
      <c r="L110" s="1">
        <v>0</v>
      </c>
      <c r="M110" s="1">
        <f t="shared" si="38"/>
        <v>4.1702127659574471</v>
      </c>
      <c r="N110" s="1" t="s">
        <v>377</v>
      </c>
      <c r="O110" s="1" t="s">
        <v>380</v>
      </c>
      <c r="P110" s="1" t="s">
        <v>378</v>
      </c>
      <c r="Q110" s="1" t="s">
        <v>390</v>
      </c>
      <c r="R110" s="1" t="s">
        <v>376</v>
      </c>
      <c r="S110" s="1">
        <f t="shared" si="39"/>
        <v>1</v>
      </c>
      <c r="T110" s="1">
        <f t="shared" si="40"/>
        <v>1</v>
      </c>
      <c r="U110" s="1">
        <f t="shared" si="41"/>
        <v>0</v>
      </c>
      <c r="V110" s="1">
        <f t="shared" si="42"/>
        <v>0</v>
      </c>
      <c r="W110" s="1">
        <f t="shared" si="43"/>
        <v>1</v>
      </c>
      <c r="X110" s="1">
        <f t="shared" si="44"/>
        <v>3</v>
      </c>
      <c r="Y110" s="1">
        <f t="shared" si="45"/>
        <v>0</v>
      </c>
      <c r="Z110" s="1">
        <f t="shared" si="62"/>
        <v>0</v>
      </c>
      <c r="AA110" s="1">
        <f t="shared" si="63"/>
        <v>0</v>
      </c>
      <c r="AB110" s="1">
        <f t="shared" si="64"/>
        <v>0</v>
      </c>
      <c r="AC110" s="1">
        <f t="shared" si="65"/>
        <v>1</v>
      </c>
      <c r="AD110" s="1">
        <f t="shared" si="46"/>
        <v>1</v>
      </c>
      <c r="AE110" s="1" t="b">
        <f t="shared" si="47"/>
        <v>0</v>
      </c>
      <c r="AF110" s="1">
        <f t="shared" si="48"/>
        <v>0</v>
      </c>
      <c r="AG110" s="1" t="str">
        <f t="shared" si="49"/>
        <v>o</v>
      </c>
      <c r="AH110" s="1" t="b">
        <f t="shared" si="50"/>
        <v>0</v>
      </c>
      <c r="AI110" s="1" t="b">
        <f t="shared" si="51"/>
        <v>0</v>
      </c>
      <c r="AJ110" s="1" t="b">
        <f t="shared" si="52"/>
        <v>0</v>
      </c>
      <c r="AK110" s="1" t="b">
        <f t="shared" si="53"/>
        <v>0</v>
      </c>
      <c r="AL110" s="1" t="b">
        <f t="shared" si="54"/>
        <v>0</v>
      </c>
      <c r="AM110" s="1">
        <f t="shared" si="55"/>
        <v>0</v>
      </c>
      <c r="AP110" s="1">
        <f t="shared" si="57"/>
        <v>1</v>
      </c>
      <c r="AQ110" s="1">
        <f t="shared" si="58"/>
        <v>1</v>
      </c>
      <c r="AR110" s="1">
        <f t="shared" si="59"/>
        <v>0</v>
      </c>
      <c r="AS110" s="1">
        <f t="shared" si="60"/>
        <v>0</v>
      </c>
      <c r="AT110" s="1">
        <f t="shared" si="61"/>
        <v>0</v>
      </c>
      <c r="AU110" s="1">
        <f t="shared" si="56"/>
        <v>2</v>
      </c>
    </row>
    <row r="111" spans="1:47" s="1" customFormat="1" x14ac:dyDescent="0.35">
      <c r="A111" s="3">
        <v>44817</v>
      </c>
      <c r="B111" s="1">
        <v>451</v>
      </c>
      <c r="C111" s="1" t="s">
        <v>256</v>
      </c>
      <c r="D111" s="2">
        <v>29497</v>
      </c>
      <c r="E111" s="2">
        <v>2706</v>
      </c>
      <c r="F111" s="1">
        <v>0</v>
      </c>
      <c r="G111" s="1">
        <v>3</v>
      </c>
      <c r="H111" s="1">
        <v>19</v>
      </c>
      <c r="I111" s="1">
        <v>40</v>
      </c>
      <c r="J111" s="1">
        <v>28</v>
      </c>
      <c r="K111" s="1">
        <v>9</v>
      </c>
      <c r="L111" s="1">
        <v>1</v>
      </c>
      <c r="M111" s="1">
        <f t="shared" si="38"/>
        <v>4.6648351648351651</v>
      </c>
      <c r="N111" s="1" t="s">
        <v>371</v>
      </c>
      <c r="O111" s="1" t="s">
        <v>384</v>
      </c>
      <c r="P111" s="1" t="s">
        <v>389</v>
      </c>
      <c r="Q111" s="1" t="s">
        <v>380</v>
      </c>
      <c r="R111" s="1" t="s">
        <v>371</v>
      </c>
      <c r="S111" s="1">
        <f t="shared" si="39"/>
        <v>1</v>
      </c>
      <c r="T111" s="1">
        <f t="shared" si="40"/>
        <v>0</v>
      </c>
      <c r="U111" s="1">
        <f t="shared" si="41"/>
        <v>0</v>
      </c>
      <c r="V111" s="1">
        <f t="shared" si="42"/>
        <v>1</v>
      </c>
      <c r="W111" s="1">
        <f t="shared" si="43"/>
        <v>1</v>
      </c>
      <c r="X111" s="1">
        <f t="shared" si="44"/>
        <v>3</v>
      </c>
      <c r="Y111" s="1">
        <f t="shared" si="45"/>
        <v>1</v>
      </c>
      <c r="Z111" s="1">
        <f t="shared" si="62"/>
        <v>0</v>
      </c>
      <c r="AA111" s="1">
        <f t="shared" si="63"/>
        <v>0</v>
      </c>
      <c r="AB111" s="1">
        <f t="shared" si="64"/>
        <v>0</v>
      </c>
      <c r="AC111" s="1">
        <f t="shared" si="65"/>
        <v>1</v>
      </c>
      <c r="AD111" s="1">
        <f t="shared" si="46"/>
        <v>2</v>
      </c>
      <c r="AE111" s="1" t="b">
        <f t="shared" si="47"/>
        <v>0</v>
      </c>
      <c r="AF111" s="1">
        <f t="shared" si="48"/>
        <v>0</v>
      </c>
      <c r="AG111" s="1" t="str">
        <f t="shared" si="49"/>
        <v>o</v>
      </c>
      <c r="AH111" s="1" t="b">
        <f t="shared" si="50"/>
        <v>0</v>
      </c>
      <c r="AI111" s="1" t="b">
        <f t="shared" si="51"/>
        <v>0</v>
      </c>
      <c r="AJ111" s="1" t="b">
        <f t="shared" si="52"/>
        <v>0</v>
      </c>
      <c r="AK111" s="1" t="b">
        <f t="shared" si="53"/>
        <v>0</v>
      </c>
      <c r="AL111" s="1" t="b">
        <f t="shared" si="54"/>
        <v>0</v>
      </c>
      <c r="AM111" s="1">
        <f t="shared" si="55"/>
        <v>0</v>
      </c>
      <c r="AP111" s="1">
        <f t="shared" si="57"/>
        <v>0</v>
      </c>
      <c r="AQ111" s="1">
        <f t="shared" si="58"/>
        <v>1</v>
      </c>
      <c r="AR111" s="1">
        <f t="shared" si="59"/>
        <v>1</v>
      </c>
      <c r="AS111" s="1">
        <f t="shared" si="60"/>
        <v>1</v>
      </c>
      <c r="AT111" s="1">
        <f t="shared" si="61"/>
        <v>0</v>
      </c>
      <c r="AU111" s="1">
        <f t="shared" si="56"/>
        <v>3</v>
      </c>
    </row>
    <row r="112" spans="1:47" s="1" customFormat="1" x14ac:dyDescent="0.35">
      <c r="A112" s="3">
        <v>44816</v>
      </c>
      <c r="B112" s="1">
        <v>450</v>
      </c>
      <c r="C112" s="1" t="s">
        <v>257</v>
      </c>
      <c r="D112" s="2">
        <v>29147</v>
      </c>
      <c r="E112" s="2">
        <v>2883</v>
      </c>
      <c r="F112" s="1">
        <v>0</v>
      </c>
      <c r="G112" s="1">
        <v>1</v>
      </c>
      <c r="H112" s="1">
        <v>7</v>
      </c>
      <c r="I112" s="1">
        <v>27</v>
      </c>
      <c r="J112" s="1">
        <v>38</v>
      </c>
      <c r="K112" s="1">
        <v>23</v>
      </c>
      <c r="L112" s="1">
        <v>4</v>
      </c>
      <c r="M112" s="1">
        <f t="shared" si="38"/>
        <v>6.3506493506493502</v>
      </c>
      <c r="N112" s="1" t="s">
        <v>372</v>
      </c>
      <c r="O112" s="1" t="s">
        <v>379</v>
      </c>
      <c r="P112" s="1" t="s">
        <v>379</v>
      </c>
      <c r="Q112" s="1" t="s">
        <v>394</v>
      </c>
      <c r="R112" s="1" t="s">
        <v>376</v>
      </c>
      <c r="S112" s="1">
        <f t="shared" si="39"/>
        <v>0</v>
      </c>
      <c r="T112" s="1">
        <f t="shared" si="40"/>
        <v>1</v>
      </c>
      <c r="U112" s="1">
        <f t="shared" si="41"/>
        <v>1</v>
      </c>
      <c r="V112" s="1">
        <f t="shared" si="42"/>
        <v>0</v>
      </c>
      <c r="W112" s="1">
        <f t="shared" si="43"/>
        <v>1</v>
      </c>
      <c r="X112" s="1">
        <f t="shared" si="44"/>
        <v>3</v>
      </c>
      <c r="Y112" s="1">
        <f t="shared" si="45"/>
        <v>0</v>
      </c>
      <c r="Z112" s="1">
        <f t="shared" si="62"/>
        <v>1</v>
      </c>
      <c r="AA112" s="1">
        <f t="shared" si="63"/>
        <v>1</v>
      </c>
      <c r="AB112" s="1">
        <f t="shared" si="64"/>
        <v>0</v>
      </c>
      <c r="AC112" s="1">
        <f t="shared" si="65"/>
        <v>1</v>
      </c>
      <c r="AD112" s="1">
        <f t="shared" si="46"/>
        <v>3</v>
      </c>
      <c r="AE112" s="1" t="b">
        <f t="shared" si="47"/>
        <v>0</v>
      </c>
      <c r="AF112" s="1">
        <f t="shared" si="48"/>
        <v>0</v>
      </c>
      <c r="AG112" s="1" t="str">
        <f t="shared" si="49"/>
        <v>o</v>
      </c>
      <c r="AH112" s="1" t="b">
        <f t="shared" si="50"/>
        <v>0</v>
      </c>
      <c r="AI112" s="1" t="b">
        <f t="shared" si="51"/>
        <v>1</v>
      </c>
      <c r="AJ112" s="1" t="b">
        <f t="shared" si="52"/>
        <v>1</v>
      </c>
      <c r="AK112" s="1" t="b">
        <f t="shared" si="53"/>
        <v>0</v>
      </c>
      <c r="AL112" s="1" t="b">
        <f t="shared" si="54"/>
        <v>0</v>
      </c>
      <c r="AM112" s="1">
        <f t="shared" si="55"/>
        <v>3</v>
      </c>
      <c r="AP112" s="1">
        <f t="shared" si="57"/>
        <v>0</v>
      </c>
      <c r="AQ112" s="1">
        <f t="shared" si="58"/>
        <v>0</v>
      </c>
      <c r="AR112" s="1">
        <f t="shared" si="59"/>
        <v>0</v>
      </c>
      <c r="AS112" s="1">
        <f t="shared" si="60"/>
        <v>0</v>
      </c>
      <c r="AT112" s="1">
        <f t="shared" si="61"/>
        <v>0</v>
      </c>
      <c r="AU112" s="1">
        <f t="shared" si="56"/>
        <v>0</v>
      </c>
    </row>
    <row r="113" spans="1:47" s="1" customFormat="1" x14ac:dyDescent="0.35">
      <c r="A113" s="3">
        <v>44815</v>
      </c>
      <c r="B113" s="1">
        <v>449</v>
      </c>
      <c r="C113" s="1" t="s">
        <v>258</v>
      </c>
      <c r="D113" s="2">
        <v>27887</v>
      </c>
      <c r="E113" s="2">
        <v>2675</v>
      </c>
      <c r="F113" s="1">
        <v>0</v>
      </c>
      <c r="G113" s="1">
        <v>1</v>
      </c>
      <c r="H113" s="1">
        <v>14</v>
      </c>
      <c r="I113" s="1">
        <v>40</v>
      </c>
      <c r="J113" s="1">
        <v>30</v>
      </c>
      <c r="K113" s="1">
        <v>12</v>
      </c>
      <c r="L113" s="1">
        <v>2</v>
      </c>
      <c r="M113" s="1">
        <f t="shared" si="38"/>
        <v>5.068965517241379</v>
      </c>
      <c r="N113" s="1" t="s">
        <v>377</v>
      </c>
      <c r="O113" s="1" t="s">
        <v>382</v>
      </c>
      <c r="P113" s="1" t="s">
        <v>372</v>
      </c>
      <c r="Q113" s="1" t="s">
        <v>382</v>
      </c>
      <c r="R113" s="1" t="s">
        <v>371</v>
      </c>
      <c r="S113" s="1">
        <f t="shared" si="39"/>
        <v>1</v>
      </c>
      <c r="T113" s="1">
        <f t="shared" si="40"/>
        <v>1</v>
      </c>
      <c r="U113" s="1">
        <f t="shared" si="41"/>
        <v>0</v>
      </c>
      <c r="V113" s="1">
        <f t="shared" si="42"/>
        <v>1</v>
      </c>
      <c r="W113" s="1">
        <f t="shared" si="43"/>
        <v>1</v>
      </c>
      <c r="X113" s="1">
        <f t="shared" si="44"/>
        <v>4</v>
      </c>
      <c r="Y113" s="1">
        <f t="shared" si="45"/>
        <v>0</v>
      </c>
      <c r="Z113" s="1">
        <f t="shared" si="62"/>
        <v>1</v>
      </c>
      <c r="AA113" s="1">
        <f t="shared" si="63"/>
        <v>0</v>
      </c>
      <c r="AB113" s="1">
        <f t="shared" si="64"/>
        <v>1</v>
      </c>
      <c r="AC113" s="1">
        <f t="shared" si="65"/>
        <v>1</v>
      </c>
      <c r="AD113" s="1">
        <f t="shared" si="46"/>
        <v>3</v>
      </c>
      <c r="AE113" s="1" t="b">
        <f t="shared" si="47"/>
        <v>0</v>
      </c>
      <c r="AF113" s="1">
        <f t="shared" si="48"/>
        <v>0</v>
      </c>
      <c r="AG113" s="1" t="str">
        <f t="shared" si="49"/>
        <v>o</v>
      </c>
      <c r="AH113" s="1" t="b">
        <f t="shared" si="50"/>
        <v>0</v>
      </c>
      <c r="AI113" s="1" t="b">
        <f t="shared" si="51"/>
        <v>0</v>
      </c>
      <c r="AJ113" s="1" t="b">
        <f t="shared" si="52"/>
        <v>0</v>
      </c>
      <c r="AK113" s="1" t="b">
        <f t="shared" si="53"/>
        <v>0</v>
      </c>
      <c r="AL113" s="1" t="b">
        <f t="shared" si="54"/>
        <v>0</v>
      </c>
      <c r="AM113" s="1">
        <f t="shared" si="55"/>
        <v>0</v>
      </c>
      <c r="AP113" s="1">
        <f t="shared" si="57"/>
        <v>1</v>
      </c>
      <c r="AQ113" s="1">
        <f t="shared" si="58"/>
        <v>0</v>
      </c>
      <c r="AR113" s="1">
        <f t="shared" si="59"/>
        <v>0</v>
      </c>
      <c r="AS113" s="1">
        <f t="shared" si="60"/>
        <v>0</v>
      </c>
      <c r="AT113" s="1">
        <f t="shared" si="61"/>
        <v>0</v>
      </c>
      <c r="AU113" s="1">
        <f t="shared" si="56"/>
        <v>1</v>
      </c>
    </row>
    <row r="114" spans="1:47" s="1" customFormat="1" x14ac:dyDescent="0.35">
      <c r="A114" s="3">
        <v>44814</v>
      </c>
      <c r="B114" s="1">
        <v>448</v>
      </c>
      <c r="C114" s="1" t="s">
        <v>259</v>
      </c>
      <c r="D114" s="2">
        <v>29237</v>
      </c>
      <c r="E114" s="2">
        <v>2777</v>
      </c>
      <c r="F114" s="1">
        <v>0</v>
      </c>
      <c r="G114" s="1">
        <v>4</v>
      </c>
      <c r="H114" s="1">
        <v>19</v>
      </c>
      <c r="I114" s="1">
        <v>34</v>
      </c>
      <c r="J114" s="1">
        <v>27</v>
      </c>
      <c r="K114" s="1">
        <v>13</v>
      </c>
      <c r="L114" s="1">
        <v>3</v>
      </c>
      <c r="M114" s="1">
        <f t="shared" si="38"/>
        <v>5.0172413793103452</v>
      </c>
      <c r="N114" s="1" t="s">
        <v>384</v>
      </c>
      <c r="O114" s="1" t="s">
        <v>379</v>
      </c>
      <c r="P114" s="1" t="s">
        <v>391</v>
      </c>
      <c r="Q114" s="1" t="s">
        <v>377</v>
      </c>
      <c r="R114" s="1" t="s">
        <v>378</v>
      </c>
      <c r="S114" s="1">
        <f t="shared" si="39"/>
        <v>0</v>
      </c>
      <c r="T114" s="1">
        <f t="shared" si="40"/>
        <v>1</v>
      </c>
      <c r="U114" s="1">
        <f t="shared" si="41"/>
        <v>0</v>
      </c>
      <c r="V114" s="1">
        <f t="shared" si="42"/>
        <v>1</v>
      </c>
      <c r="W114" s="1">
        <f t="shared" si="43"/>
        <v>0</v>
      </c>
      <c r="X114" s="1">
        <f t="shared" si="44"/>
        <v>2</v>
      </c>
      <c r="Y114" s="1">
        <f t="shared" si="45"/>
        <v>0</v>
      </c>
      <c r="Z114" s="1">
        <f t="shared" si="62"/>
        <v>1</v>
      </c>
      <c r="AA114" s="1">
        <f t="shared" si="63"/>
        <v>0</v>
      </c>
      <c r="AB114" s="1">
        <f t="shared" si="64"/>
        <v>0</v>
      </c>
      <c r="AC114" s="1">
        <f t="shared" si="65"/>
        <v>0</v>
      </c>
      <c r="AD114" s="1">
        <f t="shared" si="46"/>
        <v>1</v>
      </c>
      <c r="AE114" s="1" t="b">
        <f t="shared" si="47"/>
        <v>0</v>
      </c>
      <c r="AF114" s="1">
        <f t="shared" si="48"/>
        <v>0</v>
      </c>
      <c r="AG114" s="1" t="str">
        <f t="shared" si="49"/>
        <v>o</v>
      </c>
      <c r="AH114" s="1" t="b">
        <f t="shared" si="50"/>
        <v>0</v>
      </c>
      <c r="AI114" s="1" t="b">
        <f t="shared" si="51"/>
        <v>1</v>
      </c>
      <c r="AJ114" s="1" t="b">
        <f t="shared" si="52"/>
        <v>0</v>
      </c>
      <c r="AK114" s="1" t="b">
        <f t="shared" si="53"/>
        <v>0</v>
      </c>
      <c r="AL114" s="1" t="b">
        <f t="shared" si="54"/>
        <v>0</v>
      </c>
      <c r="AM114" s="1">
        <f t="shared" si="55"/>
        <v>2</v>
      </c>
      <c r="AP114" s="1">
        <f t="shared" si="57"/>
        <v>1</v>
      </c>
      <c r="AQ114" s="1">
        <f t="shared" si="58"/>
        <v>0</v>
      </c>
      <c r="AR114" s="1">
        <f t="shared" si="59"/>
        <v>0</v>
      </c>
      <c r="AS114" s="1">
        <f t="shared" si="60"/>
        <v>1</v>
      </c>
      <c r="AT114" s="1">
        <f t="shared" si="61"/>
        <v>0</v>
      </c>
      <c r="AU114" s="1">
        <f t="shared" si="56"/>
        <v>2</v>
      </c>
    </row>
    <row r="115" spans="1:47" s="1" customFormat="1" x14ac:dyDescent="0.35">
      <c r="A115" s="3">
        <v>44813</v>
      </c>
      <c r="B115" s="1">
        <v>447</v>
      </c>
      <c r="C115" s="1" t="s">
        <v>260</v>
      </c>
      <c r="D115" s="2">
        <v>32172</v>
      </c>
      <c r="E115" s="2">
        <v>2909</v>
      </c>
      <c r="F115" s="1">
        <v>0</v>
      </c>
      <c r="G115" s="1">
        <v>8</v>
      </c>
      <c r="H115" s="1">
        <v>29</v>
      </c>
      <c r="I115" s="1">
        <v>40</v>
      </c>
      <c r="J115" s="1">
        <v>18</v>
      </c>
      <c r="K115" s="1">
        <v>4</v>
      </c>
      <c r="L115" s="1">
        <v>0</v>
      </c>
      <c r="M115" s="1">
        <f t="shared" si="38"/>
        <v>3.9684210526315788</v>
      </c>
      <c r="N115" s="1" t="s">
        <v>377</v>
      </c>
      <c r="O115" s="1" t="s">
        <v>380</v>
      </c>
      <c r="P115" s="1" t="s">
        <v>376</v>
      </c>
      <c r="Q115" s="1" t="s">
        <v>390</v>
      </c>
      <c r="R115" s="1" t="s">
        <v>376</v>
      </c>
      <c r="S115" s="1">
        <f t="shared" si="39"/>
        <v>1</v>
      </c>
      <c r="T115" s="1">
        <f t="shared" si="40"/>
        <v>1</v>
      </c>
      <c r="U115" s="1">
        <f t="shared" si="41"/>
        <v>1</v>
      </c>
      <c r="V115" s="1">
        <f t="shared" si="42"/>
        <v>0</v>
      </c>
      <c r="W115" s="1">
        <f t="shared" si="43"/>
        <v>1</v>
      </c>
      <c r="X115" s="1">
        <f t="shared" si="44"/>
        <v>4</v>
      </c>
      <c r="Y115" s="1">
        <f t="shared" si="45"/>
        <v>0</v>
      </c>
      <c r="Z115" s="1">
        <f t="shared" si="62"/>
        <v>0</v>
      </c>
      <c r="AA115" s="1">
        <f t="shared" si="63"/>
        <v>1</v>
      </c>
      <c r="AB115" s="1">
        <f t="shared" si="64"/>
        <v>0</v>
      </c>
      <c r="AC115" s="1">
        <f t="shared" si="65"/>
        <v>1</v>
      </c>
      <c r="AD115" s="1">
        <f t="shared" si="46"/>
        <v>2</v>
      </c>
      <c r="AE115" s="1" t="b">
        <f t="shared" si="47"/>
        <v>0</v>
      </c>
      <c r="AF115" s="1">
        <f t="shared" si="48"/>
        <v>0</v>
      </c>
      <c r="AG115" s="1" t="str">
        <f t="shared" si="49"/>
        <v>o</v>
      </c>
      <c r="AH115" s="1" t="b">
        <f t="shared" si="50"/>
        <v>0</v>
      </c>
      <c r="AI115" s="1" t="b">
        <f t="shared" si="51"/>
        <v>0</v>
      </c>
      <c r="AJ115" s="1" t="b">
        <f t="shared" si="52"/>
        <v>0</v>
      </c>
      <c r="AK115" s="1" t="b">
        <f t="shared" si="53"/>
        <v>0</v>
      </c>
      <c r="AL115" s="1" t="b">
        <f t="shared" si="54"/>
        <v>0</v>
      </c>
      <c r="AM115" s="1">
        <f t="shared" si="55"/>
        <v>0</v>
      </c>
      <c r="AP115" s="1">
        <f t="shared" si="57"/>
        <v>1</v>
      </c>
      <c r="AQ115" s="1">
        <f t="shared" si="58"/>
        <v>1</v>
      </c>
      <c r="AR115" s="1">
        <f t="shared" si="59"/>
        <v>0</v>
      </c>
      <c r="AS115" s="1">
        <f t="shared" si="60"/>
        <v>0</v>
      </c>
      <c r="AT115" s="1">
        <f t="shared" si="61"/>
        <v>0</v>
      </c>
      <c r="AU115" s="1">
        <f t="shared" si="56"/>
        <v>2</v>
      </c>
    </row>
    <row r="116" spans="1:47" s="1" customFormat="1" x14ac:dyDescent="0.35">
      <c r="A116" s="3">
        <v>44812</v>
      </c>
      <c r="B116" s="1">
        <v>446</v>
      </c>
      <c r="C116" s="1" t="s">
        <v>261</v>
      </c>
      <c r="D116" s="2">
        <v>31962</v>
      </c>
      <c r="E116" s="2">
        <v>3001</v>
      </c>
      <c r="F116" s="1">
        <v>0</v>
      </c>
      <c r="G116" s="1">
        <v>4</v>
      </c>
      <c r="H116" s="1">
        <v>21</v>
      </c>
      <c r="I116" s="1">
        <v>32</v>
      </c>
      <c r="J116" s="1">
        <v>22</v>
      </c>
      <c r="K116" s="1">
        <v>13</v>
      </c>
      <c r="L116" s="1">
        <v>7</v>
      </c>
      <c r="M116" s="1">
        <f t="shared" si="38"/>
        <v>5.1104651162790695</v>
      </c>
      <c r="N116" s="1" t="s">
        <v>373</v>
      </c>
      <c r="O116" s="1" t="s">
        <v>384</v>
      </c>
      <c r="P116" s="1" t="s">
        <v>371</v>
      </c>
      <c r="Q116" s="1" t="s">
        <v>375</v>
      </c>
      <c r="R116" s="1" t="s">
        <v>375</v>
      </c>
      <c r="S116" s="1">
        <f t="shared" si="39"/>
        <v>0</v>
      </c>
      <c r="T116" s="1">
        <f t="shared" si="40"/>
        <v>0</v>
      </c>
      <c r="U116" s="1">
        <f t="shared" si="41"/>
        <v>1</v>
      </c>
      <c r="V116" s="1">
        <f t="shared" si="42"/>
        <v>1</v>
      </c>
      <c r="W116" s="1">
        <f t="shared" si="43"/>
        <v>1</v>
      </c>
      <c r="X116" s="1">
        <f t="shared" si="44"/>
        <v>3</v>
      </c>
      <c r="Y116" s="1">
        <f t="shared" si="45"/>
        <v>0</v>
      </c>
      <c r="Z116" s="1">
        <f t="shared" si="62"/>
        <v>0</v>
      </c>
      <c r="AA116" s="1">
        <f t="shared" si="63"/>
        <v>1</v>
      </c>
      <c r="AB116" s="1">
        <f t="shared" si="64"/>
        <v>0</v>
      </c>
      <c r="AC116" s="1">
        <f t="shared" si="65"/>
        <v>0</v>
      </c>
      <c r="AD116" s="1">
        <f t="shared" si="46"/>
        <v>1</v>
      </c>
      <c r="AE116" s="1" t="b">
        <f t="shared" si="47"/>
        <v>0</v>
      </c>
      <c r="AF116" s="1">
        <f t="shared" si="48"/>
        <v>0</v>
      </c>
      <c r="AG116" s="1" t="str">
        <f t="shared" si="49"/>
        <v>o</v>
      </c>
      <c r="AH116" s="1" t="b">
        <f t="shared" si="50"/>
        <v>0</v>
      </c>
      <c r="AI116" s="1" t="b">
        <f t="shared" si="51"/>
        <v>0</v>
      </c>
      <c r="AJ116" s="1" t="b">
        <f t="shared" si="52"/>
        <v>0</v>
      </c>
      <c r="AK116" s="1" t="b">
        <f t="shared" si="53"/>
        <v>0</v>
      </c>
      <c r="AL116" s="1" t="b">
        <f t="shared" si="54"/>
        <v>0</v>
      </c>
      <c r="AM116" s="1">
        <f t="shared" si="55"/>
        <v>0</v>
      </c>
      <c r="AP116" s="1">
        <f t="shared" si="57"/>
        <v>0</v>
      </c>
      <c r="AQ116" s="1">
        <f t="shared" si="58"/>
        <v>1</v>
      </c>
      <c r="AR116" s="1">
        <f t="shared" si="59"/>
        <v>0</v>
      </c>
      <c r="AS116" s="1">
        <f t="shared" si="60"/>
        <v>0</v>
      </c>
      <c r="AT116" s="1">
        <f t="shared" si="61"/>
        <v>0</v>
      </c>
      <c r="AU116" s="1">
        <f t="shared" si="56"/>
        <v>1</v>
      </c>
    </row>
    <row r="117" spans="1:47" s="1" customFormat="1" x14ac:dyDescent="0.35">
      <c r="A117" s="3">
        <v>44811</v>
      </c>
      <c r="B117" s="1">
        <v>445</v>
      </c>
      <c r="C117" s="1" t="s">
        <v>262</v>
      </c>
      <c r="D117" s="2">
        <v>30992</v>
      </c>
      <c r="E117" s="2">
        <v>2873</v>
      </c>
      <c r="F117" s="1">
        <v>0</v>
      </c>
      <c r="G117" s="1">
        <v>3</v>
      </c>
      <c r="H117" s="1">
        <v>17</v>
      </c>
      <c r="I117" s="1">
        <v>37</v>
      </c>
      <c r="J117" s="1">
        <v>28</v>
      </c>
      <c r="K117" s="1">
        <v>12</v>
      </c>
      <c r="L117" s="1">
        <v>2</v>
      </c>
      <c r="M117" s="1">
        <f t="shared" si="38"/>
        <v>4.9655172413793105</v>
      </c>
      <c r="N117" s="1" t="s">
        <v>384</v>
      </c>
      <c r="O117" s="1" t="s">
        <v>376</v>
      </c>
      <c r="P117" s="1" t="s">
        <v>376</v>
      </c>
      <c r="Q117" s="1" t="s">
        <v>381</v>
      </c>
      <c r="R117" s="1" t="s">
        <v>378</v>
      </c>
      <c r="S117" s="1">
        <f t="shared" si="39"/>
        <v>0</v>
      </c>
      <c r="T117" s="1">
        <f t="shared" si="40"/>
        <v>1</v>
      </c>
      <c r="U117" s="1">
        <f t="shared" si="41"/>
        <v>1</v>
      </c>
      <c r="V117" s="1">
        <f t="shared" si="42"/>
        <v>1</v>
      </c>
      <c r="W117" s="1">
        <f t="shared" si="43"/>
        <v>0</v>
      </c>
      <c r="X117" s="1">
        <f t="shared" si="44"/>
        <v>3</v>
      </c>
      <c r="Y117" s="1">
        <f t="shared" si="45"/>
        <v>0</v>
      </c>
      <c r="Z117" s="1">
        <f t="shared" si="62"/>
        <v>1</v>
      </c>
      <c r="AA117" s="1">
        <f t="shared" si="63"/>
        <v>1</v>
      </c>
      <c r="AB117" s="1">
        <f t="shared" si="64"/>
        <v>0</v>
      </c>
      <c r="AC117" s="1">
        <f t="shared" si="65"/>
        <v>0</v>
      </c>
      <c r="AD117" s="1">
        <f t="shared" si="46"/>
        <v>2</v>
      </c>
      <c r="AE117" s="1" t="b">
        <f t="shared" si="47"/>
        <v>0</v>
      </c>
      <c r="AF117" s="1">
        <f t="shared" si="48"/>
        <v>0</v>
      </c>
      <c r="AG117" s="1" t="str">
        <f t="shared" si="49"/>
        <v>o</v>
      </c>
      <c r="AH117" s="1" t="b">
        <f t="shared" si="50"/>
        <v>0</v>
      </c>
      <c r="AI117" s="1" t="b">
        <f t="shared" si="51"/>
        <v>0</v>
      </c>
      <c r="AJ117" s="1" t="b">
        <f t="shared" si="52"/>
        <v>0</v>
      </c>
      <c r="AK117" s="1" t="b">
        <f t="shared" si="53"/>
        <v>0</v>
      </c>
      <c r="AL117" s="1" t="b">
        <f t="shared" si="54"/>
        <v>0</v>
      </c>
      <c r="AM117" s="1">
        <f t="shared" si="55"/>
        <v>0</v>
      </c>
      <c r="AP117" s="1">
        <f t="shared" si="57"/>
        <v>1</v>
      </c>
      <c r="AQ117" s="1">
        <f t="shared" si="58"/>
        <v>0</v>
      </c>
      <c r="AR117" s="1">
        <f t="shared" si="59"/>
        <v>0</v>
      </c>
      <c r="AS117" s="1">
        <f t="shared" si="60"/>
        <v>1</v>
      </c>
      <c r="AT117" s="1">
        <f t="shared" si="61"/>
        <v>0</v>
      </c>
      <c r="AU117" s="1">
        <f t="shared" si="56"/>
        <v>2</v>
      </c>
    </row>
    <row r="118" spans="1:47" s="1" customFormat="1" x14ac:dyDescent="0.35">
      <c r="A118" s="3">
        <v>44810</v>
      </c>
      <c r="B118" s="1">
        <v>444</v>
      </c>
      <c r="C118" s="1" t="s">
        <v>263</v>
      </c>
      <c r="D118" s="2">
        <v>32734</v>
      </c>
      <c r="E118" s="2">
        <v>3022</v>
      </c>
      <c r="F118" s="1">
        <v>0</v>
      </c>
      <c r="G118" s="1">
        <v>4</v>
      </c>
      <c r="H118" s="1">
        <v>19</v>
      </c>
      <c r="I118" s="1">
        <v>27</v>
      </c>
      <c r="J118" s="1">
        <v>21</v>
      </c>
      <c r="K118" s="1">
        <v>16</v>
      </c>
      <c r="L118" s="1">
        <v>13</v>
      </c>
      <c r="M118" s="1">
        <f t="shared" si="38"/>
        <v>5.6130952380952381</v>
      </c>
      <c r="N118" s="1" t="s">
        <v>377</v>
      </c>
      <c r="O118" s="1" t="s">
        <v>371</v>
      </c>
      <c r="P118" s="1" t="s">
        <v>385</v>
      </c>
      <c r="Q118" s="1" t="s">
        <v>387</v>
      </c>
      <c r="R118" s="1" t="s">
        <v>377</v>
      </c>
      <c r="S118" s="1">
        <f t="shared" si="39"/>
        <v>1</v>
      </c>
      <c r="T118" s="1">
        <f t="shared" si="40"/>
        <v>1</v>
      </c>
      <c r="U118" s="1">
        <f t="shared" si="41"/>
        <v>0</v>
      </c>
      <c r="V118" s="1">
        <f t="shared" si="42"/>
        <v>1</v>
      </c>
      <c r="W118" s="1">
        <f t="shared" si="43"/>
        <v>1</v>
      </c>
      <c r="X118" s="1">
        <f t="shared" si="44"/>
        <v>4</v>
      </c>
      <c r="Y118" s="1">
        <f t="shared" si="45"/>
        <v>0</v>
      </c>
      <c r="Z118" s="1">
        <f t="shared" si="62"/>
        <v>1</v>
      </c>
      <c r="AA118" s="1">
        <f t="shared" si="63"/>
        <v>1</v>
      </c>
      <c r="AB118" s="1">
        <f t="shared" si="64"/>
        <v>0</v>
      </c>
      <c r="AC118" s="1">
        <f t="shared" si="65"/>
        <v>0</v>
      </c>
      <c r="AD118" s="1">
        <f t="shared" si="46"/>
        <v>2</v>
      </c>
      <c r="AE118" s="1" t="b">
        <f t="shared" si="47"/>
        <v>0</v>
      </c>
      <c r="AF118" s="1">
        <f t="shared" si="48"/>
        <v>0</v>
      </c>
      <c r="AG118" s="1" t="str">
        <f t="shared" si="49"/>
        <v>o</v>
      </c>
      <c r="AH118" s="1" t="b">
        <f t="shared" si="50"/>
        <v>0</v>
      </c>
      <c r="AI118" s="1" t="b">
        <f t="shared" si="51"/>
        <v>0</v>
      </c>
      <c r="AJ118" s="1" t="b">
        <f t="shared" si="52"/>
        <v>0</v>
      </c>
      <c r="AK118" s="1" t="b">
        <f t="shared" si="53"/>
        <v>0</v>
      </c>
      <c r="AL118" s="1" t="b">
        <f t="shared" si="54"/>
        <v>0</v>
      </c>
      <c r="AM118" s="1">
        <f t="shared" si="55"/>
        <v>0</v>
      </c>
      <c r="AP118" s="1">
        <f t="shared" si="57"/>
        <v>1</v>
      </c>
      <c r="AQ118" s="1">
        <f t="shared" si="58"/>
        <v>0</v>
      </c>
      <c r="AR118" s="1">
        <f t="shared" si="59"/>
        <v>0</v>
      </c>
      <c r="AS118" s="1">
        <f t="shared" si="60"/>
        <v>0</v>
      </c>
      <c r="AT118" s="1">
        <f t="shared" si="61"/>
        <v>1</v>
      </c>
      <c r="AU118" s="1">
        <f t="shared" si="56"/>
        <v>2</v>
      </c>
    </row>
    <row r="119" spans="1:47" s="1" customFormat="1" x14ac:dyDescent="0.35">
      <c r="A119" s="3">
        <v>44809</v>
      </c>
      <c r="B119" s="1">
        <v>443</v>
      </c>
      <c r="C119" s="1" t="s">
        <v>264</v>
      </c>
      <c r="D119" s="2">
        <v>32733</v>
      </c>
      <c r="E119" s="2">
        <v>2970</v>
      </c>
      <c r="F119" s="1">
        <v>0</v>
      </c>
      <c r="G119" s="1">
        <v>1</v>
      </c>
      <c r="H119" s="1">
        <v>16</v>
      </c>
      <c r="I119" s="1">
        <v>47</v>
      </c>
      <c r="J119" s="1">
        <v>29</v>
      </c>
      <c r="K119" s="1">
        <v>7</v>
      </c>
      <c r="L119" s="1">
        <v>1</v>
      </c>
      <c r="M119" s="1">
        <f t="shared" si="38"/>
        <v>4.6010638297872344</v>
      </c>
      <c r="N119" s="1" t="s">
        <v>393</v>
      </c>
      <c r="O119" s="1" t="s">
        <v>380</v>
      </c>
      <c r="P119" s="1" t="s">
        <v>379</v>
      </c>
      <c r="Q119" s="1" t="s">
        <v>379</v>
      </c>
      <c r="R119" s="1" t="s">
        <v>389</v>
      </c>
      <c r="S119" s="1">
        <f t="shared" si="39"/>
        <v>0</v>
      </c>
      <c r="T119" s="1">
        <f t="shared" si="40"/>
        <v>1</v>
      </c>
      <c r="U119" s="1">
        <f t="shared" si="41"/>
        <v>1</v>
      </c>
      <c r="V119" s="1">
        <f t="shared" si="42"/>
        <v>1</v>
      </c>
      <c r="W119" s="1">
        <f t="shared" si="43"/>
        <v>0</v>
      </c>
      <c r="X119" s="1">
        <f t="shared" si="44"/>
        <v>3</v>
      </c>
      <c r="Y119" s="1">
        <f t="shared" si="45"/>
        <v>0</v>
      </c>
      <c r="Z119" s="1">
        <f t="shared" si="62"/>
        <v>0</v>
      </c>
      <c r="AA119" s="1">
        <f t="shared" si="63"/>
        <v>1</v>
      </c>
      <c r="AB119" s="1">
        <f t="shared" si="64"/>
        <v>1</v>
      </c>
      <c r="AC119" s="1">
        <f t="shared" si="65"/>
        <v>0</v>
      </c>
      <c r="AD119" s="1">
        <f t="shared" si="46"/>
        <v>2</v>
      </c>
      <c r="AE119" s="1" t="b">
        <f t="shared" si="47"/>
        <v>0</v>
      </c>
      <c r="AF119" s="1">
        <f t="shared" si="48"/>
        <v>0</v>
      </c>
      <c r="AG119" s="1" t="str">
        <f t="shared" si="49"/>
        <v>o</v>
      </c>
      <c r="AH119" s="1" t="b">
        <f t="shared" si="50"/>
        <v>0</v>
      </c>
      <c r="AI119" s="1" t="b">
        <f t="shared" si="51"/>
        <v>0</v>
      </c>
      <c r="AJ119" s="1" t="b">
        <f t="shared" si="52"/>
        <v>1</v>
      </c>
      <c r="AK119" s="1" t="b">
        <f t="shared" si="53"/>
        <v>1</v>
      </c>
      <c r="AL119" s="1" t="b">
        <f t="shared" si="54"/>
        <v>0</v>
      </c>
      <c r="AM119" s="1">
        <f t="shared" si="55"/>
        <v>2</v>
      </c>
      <c r="AP119" s="1">
        <f t="shared" si="57"/>
        <v>0</v>
      </c>
      <c r="AQ119" s="1">
        <f t="shared" si="58"/>
        <v>1</v>
      </c>
      <c r="AR119" s="1">
        <f t="shared" si="59"/>
        <v>0</v>
      </c>
      <c r="AS119" s="1">
        <f t="shared" si="60"/>
        <v>0</v>
      </c>
      <c r="AT119" s="1">
        <f t="shared" si="61"/>
        <v>1</v>
      </c>
      <c r="AU119" s="1">
        <f t="shared" si="56"/>
        <v>2</v>
      </c>
    </row>
    <row r="120" spans="1:47" s="1" customFormat="1" x14ac:dyDescent="0.35">
      <c r="A120" s="3">
        <v>44808</v>
      </c>
      <c r="B120" s="1">
        <v>442</v>
      </c>
      <c r="C120" s="1" t="s">
        <v>265</v>
      </c>
      <c r="D120" s="2">
        <v>32018</v>
      </c>
      <c r="E120" s="2">
        <v>2889</v>
      </c>
      <c r="F120" s="1">
        <v>0</v>
      </c>
      <c r="G120" s="1">
        <v>6</v>
      </c>
      <c r="H120" s="1">
        <v>25</v>
      </c>
      <c r="I120" s="1">
        <v>36</v>
      </c>
      <c r="J120" s="1">
        <v>23</v>
      </c>
      <c r="K120" s="1">
        <v>8</v>
      </c>
      <c r="L120" s="1">
        <v>1</v>
      </c>
      <c r="M120" s="1">
        <f t="shared" si="38"/>
        <v>4.4120879120879124</v>
      </c>
      <c r="N120" s="1" t="s">
        <v>382</v>
      </c>
      <c r="O120" s="1" t="s">
        <v>387</v>
      </c>
      <c r="P120" s="1" t="s">
        <v>377</v>
      </c>
      <c r="Q120" s="1" t="s">
        <v>376</v>
      </c>
      <c r="R120" s="1" t="s">
        <v>381</v>
      </c>
      <c r="S120" s="1">
        <f t="shared" si="39"/>
        <v>1</v>
      </c>
      <c r="T120" s="1">
        <f t="shared" si="40"/>
        <v>1</v>
      </c>
      <c r="U120" s="1">
        <f t="shared" si="41"/>
        <v>1</v>
      </c>
      <c r="V120" s="1">
        <f t="shared" si="42"/>
        <v>1</v>
      </c>
      <c r="W120" s="1">
        <f t="shared" si="43"/>
        <v>1</v>
      </c>
      <c r="X120" s="1">
        <f t="shared" si="44"/>
        <v>5</v>
      </c>
      <c r="Y120" s="1">
        <f t="shared" si="45"/>
        <v>1</v>
      </c>
      <c r="Z120" s="1">
        <f t="shared" si="62"/>
        <v>0</v>
      </c>
      <c r="AA120" s="1">
        <f t="shared" si="63"/>
        <v>0</v>
      </c>
      <c r="AB120" s="1">
        <f t="shared" si="64"/>
        <v>1</v>
      </c>
      <c r="AC120" s="1">
        <f t="shared" si="65"/>
        <v>0</v>
      </c>
      <c r="AD120" s="1">
        <f t="shared" si="46"/>
        <v>2</v>
      </c>
      <c r="AE120" s="1" t="b">
        <f t="shared" si="47"/>
        <v>0</v>
      </c>
      <c r="AF120" s="1">
        <f t="shared" si="48"/>
        <v>0</v>
      </c>
      <c r="AG120" s="1" t="str">
        <f t="shared" si="49"/>
        <v>o</v>
      </c>
      <c r="AH120" s="1" t="b">
        <f t="shared" si="50"/>
        <v>0</v>
      </c>
      <c r="AI120" s="1" t="b">
        <f t="shared" si="51"/>
        <v>0</v>
      </c>
      <c r="AJ120" s="1" t="b">
        <f t="shared" si="52"/>
        <v>0</v>
      </c>
      <c r="AK120" s="1" t="b">
        <f t="shared" si="53"/>
        <v>0</v>
      </c>
      <c r="AL120" s="1" t="b">
        <f t="shared" si="54"/>
        <v>0</v>
      </c>
      <c r="AM120" s="1">
        <f t="shared" si="55"/>
        <v>0</v>
      </c>
      <c r="AP120" s="1">
        <f t="shared" si="57"/>
        <v>0</v>
      </c>
      <c r="AQ120" s="1">
        <f t="shared" si="58"/>
        <v>0</v>
      </c>
      <c r="AR120" s="1">
        <f t="shared" si="59"/>
        <v>1</v>
      </c>
      <c r="AS120" s="1">
        <f t="shared" si="60"/>
        <v>0</v>
      </c>
      <c r="AT120" s="1">
        <f t="shared" si="61"/>
        <v>1</v>
      </c>
      <c r="AU120" s="1">
        <f t="shared" si="56"/>
        <v>2</v>
      </c>
    </row>
    <row r="121" spans="1:47" s="1" customFormat="1" x14ac:dyDescent="0.35">
      <c r="A121" s="3">
        <v>44807</v>
      </c>
      <c r="B121" s="1">
        <v>441</v>
      </c>
      <c r="C121" s="1" t="s">
        <v>266</v>
      </c>
      <c r="D121" s="2">
        <v>31191</v>
      </c>
      <c r="E121" s="2">
        <v>2877</v>
      </c>
      <c r="F121" s="1">
        <v>0</v>
      </c>
      <c r="G121" s="1">
        <v>1</v>
      </c>
      <c r="H121" s="1">
        <v>9</v>
      </c>
      <c r="I121" s="1">
        <v>27</v>
      </c>
      <c r="J121" s="1">
        <v>31</v>
      </c>
      <c r="K121" s="1">
        <v>25</v>
      </c>
      <c r="L121" s="1">
        <v>7</v>
      </c>
      <c r="M121" s="1">
        <f t="shared" si="38"/>
        <v>6.5933333333333337</v>
      </c>
      <c r="N121" s="1" t="s">
        <v>388</v>
      </c>
      <c r="O121" s="1" t="s">
        <v>385</v>
      </c>
      <c r="P121" s="1" t="s">
        <v>384</v>
      </c>
      <c r="Q121" s="1" t="s">
        <v>384</v>
      </c>
      <c r="R121" s="1" t="s">
        <v>378</v>
      </c>
      <c r="S121" s="1">
        <f t="shared" si="39"/>
        <v>0</v>
      </c>
      <c r="T121" s="1">
        <f t="shared" si="40"/>
        <v>0</v>
      </c>
      <c r="U121" s="1">
        <f t="shared" si="41"/>
        <v>0</v>
      </c>
      <c r="V121" s="1">
        <f t="shared" si="42"/>
        <v>0</v>
      </c>
      <c r="W121" s="1">
        <f t="shared" si="43"/>
        <v>0</v>
      </c>
      <c r="X121" s="1">
        <f t="shared" si="44"/>
        <v>0</v>
      </c>
      <c r="Y121" s="1">
        <f t="shared" si="45"/>
        <v>0</v>
      </c>
      <c r="Z121" s="1">
        <f t="shared" si="62"/>
        <v>1</v>
      </c>
      <c r="AA121" s="1">
        <f t="shared" si="63"/>
        <v>0</v>
      </c>
      <c r="AB121" s="1">
        <f t="shared" si="64"/>
        <v>0</v>
      </c>
      <c r="AC121" s="1">
        <f t="shared" si="65"/>
        <v>0</v>
      </c>
      <c r="AD121" s="1">
        <f t="shared" si="46"/>
        <v>1</v>
      </c>
      <c r="AE121" s="1" t="b">
        <f t="shared" si="47"/>
        <v>0</v>
      </c>
      <c r="AF121" s="1">
        <f t="shared" si="48"/>
        <v>0</v>
      </c>
      <c r="AG121" s="1" t="str">
        <f t="shared" si="49"/>
        <v>o</v>
      </c>
      <c r="AH121" s="1" t="b">
        <f t="shared" si="50"/>
        <v>0</v>
      </c>
      <c r="AI121" s="1" t="b">
        <f t="shared" si="51"/>
        <v>0</v>
      </c>
      <c r="AJ121" s="1" t="b">
        <f t="shared" si="52"/>
        <v>0</v>
      </c>
      <c r="AK121" s="1" t="b">
        <f t="shared" si="53"/>
        <v>0</v>
      </c>
      <c r="AL121" s="1" t="b">
        <f t="shared" si="54"/>
        <v>0</v>
      </c>
      <c r="AM121" s="1">
        <f t="shared" si="55"/>
        <v>0</v>
      </c>
      <c r="AP121" s="1">
        <f t="shared" si="57"/>
        <v>0</v>
      </c>
      <c r="AQ121" s="1">
        <f t="shared" si="58"/>
        <v>0</v>
      </c>
      <c r="AR121" s="1">
        <f t="shared" si="59"/>
        <v>1</v>
      </c>
      <c r="AS121" s="1">
        <f t="shared" si="60"/>
        <v>1</v>
      </c>
      <c r="AT121" s="1">
        <f t="shared" si="61"/>
        <v>0</v>
      </c>
      <c r="AU121" s="1">
        <f t="shared" si="56"/>
        <v>2</v>
      </c>
    </row>
    <row r="122" spans="1:47" s="1" customFormat="1" x14ac:dyDescent="0.35">
      <c r="A122" s="3">
        <v>44806</v>
      </c>
      <c r="B122" s="1">
        <v>440</v>
      </c>
      <c r="C122" s="1" t="s">
        <v>227</v>
      </c>
      <c r="D122" s="2">
        <v>35724</v>
      </c>
      <c r="E122" s="2">
        <v>3149</v>
      </c>
      <c r="F122" s="1">
        <v>1</v>
      </c>
      <c r="G122" s="1">
        <v>12</v>
      </c>
      <c r="H122" s="1">
        <v>32</v>
      </c>
      <c r="I122" s="1">
        <v>34</v>
      </c>
      <c r="J122" s="1">
        <v>16</v>
      </c>
      <c r="K122" s="1">
        <v>5</v>
      </c>
      <c r="L122" s="1">
        <v>1</v>
      </c>
      <c r="M122" s="1">
        <f t="shared" si="38"/>
        <v>3.9010416666666665</v>
      </c>
      <c r="N122" s="1" t="s">
        <v>373</v>
      </c>
      <c r="O122" s="1" t="s">
        <v>380</v>
      </c>
      <c r="P122" s="1" t="s">
        <v>371</v>
      </c>
      <c r="Q122" s="1" t="s">
        <v>381</v>
      </c>
      <c r="R122" s="1" t="s">
        <v>390</v>
      </c>
      <c r="S122" s="1">
        <f t="shared" si="39"/>
        <v>0</v>
      </c>
      <c r="T122" s="1">
        <f t="shared" si="40"/>
        <v>1</v>
      </c>
      <c r="U122" s="1">
        <f t="shared" si="41"/>
        <v>1</v>
      </c>
      <c r="V122" s="1">
        <f t="shared" si="42"/>
        <v>1</v>
      </c>
      <c r="W122" s="1">
        <f t="shared" si="43"/>
        <v>0</v>
      </c>
      <c r="X122" s="1">
        <f t="shared" si="44"/>
        <v>3</v>
      </c>
      <c r="Y122" s="1">
        <f t="shared" si="45"/>
        <v>0</v>
      </c>
      <c r="Z122" s="1">
        <f t="shared" si="62"/>
        <v>0</v>
      </c>
      <c r="AA122" s="1">
        <f t="shared" si="63"/>
        <v>1</v>
      </c>
      <c r="AB122" s="1">
        <f t="shared" si="64"/>
        <v>0</v>
      </c>
      <c r="AC122" s="1">
        <f t="shared" si="65"/>
        <v>0</v>
      </c>
      <c r="AD122" s="1">
        <f t="shared" si="46"/>
        <v>1</v>
      </c>
      <c r="AE122" s="1" t="b">
        <f t="shared" si="47"/>
        <v>0</v>
      </c>
      <c r="AF122" s="1">
        <f t="shared" si="48"/>
        <v>0</v>
      </c>
      <c r="AG122" s="1" t="str">
        <f t="shared" si="49"/>
        <v>o</v>
      </c>
      <c r="AH122" s="1" t="b">
        <f t="shared" si="50"/>
        <v>0</v>
      </c>
      <c r="AI122" s="1" t="b">
        <f t="shared" si="51"/>
        <v>0</v>
      </c>
      <c r="AJ122" s="1" t="b">
        <f t="shared" si="52"/>
        <v>0</v>
      </c>
      <c r="AK122" s="1" t="b">
        <f t="shared" si="53"/>
        <v>0</v>
      </c>
      <c r="AL122" s="1" t="b">
        <f t="shared" si="54"/>
        <v>0</v>
      </c>
      <c r="AM122" s="1">
        <f t="shared" si="55"/>
        <v>0</v>
      </c>
      <c r="AP122" s="1">
        <f t="shared" si="57"/>
        <v>0</v>
      </c>
      <c r="AQ122" s="1">
        <f t="shared" si="58"/>
        <v>1</v>
      </c>
      <c r="AR122" s="1">
        <f t="shared" si="59"/>
        <v>0</v>
      </c>
      <c r="AS122" s="1">
        <f t="shared" si="60"/>
        <v>1</v>
      </c>
      <c r="AT122" s="1">
        <f t="shared" si="61"/>
        <v>0</v>
      </c>
      <c r="AU122" s="1">
        <f t="shared" si="56"/>
        <v>2</v>
      </c>
    </row>
    <row r="123" spans="1:47" s="1" customFormat="1" x14ac:dyDescent="0.35">
      <c r="A123" s="3">
        <v>44805</v>
      </c>
      <c r="B123" s="1">
        <v>439</v>
      </c>
      <c r="C123" s="1" t="s">
        <v>228</v>
      </c>
      <c r="D123" s="2">
        <v>31903</v>
      </c>
      <c r="E123" s="2">
        <v>2928</v>
      </c>
      <c r="F123" s="1">
        <v>0</v>
      </c>
      <c r="G123" s="1">
        <v>2</v>
      </c>
      <c r="H123" s="1">
        <v>18</v>
      </c>
      <c r="I123" s="1">
        <v>41</v>
      </c>
      <c r="J123" s="1">
        <v>28</v>
      </c>
      <c r="K123" s="1">
        <v>9</v>
      </c>
      <c r="L123" s="1">
        <v>1</v>
      </c>
      <c r="M123" s="1">
        <f t="shared" si="38"/>
        <v>4.7055555555555557</v>
      </c>
      <c r="N123" s="1" t="s">
        <v>391</v>
      </c>
      <c r="O123" s="1" t="s">
        <v>385</v>
      </c>
      <c r="P123" s="1" t="s">
        <v>387</v>
      </c>
      <c r="Q123" s="1" t="s">
        <v>388</v>
      </c>
      <c r="R123" s="1" t="s">
        <v>382</v>
      </c>
      <c r="S123" s="1">
        <f t="shared" si="39"/>
        <v>0</v>
      </c>
      <c r="T123" s="1">
        <f t="shared" si="40"/>
        <v>0</v>
      </c>
      <c r="U123" s="1">
        <f t="shared" si="41"/>
        <v>1</v>
      </c>
      <c r="V123" s="1">
        <f t="shared" si="42"/>
        <v>0</v>
      </c>
      <c r="W123" s="1">
        <f t="shared" si="43"/>
        <v>1</v>
      </c>
      <c r="X123" s="1">
        <f t="shared" si="44"/>
        <v>2</v>
      </c>
      <c r="Y123" s="1">
        <f t="shared" si="45"/>
        <v>0</v>
      </c>
      <c r="Z123" s="1">
        <f t="shared" si="62"/>
        <v>1</v>
      </c>
      <c r="AA123" s="1">
        <f t="shared" si="63"/>
        <v>0</v>
      </c>
      <c r="AB123" s="1">
        <f t="shared" si="64"/>
        <v>0</v>
      </c>
      <c r="AC123" s="1">
        <f t="shared" si="65"/>
        <v>1</v>
      </c>
      <c r="AD123" s="1">
        <f t="shared" si="46"/>
        <v>2</v>
      </c>
      <c r="AE123" s="1" t="b">
        <f t="shared" si="47"/>
        <v>1</v>
      </c>
      <c r="AF123" s="1">
        <f t="shared" si="48"/>
        <v>1</v>
      </c>
      <c r="AG123" s="1" t="str">
        <f t="shared" si="49"/>
        <v>o</v>
      </c>
      <c r="AH123" s="1" t="b">
        <f t="shared" si="50"/>
        <v>0</v>
      </c>
      <c r="AI123" s="1" t="b">
        <f t="shared" si="51"/>
        <v>0</v>
      </c>
      <c r="AJ123" s="1" t="b">
        <f t="shared" si="52"/>
        <v>0</v>
      </c>
      <c r="AK123" s="1" t="b">
        <f t="shared" si="53"/>
        <v>0</v>
      </c>
      <c r="AL123" s="1" t="b">
        <f t="shared" si="54"/>
        <v>0</v>
      </c>
      <c r="AM123" s="1">
        <f t="shared" si="55"/>
        <v>0</v>
      </c>
      <c r="AP123" s="1">
        <f t="shared" si="57"/>
        <v>0</v>
      </c>
      <c r="AQ123" s="1">
        <f t="shared" si="58"/>
        <v>0</v>
      </c>
      <c r="AR123" s="1">
        <f t="shared" si="59"/>
        <v>0</v>
      </c>
      <c r="AS123" s="1">
        <f t="shared" si="60"/>
        <v>0</v>
      </c>
      <c r="AT123" s="1">
        <f t="shared" si="61"/>
        <v>0</v>
      </c>
      <c r="AU123" s="1">
        <f t="shared" si="56"/>
        <v>0</v>
      </c>
    </row>
    <row r="124" spans="1:47" s="1" customFormat="1" x14ac:dyDescent="0.35">
      <c r="A124" s="3">
        <v>44804</v>
      </c>
      <c r="B124" s="1">
        <v>438</v>
      </c>
      <c r="C124" s="1" t="s">
        <v>229</v>
      </c>
      <c r="D124" s="2">
        <v>35343</v>
      </c>
      <c r="E124" s="2">
        <v>3166</v>
      </c>
      <c r="F124" s="1">
        <v>0</v>
      </c>
      <c r="G124" s="1">
        <v>5</v>
      </c>
      <c r="H124" s="1">
        <v>12</v>
      </c>
      <c r="I124" s="1">
        <v>20</v>
      </c>
      <c r="J124" s="1">
        <v>32</v>
      </c>
      <c r="K124" s="1">
        <v>26</v>
      </c>
      <c r="L124" s="1">
        <v>5</v>
      </c>
      <c r="M124" s="1">
        <f t="shared" si="38"/>
        <v>6.4797297297297298</v>
      </c>
      <c r="N124" s="1" t="s">
        <v>389</v>
      </c>
      <c r="O124" s="1" t="s">
        <v>381</v>
      </c>
      <c r="P124" s="1" t="s">
        <v>382</v>
      </c>
      <c r="Q124" s="1" t="s">
        <v>394</v>
      </c>
      <c r="R124" s="1" t="s">
        <v>376</v>
      </c>
      <c r="S124" s="1">
        <f t="shared" si="39"/>
        <v>0</v>
      </c>
      <c r="T124" s="1">
        <f t="shared" si="40"/>
        <v>1</v>
      </c>
      <c r="U124" s="1">
        <f t="shared" si="41"/>
        <v>1</v>
      </c>
      <c r="V124" s="1">
        <f t="shared" si="42"/>
        <v>0</v>
      </c>
      <c r="W124" s="1">
        <f t="shared" si="43"/>
        <v>1</v>
      </c>
      <c r="X124" s="1">
        <f t="shared" si="44"/>
        <v>3</v>
      </c>
      <c r="Y124" s="1">
        <f t="shared" si="45"/>
        <v>0</v>
      </c>
      <c r="Z124" s="1">
        <f t="shared" si="62"/>
        <v>0</v>
      </c>
      <c r="AA124" s="1">
        <f t="shared" si="63"/>
        <v>1</v>
      </c>
      <c r="AB124" s="1">
        <f t="shared" si="64"/>
        <v>0</v>
      </c>
      <c r="AC124" s="1">
        <f t="shared" si="65"/>
        <v>1</v>
      </c>
      <c r="AD124" s="1">
        <f t="shared" si="46"/>
        <v>2</v>
      </c>
      <c r="AE124" s="1" t="b">
        <f t="shared" si="47"/>
        <v>0</v>
      </c>
      <c r="AF124" s="1">
        <f t="shared" si="48"/>
        <v>0</v>
      </c>
      <c r="AG124" s="1" t="str">
        <f t="shared" si="49"/>
        <v>o</v>
      </c>
      <c r="AH124" s="1" t="b">
        <f t="shared" si="50"/>
        <v>0</v>
      </c>
      <c r="AI124" s="1" t="b">
        <f t="shared" si="51"/>
        <v>0</v>
      </c>
      <c r="AJ124" s="1" t="b">
        <f t="shared" si="52"/>
        <v>0</v>
      </c>
      <c r="AK124" s="1" t="b">
        <f t="shared" si="53"/>
        <v>0</v>
      </c>
      <c r="AL124" s="1" t="b">
        <f t="shared" si="54"/>
        <v>0</v>
      </c>
      <c r="AM124" s="1">
        <f t="shared" si="55"/>
        <v>0</v>
      </c>
      <c r="AP124" s="1">
        <f t="shared" si="57"/>
        <v>1</v>
      </c>
      <c r="AQ124" s="1">
        <f t="shared" si="58"/>
        <v>1</v>
      </c>
      <c r="AR124" s="1">
        <f t="shared" si="59"/>
        <v>0</v>
      </c>
      <c r="AS124" s="1">
        <f t="shared" si="60"/>
        <v>0</v>
      </c>
      <c r="AT124" s="1">
        <f t="shared" si="61"/>
        <v>0</v>
      </c>
      <c r="AU124" s="1">
        <f t="shared" si="56"/>
        <v>2</v>
      </c>
    </row>
    <row r="125" spans="1:47" s="1" customFormat="1" x14ac:dyDescent="0.35">
      <c r="A125" s="3">
        <v>44803</v>
      </c>
      <c r="B125" s="1">
        <v>437</v>
      </c>
      <c r="C125" s="1" t="s">
        <v>230</v>
      </c>
      <c r="D125" s="2">
        <v>33660</v>
      </c>
      <c r="E125" s="2">
        <v>3009</v>
      </c>
      <c r="F125" s="1">
        <v>0</v>
      </c>
      <c r="G125" s="1">
        <v>4</v>
      </c>
      <c r="H125" s="1">
        <v>29</v>
      </c>
      <c r="I125" s="1">
        <v>40</v>
      </c>
      <c r="J125" s="1">
        <v>21</v>
      </c>
      <c r="K125" s="1">
        <v>6</v>
      </c>
      <c r="L125" s="1">
        <v>1</v>
      </c>
      <c r="M125" s="1">
        <f t="shared" si="38"/>
        <v>4.2473684210526317</v>
      </c>
      <c r="N125" s="1" t="s">
        <v>379</v>
      </c>
      <c r="O125" s="1" t="s">
        <v>387</v>
      </c>
      <c r="P125" s="1" t="s">
        <v>375</v>
      </c>
      <c r="Q125" s="1" t="s">
        <v>376</v>
      </c>
      <c r="R125" s="1" t="s">
        <v>377</v>
      </c>
      <c r="S125" s="1">
        <f t="shared" si="39"/>
        <v>1</v>
      </c>
      <c r="T125" s="1">
        <f t="shared" si="40"/>
        <v>1</v>
      </c>
      <c r="U125" s="1">
        <f t="shared" si="41"/>
        <v>1</v>
      </c>
      <c r="V125" s="1">
        <f t="shared" si="42"/>
        <v>1</v>
      </c>
      <c r="W125" s="1">
        <f t="shared" si="43"/>
        <v>1</v>
      </c>
      <c r="X125" s="1">
        <f t="shared" si="44"/>
        <v>5</v>
      </c>
      <c r="Y125" s="1">
        <f t="shared" si="45"/>
        <v>1</v>
      </c>
      <c r="Z125" s="1">
        <f t="shared" si="62"/>
        <v>0</v>
      </c>
      <c r="AA125" s="1">
        <f t="shared" si="63"/>
        <v>0</v>
      </c>
      <c r="AB125" s="1">
        <f t="shared" si="64"/>
        <v>1</v>
      </c>
      <c r="AC125" s="1">
        <f t="shared" si="65"/>
        <v>0</v>
      </c>
      <c r="AD125" s="1">
        <f t="shared" si="46"/>
        <v>2</v>
      </c>
      <c r="AE125" s="1" t="b">
        <f t="shared" si="47"/>
        <v>0</v>
      </c>
      <c r="AF125" s="1">
        <f t="shared" si="48"/>
        <v>0</v>
      </c>
      <c r="AG125" s="1" t="str">
        <f t="shared" si="49"/>
        <v>o</v>
      </c>
      <c r="AH125" s="1" t="b">
        <f t="shared" si="50"/>
        <v>1</v>
      </c>
      <c r="AI125" s="1" t="b">
        <f t="shared" si="51"/>
        <v>0</v>
      </c>
      <c r="AJ125" s="1" t="b">
        <f t="shared" si="52"/>
        <v>0</v>
      </c>
      <c r="AK125" s="1" t="b">
        <f t="shared" si="53"/>
        <v>0</v>
      </c>
      <c r="AL125" s="1" t="b">
        <f t="shared" si="54"/>
        <v>0</v>
      </c>
      <c r="AM125" s="1">
        <f t="shared" si="55"/>
        <v>1</v>
      </c>
      <c r="AP125" s="1">
        <f t="shared" si="57"/>
        <v>0</v>
      </c>
      <c r="AQ125" s="1">
        <f t="shared" si="58"/>
        <v>0</v>
      </c>
      <c r="AR125" s="1">
        <f t="shared" si="59"/>
        <v>0</v>
      </c>
      <c r="AS125" s="1">
        <f t="shared" si="60"/>
        <v>0</v>
      </c>
      <c r="AT125" s="1">
        <f t="shared" si="61"/>
        <v>1</v>
      </c>
      <c r="AU125" s="1">
        <f t="shared" si="56"/>
        <v>1</v>
      </c>
    </row>
    <row r="126" spans="1:47" s="1" customFormat="1" x14ac:dyDescent="0.35">
      <c r="A126" s="3">
        <v>44802</v>
      </c>
      <c r="B126" s="1">
        <v>436</v>
      </c>
      <c r="C126" s="1" t="s">
        <v>231</v>
      </c>
      <c r="D126" s="2">
        <v>34281</v>
      </c>
      <c r="E126" s="2">
        <v>3072</v>
      </c>
      <c r="F126" s="1">
        <v>1</v>
      </c>
      <c r="G126" s="1">
        <v>6</v>
      </c>
      <c r="H126" s="1">
        <v>32</v>
      </c>
      <c r="I126" s="1">
        <v>38</v>
      </c>
      <c r="J126" s="1">
        <v>18</v>
      </c>
      <c r="K126" s="1">
        <v>5</v>
      </c>
      <c r="L126" s="1">
        <v>0</v>
      </c>
      <c r="M126" s="1">
        <f t="shared" si="38"/>
        <v>4.0105263157894733</v>
      </c>
      <c r="N126" s="1" t="s">
        <v>373</v>
      </c>
      <c r="O126" s="1" t="s">
        <v>380</v>
      </c>
      <c r="P126" s="1" t="s">
        <v>382</v>
      </c>
      <c r="Q126" s="1" t="s">
        <v>376</v>
      </c>
      <c r="R126" s="1" t="s">
        <v>391</v>
      </c>
      <c r="S126" s="1">
        <f t="shared" si="39"/>
        <v>0</v>
      </c>
      <c r="T126" s="1">
        <f t="shared" si="40"/>
        <v>1</v>
      </c>
      <c r="U126" s="1">
        <f t="shared" si="41"/>
        <v>1</v>
      </c>
      <c r="V126" s="1">
        <f t="shared" si="42"/>
        <v>1</v>
      </c>
      <c r="W126" s="1">
        <f t="shared" si="43"/>
        <v>0</v>
      </c>
      <c r="X126" s="1">
        <f t="shared" si="44"/>
        <v>3</v>
      </c>
      <c r="Y126" s="1">
        <f t="shared" si="45"/>
        <v>0</v>
      </c>
      <c r="Z126" s="1">
        <f t="shared" si="62"/>
        <v>0</v>
      </c>
      <c r="AA126" s="1">
        <f t="shared" si="63"/>
        <v>1</v>
      </c>
      <c r="AB126" s="1">
        <f t="shared" si="64"/>
        <v>1</v>
      </c>
      <c r="AC126" s="1">
        <f t="shared" si="65"/>
        <v>0</v>
      </c>
      <c r="AD126" s="1">
        <f t="shared" si="46"/>
        <v>2</v>
      </c>
      <c r="AE126" s="1" t="b">
        <f t="shared" si="47"/>
        <v>0</v>
      </c>
      <c r="AF126" s="1">
        <f t="shared" si="48"/>
        <v>0</v>
      </c>
      <c r="AG126" s="1" t="str">
        <f t="shared" si="49"/>
        <v>o</v>
      </c>
      <c r="AH126" s="1" t="b">
        <f t="shared" si="50"/>
        <v>0</v>
      </c>
      <c r="AI126" s="1" t="b">
        <f t="shared" si="51"/>
        <v>0</v>
      </c>
      <c r="AJ126" s="1" t="b">
        <f t="shared" si="52"/>
        <v>0</v>
      </c>
      <c r="AK126" s="1" t="b">
        <f t="shared" si="53"/>
        <v>0</v>
      </c>
      <c r="AL126" s="1" t="b">
        <f t="shared" si="54"/>
        <v>0</v>
      </c>
      <c r="AM126" s="1">
        <f t="shared" si="55"/>
        <v>0</v>
      </c>
      <c r="AP126" s="1">
        <f t="shared" si="57"/>
        <v>0</v>
      </c>
      <c r="AQ126" s="1">
        <f t="shared" si="58"/>
        <v>1</v>
      </c>
      <c r="AR126" s="1">
        <f t="shared" si="59"/>
        <v>0</v>
      </c>
      <c r="AS126" s="1">
        <f t="shared" si="60"/>
        <v>0</v>
      </c>
      <c r="AT126" s="1">
        <f t="shared" si="61"/>
        <v>0</v>
      </c>
      <c r="AU126" s="1">
        <f t="shared" si="56"/>
        <v>1</v>
      </c>
    </row>
    <row r="127" spans="1:47" s="1" customFormat="1" x14ac:dyDescent="0.35">
      <c r="A127" s="3">
        <v>44801</v>
      </c>
      <c r="B127" s="1">
        <v>435</v>
      </c>
      <c r="C127" s="1" t="s">
        <v>232</v>
      </c>
      <c r="D127" s="2">
        <v>30214</v>
      </c>
      <c r="E127" s="2">
        <v>2866</v>
      </c>
      <c r="F127" s="1">
        <v>0</v>
      </c>
      <c r="G127" s="1">
        <v>2</v>
      </c>
      <c r="H127" s="1">
        <v>11</v>
      </c>
      <c r="I127" s="1">
        <v>24</v>
      </c>
      <c r="J127" s="1">
        <v>31</v>
      </c>
      <c r="K127" s="1">
        <v>25</v>
      </c>
      <c r="L127" s="1">
        <v>8</v>
      </c>
      <c r="M127" s="1">
        <f t="shared" si="38"/>
        <v>6.5526315789473681</v>
      </c>
      <c r="N127" s="1" t="s">
        <v>388</v>
      </c>
      <c r="O127" s="1" t="s">
        <v>371</v>
      </c>
      <c r="P127" s="1" t="s">
        <v>385</v>
      </c>
      <c r="Q127" s="1" t="s">
        <v>394</v>
      </c>
      <c r="R127" s="1" t="s">
        <v>376</v>
      </c>
      <c r="S127" s="1">
        <f t="shared" si="39"/>
        <v>0</v>
      </c>
      <c r="T127" s="1">
        <f t="shared" si="40"/>
        <v>1</v>
      </c>
      <c r="U127" s="1">
        <f t="shared" si="41"/>
        <v>0</v>
      </c>
      <c r="V127" s="1">
        <f t="shared" si="42"/>
        <v>0</v>
      </c>
      <c r="W127" s="1">
        <f t="shared" si="43"/>
        <v>1</v>
      </c>
      <c r="X127" s="1">
        <f t="shared" si="44"/>
        <v>2</v>
      </c>
      <c r="Y127" s="1">
        <f t="shared" si="45"/>
        <v>0</v>
      </c>
      <c r="Z127" s="1">
        <f t="shared" si="62"/>
        <v>1</v>
      </c>
      <c r="AA127" s="1">
        <f t="shared" si="63"/>
        <v>1</v>
      </c>
      <c r="AB127" s="1">
        <f t="shared" si="64"/>
        <v>0</v>
      </c>
      <c r="AC127" s="1">
        <f t="shared" si="65"/>
        <v>1</v>
      </c>
      <c r="AD127" s="1">
        <f t="shared" si="46"/>
        <v>3</v>
      </c>
      <c r="AE127" s="1" t="b">
        <f t="shared" si="47"/>
        <v>0</v>
      </c>
      <c r="AF127" s="1">
        <f t="shared" si="48"/>
        <v>0</v>
      </c>
      <c r="AG127" s="1" t="str">
        <f t="shared" si="49"/>
        <v>o</v>
      </c>
      <c r="AH127" s="1" t="b">
        <f t="shared" si="50"/>
        <v>0</v>
      </c>
      <c r="AI127" s="1" t="b">
        <f t="shared" si="51"/>
        <v>0</v>
      </c>
      <c r="AJ127" s="1" t="b">
        <f t="shared" si="52"/>
        <v>0</v>
      </c>
      <c r="AK127" s="1" t="b">
        <f t="shared" si="53"/>
        <v>0</v>
      </c>
      <c r="AL127" s="1" t="b">
        <f t="shared" si="54"/>
        <v>0</v>
      </c>
      <c r="AM127" s="1">
        <f t="shared" si="55"/>
        <v>0</v>
      </c>
      <c r="AP127" s="1">
        <f t="shared" si="57"/>
        <v>0</v>
      </c>
      <c r="AQ127" s="1">
        <f t="shared" si="58"/>
        <v>0</v>
      </c>
      <c r="AR127" s="1">
        <f t="shared" si="59"/>
        <v>0</v>
      </c>
      <c r="AS127" s="1">
        <f t="shared" si="60"/>
        <v>0</v>
      </c>
      <c r="AT127" s="1">
        <f t="shared" si="61"/>
        <v>0</v>
      </c>
      <c r="AU127" s="1">
        <f t="shared" si="56"/>
        <v>0</v>
      </c>
    </row>
    <row r="128" spans="1:47" s="1" customFormat="1" x14ac:dyDescent="0.35">
      <c r="A128" s="3">
        <v>44800</v>
      </c>
      <c r="B128" s="1">
        <v>434</v>
      </c>
      <c r="C128" s="1" t="s">
        <v>233</v>
      </c>
      <c r="D128" s="2">
        <v>31241</v>
      </c>
      <c r="E128" s="2">
        <v>2784</v>
      </c>
      <c r="F128" s="1">
        <v>0</v>
      </c>
      <c r="G128" s="1">
        <v>2</v>
      </c>
      <c r="H128" s="1">
        <v>16</v>
      </c>
      <c r="I128" s="1">
        <v>33</v>
      </c>
      <c r="J128" s="1">
        <v>29</v>
      </c>
      <c r="K128" s="1">
        <v>16</v>
      </c>
      <c r="L128" s="1">
        <v>4</v>
      </c>
      <c r="M128" s="1">
        <f t="shared" si="38"/>
        <v>5.416666666666667</v>
      </c>
      <c r="N128" s="1" t="s">
        <v>381</v>
      </c>
      <c r="O128" s="1" t="s">
        <v>385</v>
      </c>
      <c r="P128" s="1" t="s">
        <v>383</v>
      </c>
      <c r="Q128" s="1" t="s">
        <v>376</v>
      </c>
      <c r="R128" s="1" t="s">
        <v>381</v>
      </c>
      <c r="S128" s="1">
        <f t="shared" si="39"/>
        <v>1</v>
      </c>
      <c r="T128" s="1">
        <f t="shared" si="40"/>
        <v>0</v>
      </c>
      <c r="U128" s="1">
        <f t="shared" si="41"/>
        <v>0</v>
      </c>
      <c r="V128" s="1">
        <f t="shared" si="42"/>
        <v>1</v>
      </c>
      <c r="W128" s="1">
        <f t="shared" si="43"/>
        <v>1</v>
      </c>
      <c r="X128" s="1">
        <f t="shared" si="44"/>
        <v>3</v>
      </c>
      <c r="Y128" s="1">
        <f t="shared" si="45"/>
        <v>0</v>
      </c>
      <c r="Z128" s="1">
        <f t="shared" si="62"/>
        <v>1</v>
      </c>
      <c r="AA128" s="1">
        <f t="shared" si="63"/>
        <v>0</v>
      </c>
      <c r="AB128" s="1">
        <f t="shared" si="64"/>
        <v>1</v>
      </c>
      <c r="AC128" s="1">
        <f t="shared" si="65"/>
        <v>0</v>
      </c>
      <c r="AD128" s="1">
        <f t="shared" si="46"/>
        <v>2</v>
      </c>
      <c r="AE128" s="1" t="b">
        <f t="shared" si="47"/>
        <v>0</v>
      </c>
      <c r="AF128" s="1">
        <f t="shared" si="48"/>
        <v>0</v>
      </c>
      <c r="AG128" s="1" t="str">
        <f t="shared" si="49"/>
        <v>o</v>
      </c>
      <c r="AH128" s="1" t="b">
        <f t="shared" si="50"/>
        <v>0</v>
      </c>
      <c r="AI128" s="1" t="b">
        <f t="shared" si="51"/>
        <v>0</v>
      </c>
      <c r="AJ128" s="1" t="b">
        <f t="shared" si="52"/>
        <v>0</v>
      </c>
      <c r="AK128" s="1" t="b">
        <f t="shared" si="53"/>
        <v>0</v>
      </c>
      <c r="AL128" s="1" t="b">
        <f t="shared" si="54"/>
        <v>0</v>
      </c>
      <c r="AM128" s="1">
        <f t="shared" si="55"/>
        <v>0</v>
      </c>
      <c r="AP128" s="1">
        <f t="shared" si="57"/>
        <v>1</v>
      </c>
      <c r="AQ128" s="1">
        <f t="shared" si="58"/>
        <v>0</v>
      </c>
      <c r="AR128" s="1">
        <f t="shared" si="59"/>
        <v>0</v>
      </c>
      <c r="AS128" s="1">
        <f t="shared" si="60"/>
        <v>0</v>
      </c>
      <c r="AT128" s="1">
        <f t="shared" si="61"/>
        <v>1</v>
      </c>
      <c r="AU128" s="1">
        <f t="shared" si="56"/>
        <v>2</v>
      </c>
    </row>
    <row r="129" spans="1:47" s="1" customFormat="1" x14ac:dyDescent="0.35">
      <c r="A129" s="3">
        <v>44799</v>
      </c>
      <c r="B129" s="1">
        <v>433</v>
      </c>
      <c r="C129" s="1" t="s">
        <v>234</v>
      </c>
      <c r="D129" s="2">
        <v>34716</v>
      </c>
      <c r="E129" s="2">
        <v>3046</v>
      </c>
      <c r="F129" s="1">
        <v>0</v>
      </c>
      <c r="G129" s="1">
        <v>6</v>
      </c>
      <c r="H129" s="1">
        <v>29</v>
      </c>
      <c r="I129" s="1">
        <v>34</v>
      </c>
      <c r="J129" s="1">
        <v>21</v>
      </c>
      <c r="K129" s="1">
        <v>8</v>
      </c>
      <c r="L129" s="1">
        <v>1</v>
      </c>
      <c r="M129" s="1">
        <f t="shared" si="38"/>
        <v>4.3461538461538458</v>
      </c>
      <c r="N129" s="1" t="s">
        <v>382</v>
      </c>
      <c r="O129" s="1" t="s">
        <v>381</v>
      </c>
      <c r="P129" s="1" t="s">
        <v>379</v>
      </c>
      <c r="Q129" s="1" t="s">
        <v>387</v>
      </c>
      <c r="R129" s="1" t="s">
        <v>378</v>
      </c>
      <c r="S129" s="1">
        <f t="shared" si="39"/>
        <v>1</v>
      </c>
      <c r="T129" s="1">
        <f t="shared" si="40"/>
        <v>1</v>
      </c>
      <c r="U129" s="1">
        <f t="shared" si="41"/>
        <v>1</v>
      </c>
      <c r="V129" s="1">
        <f t="shared" si="42"/>
        <v>1</v>
      </c>
      <c r="W129" s="1">
        <f t="shared" si="43"/>
        <v>0</v>
      </c>
      <c r="X129" s="1">
        <f t="shared" si="44"/>
        <v>4</v>
      </c>
      <c r="Y129" s="1">
        <f t="shared" si="45"/>
        <v>1</v>
      </c>
      <c r="Z129" s="1">
        <f t="shared" si="62"/>
        <v>0</v>
      </c>
      <c r="AA129" s="1">
        <f t="shared" si="63"/>
        <v>1</v>
      </c>
      <c r="AB129" s="1">
        <f t="shared" si="64"/>
        <v>0</v>
      </c>
      <c r="AC129" s="1">
        <f t="shared" si="65"/>
        <v>0</v>
      </c>
      <c r="AD129" s="1">
        <f t="shared" si="46"/>
        <v>2</v>
      </c>
      <c r="AE129" s="1" t="b">
        <f t="shared" si="47"/>
        <v>0</v>
      </c>
      <c r="AF129" s="1">
        <f t="shared" si="48"/>
        <v>0</v>
      </c>
      <c r="AG129" s="1" t="str">
        <f t="shared" si="49"/>
        <v>o</v>
      </c>
      <c r="AH129" s="1" t="b">
        <f t="shared" si="50"/>
        <v>0</v>
      </c>
      <c r="AI129" s="1" t="b">
        <f t="shared" si="51"/>
        <v>0</v>
      </c>
      <c r="AJ129" s="1" t="b">
        <f t="shared" si="52"/>
        <v>1</v>
      </c>
      <c r="AK129" s="1" t="b">
        <f t="shared" si="53"/>
        <v>0</v>
      </c>
      <c r="AL129" s="1" t="b">
        <f t="shared" si="54"/>
        <v>0</v>
      </c>
      <c r="AM129" s="1">
        <f t="shared" si="55"/>
        <v>1</v>
      </c>
      <c r="AP129" s="1">
        <f t="shared" si="57"/>
        <v>0</v>
      </c>
      <c r="AQ129" s="1">
        <f t="shared" si="58"/>
        <v>1</v>
      </c>
      <c r="AR129" s="1">
        <f t="shared" si="59"/>
        <v>0</v>
      </c>
      <c r="AS129" s="1">
        <f t="shared" si="60"/>
        <v>0</v>
      </c>
      <c r="AT129" s="1">
        <f t="shared" si="61"/>
        <v>0</v>
      </c>
      <c r="AU129" s="1">
        <f t="shared" si="56"/>
        <v>1</v>
      </c>
    </row>
    <row r="130" spans="1:47" s="1" customFormat="1" x14ac:dyDescent="0.35">
      <c r="A130" s="3">
        <v>44798</v>
      </c>
      <c r="B130" s="1">
        <v>432</v>
      </c>
      <c r="C130" s="1" t="s">
        <v>235</v>
      </c>
      <c r="D130" s="2">
        <v>36737</v>
      </c>
      <c r="E130" s="2">
        <v>3175</v>
      </c>
      <c r="F130" s="1">
        <v>1</v>
      </c>
      <c r="G130" s="1">
        <v>8</v>
      </c>
      <c r="H130" s="1">
        <v>29</v>
      </c>
      <c r="I130" s="1">
        <v>36</v>
      </c>
      <c r="J130" s="1">
        <v>20</v>
      </c>
      <c r="K130" s="1">
        <v>6</v>
      </c>
      <c r="L130" s="1">
        <v>1</v>
      </c>
      <c r="M130" s="1">
        <f t="shared" si="38"/>
        <v>4.1210526315789471</v>
      </c>
      <c r="N130" s="1" t="s">
        <v>373</v>
      </c>
      <c r="O130" s="1" t="s">
        <v>384</v>
      </c>
      <c r="P130" s="1" t="s">
        <v>379</v>
      </c>
      <c r="Q130" s="1" t="s">
        <v>393</v>
      </c>
      <c r="R130" s="1" t="s">
        <v>387</v>
      </c>
      <c r="S130" s="1">
        <f t="shared" si="39"/>
        <v>0</v>
      </c>
      <c r="T130" s="1">
        <f t="shared" si="40"/>
        <v>0</v>
      </c>
      <c r="U130" s="1">
        <f t="shared" si="41"/>
        <v>1</v>
      </c>
      <c r="V130" s="1">
        <f t="shared" si="42"/>
        <v>0</v>
      </c>
      <c r="W130" s="1">
        <f t="shared" si="43"/>
        <v>1</v>
      </c>
      <c r="X130" s="1">
        <f t="shared" si="44"/>
        <v>2</v>
      </c>
      <c r="Y130" s="1">
        <f t="shared" si="45"/>
        <v>0</v>
      </c>
      <c r="Z130" s="1">
        <f t="shared" si="62"/>
        <v>0</v>
      </c>
      <c r="AA130" s="1">
        <f t="shared" si="63"/>
        <v>1</v>
      </c>
      <c r="AB130" s="1">
        <f t="shared" si="64"/>
        <v>0</v>
      </c>
      <c r="AC130" s="1">
        <f t="shared" si="65"/>
        <v>0</v>
      </c>
      <c r="AD130" s="1">
        <f t="shared" si="46"/>
        <v>1</v>
      </c>
      <c r="AE130" s="1" t="b">
        <f t="shared" si="47"/>
        <v>0</v>
      </c>
      <c r="AF130" s="1">
        <f t="shared" si="48"/>
        <v>0</v>
      </c>
      <c r="AG130" s="1" t="str">
        <f t="shared" si="49"/>
        <v>o</v>
      </c>
      <c r="AH130" s="1" t="b">
        <f t="shared" si="50"/>
        <v>0</v>
      </c>
      <c r="AI130" s="1" t="b">
        <f t="shared" si="51"/>
        <v>0</v>
      </c>
      <c r="AJ130" s="1" t="b">
        <f t="shared" si="52"/>
        <v>1</v>
      </c>
      <c r="AK130" s="1" t="b">
        <f t="shared" si="53"/>
        <v>0</v>
      </c>
      <c r="AL130" s="1" t="b">
        <f t="shared" si="54"/>
        <v>0</v>
      </c>
      <c r="AM130" s="1">
        <f t="shared" si="55"/>
        <v>1</v>
      </c>
      <c r="AP130" s="1">
        <f t="shared" si="57"/>
        <v>0</v>
      </c>
      <c r="AQ130" s="1">
        <f t="shared" si="58"/>
        <v>1</v>
      </c>
      <c r="AR130" s="1">
        <f t="shared" si="59"/>
        <v>0</v>
      </c>
      <c r="AS130" s="1">
        <f t="shared" si="60"/>
        <v>0</v>
      </c>
      <c r="AT130" s="1">
        <f t="shared" si="61"/>
        <v>0</v>
      </c>
      <c r="AU130" s="1">
        <f t="shared" si="56"/>
        <v>1</v>
      </c>
    </row>
    <row r="131" spans="1:47" s="1" customFormat="1" x14ac:dyDescent="0.35">
      <c r="A131" s="3">
        <v>44797</v>
      </c>
      <c r="B131" s="1">
        <v>431</v>
      </c>
      <c r="C131" s="1" t="s">
        <v>236</v>
      </c>
      <c r="D131" s="2">
        <v>33700</v>
      </c>
      <c r="E131" s="2">
        <v>2927</v>
      </c>
      <c r="F131" s="1">
        <v>0</v>
      </c>
      <c r="G131" s="1">
        <v>2</v>
      </c>
      <c r="H131" s="1">
        <v>21</v>
      </c>
      <c r="I131" s="1">
        <v>41</v>
      </c>
      <c r="J131" s="1">
        <v>26</v>
      </c>
      <c r="K131" s="1">
        <v>9</v>
      </c>
      <c r="L131" s="1">
        <v>1</v>
      </c>
      <c r="M131" s="1">
        <f t="shared" ref="M131:M194" si="66">(F131*1+G131*2+H131*3+I131*4+J131*5+K131*6+L131*7.5)/(F131+G131+H131+I131+J131+L131)</f>
        <v>4.6428571428571432</v>
      </c>
      <c r="N131" s="1" t="s">
        <v>387</v>
      </c>
      <c r="O131" s="1" t="s">
        <v>376</v>
      </c>
      <c r="P131" s="1" t="s">
        <v>376</v>
      </c>
      <c r="Q131" s="1" t="s">
        <v>383</v>
      </c>
      <c r="R131" s="1" t="s">
        <v>378</v>
      </c>
      <c r="S131" s="1">
        <f t="shared" ref="S131:S194" si="67">(N131="a")+ (N131="e")+ (N131="h")+ (N131="i")+ (N131="o")+ (N131="r")+ (N131="s")+ (N131="n")+ (N131="t")</f>
        <v>1</v>
      </c>
      <c r="T131" s="1">
        <f t="shared" ref="T131:T194" si="68">(O131="a")+ (O131="e")+ (O131="h")+ (O131="i")+ (O131="o")+ (O131="r")+ (O131="s")+ (O131="n")+ (O131="t")</f>
        <v>1</v>
      </c>
      <c r="U131" s="1">
        <f t="shared" ref="U131:U194" si="69">(P131="a")+ (P131="e")+ (P131="h")+ (P131="i")+ (P131="o")+ (P131="r")+ (P131="s")+ (P131="n")+ (P131="t")</f>
        <v>1</v>
      </c>
      <c r="V131" s="1">
        <f t="shared" ref="V131:V194" si="70">(Q131="a")+ (Q131="e")+ (Q131="h")+ (Q131="i")+ (Q131="o")+ (Q131="r")+ (Q131="s")+ (Q131="n")+ (Q131="t")</f>
        <v>0</v>
      </c>
      <c r="W131" s="1">
        <f t="shared" ref="W131:W194" si="71">(R131="a")+ (R131="e")+ (R131="h")+ (R131="i")+ (R131="o")+ (R131="r")+ (R131="s")+ (R131="n")+ (R131="t")</f>
        <v>0</v>
      </c>
      <c r="X131" s="1">
        <f t="shared" ref="X131:X194" si="72">SUM(S131:W131)</f>
        <v>3</v>
      </c>
      <c r="Y131" s="1">
        <f t="shared" ref="Y131:Y194" si="73">(N131="a")+(N131="e")+(N131="I")+(N131="o")+(N131="u")</f>
        <v>0</v>
      </c>
      <c r="Z131" s="1">
        <f t="shared" si="62"/>
        <v>1</v>
      </c>
      <c r="AA131" s="1">
        <f t="shared" si="63"/>
        <v>1</v>
      </c>
      <c r="AB131" s="1">
        <f t="shared" si="64"/>
        <v>0</v>
      </c>
      <c r="AC131" s="1">
        <f t="shared" si="65"/>
        <v>0</v>
      </c>
      <c r="AD131" s="1">
        <f t="shared" ref="AD131:AD194" si="74">Y131+Z131+AA131+AB131+AC131</f>
        <v>2</v>
      </c>
      <c r="AE131" s="1" t="b">
        <f t="shared" ref="AE131:AE194" si="75">(N131="f")</f>
        <v>0</v>
      </c>
      <c r="AF131" s="1">
        <f t="shared" ref="AF131:AF194" si="76">AE131+0</f>
        <v>0</v>
      </c>
      <c r="AG131" s="1" t="str">
        <f t="shared" ref="AG131:AG194" si="77">AG130</f>
        <v>o</v>
      </c>
      <c r="AH131" s="1" t="b">
        <f t="shared" ref="AH131:AH194" si="78">(N131=$AG$2)</f>
        <v>0</v>
      </c>
      <c r="AI131" s="1" t="b">
        <f t="shared" ref="AI131:AI194" si="79">(O131=$AG$2)</f>
        <v>0</v>
      </c>
      <c r="AJ131" s="1" t="b">
        <f t="shared" ref="AJ131:AJ194" si="80">(P131=$AG$2)</f>
        <v>0</v>
      </c>
      <c r="AK131" s="1" t="b">
        <f t="shared" ref="AK131:AK194" si="81">(Q131=$AG$2)</f>
        <v>0</v>
      </c>
      <c r="AL131" s="1" t="b">
        <f t="shared" ref="AL131:AL194" si="82">(R131=$AG$2)</f>
        <v>0</v>
      </c>
      <c r="AM131" s="1">
        <f t="shared" ref="AM131:AM194" si="83">AH131+AI131+AJ131+AK131+AI131</f>
        <v>0</v>
      </c>
      <c r="AP131" s="1">
        <f t="shared" si="57"/>
        <v>0</v>
      </c>
      <c r="AQ131" s="1">
        <f t="shared" si="58"/>
        <v>0</v>
      </c>
      <c r="AR131" s="1">
        <f t="shared" si="59"/>
        <v>0</v>
      </c>
      <c r="AS131" s="1">
        <f t="shared" si="60"/>
        <v>0</v>
      </c>
      <c r="AT131" s="1">
        <f t="shared" si="61"/>
        <v>0</v>
      </c>
      <c r="AU131" s="1">
        <f t="shared" ref="AU131:AU194" si="84">SUM(AP131:AT131)</f>
        <v>0</v>
      </c>
    </row>
    <row r="132" spans="1:47" s="1" customFormat="1" x14ac:dyDescent="0.35">
      <c r="A132" s="3">
        <v>44796</v>
      </c>
      <c r="B132" s="1">
        <v>430</v>
      </c>
      <c r="C132" s="1" t="s">
        <v>237</v>
      </c>
      <c r="D132" s="2">
        <v>33549</v>
      </c>
      <c r="E132" s="2">
        <v>2933</v>
      </c>
      <c r="F132" s="1">
        <v>0</v>
      </c>
      <c r="G132" s="1">
        <v>2</v>
      </c>
      <c r="H132" s="1">
        <v>13</v>
      </c>
      <c r="I132" s="1">
        <v>32</v>
      </c>
      <c r="J132" s="1">
        <v>32</v>
      </c>
      <c r="K132" s="1">
        <v>17</v>
      </c>
      <c r="L132" s="1">
        <v>3</v>
      </c>
      <c r="M132" s="1">
        <f t="shared" si="66"/>
        <v>5.5548780487804876</v>
      </c>
      <c r="N132" s="1" t="s">
        <v>393</v>
      </c>
      <c r="O132" s="1" t="s">
        <v>379</v>
      </c>
      <c r="P132" s="1" t="s">
        <v>386</v>
      </c>
      <c r="Q132" s="1" t="s">
        <v>376</v>
      </c>
      <c r="R132" s="1" t="s">
        <v>387</v>
      </c>
      <c r="S132" s="1">
        <f t="shared" si="67"/>
        <v>0</v>
      </c>
      <c r="T132" s="1">
        <f t="shared" si="68"/>
        <v>1</v>
      </c>
      <c r="U132" s="1">
        <f t="shared" si="69"/>
        <v>0</v>
      </c>
      <c r="V132" s="1">
        <f t="shared" si="70"/>
        <v>1</v>
      </c>
      <c r="W132" s="1">
        <f t="shared" si="71"/>
        <v>1</v>
      </c>
      <c r="X132" s="1">
        <f t="shared" si="72"/>
        <v>3</v>
      </c>
      <c r="Y132" s="1">
        <f t="shared" si="73"/>
        <v>0</v>
      </c>
      <c r="Z132" s="1">
        <f t="shared" si="62"/>
        <v>1</v>
      </c>
      <c r="AA132" s="1">
        <f t="shared" si="63"/>
        <v>0</v>
      </c>
      <c r="AB132" s="1">
        <f t="shared" si="64"/>
        <v>1</v>
      </c>
      <c r="AC132" s="1">
        <f t="shared" si="65"/>
        <v>0</v>
      </c>
      <c r="AD132" s="1">
        <f t="shared" si="74"/>
        <v>2</v>
      </c>
      <c r="AE132" s="1" t="b">
        <f t="shared" si="75"/>
        <v>0</v>
      </c>
      <c r="AF132" s="1">
        <f t="shared" si="76"/>
        <v>0</v>
      </c>
      <c r="AG132" s="1" t="str">
        <f t="shared" si="77"/>
        <v>o</v>
      </c>
      <c r="AH132" s="1" t="b">
        <f t="shared" si="78"/>
        <v>0</v>
      </c>
      <c r="AI132" s="1" t="b">
        <f t="shared" si="79"/>
        <v>1</v>
      </c>
      <c r="AJ132" s="1" t="b">
        <f t="shared" si="80"/>
        <v>0</v>
      </c>
      <c r="AK132" s="1" t="b">
        <f t="shared" si="81"/>
        <v>0</v>
      </c>
      <c r="AL132" s="1" t="b">
        <f t="shared" si="82"/>
        <v>0</v>
      </c>
      <c r="AM132" s="1">
        <f t="shared" si="83"/>
        <v>2</v>
      </c>
      <c r="AP132" s="1">
        <f t="shared" ref="AP132:AP195" si="85">(N132=$AP$1)+(N132=$AQ$1)+(N132=$AS$1)+(N132=$AT$1)+(N132=$AR$1)</f>
        <v>0</v>
      </c>
      <c r="AQ132" s="1">
        <f t="shared" ref="AQ132:AQ195" si="86">(O132=$AP$1)+(O132=$AQ$1)+(O132=$AS$1)+(O132=$AT$1)+(O132=$AR$1)</f>
        <v>0</v>
      </c>
      <c r="AR132" s="1">
        <f t="shared" ref="AR132:AR195" si="87">(P132=$AP$1)+(P132=$AQ$1)+(P132=$AS$1)+(P132=$AT$1)+(P132=$AR$1)</f>
        <v>0</v>
      </c>
      <c r="AS132" s="1">
        <f t="shared" ref="AS132:AS195" si="88">(Q132=$AP$1)+(Q132=$AQ$1)+(Q132=$AS$1)+(Q132=$AT$1)+(Q132=$AR$1)</f>
        <v>0</v>
      </c>
      <c r="AT132" s="1">
        <f t="shared" ref="AT132:AT195" si="89">(R132=$AP$1)+(R132=$AQ$1)+(R132=$AS$1)+(R132=$AT$1)+(R132=$AR$1)</f>
        <v>0</v>
      </c>
      <c r="AU132" s="1">
        <f t="shared" si="84"/>
        <v>0</v>
      </c>
    </row>
    <row r="133" spans="1:47" s="1" customFormat="1" x14ac:dyDescent="0.35">
      <c r="A133" s="3">
        <v>44795</v>
      </c>
      <c r="B133" s="1">
        <v>429</v>
      </c>
      <c r="C133" s="1" t="s">
        <v>238</v>
      </c>
      <c r="D133" s="2">
        <v>35888</v>
      </c>
      <c r="E133" s="2">
        <v>3123</v>
      </c>
      <c r="F133" s="1">
        <v>0</v>
      </c>
      <c r="G133" s="1">
        <v>7</v>
      </c>
      <c r="H133" s="1">
        <v>33</v>
      </c>
      <c r="I133" s="1">
        <v>37</v>
      </c>
      <c r="J133" s="1">
        <v>17</v>
      </c>
      <c r="K133" s="1">
        <v>5</v>
      </c>
      <c r="L133" s="1">
        <v>0</v>
      </c>
      <c r="M133" s="1">
        <f t="shared" si="66"/>
        <v>4</v>
      </c>
      <c r="N133" s="1" t="s">
        <v>390</v>
      </c>
      <c r="O133" s="1" t="s">
        <v>376</v>
      </c>
      <c r="P133" s="1" t="s">
        <v>381</v>
      </c>
      <c r="Q133" s="1" t="s">
        <v>382</v>
      </c>
      <c r="R133" s="1" t="s">
        <v>377</v>
      </c>
      <c r="S133" s="1">
        <f t="shared" si="67"/>
        <v>0</v>
      </c>
      <c r="T133" s="1">
        <f t="shared" si="68"/>
        <v>1</v>
      </c>
      <c r="U133" s="1">
        <f t="shared" si="69"/>
        <v>1</v>
      </c>
      <c r="V133" s="1">
        <f t="shared" si="70"/>
        <v>1</v>
      </c>
      <c r="W133" s="1">
        <f t="shared" si="71"/>
        <v>1</v>
      </c>
      <c r="X133" s="1">
        <f t="shared" si="72"/>
        <v>4</v>
      </c>
      <c r="Y133" s="1">
        <f t="shared" si="73"/>
        <v>0</v>
      </c>
      <c r="Z133" s="1">
        <f t="shared" ref="Z133:Z196" si="90">(O133="a")+(O133="e")+(O133="I")+(O133="o")+(O133="u")</f>
        <v>1</v>
      </c>
      <c r="AA133" s="1">
        <f t="shared" ref="AA133:AA196" si="91">(P133="a")+(P133="e")+(P133="I")+(P133="o")+(P133="u")</f>
        <v>0</v>
      </c>
      <c r="AB133" s="1">
        <f t="shared" ref="AB133:AB196" si="92">(Q133="a")+(Q133="e")+(Q133="I")+(Q133="o")+(Q133="u")</f>
        <v>1</v>
      </c>
      <c r="AC133" s="1">
        <f t="shared" ref="AC133:AC196" si="93">(R133="a")+(R133="e")+(R133="I")+(R133="o")+(R133="u")</f>
        <v>0</v>
      </c>
      <c r="AD133" s="1">
        <f t="shared" si="74"/>
        <v>2</v>
      </c>
      <c r="AE133" s="1" t="b">
        <f t="shared" si="75"/>
        <v>0</v>
      </c>
      <c r="AF133" s="1">
        <f t="shared" si="76"/>
        <v>0</v>
      </c>
      <c r="AG133" s="1" t="str">
        <f t="shared" si="77"/>
        <v>o</v>
      </c>
      <c r="AH133" s="1" t="b">
        <f t="shared" si="78"/>
        <v>0</v>
      </c>
      <c r="AI133" s="1" t="b">
        <f t="shared" si="79"/>
        <v>0</v>
      </c>
      <c r="AJ133" s="1" t="b">
        <f t="shared" si="80"/>
        <v>0</v>
      </c>
      <c r="AK133" s="1" t="b">
        <f t="shared" si="81"/>
        <v>0</v>
      </c>
      <c r="AL133" s="1" t="b">
        <f t="shared" si="82"/>
        <v>0</v>
      </c>
      <c r="AM133" s="1">
        <f t="shared" si="83"/>
        <v>0</v>
      </c>
      <c r="AP133" s="1">
        <f t="shared" si="85"/>
        <v>0</v>
      </c>
      <c r="AQ133" s="1">
        <f t="shared" si="86"/>
        <v>0</v>
      </c>
      <c r="AR133" s="1">
        <f t="shared" si="87"/>
        <v>1</v>
      </c>
      <c r="AS133" s="1">
        <f t="shared" si="88"/>
        <v>0</v>
      </c>
      <c r="AT133" s="1">
        <f t="shared" si="89"/>
        <v>1</v>
      </c>
      <c r="AU133" s="1">
        <f t="shared" si="84"/>
        <v>2</v>
      </c>
    </row>
    <row r="134" spans="1:47" s="1" customFormat="1" x14ac:dyDescent="0.35">
      <c r="A134" s="3">
        <v>44794</v>
      </c>
      <c r="B134" s="1">
        <v>428</v>
      </c>
      <c r="C134" s="1" t="s">
        <v>239</v>
      </c>
      <c r="D134" s="2">
        <v>35617</v>
      </c>
      <c r="E134" s="2">
        <v>3186</v>
      </c>
      <c r="F134" s="1">
        <v>1</v>
      </c>
      <c r="G134" s="1">
        <v>7</v>
      </c>
      <c r="H134" s="1">
        <v>19</v>
      </c>
      <c r="I134" s="1">
        <v>27</v>
      </c>
      <c r="J134" s="1">
        <v>24</v>
      </c>
      <c r="K134" s="1">
        <v>17</v>
      </c>
      <c r="L134" s="1">
        <v>5</v>
      </c>
      <c r="M134" s="1">
        <f t="shared" si="66"/>
        <v>5.2951807228915664</v>
      </c>
      <c r="N134" s="1" t="s">
        <v>393</v>
      </c>
      <c r="O134" s="1" t="s">
        <v>371</v>
      </c>
      <c r="P134" s="1" t="s">
        <v>375</v>
      </c>
      <c r="Q134" s="1" t="s">
        <v>377</v>
      </c>
      <c r="R134" s="1" t="s">
        <v>376</v>
      </c>
      <c r="S134" s="1">
        <f t="shared" si="67"/>
        <v>0</v>
      </c>
      <c r="T134" s="1">
        <f t="shared" si="68"/>
        <v>1</v>
      </c>
      <c r="U134" s="1">
        <f t="shared" si="69"/>
        <v>1</v>
      </c>
      <c r="V134" s="1">
        <f t="shared" si="70"/>
        <v>1</v>
      </c>
      <c r="W134" s="1">
        <f t="shared" si="71"/>
        <v>1</v>
      </c>
      <c r="X134" s="1">
        <f t="shared" si="72"/>
        <v>4</v>
      </c>
      <c r="Y134" s="1">
        <f t="shared" si="73"/>
        <v>0</v>
      </c>
      <c r="Z134" s="1">
        <f t="shared" si="90"/>
        <v>1</v>
      </c>
      <c r="AA134" s="1">
        <f t="shared" si="91"/>
        <v>0</v>
      </c>
      <c r="AB134" s="1">
        <f t="shared" si="92"/>
        <v>0</v>
      </c>
      <c r="AC134" s="1">
        <f t="shared" si="93"/>
        <v>1</v>
      </c>
      <c r="AD134" s="1">
        <f t="shared" si="74"/>
        <v>2</v>
      </c>
      <c r="AE134" s="1" t="b">
        <f t="shared" si="75"/>
        <v>0</v>
      </c>
      <c r="AF134" s="1">
        <f t="shared" si="76"/>
        <v>0</v>
      </c>
      <c r="AG134" s="1" t="str">
        <f t="shared" si="77"/>
        <v>o</v>
      </c>
      <c r="AH134" s="1" t="b">
        <f t="shared" si="78"/>
        <v>0</v>
      </c>
      <c r="AI134" s="1" t="b">
        <f t="shared" si="79"/>
        <v>0</v>
      </c>
      <c r="AJ134" s="1" t="b">
        <f t="shared" si="80"/>
        <v>0</v>
      </c>
      <c r="AK134" s="1" t="b">
        <f t="shared" si="81"/>
        <v>0</v>
      </c>
      <c r="AL134" s="1" t="b">
        <f t="shared" si="82"/>
        <v>0</v>
      </c>
      <c r="AM134" s="1">
        <f t="shared" si="83"/>
        <v>0</v>
      </c>
      <c r="AP134" s="1">
        <f t="shared" si="85"/>
        <v>0</v>
      </c>
      <c r="AQ134" s="1">
        <f t="shared" si="86"/>
        <v>0</v>
      </c>
      <c r="AR134" s="1">
        <f t="shared" si="87"/>
        <v>0</v>
      </c>
      <c r="AS134" s="1">
        <f t="shared" si="88"/>
        <v>1</v>
      </c>
      <c r="AT134" s="1">
        <f t="shared" si="89"/>
        <v>0</v>
      </c>
      <c r="AU134" s="1">
        <f t="shared" si="84"/>
        <v>1</v>
      </c>
    </row>
    <row r="135" spans="1:47" s="1" customFormat="1" x14ac:dyDescent="0.35">
      <c r="A135" s="3">
        <v>44793</v>
      </c>
      <c r="B135" s="1">
        <v>427</v>
      </c>
      <c r="C135" s="1" t="s">
        <v>240</v>
      </c>
      <c r="D135" s="2">
        <v>38245</v>
      </c>
      <c r="E135" s="2">
        <v>3249</v>
      </c>
      <c r="F135" s="1">
        <v>1</v>
      </c>
      <c r="G135" s="1">
        <v>22</v>
      </c>
      <c r="H135" s="1">
        <v>32</v>
      </c>
      <c r="I135" s="1">
        <v>26</v>
      </c>
      <c r="J135" s="1">
        <v>14</v>
      </c>
      <c r="K135" s="1">
        <v>5</v>
      </c>
      <c r="L135" s="1">
        <v>1</v>
      </c>
      <c r="M135" s="1">
        <f t="shared" si="66"/>
        <v>3.671875</v>
      </c>
      <c r="N135" s="1" t="s">
        <v>377</v>
      </c>
      <c r="O135" s="1" t="s">
        <v>381</v>
      </c>
      <c r="P135" s="1" t="s">
        <v>376</v>
      </c>
      <c r="Q135" s="1" t="s">
        <v>371</v>
      </c>
      <c r="R135" s="1" t="s">
        <v>377</v>
      </c>
      <c r="S135" s="1">
        <f t="shared" si="67"/>
        <v>1</v>
      </c>
      <c r="T135" s="1">
        <f t="shared" si="68"/>
        <v>1</v>
      </c>
      <c r="U135" s="1">
        <f t="shared" si="69"/>
        <v>1</v>
      </c>
      <c r="V135" s="1">
        <f t="shared" si="70"/>
        <v>1</v>
      </c>
      <c r="W135" s="1">
        <f t="shared" si="71"/>
        <v>1</v>
      </c>
      <c r="X135" s="1">
        <f t="shared" si="72"/>
        <v>5</v>
      </c>
      <c r="Y135" s="1">
        <f t="shared" si="73"/>
        <v>0</v>
      </c>
      <c r="Z135" s="1">
        <f t="shared" si="90"/>
        <v>0</v>
      </c>
      <c r="AA135" s="1">
        <f t="shared" si="91"/>
        <v>1</v>
      </c>
      <c r="AB135" s="1">
        <f t="shared" si="92"/>
        <v>1</v>
      </c>
      <c r="AC135" s="1">
        <f t="shared" si="93"/>
        <v>0</v>
      </c>
      <c r="AD135" s="1">
        <f t="shared" si="74"/>
        <v>2</v>
      </c>
      <c r="AE135" s="1" t="b">
        <f t="shared" si="75"/>
        <v>0</v>
      </c>
      <c r="AF135" s="1">
        <f t="shared" si="76"/>
        <v>0</v>
      </c>
      <c r="AG135" s="1" t="str">
        <f t="shared" si="77"/>
        <v>o</v>
      </c>
      <c r="AH135" s="1" t="b">
        <f t="shared" si="78"/>
        <v>0</v>
      </c>
      <c r="AI135" s="1" t="b">
        <f t="shared" si="79"/>
        <v>0</v>
      </c>
      <c r="AJ135" s="1" t="b">
        <f t="shared" si="80"/>
        <v>0</v>
      </c>
      <c r="AK135" s="1" t="b">
        <f t="shared" si="81"/>
        <v>0</v>
      </c>
      <c r="AL135" s="1" t="b">
        <f t="shared" si="82"/>
        <v>0</v>
      </c>
      <c r="AM135" s="1">
        <f t="shared" si="83"/>
        <v>0</v>
      </c>
      <c r="AP135" s="1">
        <f t="shared" si="85"/>
        <v>1</v>
      </c>
      <c r="AQ135" s="1">
        <f t="shared" si="86"/>
        <v>1</v>
      </c>
      <c r="AR135" s="1">
        <f t="shared" si="87"/>
        <v>0</v>
      </c>
      <c r="AS135" s="1">
        <f t="shared" si="88"/>
        <v>0</v>
      </c>
      <c r="AT135" s="1">
        <f t="shared" si="89"/>
        <v>1</v>
      </c>
      <c r="AU135" s="1">
        <f t="shared" si="84"/>
        <v>3</v>
      </c>
    </row>
    <row r="136" spans="1:47" s="1" customFormat="1" x14ac:dyDescent="0.35">
      <c r="A136" s="3">
        <v>44792</v>
      </c>
      <c r="B136" s="1">
        <v>426</v>
      </c>
      <c r="C136" s="1" t="s">
        <v>241</v>
      </c>
      <c r="D136" s="2">
        <v>33965</v>
      </c>
      <c r="E136" s="2">
        <v>2987</v>
      </c>
      <c r="F136" s="1">
        <v>0</v>
      </c>
      <c r="G136" s="1">
        <v>4</v>
      </c>
      <c r="H136" s="1">
        <v>23</v>
      </c>
      <c r="I136" s="1">
        <v>36</v>
      </c>
      <c r="J136" s="1">
        <v>26</v>
      </c>
      <c r="K136" s="1">
        <v>10</v>
      </c>
      <c r="L136" s="1">
        <v>1</v>
      </c>
      <c r="M136" s="1">
        <f t="shared" si="66"/>
        <v>4.6500000000000004</v>
      </c>
      <c r="N136" s="1" t="s">
        <v>375</v>
      </c>
      <c r="O136" s="1" t="s">
        <v>380</v>
      </c>
      <c r="P136" s="1" t="s">
        <v>381</v>
      </c>
      <c r="Q136" s="1" t="s">
        <v>385</v>
      </c>
      <c r="R136" s="1" t="s">
        <v>388</v>
      </c>
      <c r="S136" s="1">
        <f t="shared" si="67"/>
        <v>1</v>
      </c>
      <c r="T136" s="1">
        <f t="shared" si="68"/>
        <v>1</v>
      </c>
      <c r="U136" s="1">
        <f t="shared" si="69"/>
        <v>1</v>
      </c>
      <c r="V136" s="1">
        <f t="shared" si="70"/>
        <v>0</v>
      </c>
      <c r="W136" s="1">
        <f t="shared" si="71"/>
        <v>0</v>
      </c>
      <c r="X136" s="1">
        <f t="shared" si="72"/>
        <v>3</v>
      </c>
      <c r="Y136" s="1">
        <f t="shared" si="73"/>
        <v>0</v>
      </c>
      <c r="Z136" s="1">
        <f t="shared" si="90"/>
        <v>0</v>
      </c>
      <c r="AA136" s="1">
        <f t="shared" si="91"/>
        <v>0</v>
      </c>
      <c r="AB136" s="1">
        <f t="shared" si="92"/>
        <v>1</v>
      </c>
      <c r="AC136" s="1">
        <f t="shared" si="93"/>
        <v>0</v>
      </c>
      <c r="AD136" s="1">
        <f t="shared" si="74"/>
        <v>1</v>
      </c>
      <c r="AE136" s="1" t="b">
        <f t="shared" si="75"/>
        <v>0</v>
      </c>
      <c r="AF136" s="1">
        <f t="shared" si="76"/>
        <v>0</v>
      </c>
      <c r="AG136" s="1" t="str">
        <f t="shared" si="77"/>
        <v>o</v>
      </c>
      <c r="AH136" s="1" t="b">
        <f t="shared" si="78"/>
        <v>0</v>
      </c>
      <c r="AI136" s="1" t="b">
        <f t="shared" si="79"/>
        <v>0</v>
      </c>
      <c r="AJ136" s="1" t="b">
        <f t="shared" si="80"/>
        <v>0</v>
      </c>
      <c r="AK136" s="1" t="b">
        <f t="shared" si="81"/>
        <v>0</v>
      </c>
      <c r="AL136" s="1" t="b">
        <f t="shared" si="82"/>
        <v>0</v>
      </c>
      <c r="AM136" s="1">
        <f t="shared" si="83"/>
        <v>0</v>
      </c>
      <c r="AP136" s="1">
        <f t="shared" si="85"/>
        <v>0</v>
      </c>
      <c r="AQ136" s="1">
        <f t="shared" si="86"/>
        <v>1</v>
      </c>
      <c r="AR136" s="1">
        <f t="shared" si="87"/>
        <v>1</v>
      </c>
      <c r="AS136" s="1">
        <f t="shared" si="88"/>
        <v>0</v>
      </c>
      <c r="AT136" s="1">
        <f t="shared" si="89"/>
        <v>0</v>
      </c>
      <c r="AU136" s="1">
        <f t="shared" si="84"/>
        <v>2</v>
      </c>
    </row>
    <row r="137" spans="1:47" s="1" customFormat="1" x14ac:dyDescent="0.35">
      <c r="A137" s="3">
        <v>44791</v>
      </c>
      <c r="B137" s="1">
        <v>425</v>
      </c>
      <c r="C137" s="1" t="s">
        <v>217</v>
      </c>
      <c r="D137" s="2">
        <v>34938</v>
      </c>
      <c r="E137" s="2">
        <v>3172</v>
      </c>
      <c r="F137" s="1">
        <v>0</v>
      </c>
      <c r="G137" s="1">
        <v>3</v>
      </c>
      <c r="H137" s="1">
        <v>22</v>
      </c>
      <c r="I137" s="1">
        <v>43</v>
      </c>
      <c r="J137" s="1">
        <v>25</v>
      </c>
      <c r="K137" s="1">
        <v>7</v>
      </c>
      <c r="L137" s="1">
        <v>1</v>
      </c>
      <c r="M137" s="1">
        <f t="shared" si="66"/>
        <v>4.4521276595744679</v>
      </c>
      <c r="N137" s="1" t="s">
        <v>377</v>
      </c>
      <c r="O137" s="1" t="s">
        <v>393</v>
      </c>
      <c r="P137" s="1" t="s">
        <v>371</v>
      </c>
      <c r="Q137" s="1" t="s">
        <v>387</v>
      </c>
      <c r="R137" s="1" t="s">
        <v>388</v>
      </c>
      <c r="S137" s="1">
        <f t="shared" si="67"/>
        <v>1</v>
      </c>
      <c r="T137" s="1">
        <f t="shared" si="68"/>
        <v>0</v>
      </c>
      <c r="U137" s="1">
        <f t="shared" si="69"/>
        <v>1</v>
      </c>
      <c r="V137" s="1">
        <f t="shared" si="70"/>
        <v>1</v>
      </c>
      <c r="W137" s="1">
        <f t="shared" si="71"/>
        <v>0</v>
      </c>
      <c r="X137" s="1">
        <f t="shared" si="72"/>
        <v>3</v>
      </c>
      <c r="Y137" s="1">
        <f t="shared" si="73"/>
        <v>0</v>
      </c>
      <c r="Z137" s="1">
        <f t="shared" si="90"/>
        <v>0</v>
      </c>
      <c r="AA137" s="1">
        <f t="shared" si="91"/>
        <v>1</v>
      </c>
      <c r="AB137" s="1">
        <f t="shared" si="92"/>
        <v>0</v>
      </c>
      <c r="AC137" s="1">
        <f t="shared" si="93"/>
        <v>0</v>
      </c>
      <c r="AD137" s="1">
        <f t="shared" si="74"/>
        <v>1</v>
      </c>
      <c r="AE137" s="1" t="b">
        <f t="shared" si="75"/>
        <v>0</v>
      </c>
      <c r="AF137" s="1">
        <f t="shared" si="76"/>
        <v>0</v>
      </c>
      <c r="AG137" s="1" t="str">
        <f t="shared" si="77"/>
        <v>o</v>
      </c>
      <c r="AH137" s="1" t="b">
        <f t="shared" si="78"/>
        <v>0</v>
      </c>
      <c r="AI137" s="1" t="b">
        <f t="shared" si="79"/>
        <v>0</v>
      </c>
      <c r="AJ137" s="1" t="b">
        <f t="shared" si="80"/>
        <v>0</v>
      </c>
      <c r="AK137" s="1" t="b">
        <f t="shared" si="81"/>
        <v>0</v>
      </c>
      <c r="AL137" s="1" t="b">
        <f t="shared" si="82"/>
        <v>0</v>
      </c>
      <c r="AM137" s="1">
        <f t="shared" si="83"/>
        <v>0</v>
      </c>
      <c r="AP137" s="1">
        <f t="shared" si="85"/>
        <v>1</v>
      </c>
      <c r="AQ137" s="1">
        <f t="shared" si="86"/>
        <v>0</v>
      </c>
      <c r="AR137" s="1">
        <f t="shared" si="87"/>
        <v>0</v>
      </c>
      <c r="AS137" s="1">
        <f t="shared" si="88"/>
        <v>0</v>
      </c>
      <c r="AT137" s="1">
        <f t="shared" si="89"/>
        <v>0</v>
      </c>
      <c r="AU137" s="1">
        <f t="shared" si="84"/>
        <v>1</v>
      </c>
    </row>
    <row r="138" spans="1:47" s="1" customFormat="1" x14ac:dyDescent="0.35">
      <c r="A138" s="3">
        <v>44790</v>
      </c>
      <c r="B138" s="1">
        <v>424</v>
      </c>
      <c r="C138" s="1" t="s">
        <v>210</v>
      </c>
      <c r="D138" s="2">
        <v>35815</v>
      </c>
      <c r="E138" s="2">
        <v>3173</v>
      </c>
      <c r="F138" s="1">
        <v>1</v>
      </c>
      <c r="G138" s="1">
        <v>6</v>
      </c>
      <c r="H138" s="1">
        <v>28</v>
      </c>
      <c r="I138" s="1">
        <v>38</v>
      </c>
      <c r="J138" s="1">
        <v>21</v>
      </c>
      <c r="K138" s="1">
        <v>6</v>
      </c>
      <c r="L138" s="1">
        <v>1</v>
      </c>
      <c r="M138" s="1">
        <f t="shared" si="66"/>
        <v>4.1842105263157894</v>
      </c>
      <c r="N138" s="1" t="s">
        <v>377</v>
      </c>
      <c r="O138" s="1" t="s">
        <v>393</v>
      </c>
      <c r="P138" s="1" t="s">
        <v>382</v>
      </c>
      <c r="Q138" s="1" t="s">
        <v>373</v>
      </c>
      <c r="R138" s="1" t="s">
        <v>376</v>
      </c>
      <c r="S138" s="1">
        <f t="shared" si="67"/>
        <v>1</v>
      </c>
      <c r="T138" s="1">
        <f t="shared" si="68"/>
        <v>0</v>
      </c>
      <c r="U138" s="1">
        <f t="shared" si="69"/>
        <v>1</v>
      </c>
      <c r="V138" s="1">
        <f t="shared" si="70"/>
        <v>0</v>
      </c>
      <c r="W138" s="1">
        <f t="shared" si="71"/>
        <v>1</v>
      </c>
      <c r="X138" s="1">
        <f t="shared" si="72"/>
        <v>3</v>
      </c>
      <c r="Y138" s="1">
        <f t="shared" si="73"/>
        <v>0</v>
      </c>
      <c r="Z138" s="1">
        <f t="shared" si="90"/>
        <v>0</v>
      </c>
      <c r="AA138" s="1">
        <f t="shared" si="91"/>
        <v>1</v>
      </c>
      <c r="AB138" s="1">
        <f t="shared" si="92"/>
        <v>0</v>
      </c>
      <c r="AC138" s="1">
        <f t="shared" si="93"/>
        <v>1</v>
      </c>
      <c r="AD138" s="1">
        <f t="shared" si="74"/>
        <v>2</v>
      </c>
      <c r="AE138" s="1" t="b">
        <f t="shared" si="75"/>
        <v>0</v>
      </c>
      <c r="AF138" s="1">
        <f t="shared" si="76"/>
        <v>0</v>
      </c>
      <c r="AG138" s="1" t="str">
        <f t="shared" si="77"/>
        <v>o</v>
      </c>
      <c r="AH138" s="1" t="b">
        <f t="shared" si="78"/>
        <v>0</v>
      </c>
      <c r="AI138" s="1" t="b">
        <f t="shared" si="79"/>
        <v>0</v>
      </c>
      <c r="AJ138" s="1" t="b">
        <f t="shared" si="80"/>
        <v>0</v>
      </c>
      <c r="AK138" s="1" t="b">
        <f t="shared" si="81"/>
        <v>0</v>
      </c>
      <c r="AL138" s="1" t="b">
        <f t="shared" si="82"/>
        <v>0</v>
      </c>
      <c r="AM138" s="1">
        <f t="shared" si="83"/>
        <v>0</v>
      </c>
      <c r="AP138" s="1">
        <f t="shared" si="85"/>
        <v>1</v>
      </c>
      <c r="AQ138" s="1">
        <f t="shared" si="86"/>
        <v>0</v>
      </c>
      <c r="AR138" s="1">
        <f t="shared" si="87"/>
        <v>0</v>
      </c>
      <c r="AS138" s="1">
        <f t="shared" si="88"/>
        <v>0</v>
      </c>
      <c r="AT138" s="1">
        <f t="shared" si="89"/>
        <v>0</v>
      </c>
      <c r="AU138" s="1">
        <f t="shared" si="84"/>
        <v>1</v>
      </c>
    </row>
    <row r="139" spans="1:47" s="1" customFormat="1" x14ac:dyDescent="0.35">
      <c r="A139" s="3">
        <v>44789</v>
      </c>
      <c r="B139" s="1">
        <v>423</v>
      </c>
      <c r="C139" s="1" t="s">
        <v>211</v>
      </c>
      <c r="D139" s="2">
        <v>35105</v>
      </c>
      <c r="E139" s="2">
        <v>3087</v>
      </c>
      <c r="F139" s="1">
        <v>0</v>
      </c>
      <c r="G139" s="1">
        <v>3</v>
      </c>
      <c r="H139" s="1">
        <v>19</v>
      </c>
      <c r="I139" s="1">
        <v>39</v>
      </c>
      <c r="J139" s="1">
        <v>29</v>
      </c>
      <c r="K139" s="1">
        <v>9</v>
      </c>
      <c r="L139" s="1">
        <v>1</v>
      </c>
      <c r="M139" s="1">
        <f t="shared" si="66"/>
        <v>4.6758241758241761</v>
      </c>
      <c r="N139" s="1" t="s">
        <v>388</v>
      </c>
      <c r="O139" s="1" t="s">
        <v>381</v>
      </c>
      <c r="P139" s="1" t="s">
        <v>385</v>
      </c>
      <c r="Q139" s="1" t="s">
        <v>376</v>
      </c>
      <c r="R139" s="1" t="s">
        <v>384</v>
      </c>
      <c r="S139" s="1">
        <f t="shared" si="67"/>
        <v>0</v>
      </c>
      <c r="T139" s="1">
        <f t="shared" si="68"/>
        <v>1</v>
      </c>
      <c r="U139" s="1">
        <f t="shared" si="69"/>
        <v>0</v>
      </c>
      <c r="V139" s="1">
        <f t="shared" si="70"/>
        <v>1</v>
      </c>
      <c r="W139" s="1">
        <f t="shared" si="71"/>
        <v>0</v>
      </c>
      <c r="X139" s="1">
        <f t="shared" si="72"/>
        <v>2</v>
      </c>
      <c r="Y139" s="1">
        <f t="shared" si="73"/>
        <v>0</v>
      </c>
      <c r="Z139" s="1">
        <f t="shared" si="90"/>
        <v>0</v>
      </c>
      <c r="AA139" s="1">
        <f t="shared" si="91"/>
        <v>1</v>
      </c>
      <c r="AB139" s="1">
        <f t="shared" si="92"/>
        <v>1</v>
      </c>
      <c r="AC139" s="1">
        <f t="shared" si="93"/>
        <v>0</v>
      </c>
      <c r="AD139" s="1">
        <f t="shared" si="74"/>
        <v>2</v>
      </c>
      <c r="AE139" s="1" t="b">
        <f t="shared" si="75"/>
        <v>0</v>
      </c>
      <c r="AF139" s="1">
        <f t="shared" si="76"/>
        <v>0</v>
      </c>
      <c r="AG139" s="1" t="str">
        <f t="shared" si="77"/>
        <v>o</v>
      </c>
      <c r="AH139" s="1" t="b">
        <f t="shared" si="78"/>
        <v>0</v>
      </c>
      <c r="AI139" s="1" t="b">
        <f t="shared" si="79"/>
        <v>0</v>
      </c>
      <c r="AJ139" s="1" t="b">
        <f t="shared" si="80"/>
        <v>0</v>
      </c>
      <c r="AK139" s="1" t="b">
        <f t="shared" si="81"/>
        <v>0</v>
      </c>
      <c r="AL139" s="1" t="b">
        <f t="shared" si="82"/>
        <v>0</v>
      </c>
      <c r="AM139" s="1">
        <f t="shared" si="83"/>
        <v>0</v>
      </c>
      <c r="AP139" s="1">
        <f t="shared" si="85"/>
        <v>0</v>
      </c>
      <c r="AQ139" s="1">
        <f t="shared" si="86"/>
        <v>1</v>
      </c>
      <c r="AR139" s="1">
        <f t="shared" si="87"/>
        <v>0</v>
      </c>
      <c r="AS139" s="1">
        <f t="shared" si="88"/>
        <v>0</v>
      </c>
      <c r="AT139" s="1">
        <f t="shared" si="89"/>
        <v>1</v>
      </c>
      <c r="AU139" s="1">
        <f t="shared" si="84"/>
        <v>2</v>
      </c>
    </row>
    <row r="140" spans="1:47" s="1" customFormat="1" x14ac:dyDescent="0.35">
      <c r="A140" s="3">
        <v>44788</v>
      </c>
      <c r="B140" s="1">
        <v>422</v>
      </c>
      <c r="C140" s="1" t="s">
        <v>212</v>
      </c>
      <c r="D140" s="2">
        <v>35376</v>
      </c>
      <c r="E140" s="2">
        <v>3180</v>
      </c>
      <c r="F140" s="1">
        <v>0</v>
      </c>
      <c r="G140" s="1">
        <v>4</v>
      </c>
      <c r="H140" s="1">
        <v>17</v>
      </c>
      <c r="I140" s="1">
        <v>30</v>
      </c>
      <c r="J140" s="1">
        <v>27</v>
      </c>
      <c r="K140" s="1">
        <v>17</v>
      </c>
      <c r="L140" s="1">
        <v>5</v>
      </c>
      <c r="M140" s="1">
        <f t="shared" si="66"/>
        <v>5.4638554216867474</v>
      </c>
      <c r="N140" s="1" t="s">
        <v>389</v>
      </c>
      <c r="O140" s="1" t="s">
        <v>379</v>
      </c>
      <c r="P140" s="1" t="s">
        <v>374</v>
      </c>
      <c r="Q140" s="1" t="s">
        <v>376</v>
      </c>
      <c r="R140" s="1" t="s">
        <v>381</v>
      </c>
      <c r="S140" s="1">
        <f t="shared" si="67"/>
        <v>0</v>
      </c>
      <c r="T140" s="1">
        <f t="shared" si="68"/>
        <v>1</v>
      </c>
      <c r="U140" s="1">
        <f t="shared" si="69"/>
        <v>0</v>
      </c>
      <c r="V140" s="1">
        <f t="shared" si="70"/>
        <v>1</v>
      </c>
      <c r="W140" s="1">
        <f t="shared" si="71"/>
        <v>1</v>
      </c>
      <c r="X140" s="1">
        <f t="shared" si="72"/>
        <v>3</v>
      </c>
      <c r="Y140" s="1">
        <f t="shared" si="73"/>
        <v>0</v>
      </c>
      <c r="Z140" s="1">
        <f t="shared" si="90"/>
        <v>1</v>
      </c>
      <c r="AA140" s="1">
        <f t="shared" si="91"/>
        <v>0</v>
      </c>
      <c r="AB140" s="1">
        <f t="shared" si="92"/>
        <v>1</v>
      </c>
      <c r="AC140" s="1">
        <f t="shared" si="93"/>
        <v>0</v>
      </c>
      <c r="AD140" s="1">
        <f t="shared" si="74"/>
        <v>2</v>
      </c>
      <c r="AE140" s="1" t="b">
        <f t="shared" si="75"/>
        <v>0</v>
      </c>
      <c r="AF140" s="1">
        <f t="shared" si="76"/>
        <v>0</v>
      </c>
      <c r="AG140" s="1" t="str">
        <f t="shared" si="77"/>
        <v>o</v>
      </c>
      <c r="AH140" s="1" t="b">
        <f t="shared" si="78"/>
        <v>0</v>
      </c>
      <c r="AI140" s="1" t="b">
        <f t="shared" si="79"/>
        <v>1</v>
      </c>
      <c r="AJ140" s="1" t="b">
        <f t="shared" si="80"/>
        <v>0</v>
      </c>
      <c r="AK140" s="1" t="b">
        <f t="shared" si="81"/>
        <v>0</v>
      </c>
      <c r="AL140" s="1" t="b">
        <f t="shared" si="82"/>
        <v>0</v>
      </c>
      <c r="AM140" s="1">
        <f t="shared" si="83"/>
        <v>2</v>
      </c>
      <c r="AP140" s="1">
        <f t="shared" si="85"/>
        <v>1</v>
      </c>
      <c r="AQ140" s="1">
        <f t="shared" si="86"/>
        <v>0</v>
      </c>
      <c r="AR140" s="1">
        <f t="shared" si="87"/>
        <v>0</v>
      </c>
      <c r="AS140" s="1">
        <f t="shared" si="88"/>
        <v>0</v>
      </c>
      <c r="AT140" s="1">
        <f t="shared" si="89"/>
        <v>1</v>
      </c>
      <c r="AU140" s="1">
        <f t="shared" si="84"/>
        <v>2</v>
      </c>
    </row>
    <row r="141" spans="1:47" s="1" customFormat="1" x14ac:dyDescent="0.35">
      <c r="A141" s="3">
        <v>44787</v>
      </c>
      <c r="B141" s="1">
        <v>421</v>
      </c>
      <c r="C141" s="1" t="s">
        <v>213</v>
      </c>
      <c r="D141" s="2">
        <v>31652</v>
      </c>
      <c r="E141" s="2">
        <v>2968</v>
      </c>
      <c r="F141" s="1">
        <v>0</v>
      </c>
      <c r="G141" s="1">
        <v>2</v>
      </c>
      <c r="H141" s="1">
        <v>17</v>
      </c>
      <c r="I141" s="1">
        <v>33</v>
      </c>
      <c r="J141" s="1">
        <v>28</v>
      </c>
      <c r="K141" s="1">
        <v>16</v>
      </c>
      <c r="L141" s="1">
        <v>4</v>
      </c>
      <c r="M141" s="1">
        <f t="shared" si="66"/>
        <v>5.3928571428571432</v>
      </c>
      <c r="N141" s="1" t="s">
        <v>374</v>
      </c>
      <c r="O141" s="1" t="s">
        <v>380</v>
      </c>
      <c r="P141" s="1" t="s">
        <v>371</v>
      </c>
      <c r="Q141" s="1" t="s">
        <v>374</v>
      </c>
      <c r="R141" s="1" t="s">
        <v>382</v>
      </c>
      <c r="S141" s="1">
        <f t="shared" si="67"/>
        <v>0</v>
      </c>
      <c r="T141" s="1">
        <f t="shared" si="68"/>
        <v>1</v>
      </c>
      <c r="U141" s="1">
        <f t="shared" si="69"/>
        <v>1</v>
      </c>
      <c r="V141" s="1">
        <f t="shared" si="70"/>
        <v>0</v>
      </c>
      <c r="W141" s="1">
        <f t="shared" si="71"/>
        <v>1</v>
      </c>
      <c r="X141" s="1">
        <f t="shared" si="72"/>
        <v>3</v>
      </c>
      <c r="Y141" s="1">
        <f t="shared" si="73"/>
        <v>0</v>
      </c>
      <c r="Z141" s="1">
        <f t="shared" si="90"/>
        <v>0</v>
      </c>
      <c r="AA141" s="1">
        <f t="shared" si="91"/>
        <v>1</v>
      </c>
      <c r="AB141" s="1">
        <f t="shared" si="92"/>
        <v>0</v>
      </c>
      <c r="AC141" s="1">
        <f t="shared" si="93"/>
        <v>1</v>
      </c>
      <c r="AD141" s="1">
        <f t="shared" si="74"/>
        <v>2</v>
      </c>
      <c r="AE141" s="1" t="b">
        <f t="shared" si="75"/>
        <v>0</v>
      </c>
      <c r="AF141" s="1">
        <f t="shared" si="76"/>
        <v>0</v>
      </c>
      <c r="AG141" s="1" t="str">
        <f t="shared" si="77"/>
        <v>o</v>
      </c>
      <c r="AH141" s="1" t="b">
        <f t="shared" si="78"/>
        <v>0</v>
      </c>
      <c r="AI141" s="1" t="b">
        <f t="shared" si="79"/>
        <v>0</v>
      </c>
      <c r="AJ141" s="1" t="b">
        <f t="shared" si="80"/>
        <v>0</v>
      </c>
      <c r="AK141" s="1" t="b">
        <f t="shared" si="81"/>
        <v>0</v>
      </c>
      <c r="AL141" s="1" t="b">
        <f t="shared" si="82"/>
        <v>0</v>
      </c>
      <c r="AM141" s="1">
        <f t="shared" si="83"/>
        <v>0</v>
      </c>
      <c r="AP141" s="1">
        <f t="shared" si="85"/>
        <v>0</v>
      </c>
      <c r="AQ141" s="1">
        <f t="shared" si="86"/>
        <v>1</v>
      </c>
      <c r="AR141" s="1">
        <f t="shared" si="87"/>
        <v>0</v>
      </c>
      <c r="AS141" s="1">
        <f t="shared" si="88"/>
        <v>0</v>
      </c>
      <c r="AT141" s="1">
        <f t="shared" si="89"/>
        <v>0</v>
      </c>
      <c r="AU141" s="1">
        <f t="shared" si="84"/>
        <v>1</v>
      </c>
    </row>
    <row r="142" spans="1:47" s="1" customFormat="1" x14ac:dyDescent="0.35">
      <c r="A142" s="3">
        <v>44786</v>
      </c>
      <c r="B142" s="1">
        <v>420</v>
      </c>
      <c r="C142" s="1" t="s">
        <v>214</v>
      </c>
      <c r="D142" s="2">
        <v>35276</v>
      </c>
      <c r="E142" s="2">
        <v>3185</v>
      </c>
      <c r="F142" s="1">
        <v>0</v>
      </c>
      <c r="G142" s="1">
        <v>1</v>
      </c>
      <c r="H142" s="1">
        <v>11</v>
      </c>
      <c r="I142" s="1">
        <v>33</v>
      </c>
      <c r="J142" s="1">
        <v>25</v>
      </c>
      <c r="K142" s="1">
        <v>22</v>
      </c>
      <c r="L142" s="1">
        <v>7</v>
      </c>
      <c r="M142" s="1">
        <f t="shared" si="66"/>
        <v>6.1883116883116882</v>
      </c>
      <c r="N142" s="1" t="s">
        <v>380</v>
      </c>
      <c r="O142" s="1" t="s">
        <v>385</v>
      </c>
      <c r="P142" s="1" t="s">
        <v>387</v>
      </c>
      <c r="Q142" s="1" t="s">
        <v>374</v>
      </c>
      <c r="R142" s="1" t="s">
        <v>378</v>
      </c>
      <c r="S142" s="1">
        <f t="shared" si="67"/>
        <v>1</v>
      </c>
      <c r="T142" s="1">
        <f t="shared" si="68"/>
        <v>0</v>
      </c>
      <c r="U142" s="1">
        <f t="shared" si="69"/>
        <v>1</v>
      </c>
      <c r="V142" s="1">
        <f t="shared" si="70"/>
        <v>0</v>
      </c>
      <c r="W142" s="1">
        <f t="shared" si="71"/>
        <v>0</v>
      </c>
      <c r="X142" s="1">
        <f t="shared" si="72"/>
        <v>2</v>
      </c>
      <c r="Y142" s="1">
        <f t="shared" si="73"/>
        <v>0</v>
      </c>
      <c r="Z142" s="1">
        <f t="shared" si="90"/>
        <v>1</v>
      </c>
      <c r="AA142" s="1">
        <f t="shared" si="91"/>
        <v>0</v>
      </c>
      <c r="AB142" s="1">
        <f t="shared" si="92"/>
        <v>0</v>
      </c>
      <c r="AC142" s="1">
        <f t="shared" si="93"/>
        <v>0</v>
      </c>
      <c r="AD142" s="1">
        <f t="shared" si="74"/>
        <v>1</v>
      </c>
      <c r="AE142" s="1" t="b">
        <f t="shared" si="75"/>
        <v>0</v>
      </c>
      <c r="AF142" s="1">
        <f t="shared" si="76"/>
        <v>0</v>
      </c>
      <c r="AG142" s="1" t="str">
        <f t="shared" si="77"/>
        <v>o</v>
      </c>
      <c r="AH142" s="1" t="b">
        <f t="shared" si="78"/>
        <v>0</v>
      </c>
      <c r="AI142" s="1" t="b">
        <f t="shared" si="79"/>
        <v>0</v>
      </c>
      <c r="AJ142" s="1" t="b">
        <f t="shared" si="80"/>
        <v>0</v>
      </c>
      <c r="AK142" s="1" t="b">
        <f t="shared" si="81"/>
        <v>0</v>
      </c>
      <c r="AL142" s="1" t="b">
        <f t="shared" si="82"/>
        <v>0</v>
      </c>
      <c r="AM142" s="1">
        <f t="shared" si="83"/>
        <v>0</v>
      </c>
      <c r="AP142" s="1">
        <f t="shared" si="85"/>
        <v>1</v>
      </c>
      <c r="AQ142" s="1">
        <f t="shared" si="86"/>
        <v>0</v>
      </c>
      <c r="AR142" s="1">
        <f t="shared" si="87"/>
        <v>0</v>
      </c>
      <c r="AS142" s="1">
        <f t="shared" si="88"/>
        <v>0</v>
      </c>
      <c r="AT142" s="1">
        <f t="shared" si="89"/>
        <v>0</v>
      </c>
      <c r="AU142" s="1">
        <f t="shared" si="84"/>
        <v>1</v>
      </c>
    </row>
    <row r="143" spans="1:47" s="1" customFormat="1" x14ac:dyDescent="0.35">
      <c r="A143" s="3">
        <v>44785</v>
      </c>
      <c r="B143" s="1">
        <v>419</v>
      </c>
      <c r="C143" s="1" t="s">
        <v>215</v>
      </c>
      <c r="D143" s="2">
        <v>34198</v>
      </c>
      <c r="E143" s="2">
        <v>3076</v>
      </c>
      <c r="F143" s="1">
        <v>0</v>
      </c>
      <c r="G143" s="1">
        <v>4</v>
      </c>
      <c r="H143" s="1">
        <v>18</v>
      </c>
      <c r="I143" s="1">
        <v>32</v>
      </c>
      <c r="J143" s="1">
        <v>29</v>
      </c>
      <c r="K143" s="1">
        <v>15</v>
      </c>
      <c r="L143" s="1">
        <v>2</v>
      </c>
      <c r="M143" s="1">
        <f t="shared" si="66"/>
        <v>5.1764705882352944</v>
      </c>
      <c r="N143" s="1" t="s">
        <v>384</v>
      </c>
      <c r="O143" s="1" t="s">
        <v>371</v>
      </c>
      <c r="P143" s="1" t="s">
        <v>372</v>
      </c>
      <c r="Q143" s="1" t="s">
        <v>376</v>
      </c>
      <c r="R143" s="1" t="s">
        <v>384</v>
      </c>
      <c r="S143" s="1">
        <f t="shared" si="67"/>
        <v>0</v>
      </c>
      <c r="T143" s="1">
        <f t="shared" si="68"/>
        <v>1</v>
      </c>
      <c r="U143" s="1">
        <f t="shared" si="69"/>
        <v>0</v>
      </c>
      <c r="V143" s="1">
        <f t="shared" si="70"/>
        <v>1</v>
      </c>
      <c r="W143" s="1">
        <f t="shared" si="71"/>
        <v>0</v>
      </c>
      <c r="X143" s="1">
        <f t="shared" si="72"/>
        <v>2</v>
      </c>
      <c r="Y143" s="1">
        <f t="shared" si="73"/>
        <v>0</v>
      </c>
      <c r="Z143" s="1">
        <f t="shared" si="90"/>
        <v>1</v>
      </c>
      <c r="AA143" s="1">
        <f t="shared" si="91"/>
        <v>0</v>
      </c>
      <c r="AB143" s="1">
        <f t="shared" si="92"/>
        <v>1</v>
      </c>
      <c r="AC143" s="1">
        <f t="shared" si="93"/>
        <v>0</v>
      </c>
      <c r="AD143" s="1">
        <f t="shared" si="74"/>
        <v>2</v>
      </c>
      <c r="AE143" s="1" t="b">
        <f t="shared" si="75"/>
        <v>0</v>
      </c>
      <c r="AF143" s="1">
        <f t="shared" si="76"/>
        <v>0</v>
      </c>
      <c r="AG143" s="1" t="str">
        <f t="shared" si="77"/>
        <v>o</v>
      </c>
      <c r="AH143" s="1" t="b">
        <f t="shared" si="78"/>
        <v>0</v>
      </c>
      <c r="AI143" s="1" t="b">
        <f t="shared" si="79"/>
        <v>0</v>
      </c>
      <c r="AJ143" s="1" t="b">
        <f t="shared" si="80"/>
        <v>0</v>
      </c>
      <c r="AK143" s="1" t="b">
        <f t="shared" si="81"/>
        <v>0</v>
      </c>
      <c r="AL143" s="1" t="b">
        <f t="shared" si="82"/>
        <v>0</v>
      </c>
      <c r="AM143" s="1">
        <f t="shared" si="83"/>
        <v>0</v>
      </c>
      <c r="AP143" s="1">
        <f t="shared" si="85"/>
        <v>1</v>
      </c>
      <c r="AQ143" s="1">
        <f t="shared" si="86"/>
        <v>0</v>
      </c>
      <c r="AR143" s="1">
        <f t="shared" si="87"/>
        <v>0</v>
      </c>
      <c r="AS143" s="1">
        <f t="shared" si="88"/>
        <v>0</v>
      </c>
      <c r="AT143" s="1">
        <f t="shared" si="89"/>
        <v>1</v>
      </c>
      <c r="AU143" s="1">
        <f t="shared" si="84"/>
        <v>2</v>
      </c>
    </row>
    <row r="144" spans="1:47" s="1" customFormat="1" x14ac:dyDescent="0.35">
      <c r="A144" s="3">
        <v>44784</v>
      </c>
      <c r="B144" s="1">
        <v>418</v>
      </c>
      <c r="C144" s="1" t="s">
        <v>216</v>
      </c>
      <c r="D144" s="2">
        <v>37301</v>
      </c>
      <c r="E144" s="2">
        <v>3243</v>
      </c>
      <c r="F144" s="1">
        <v>0</v>
      </c>
      <c r="G144" s="1">
        <v>6</v>
      </c>
      <c r="H144" s="1">
        <v>23</v>
      </c>
      <c r="I144" s="1">
        <v>37</v>
      </c>
      <c r="J144" s="1">
        <v>24</v>
      </c>
      <c r="K144" s="1">
        <v>8</v>
      </c>
      <c r="L144" s="1">
        <v>1</v>
      </c>
      <c r="M144" s="1">
        <f t="shared" si="66"/>
        <v>4.4450549450549453</v>
      </c>
      <c r="N144" s="1" t="s">
        <v>388</v>
      </c>
      <c r="O144" s="1" t="s">
        <v>384</v>
      </c>
      <c r="P144" s="1" t="s">
        <v>376</v>
      </c>
      <c r="Q144" s="1" t="s">
        <v>371</v>
      </c>
      <c r="R144" s="1" t="s">
        <v>387</v>
      </c>
      <c r="S144" s="1">
        <f t="shared" si="67"/>
        <v>0</v>
      </c>
      <c r="T144" s="1">
        <f t="shared" si="68"/>
        <v>0</v>
      </c>
      <c r="U144" s="1">
        <f t="shared" si="69"/>
        <v>1</v>
      </c>
      <c r="V144" s="1">
        <f t="shared" si="70"/>
        <v>1</v>
      </c>
      <c r="W144" s="1">
        <f t="shared" si="71"/>
        <v>1</v>
      </c>
      <c r="X144" s="1">
        <f t="shared" si="72"/>
        <v>3</v>
      </c>
      <c r="Y144" s="1">
        <f t="shared" si="73"/>
        <v>0</v>
      </c>
      <c r="Z144" s="1">
        <f t="shared" si="90"/>
        <v>0</v>
      </c>
      <c r="AA144" s="1">
        <f t="shared" si="91"/>
        <v>1</v>
      </c>
      <c r="AB144" s="1">
        <f t="shared" si="92"/>
        <v>1</v>
      </c>
      <c r="AC144" s="1">
        <f t="shared" si="93"/>
        <v>0</v>
      </c>
      <c r="AD144" s="1">
        <f t="shared" si="74"/>
        <v>2</v>
      </c>
      <c r="AE144" s="1" t="b">
        <f t="shared" si="75"/>
        <v>0</v>
      </c>
      <c r="AF144" s="1">
        <f t="shared" si="76"/>
        <v>0</v>
      </c>
      <c r="AG144" s="1" t="str">
        <f t="shared" si="77"/>
        <v>o</v>
      </c>
      <c r="AH144" s="1" t="b">
        <f t="shared" si="78"/>
        <v>0</v>
      </c>
      <c r="AI144" s="1" t="b">
        <f t="shared" si="79"/>
        <v>0</v>
      </c>
      <c r="AJ144" s="1" t="b">
        <f t="shared" si="80"/>
        <v>0</v>
      </c>
      <c r="AK144" s="1" t="b">
        <f t="shared" si="81"/>
        <v>0</v>
      </c>
      <c r="AL144" s="1" t="b">
        <f t="shared" si="82"/>
        <v>0</v>
      </c>
      <c r="AM144" s="1">
        <f t="shared" si="83"/>
        <v>0</v>
      </c>
      <c r="AP144" s="1">
        <f t="shared" si="85"/>
        <v>0</v>
      </c>
      <c r="AQ144" s="1">
        <f t="shared" si="86"/>
        <v>1</v>
      </c>
      <c r="AR144" s="1">
        <f t="shared" si="87"/>
        <v>0</v>
      </c>
      <c r="AS144" s="1">
        <f t="shared" si="88"/>
        <v>0</v>
      </c>
      <c r="AT144" s="1">
        <f t="shared" si="89"/>
        <v>0</v>
      </c>
      <c r="AU144" s="1">
        <f t="shared" si="84"/>
        <v>1</v>
      </c>
    </row>
    <row r="145" spans="1:47" s="1" customFormat="1" x14ac:dyDescent="0.35">
      <c r="A145" s="3">
        <v>44783</v>
      </c>
      <c r="B145" s="1">
        <v>417</v>
      </c>
      <c r="C145" s="1" t="s">
        <v>218</v>
      </c>
      <c r="D145" s="2">
        <v>37654</v>
      </c>
      <c r="E145" s="2">
        <v>3312</v>
      </c>
      <c r="F145" s="1">
        <v>0</v>
      </c>
      <c r="G145" s="1">
        <v>4</v>
      </c>
      <c r="H145" s="1">
        <v>20</v>
      </c>
      <c r="I145" s="1">
        <v>34</v>
      </c>
      <c r="J145" s="1">
        <v>27</v>
      </c>
      <c r="K145" s="1">
        <v>13</v>
      </c>
      <c r="L145" s="1">
        <v>2</v>
      </c>
      <c r="M145" s="1">
        <f t="shared" si="66"/>
        <v>4.9655172413793105</v>
      </c>
      <c r="N145" s="1" t="s">
        <v>373</v>
      </c>
      <c r="O145" s="1" t="s">
        <v>384</v>
      </c>
      <c r="P145" s="1" t="s">
        <v>382</v>
      </c>
      <c r="Q145" s="1" t="s">
        <v>387</v>
      </c>
      <c r="R145" s="1" t="s">
        <v>388</v>
      </c>
      <c r="S145" s="1">
        <f t="shared" si="67"/>
        <v>0</v>
      </c>
      <c r="T145" s="1">
        <f t="shared" si="68"/>
        <v>0</v>
      </c>
      <c r="U145" s="1">
        <f t="shared" si="69"/>
        <v>1</v>
      </c>
      <c r="V145" s="1">
        <f t="shared" si="70"/>
        <v>1</v>
      </c>
      <c r="W145" s="1">
        <f t="shared" si="71"/>
        <v>0</v>
      </c>
      <c r="X145" s="1">
        <f t="shared" si="72"/>
        <v>2</v>
      </c>
      <c r="Y145" s="1">
        <f t="shared" si="73"/>
        <v>0</v>
      </c>
      <c r="Z145" s="1">
        <f t="shared" si="90"/>
        <v>0</v>
      </c>
      <c r="AA145" s="1">
        <f t="shared" si="91"/>
        <v>1</v>
      </c>
      <c r="AB145" s="1">
        <f t="shared" si="92"/>
        <v>0</v>
      </c>
      <c r="AC145" s="1">
        <f t="shared" si="93"/>
        <v>0</v>
      </c>
      <c r="AD145" s="1">
        <f t="shared" si="74"/>
        <v>1</v>
      </c>
      <c r="AE145" s="1" t="b">
        <f t="shared" si="75"/>
        <v>0</v>
      </c>
      <c r="AF145" s="1">
        <f t="shared" si="76"/>
        <v>0</v>
      </c>
      <c r="AG145" s="1" t="str">
        <f t="shared" si="77"/>
        <v>o</v>
      </c>
      <c r="AH145" s="1" t="b">
        <f t="shared" si="78"/>
        <v>0</v>
      </c>
      <c r="AI145" s="1" t="b">
        <f t="shared" si="79"/>
        <v>0</v>
      </c>
      <c r="AJ145" s="1" t="b">
        <f t="shared" si="80"/>
        <v>0</v>
      </c>
      <c r="AK145" s="1" t="b">
        <f t="shared" si="81"/>
        <v>0</v>
      </c>
      <c r="AL145" s="1" t="b">
        <f t="shared" si="82"/>
        <v>0</v>
      </c>
      <c r="AM145" s="1">
        <f t="shared" si="83"/>
        <v>0</v>
      </c>
      <c r="AP145" s="1">
        <f t="shared" si="85"/>
        <v>0</v>
      </c>
      <c r="AQ145" s="1">
        <f t="shared" si="86"/>
        <v>1</v>
      </c>
      <c r="AR145" s="1">
        <f t="shared" si="87"/>
        <v>0</v>
      </c>
      <c r="AS145" s="1">
        <f t="shared" si="88"/>
        <v>0</v>
      </c>
      <c r="AT145" s="1">
        <f t="shared" si="89"/>
        <v>0</v>
      </c>
      <c r="AU145" s="1">
        <f t="shared" si="84"/>
        <v>1</v>
      </c>
    </row>
    <row r="146" spans="1:47" s="1" customFormat="1" x14ac:dyDescent="0.35">
      <c r="A146" s="3">
        <v>44782</v>
      </c>
      <c r="B146" s="1">
        <v>416</v>
      </c>
      <c r="C146" s="1" t="s">
        <v>219</v>
      </c>
      <c r="D146" s="2">
        <v>36223</v>
      </c>
      <c r="E146" s="2">
        <v>3019</v>
      </c>
      <c r="F146" s="1">
        <v>0</v>
      </c>
      <c r="G146" s="1">
        <v>2</v>
      </c>
      <c r="H146" s="1">
        <v>16</v>
      </c>
      <c r="I146" s="1">
        <v>39</v>
      </c>
      <c r="J146" s="1">
        <v>29</v>
      </c>
      <c r="K146" s="1">
        <v>12</v>
      </c>
      <c r="L146" s="1">
        <v>1</v>
      </c>
      <c r="M146" s="1">
        <f t="shared" si="66"/>
        <v>4.9712643678160919</v>
      </c>
      <c r="N146" s="1" t="s">
        <v>389</v>
      </c>
      <c r="O146" s="1" t="s">
        <v>371</v>
      </c>
      <c r="P146" s="1" t="s">
        <v>377</v>
      </c>
      <c r="Q146" s="1" t="s">
        <v>377</v>
      </c>
      <c r="R146" s="1" t="s">
        <v>378</v>
      </c>
      <c r="S146" s="1">
        <f t="shared" si="67"/>
        <v>0</v>
      </c>
      <c r="T146" s="1">
        <f t="shared" si="68"/>
        <v>1</v>
      </c>
      <c r="U146" s="1">
        <f t="shared" si="69"/>
        <v>1</v>
      </c>
      <c r="V146" s="1">
        <f t="shared" si="70"/>
        <v>1</v>
      </c>
      <c r="W146" s="1">
        <f t="shared" si="71"/>
        <v>0</v>
      </c>
      <c r="X146" s="1">
        <f t="shared" si="72"/>
        <v>3</v>
      </c>
      <c r="Y146" s="1">
        <f t="shared" si="73"/>
        <v>0</v>
      </c>
      <c r="Z146" s="1">
        <f t="shared" si="90"/>
        <v>1</v>
      </c>
      <c r="AA146" s="1">
        <f t="shared" si="91"/>
        <v>0</v>
      </c>
      <c r="AB146" s="1">
        <f t="shared" si="92"/>
        <v>0</v>
      </c>
      <c r="AC146" s="1">
        <f t="shared" si="93"/>
        <v>0</v>
      </c>
      <c r="AD146" s="1">
        <f t="shared" si="74"/>
        <v>1</v>
      </c>
      <c r="AE146" s="1" t="b">
        <f t="shared" si="75"/>
        <v>0</v>
      </c>
      <c r="AF146" s="1">
        <f t="shared" si="76"/>
        <v>0</v>
      </c>
      <c r="AG146" s="1" t="str">
        <f t="shared" si="77"/>
        <v>o</v>
      </c>
      <c r="AH146" s="1" t="b">
        <f t="shared" si="78"/>
        <v>0</v>
      </c>
      <c r="AI146" s="1" t="b">
        <f t="shared" si="79"/>
        <v>0</v>
      </c>
      <c r="AJ146" s="1" t="b">
        <f t="shared" si="80"/>
        <v>0</v>
      </c>
      <c r="AK146" s="1" t="b">
        <f t="shared" si="81"/>
        <v>0</v>
      </c>
      <c r="AL146" s="1" t="b">
        <f t="shared" si="82"/>
        <v>0</v>
      </c>
      <c r="AM146" s="1">
        <f t="shared" si="83"/>
        <v>0</v>
      </c>
      <c r="AP146" s="1">
        <f t="shared" si="85"/>
        <v>1</v>
      </c>
      <c r="AQ146" s="1">
        <f t="shared" si="86"/>
        <v>0</v>
      </c>
      <c r="AR146" s="1">
        <f t="shared" si="87"/>
        <v>1</v>
      </c>
      <c r="AS146" s="1">
        <f t="shared" si="88"/>
        <v>1</v>
      </c>
      <c r="AT146" s="1">
        <f t="shared" si="89"/>
        <v>0</v>
      </c>
      <c r="AU146" s="1">
        <f t="shared" si="84"/>
        <v>3</v>
      </c>
    </row>
    <row r="147" spans="1:47" s="1" customFormat="1" x14ac:dyDescent="0.35">
      <c r="A147" s="3">
        <v>44781</v>
      </c>
      <c r="B147" s="1">
        <v>415</v>
      </c>
      <c r="C147" s="1" t="s">
        <v>220</v>
      </c>
      <c r="D147" s="2">
        <v>35516</v>
      </c>
      <c r="E147" s="2">
        <v>3187</v>
      </c>
      <c r="F147" s="1">
        <v>0</v>
      </c>
      <c r="G147" s="1">
        <v>3</v>
      </c>
      <c r="H147" s="1">
        <v>24</v>
      </c>
      <c r="I147" s="1">
        <v>38</v>
      </c>
      <c r="J147" s="1">
        <v>25</v>
      </c>
      <c r="K147" s="1">
        <v>9</v>
      </c>
      <c r="L147" s="1">
        <v>1</v>
      </c>
      <c r="M147" s="1">
        <f t="shared" si="66"/>
        <v>4.5769230769230766</v>
      </c>
      <c r="N147" s="1" t="s">
        <v>385</v>
      </c>
      <c r="O147" s="1" t="s">
        <v>387</v>
      </c>
      <c r="P147" s="1" t="s">
        <v>391</v>
      </c>
      <c r="Q147" s="1" t="s">
        <v>382</v>
      </c>
      <c r="R147" s="1" t="s">
        <v>377</v>
      </c>
      <c r="S147" s="1">
        <f t="shared" si="67"/>
        <v>0</v>
      </c>
      <c r="T147" s="1">
        <f t="shared" si="68"/>
        <v>1</v>
      </c>
      <c r="U147" s="1">
        <f t="shared" si="69"/>
        <v>0</v>
      </c>
      <c r="V147" s="1">
        <f t="shared" si="70"/>
        <v>1</v>
      </c>
      <c r="W147" s="1">
        <f t="shared" si="71"/>
        <v>1</v>
      </c>
      <c r="X147" s="1">
        <f t="shared" si="72"/>
        <v>3</v>
      </c>
      <c r="Y147" s="1">
        <f t="shared" si="73"/>
        <v>1</v>
      </c>
      <c r="Z147" s="1">
        <f t="shared" si="90"/>
        <v>0</v>
      </c>
      <c r="AA147" s="1">
        <f t="shared" si="91"/>
        <v>0</v>
      </c>
      <c r="AB147" s="1">
        <f t="shared" si="92"/>
        <v>1</v>
      </c>
      <c r="AC147" s="1">
        <f t="shared" si="93"/>
        <v>0</v>
      </c>
      <c r="AD147" s="1">
        <f t="shared" si="74"/>
        <v>2</v>
      </c>
      <c r="AE147" s="1" t="b">
        <f t="shared" si="75"/>
        <v>0</v>
      </c>
      <c r="AF147" s="1">
        <f t="shared" si="76"/>
        <v>0</v>
      </c>
      <c r="AG147" s="1" t="str">
        <f t="shared" si="77"/>
        <v>o</v>
      </c>
      <c r="AH147" s="1" t="b">
        <f t="shared" si="78"/>
        <v>0</v>
      </c>
      <c r="AI147" s="1" t="b">
        <f t="shared" si="79"/>
        <v>0</v>
      </c>
      <c r="AJ147" s="1" t="b">
        <f t="shared" si="80"/>
        <v>0</v>
      </c>
      <c r="AK147" s="1" t="b">
        <f t="shared" si="81"/>
        <v>0</v>
      </c>
      <c r="AL147" s="1" t="b">
        <f t="shared" si="82"/>
        <v>0</v>
      </c>
      <c r="AM147" s="1">
        <f t="shared" si="83"/>
        <v>0</v>
      </c>
      <c r="AP147" s="1">
        <f t="shared" si="85"/>
        <v>0</v>
      </c>
      <c r="AQ147" s="1">
        <f t="shared" si="86"/>
        <v>0</v>
      </c>
      <c r="AR147" s="1">
        <f t="shared" si="87"/>
        <v>0</v>
      </c>
      <c r="AS147" s="1">
        <f t="shared" si="88"/>
        <v>0</v>
      </c>
      <c r="AT147" s="1">
        <f t="shared" si="89"/>
        <v>1</v>
      </c>
      <c r="AU147" s="1">
        <f t="shared" si="84"/>
        <v>1</v>
      </c>
    </row>
    <row r="148" spans="1:47" s="1" customFormat="1" x14ac:dyDescent="0.35">
      <c r="A148" s="3">
        <v>44780</v>
      </c>
      <c r="B148" s="1">
        <v>414</v>
      </c>
      <c r="C148" s="1" t="s">
        <v>221</v>
      </c>
      <c r="D148" s="2">
        <v>36223</v>
      </c>
      <c r="E148" s="2">
        <v>3190</v>
      </c>
      <c r="F148" s="1">
        <v>0</v>
      </c>
      <c r="G148" s="1">
        <v>2</v>
      </c>
      <c r="H148" s="1">
        <v>16</v>
      </c>
      <c r="I148" s="1">
        <v>39</v>
      </c>
      <c r="J148" s="1">
        <v>29</v>
      </c>
      <c r="K148" s="1">
        <v>12</v>
      </c>
      <c r="L148" s="1">
        <v>2</v>
      </c>
      <c r="M148" s="1">
        <f t="shared" si="66"/>
        <v>5</v>
      </c>
      <c r="N148" s="1" t="s">
        <v>375</v>
      </c>
      <c r="O148" s="1" t="s">
        <v>390</v>
      </c>
      <c r="P148" s="1" t="s">
        <v>376</v>
      </c>
      <c r="Q148" s="1" t="s">
        <v>371</v>
      </c>
      <c r="R148" s="1" t="s">
        <v>381</v>
      </c>
      <c r="S148" s="1">
        <f t="shared" si="67"/>
        <v>1</v>
      </c>
      <c r="T148" s="1">
        <f t="shared" si="68"/>
        <v>0</v>
      </c>
      <c r="U148" s="1">
        <f t="shared" si="69"/>
        <v>1</v>
      </c>
      <c r="V148" s="1">
        <f t="shared" si="70"/>
        <v>1</v>
      </c>
      <c r="W148" s="1">
        <f t="shared" si="71"/>
        <v>1</v>
      </c>
      <c r="X148" s="1">
        <f t="shared" si="72"/>
        <v>4</v>
      </c>
      <c r="Y148" s="1">
        <f t="shared" si="73"/>
        <v>0</v>
      </c>
      <c r="Z148" s="1">
        <f t="shared" si="90"/>
        <v>0</v>
      </c>
      <c r="AA148" s="1">
        <f t="shared" si="91"/>
        <v>1</v>
      </c>
      <c r="AB148" s="1">
        <f t="shared" si="92"/>
        <v>1</v>
      </c>
      <c r="AC148" s="1">
        <f t="shared" si="93"/>
        <v>0</v>
      </c>
      <c r="AD148" s="1">
        <f t="shared" si="74"/>
        <v>2</v>
      </c>
      <c r="AE148" s="1" t="b">
        <f t="shared" si="75"/>
        <v>0</v>
      </c>
      <c r="AF148" s="1">
        <f t="shared" si="76"/>
        <v>0</v>
      </c>
      <c r="AG148" s="1" t="str">
        <f t="shared" si="77"/>
        <v>o</v>
      </c>
      <c r="AH148" s="1" t="b">
        <f t="shared" si="78"/>
        <v>0</v>
      </c>
      <c r="AI148" s="1" t="b">
        <f t="shared" si="79"/>
        <v>0</v>
      </c>
      <c r="AJ148" s="1" t="b">
        <f t="shared" si="80"/>
        <v>0</v>
      </c>
      <c r="AK148" s="1" t="b">
        <f t="shared" si="81"/>
        <v>0</v>
      </c>
      <c r="AL148" s="1" t="b">
        <f t="shared" si="82"/>
        <v>0</v>
      </c>
      <c r="AM148" s="1">
        <f t="shared" si="83"/>
        <v>0</v>
      </c>
      <c r="AP148" s="1">
        <f t="shared" si="85"/>
        <v>0</v>
      </c>
      <c r="AQ148" s="1">
        <f t="shared" si="86"/>
        <v>0</v>
      </c>
      <c r="AR148" s="1">
        <f t="shared" si="87"/>
        <v>0</v>
      </c>
      <c r="AS148" s="1">
        <f t="shared" si="88"/>
        <v>0</v>
      </c>
      <c r="AT148" s="1">
        <f t="shared" si="89"/>
        <v>1</v>
      </c>
      <c r="AU148" s="1">
        <f t="shared" si="84"/>
        <v>1</v>
      </c>
    </row>
    <row r="149" spans="1:47" s="1" customFormat="1" x14ac:dyDescent="0.35">
      <c r="A149" s="3">
        <v>44779</v>
      </c>
      <c r="B149" s="1">
        <v>413</v>
      </c>
      <c r="C149" s="1" t="s">
        <v>222</v>
      </c>
      <c r="D149" s="2">
        <v>38841</v>
      </c>
      <c r="E149" s="2">
        <v>3395</v>
      </c>
      <c r="F149" s="1">
        <v>3</v>
      </c>
      <c r="G149" s="1">
        <v>17</v>
      </c>
      <c r="H149" s="1">
        <v>31</v>
      </c>
      <c r="I149" s="1">
        <v>29</v>
      </c>
      <c r="J149" s="1">
        <v>15</v>
      </c>
      <c r="K149" s="1">
        <v>4</v>
      </c>
      <c r="L149" s="1">
        <v>0</v>
      </c>
      <c r="M149" s="1">
        <f t="shared" si="66"/>
        <v>3.6315789473684212</v>
      </c>
      <c r="N149" s="1" t="s">
        <v>371</v>
      </c>
      <c r="O149" s="1" t="s">
        <v>384</v>
      </c>
      <c r="P149" s="1" t="s">
        <v>382</v>
      </c>
      <c r="Q149" s="1" t="s">
        <v>376</v>
      </c>
      <c r="R149" s="1" t="s">
        <v>387</v>
      </c>
      <c r="S149" s="1">
        <f t="shared" si="67"/>
        <v>1</v>
      </c>
      <c r="T149" s="1">
        <f t="shared" si="68"/>
        <v>0</v>
      </c>
      <c r="U149" s="1">
        <f t="shared" si="69"/>
        <v>1</v>
      </c>
      <c r="V149" s="1">
        <f t="shared" si="70"/>
        <v>1</v>
      </c>
      <c r="W149" s="1">
        <f t="shared" si="71"/>
        <v>1</v>
      </c>
      <c r="X149" s="1">
        <f t="shared" si="72"/>
        <v>4</v>
      </c>
      <c r="Y149" s="1">
        <f t="shared" si="73"/>
        <v>1</v>
      </c>
      <c r="Z149" s="1">
        <f t="shared" si="90"/>
        <v>0</v>
      </c>
      <c r="AA149" s="1">
        <f t="shared" si="91"/>
        <v>1</v>
      </c>
      <c r="AB149" s="1">
        <f t="shared" si="92"/>
        <v>1</v>
      </c>
      <c r="AC149" s="1">
        <f t="shared" si="93"/>
        <v>0</v>
      </c>
      <c r="AD149" s="1">
        <f t="shared" si="74"/>
        <v>3</v>
      </c>
      <c r="AE149" s="1" t="b">
        <f t="shared" si="75"/>
        <v>0</v>
      </c>
      <c r="AF149" s="1">
        <f t="shared" si="76"/>
        <v>0</v>
      </c>
      <c r="AG149" s="1" t="str">
        <f t="shared" si="77"/>
        <v>o</v>
      </c>
      <c r="AH149" s="1" t="b">
        <f t="shared" si="78"/>
        <v>0</v>
      </c>
      <c r="AI149" s="1" t="b">
        <f t="shared" si="79"/>
        <v>0</v>
      </c>
      <c r="AJ149" s="1" t="b">
        <f t="shared" si="80"/>
        <v>0</v>
      </c>
      <c r="AK149" s="1" t="b">
        <f t="shared" si="81"/>
        <v>0</v>
      </c>
      <c r="AL149" s="1" t="b">
        <f t="shared" si="82"/>
        <v>0</v>
      </c>
      <c r="AM149" s="1">
        <f t="shared" si="83"/>
        <v>0</v>
      </c>
      <c r="AP149" s="1">
        <f t="shared" si="85"/>
        <v>0</v>
      </c>
      <c r="AQ149" s="1">
        <f t="shared" si="86"/>
        <v>1</v>
      </c>
      <c r="AR149" s="1">
        <f t="shared" si="87"/>
        <v>0</v>
      </c>
      <c r="AS149" s="1">
        <f t="shared" si="88"/>
        <v>0</v>
      </c>
      <c r="AT149" s="1">
        <f t="shared" si="89"/>
        <v>0</v>
      </c>
      <c r="AU149" s="1">
        <f t="shared" si="84"/>
        <v>1</v>
      </c>
    </row>
    <row r="150" spans="1:47" s="1" customFormat="1" x14ac:dyDescent="0.35">
      <c r="A150" s="3">
        <v>44778</v>
      </c>
      <c r="B150" s="1">
        <v>412</v>
      </c>
      <c r="C150" s="1" t="s">
        <v>223</v>
      </c>
      <c r="D150" s="2">
        <v>37350</v>
      </c>
      <c r="E150" s="2">
        <v>3428</v>
      </c>
      <c r="F150" s="1">
        <v>0</v>
      </c>
      <c r="G150" s="1">
        <v>1</v>
      </c>
      <c r="H150" s="1">
        <v>9</v>
      </c>
      <c r="I150" s="1">
        <v>29</v>
      </c>
      <c r="J150" s="1">
        <v>34</v>
      </c>
      <c r="K150" s="1">
        <v>22</v>
      </c>
      <c r="L150" s="1">
        <v>5</v>
      </c>
      <c r="M150" s="1">
        <f t="shared" si="66"/>
        <v>6.2115384615384617</v>
      </c>
      <c r="N150" s="1" t="s">
        <v>372</v>
      </c>
      <c r="O150" s="1" t="s">
        <v>385</v>
      </c>
      <c r="P150" s="1" t="s">
        <v>388</v>
      </c>
      <c r="Q150" s="1" t="s">
        <v>388</v>
      </c>
      <c r="R150" s="1" t="s">
        <v>378</v>
      </c>
      <c r="S150" s="1">
        <f t="shared" si="67"/>
        <v>0</v>
      </c>
      <c r="T150" s="1">
        <f t="shared" si="68"/>
        <v>0</v>
      </c>
      <c r="U150" s="1">
        <f t="shared" si="69"/>
        <v>0</v>
      </c>
      <c r="V150" s="1">
        <f t="shared" si="70"/>
        <v>0</v>
      </c>
      <c r="W150" s="1">
        <f t="shared" si="71"/>
        <v>0</v>
      </c>
      <c r="X150" s="1">
        <f t="shared" si="72"/>
        <v>0</v>
      </c>
      <c r="Y150" s="1">
        <f t="shared" si="73"/>
        <v>0</v>
      </c>
      <c r="Z150" s="1">
        <f t="shared" si="90"/>
        <v>1</v>
      </c>
      <c r="AA150" s="1">
        <f t="shared" si="91"/>
        <v>0</v>
      </c>
      <c r="AB150" s="1">
        <f t="shared" si="92"/>
        <v>0</v>
      </c>
      <c r="AC150" s="1">
        <f t="shared" si="93"/>
        <v>0</v>
      </c>
      <c r="AD150" s="1">
        <f t="shared" si="74"/>
        <v>1</v>
      </c>
      <c r="AE150" s="1" t="b">
        <f t="shared" si="75"/>
        <v>0</v>
      </c>
      <c r="AF150" s="1">
        <f t="shared" si="76"/>
        <v>0</v>
      </c>
      <c r="AG150" s="1" t="str">
        <f t="shared" si="77"/>
        <v>o</v>
      </c>
      <c r="AH150" s="1" t="b">
        <f t="shared" si="78"/>
        <v>0</v>
      </c>
      <c r="AI150" s="1" t="b">
        <f t="shared" si="79"/>
        <v>0</v>
      </c>
      <c r="AJ150" s="1" t="b">
        <f t="shared" si="80"/>
        <v>0</v>
      </c>
      <c r="AK150" s="1" t="b">
        <f t="shared" si="81"/>
        <v>0</v>
      </c>
      <c r="AL150" s="1" t="b">
        <f t="shared" si="82"/>
        <v>0</v>
      </c>
      <c r="AM150" s="1">
        <f t="shared" si="83"/>
        <v>0</v>
      </c>
      <c r="AP150" s="1">
        <f t="shared" si="85"/>
        <v>0</v>
      </c>
      <c r="AQ150" s="1">
        <f t="shared" si="86"/>
        <v>0</v>
      </c>
      <c r="AR150" s="1">
        <f t="shared" si="87"/>
        <v>0</v>
      </c>
      <c r="AS150" s="1">
        <f t="shared" si="88"/>
        <v>0</v>
      </c>
      <c r="AT150" s="1">
        <f t="shared" si="89"/>
        <v>0</v>
      </c>
      <c r="AU150" s="1">
        <f t="shared" si="84"/>
        <v>0</v>
      </c>
    </row>
    <row r="151" spans="1:47" s="1" customFormat="1" x14ac:dyDescent="0.35">
      <c r="A151" s="3">
        <v>44777</v>
      </c>
      <c r="B151" s="1">
        <v>411</v>
      </c>
      <c r="C151" s="1" t="s">
        <v>224</v>
      </c>
      <c r="D151" s="2">
        <v>37229</v>
      </c>
      <c r="E151" s="2">
        <v>3336</v>
      </c>
      <c r="F151" s="1">
        <v>0</v>
      </c>
      <c r="G151" s="1">
        <v>4</v>
      </c>
      <c r="H151" s="1">
        <v>22</v>
      </c>
      <c r="I151" s="1">
        <v>39</v>
      </c>
      <c r="J151" s="1">
        <v>25</v>
      </c>
      <c r="K151" s="1">
        <v>8</v>
      </c>
      <c r="L151" s="1">
        <v>1</v>
      </c>
      <c r="M151" s="1">
        <f t="shared" si="66"/>
        <v>4.5109890109890109</v>
      </c>
      <c r="N151" s="1" t="s">
        <v>381</v>
      </c>
      <c r="O151" s="1" t="s">
        <v>380</v>
      </c>
      <c r="P151" s="1" t="s">
        <v>378</v>
      </c>
      <c r="Q151" s="1" t="s">
        <v>390</v>
      </c>
      <c r="R151" s="1" t="s">
        <v>376</v>
      </c>
      <c r="S151" s="1">
        <f t="shared" si="67"/>
        <v>1</v>
      </c>
      <c r="T151" s="1">
        <f t="shared" si="68"/>
        <v>1</v>
      </c>
      <c r="U151" s="1">
        <f t="shared" si="69"/>
        <v>0</v>
      </c>
      <c r="V151" s="1">
        <f t="shared" si="70"/>
        <v>0</v>
      </c>
      <c r="W151" s="1">
        <f t="shared" si="71"/>
        <v>1</v>
      </c>
      <c r="X151" s="1">
        <f t="shared" si="72"/>
        <v>3</v>
      </c>
      <c r="Y151" s="1">
        <f t="shared" si="73"/>
        <v>0</v>
      </c>
      <c r="Z151" s="1">
        <f t="shared" si="90"/>
        <v>0</v>
      </c>
      <c r="AA151" s="1">
        <f t="shared" si="91"/>
        <v>0</v>
      </c>
      <c r="AB151" s="1">
        <f t="shared" si="92"/>
        <v>0</v>
      </c>
      <c r="AC151" s="1">
        <f t="shared" si="93"/>
        <v>1</v>
      </c>
      <c r="AD151" s="1">
        <f t="shared" si="74"/>
        <v>1</v>
      </c>
      <c r="AE151" s="1" t="b">
        <f t="shared" si="75"/>
        <v>0</v>
      </c>
      <c r="AF151" s="1">
        <f t="shared" si="76"/>
        <v>0</v>
      </c>
      <c r="AG151" s="1" t="str">
        <f t="shared" si="77"/>
        <v>o</v>
      </c>
      <c r="AH151" s="1" t="b">
        <f t="shared" si="78"/>
        <v>0</v>
      </c>
      <c r="AI151" s="1" t="b">
        <f t="shared" si="79"/>
        <v>0</v>
      </c>
      <c r="AJ151" s="1" t="b">
        <f t="shared" si="80"/>
        <v>0</v>
      </c>
      <c r="AK151" s="1" t="b">
        <f t="shared" si="81"/>
        <v>0</v>
      </c>
      <c r="AL151" s="1" t="b">
        <f t="shared" si="82"/>
        <v>0</v>
      </c>
      <c r="AM151" s="1">
        <f t="shared" si="83"/>
        <v>0</v>
      </c>
      <c r="AP151" s="1">
        <f t="shared" si="85"/>
        <v>1</v>
      </c>
      <c r="AQ151" s="1">
        <f t="shared" si="86"/>
        <v>1</v>
      </c>
      <c r="AR151" s="1">
        <f t="shared" si="87"/>
        <v>0</v>
      </c>
      <c r="AS151" s="1">
        <f t="shared" si="88"/>
        <v>0</v>
      </c>
      <c r="AT151" s="1">
        <f t="shared" si="89"/>
        <v>0</v>
      </c>
      <c r="AU151" s="1">
        <f t="shared" si="84"/>
        <v>2</v>
      </c>
    </row>
    <row r="152" spans="1:47" s="1" customFormat="1" x14ac:dyDescent="0.35">
      <c r="A152" s="3">
        <v>44776</v>
      </c>
      <c r="B152" s="1">
        <v>410</v>
      </c>
      <c r="C152" s="1" t="s">
        <v>225</v>
      </c>
      <c r="D152" s="2">
        <v>38381</v>
      </c>
      <c r="E152" s="2">
        <v>3327</v>
      </c>
      <c r="F152" s="1">
        <v>1</v>
      </c>
      <c r="G152" s="1">
        <v>5</v>
      </c>
      <c r="H152" s="1">
        <v>17</v>
      </c>
      <c r="I152" s="1">
        <v>31</v>
      </c>
      <c r="J152" s="1">
        <v>29</v>
      </c>
      <c r="K152" s="1">
        <v>15</v>
      </c>
      <c r="L152" s="1">
        <v>3</v>
      </c>
      <c r="M152" s="1">
        <f t="shared" si="66"/>
        <v>5.1569767441860463</v>
      </c>
      <c r="N152" s="1" t="s">
        <v>378</v>
      </c>
      <c r="O152" s="1" t="s">
        <v>379</v>
      </c>
      <c r="P152" s="1" t="s">
        <v>385</v>
      </c>
      <c r="Q152" s="1" t="s">
        <v>377</v>
      </c>
      <c r="R152" s="1" t="s">
        <v>380</v>
      </c>
      <c r="S152" s="1">
        <f t="shared" si="67"/>
        <v>0</v>
      </c>
      <c r="T152" s="1">
        <f t="shared" si="68"/>
        <v>1</v>
      </c>
      <c r="U152" s="1">
        <f t="shared" si="69"/>
        <v>0</v>
      </c>
      <c r="V152" s="1">
        <f t="shared" si="70"/>
        <v>1</v>
      </c>
      <c r="W152" s="1">
        <f t="shared" si="71"/>
        <v>1</v>
      </c>
      <c r="X152" s="1">
        <f t="shared" si="72"/>
        <v>3</v>
      </c>
      <c r="Y152" s="1">
        <f t="shared" si="73"/>
        <v>0</v>
      </c>
      <c r="Z152" s="1">
        <f t="shared" si="90"/>
        <v>1</v>
      </c>
      <c r="AA152" s="1">
        <f t="shared" si="91"/>
        <v>1</v>
      </c>
      <c r="AB152" s="1">
        <f t="shared" si="92"/>
        <v>0</v>
      </c>
      <c r="AC152" s="1">
        <f t="shared" si="93"/>
        <v>0</v>
      </c>
      <c r="AD152" s="1">
        <f t="shared" si="74"/>
        <v>2</v>
      </c>
      <c r="AE152" s="1" t="b">
        <f t="shared" si="75"/>
        <v>0</v>
      </c>
      <c r="AF152" s="1">
        <f t="shared" si="76"/>
        <v>0</v>
      </c>
      <c r="AG152" s="1" t="str">
        <f t="shared" si="77"/>
        <v>o</v>
      </c>
      <c r="AH152" s="1" t="b">
        <f t="shared" si="78"/>
        <v>0</v>
      </c>
      <c r="AI152" s="1" t="b">
        <f t="shared" si="79"/>
        <v>1</v>
      </c>
      <c r="AJ152" s="1" t="b">
        <f t="shared" si="80"/>
        <v>0</v>
      </c>
      <c r="AK152" s="1" t="b">
        <f t="shared" si="81"/>
        <v>0</v>
      </c>
      <c r="AL152" s="1" t="b">
        <f t="shared" si="82"/>
        <v>0</v>
      </c>
      <c r="AM152" s="1">
        <f t="shared" si="83"/>
        <v>2</v>
      </c>
      <c r="AP152" s="1">
        <f t="shared" si="85"/>
        <v>0</v>
      </c>
      <c r="AQ152" s="1">
        <f t="shared" si="86"/>
        <v>0</v>
      </c>
      <c r="AR152" s="1">
        <f t="shared" si="87"/>
        <v>0</v>
      </c>
      <c r="AS152" s="1">
        <f t="shared" si="88"/>
        <v>1</v>
      </c>
      <c r="AT152" s="1">
        <f t="shared" si="89"/>
        <v>1</v>
      </c>
      <c r="AU152" s="1">
        <f t="shared" si="84"/>
        <v>2</v>
      </c>
    </row>
    <row r="153" spans="1:47" s="1" customFormat="1" x14ac:dyDescent="0.35">
      <c r="A153" s="3">
        <v>44775</v>
      </c>
      <c r="B153" s="1">
        <v>409</v>
      </c>
      <c r="C153" s="1" t="s">
        <v>209</v>
      </c>
      <c r="D153" s="2">
        <v>34909</v>
      </c>
      <c r="E153" s="2">
        <v>3380</v>
      </c>
      <c r="F153" s="1">
        <v>0</v>
      </c>
      <c r="G153" s="1">
        <v>0</v>
      </c>
      <c r="H153" s="1">
        <v>4</v>
      </c>
      <c r="I153" s="1">
        <v>17</v>
      </c>
      <c r="J153" s="1">
        <v>28</v>
      </c>
      <c r="K153" s="1">
        <v>35</v>
      </c>
      <c r="L153" s="1">
        <v>15</v>
      </c>
      <c r="M153" s="1">
        <f t="shared" si="66"/>
        <v>8.4765625</v>
      </c>
      <c r="N153" s="1" t="s">
        <v>373</v>
      </c>
      <c r="O153" s="1" t="s">
        <v>379</v>
      </c>
      <c r="P153" s="1" t="s">
        <v>378</v>
      </c>
      <c r="Q153" s="1" t="s">
        <v>384</v>
      </c>
      <c r="R153" s="1" t="s">
        <v>378</v>
      </c>
      <c r="S153" s="1">
        <f t="shared" si="67"/>
        <v>0</v>
      </c>
      <c r="T153" s="1">
        <f t="shared" si="68"/>
        <v>1</v>
      </c>
      <c r="U153" s="1">
        <f t="shared" si="69"/>
        <v>0</v>
      </c>
      <c r="V153" s="1">
        <f t="shared" si="70"/>
        <v>0</v>
      </c>
      <c r="W153" s="1">
        <f t="shared" si="71"/>
        <v>0</v>
      </c>
      <c r="X153" s="1">
        <f t="shared" si="72"/>
        <v>1</v>
      </c>
      <c r="Y153" s="1">
        <f t="shared" si="73"/>
        <v>0</v>
      </c>
      <c r="Z153" s="1">
        <f t="shared" si="90"/>
        <v>1</v>
      </c>
      <c r="AA153" s="1">
        <f t="shared" si="91"/>
        <v>0</v>
      </c>
      <c r="AB153" s="1">
        <f t="shared" si="92"/>
        <v>0</v>
      </c>
      <c r="AC153" s="1">
        <f t="shared" si="93"/>
        <v>0</v>
      </c>
      <c r="AD153" s="1">
        <f t="shared" si="74"/>
        <v>1</v>
      </c>
      <c r="AE153" s="1" t="b">
        <f t="shared" si="75"/>
        <v>0</v>
      </c>
      <c r="AF153" s="1">
        <f t="shared" si="76"/>
        <v>0</v>
      </c>
      <c r="AG153" s="1" t="str">
        <f t="shared" si="77"/>
        <v>o</v>
      </c>
      <c r="AH153" s="1" t="b">
        <f t="shared" si="78"/>
        <v>0</v>
      </c>
      <c r="AI153" s="1" t="b">
        <f t="shared" si="79"/>
        <v>1</v>
      </c>
      <c r="AJ153" s="1" t="b">
        <f t="shared" si="80"/>
        <v>0</v>
      </c>
      <c r="AK153" s="1" t="b">
        <f t="shared" si="81"/>
        <v>0</v>
      </c>
      <c r="AL153" s="1" t="b">
        <f t="shared" si="82"/>
        <v>0</v>
      </c>
      <c r="AM153" s="1">
        <f t="shared" si="83"/>
        <v>2</v>
      </c>
      <c r="AP153" s="1">
        <f t="shared" si="85"/>
        <v>0</v>
      </c>
      <c r="AQ153" s="1">
        <f t="shared" si="86"/>
        <v>0</v>
      </c>
      <c r="AR153" s="1">
        <f t="shared" si="87"/>
        <v>0</v>
      </c>
      <c r="AS153" s="1">
        <f t="shared" si="88"/>
        <v>1</v>
      </c>
      <c r="AT153" s="1">
        <f t="shared" si="89"/>
        <v>0</v>
      </c>
      <c r="AU153" s="1">
        <f t="shared" si="84"/>
        <v>1</v>
      </c>
    </row>
    <row r="154" spans="1:47" s="1" customFormat="1" x14ac:dyDescent="0.35">
      <c r="A154" s="3">
        <v>44774</v>
      </c>
      <c r="B154" s="1">
        <v>408</v>
      </c>
      <c r="C154" s="1" t="s">
        <v>203</v>
      </c>
      <c r="D154" s="1">
        <v>36662</v>
      </c>
      <c r="E154" s="1">
        <v>3303</v>
      </c>
      <c r="F154" s="1">
        <v>0</v>
      </c>
      <c r="G154" s="1">
        <v>5</v>
      </c>
      <c r="H154" s="1">
        <v>20</v>
      </c>
      <c r="I154" s="1">
        <v>33</v>
      </c>
      <c r="J154" s="1">
        <v>27</v>
      </c>
      <c r="K154" s="1">
        <v>13</v>
      </c>
      <c r="L154" s="1">
        <v>2</v>
      </c>
      <c r="M154" s="1">
        <f t="shared" si="66"/>
        <v>4.9425287356321839</v>
      </c>
      <c r="N154" s="1" t="s">
        <v>396</v>
      </c>
      <c r="O154" s="1" t="s">
        <v>385</v>
      </c>
      <c r="P154" s="1" t="s">
        <v>371</v>
      </c>
      <c r="Q154" s="1" t="s">
        <v>381</v>
      </c>
      <c r="R154" s="1" t="s">
        <v>377</v>
      </c>
      <c r="S154" s="1">
        <f t="shared" si="67"/>
        <v>0</v>
      </c>
      <c r="T154" s="1">
        <f t="shared" si="68"/>
        <v>0</v>
      </c>
      <c r="U154" s="1">
        <f t="shared" si="69"/>
        <v>1</v>
      </c>
      <c r="V154" s="1">
        <f t="shared" si="70"/>
        <v>1</v>
      </c>
      <c r="W154" s="1">
        <f t="shared" si="71"/>
        <v>1</v>
      </c>
      <c r="X154" s="1">
        <f t="shared" si="72"/>
        <v>3</v>
      </c>
      <c r="Y154" s="1">
        <f t="shared" si="73"/>
        <v>0</v>
      </c>
      <c r="Z154" s="1">
        <f t="shared" si="90"/>
        <v>1</v>
      </c>
      <c r="AA154" s="1">
        <f t="shared" si="91"/>
        <v>1</v>
      </c>
      <c r="AB154" s="1">
        <f t="shared" si="92"/>
        <v>0</v>
      </c>
      <c r="AC154" s="1">
        <f t="shared" si="93"/>
        <v>0</v>
      </c>
      <c r="AD154" s="1">
        <f t="shared" si="74"/>
        <v>2</v>
      </c>
      <c r="AE154" s="1" t="b">
        <f t="shared" si="75"/>
        <v>0</v>
      </c>
      <c r="AF154" s="1">
        <f t="shared" si="76"/>
        <v>0</v>
      </c>
      <c r="AG154" s="1" t="str">
        <f t="shared" si="77"/>
        <v>o</v>
      </c>
      <c r="AH154" s="1" t="b">
        <f t="shared" si="78"/>
        <v>0</v>
      </c>
      <c r="AI154" s="1" t="b">
        <f t="shared" si="79"/>
        <v>0</v>
      </c>
      <c r="AJ154" s="1" t="b">
        <f t="shared" si="80"/>
        <v>0</v>
      </c>
      <c r="AK154" s="1" t="b">
        <f t="shared" si="81"/>
        <v>0</v>
      </c>
      <c r="AL154" s="1" t="b">
        <f t="shared" si="82"/>
        <v>0</v>
      </c>
      <c r="AM154" s="1">
        <f t="shared" si="83"/>
        <v>0</v>
      </c>
      <c r="AP154" s="1">
        <f t="shared" si="85"/>
        <v>0</v>
      </c>
      <c r="AQ154" s="1">
        <f t="shared" si="86"/>
        <v>0</v>
      </c>
      <c r="AR154" s="1">
        <f t="shared" si="87"/>
        <v>0</v>
      </c>
      <c r="AS154" s="1">
        <f t="shared" si="88"/>
        <v>1</v>
      </c>
      <c r="AT154" s="1">
        <f t="shared" si="89"/>
        <v>1</v>
      </c>
      <c r="AU154" s="1">
        <f t="shared" si="84"/>
        <v>2</v>
      </c>
    </row>
    <row r="155" spans="1:47" s="1" customFormat="1" x14ac:dyDescent="0.35">
      <c r="A155" s="3">
        <v>44773</v>
      </c>
      <c r="B155" s="1">
        <v>407</v>
      </c>
      <c r="C155" s="1" t="s">
        <v>204</v>
      </c>
      <c r="D155" s="1">
        <v>39250</v>
      </c>
      <c r="E155" s="1">
        <v>3369</v>
      </c>
      <c r="F155" s="1">
        <v>1</v>
      </c>
      <c r="G155" s="1">
        <v>8</v>
      </c>
      <c r="H155" s="1">
        <v>26</v>
      </c>
      <c r="I155" s="1">
        <v>33</v>
      </c>
      <c r="J155" s="1">
        <v>19</v>
      </c>
      <c r="K155" s="1">
        <v>10</v>
      </c>
      <c r="L155" s="1">
        <v>2</v>
      </c>
      <c r="M155" s="1">
        <f t="shared" si="66"/>
        <v>4.4606741573033704</v>
      </c>
      <c r="N155" s="1" t="s">
        <v>373</v>
      </c>
      <c r="O155" s="1" t="s">
        <v>381</v>
      </c>
      <c r="P155" s="1" t="s">
        <v>371</v>
      </c>
      <c r="Q155" s="1" t="s">
        <v>390</v>
      </c>
      <c r="R155" s="1" t="s">
        <v>389</v>
      </c>
      <c r="S155" s="1">
        <f t="shared" si="67"/>
        <v>0</v>
      </c>
      <c r="T155" s="1">
        <f t="shared" si="68"/>
        <v>1</v>
      </c>
      <c r="U155" s="1">
        <f t="shared" si="69"/>
        <v>1</v>
      </c>
      <c r="V155" s="1">
        <f t="shared" si="70"/>
        <v>0</v>
      </c>
      <c r="W155" s="1">
        <f t="shared" si="71"/>
        <v>0</v>
      </c>
      <c r="X155" s="1">
        <f t="shared" si="72"/>
        <v>2</v>
      </c>
      <c r="Y155" s="1">
        <f t="shared" si="73"/>
        <v>0</v>
      </c>
      <c r="Z155" s="1">
        <f t="shared" si="90"/>
        <v>0</v>
      </c>
      <c r="AA155" s="1">
        <f t="shared" si="91"/>
        <v>1</v>
      </c>
      <c r="AB155" s="1">
        <f t="shared" si="92"/>
        <v>0</v>
      </c>
      <c r="AC155" s="1">
        <f t="shared" si="93"/>
        <v>0</v>
      </c>
      <c r="AD155" s="1">
        <f t="shared" si="74"/>
        <v>1</v>
      </c>
      <c r="AE155" s="1" t="b">
        <f t="shared" si="75"/>
        <v>0</v>
      </c>
      <c r="AF155" s="1">
        <f t="shared" si="76"/>
        <v>0</v>
      </c>
      <c r="AG155" s="1" t="str">
        <f t="shared" si="77"/>
        <v>o</v>
      </c>
      <c r="AH155" s="1" t="b">
        <f t="shared" si="78"/>
        <v>0</v>
      </c>
      <c r="AI155" s="1" t="b">
        <f t="shared" si="79"/>
        <v>0</v>
      </c>
      <c r="AJ155" s="1" t="b">
        <f t="shared" si="80"/>
        <v>0</v>
      </c>
      <c r="AK155" s="1" t="b">
        <f t="shared" si="81"/>
        <v>0</v>
      </c>
      <c r="AL155" s="1" t="b">
        <f t="shared" si="82"/>
        <v>0</v>
      </c>
      <c r="AM155" s="1">
        <f t="shared" si="83"/>
        <v>0</v>
      </c>
      <c r="AP155" s="1">
        <f t="shared" si="85"/>
        <v>0</v>
      </c>
      <c r="AQ155" s="1">
        <f t="shared" si="86"/>
        <v>1</v>
      </c>
      <c r="AR155" s="1">
        <f t="shared" si="87"/>
        <v>0</v>
      </c>
      <c r="AS155" s="1">
        <f t="shared" si="88"/>
        <v>0</v>
      </c>
      <c r="AT155" s="1">
        <f t="shared" si="89"/>
        <v>1</v>
      </c>
      <c r="AU155" s="1">
        <f t="shared" si="84"/>
        <v>2</v>
      </c>
    </row>
    <row r="156" spans="1:47" s="1" customFormat="1" x14ac:dyDescent="0.35">
      <c r="A156" s="3">
        <v>44772</v>
      </c>
      <c r="B156" s="1">
        <v>406</v>
      </c>
      <c r="C156" s="1" t="s">
        <v>205</v>
      </c>
      <c r="D156" s="1">
        <v>37353</v>
      </c>
      <c r="E156" s="1">
        <v>3171</v>
      </c>
      <c r="F156" s="1">
        <v>0</v>
      </c>
      <c r="G156" s="1">
        <v>2</v>
      </c>
      <c r="H156" s="1">
        <v>14</v>
      </c>
      <c r="I156" s="1">
        <v>42</v>
      </c>
      <c r="J156" s="1">
        <v>31</v>
      </c>
      <c r="K156" s="1">
        <v>10</v>
      </c>
      <c r="L156" s="1">
        <v>1</v>
      </c>
      <c r="M156" s="1">
        <f t="shared" si="66"/>
        <v>4.8499999999999996</v>
      </c>
      <c r="N156" s="1" t="s">
        <v>372</v>
      </c>
      <c r="O156" s="1" t="s">
        <v>384</v>
      </c>
      <c r="P156" s="1" t="s">
        <v>385</v>
      </c>
      <c r="Q156" s="1" t="s">
        <v>391</v>
      </c>
      <c r="R156" s="1" t="s">
        <v>391</v>
      </c>
      <c r="S156" s="1">
        <f t="shared" si="67"/>
        <v>0</v>
      </c>
      <c r="T156" s="1">
        <f t="shared" si="68"/>
        <v>0</v>
      </c>
      <c r="U156" s="1">
        <f t="shared" si="69"/>
        <v>0</v>
      </c>
      <c r="V156" s="1">
        <f t="shared" si="70"/>
        <v>0</v>
      </c>
      <c r="W156" s="1">
        <f t="shared" si="71"/>
        <v>0</v>
      </c>
      <c r="X156" s="1">
        <f t="shared" si="72"/>
        <v>0</v>
      </c>
      <c r="Y156" s="1">
        <f t="shared" si="73"/>
        <v>0</v>
      </c>
      <c r="Z156" s="1">
        <f t="shared" si="90"/>
        <v>0</v>
      </c>
      <c r="AA156" s="1">
        <f t="shared" si="91"/>
        <v>1</v>
      </c>
      <c r="AB156" s="1">
        <f t="shared" si="92"/>
        <v>0</v>
      </c>
      <c r="AC156" s="1">
        <f t="shared" si="93"/>
        <v>0</v>
      </c>
      <c r="AD156" s="1">
        <f t="shared" si="74"/>
        <v>1</v>
      </c>
      <c r="AE156" s="1" t="b">
        <f t="shared" si="75"/>
        <v>0</v>
      </c>
      <c r="AF156" s="1">
        <f t="shared" si="76"/>
        <v>0</v>
      </c>
      <c r="AG156" s="1" t="str">
        <f t="shared" si="77"/>
        <v>o</v>
      </c>
      <c r="AH156" s="1" t="b">
        <f t="shared" si="78"/>
        <v>0</v>
      </c>
      <c r="AI156" s="1" t="b">
        <f t="shared" si="79"/>
        <v>0</v>
      </c>
      <c r="AJ156" s="1" t="b">
        <f t="shared" si="80"/>
        <v>0</v>
      </c>
      <c r="AK156" s="1" t="b">
        <f t="shared" si="81"/>
        <v>0</v>
      </c>
      <c r="AL156" s="1" t="b">
        <f t="shared" si="82"/>
        <v>0</v>
      </c>
      <c r="AM156" s="1">
        <f t="shared" si="83"/>
        <v>0</v>
      </c>
      <c r="AP156" s="1">
        <f t="shared" si="85"/>
        <v>0</v>
      </c>
      <c r="AQ156" s="1">
        <f t="shared" si="86"/>
        <v>1</v>
      </c>
      <c r="AR156" s="1">
        <f t="shared" si="87"/>
        <v>0</v>
      </c>
      <c r="AS156" s="1">
        <f t="shared" si="88"/>
        <v>0</v>
      </c>
      <c r="AT156" s="1">
        <f t="shared" si="89"/>
        <v>0</v>
      </c>
      <c r="AU156" s="1">
        <f t="shared" si="84"/>
        <v>1</v>
      </c>
    </row>
    <row r="157" spans="1:47" s="1" customFormat="1" x14ac:dyDescent="0.35">
      <c r="A157" s="3">
        <v>44771</v>
      </c>
      <c r="B157" s="1">
        <v>405</v>
      </c>
      <c r="C157" s="1" t="s">
        <v>206</v>
      </c>
      <c r="D157" s="1">
        <v>37791</v>
      </c>
      <c r="E157" s="1">
        <v>3213</v>
      </c>
      <c r="F157" s="1">
        <v>0</v>
      </c>
      <c r="G157" s="1">
        <v>5</v>
      </c>
      <c r="H157" s="1">
        <v>30</v>
      </c>
      <c r="I157" s="1">
        <v>38</v>
      </c>
      <c r="J157" s="1">
        <v>20</v>
      </c>
      <c r="K157" s="1">
        <v>6</v>
      </c>
      <c r="L157" s="1">
        <v>1</v>
      </c>
      <c r="M157" s="1">
        <f t="shared" si="66"/>
        <v>4.207446808510638</v>
      </c>
      <c r="N157" s="1" t="s">
        <v>385</v>
      </c>
      <c r="O157" s="1" t="s">
        <v>389</v>
      </c>
      <c r="P157" s="1" t="s">
        <v>375</v>
      </c>
      <c r="Q157" s="1" t="s">
        <v>376</v>
      </c>
      <c r="R157" s="1" t="s">
        <v>377</v>
      </c>
      <c r="S157" s="1">
        <f t="shared" si="67"/>
        <v>0</v>
      </c>
      <c r="T157" s="1">
        <f t="shared" si="68"/>
        <v>0</v>
      </c>
      <c r="U157" s="1">
        <f t="shared" si="69"/>
        <v>1</v>
      </c>
      <c r="V157" s="1">
        <f t="shared" si="70"/>
        <v>1</v>
      </c>
      <c r="W157" s="1">
        <f t="shared" si="71"/>
        <v>1</v>
      </c>
      <c r="X157" s="1">
        <f t="shared" si="72"/>
        <v>3</v>
      </c>
      <c r="Y157" s="1">
        <f t="shared" si="73"/>
        <v>1</v>
      </c>
      <c r="Z157" s="1">
        <f t="shared" si="90"/>
        <v>0</v>
      </c>
      <c r="AA157" s="1">
        <f t="shared" si="91"/>
        <v>0</v>
      </c>
      <c r="AB157" s="1">
        <f t="shared" si="92"/>
        <v>1</v>
      </c>
      <c r="AC157" s="1">
        <f t="shared" si="93"/>
        <v>0</v>
      </c>
      <c r="AD157" s="1">
        <f t="shared" si="74"/>
        <v>2</v>
      </c>
      <c r="AE157" s="1" t="b">
        <f t="shared" si="75"/>
        <v>0</v>
      </c>
      <c r="AF157" s="1">
        <f t="shared" si="76"/>
        <v>0</v>
      </c>
      <c r="AG157" s="1" t="str">
        <f t="shared" si="77"/>
        <v>o</v>
      </c>
      <c r="AH157" s="1" t="b">
        <f t="shared" si="78"/>
        <v>0</v>
      </c>
      <c r="AI157" s="1" t="b">
        <f t="shared" si="79"/>
        <v>0</v>
      </c>
      <c r="AJ157" s="1" t="b">
        <f t="shared" si="80"/>
        <v>0</v>
      </c>
      <c r="AK157" s="1" t="b">
        <f t="shared" si="81"/>
        <v>0</v>
      </c>
      <c r="AL157" s="1" t="b">
        <f t="shared" si="82"/>
        <v>0</v>
      </c>
      <c r="AM157" s="1">
        <f t="shared" si="83"/>
        <v>0</v>
      </c>
      <c r="AP157" s="1">
        <f t="shared" si="85"/>
        <v>0</v>
      </c>
      <c r="AQ157" s="1">
        <f t="shared" si="86"/>
        <v>1</v>
      </c>
      <c r="AR157" s="1">
        <f t="shared" si="87"/>
        <v>0</v>
      </c>
      <c r="AS157" s="1">
        <f t="shared" si="88"/>
        <v>0</v>
      </c>
      <c r="AT157" s="1">
        <f t="shared" si="89"/>
        <v>1</v>
      </c>
      <c r="AU157" s="1">
        <f t="shared" si="84"/>
        <v>2</v>
      </c>
    </row>
    <row r="158" spans="1:47" s="1" customFormat="1" x14ac:dyDescent="0.35">
      <c r="A158" s="3">
        <v>44770</v>
      </c>
      <c r="B158" s="1">
        <v>404</v>
      </c>
      <c r="C158" s="1" t="s">
        <v>207</v>
      </c>
      <c r="D158" s="1">
        <v>40650</v>
      </c>
      <c r="E158" s="1">
        <v>3490</v>
      </c>
      <c r="F158" s="1">
        <v>0</v>
      </c>
      <c r="G158" s="1">
        <v>7</v>
      </c>
      <c r="H158" s="1">
        <v>26</v>
      </c>
      <c r="I158" s="1">
        <v>32</v>
      </c>
      <c r="J158" s="1">
        <v>21</v>
      </c>
      <c r="K158" s="1">
        <v>11</v>
      </c>
      <c r="L158" s="1">
        <v>2</v>
      </c>
      <c r="M158" s="1">
        <f t="shared" si="66"/>
        <v>4.6136363636363633</v>
      </c>
      <c r="N158" s="1" t="s">
        <v>375</v>
      </c>
      <c r="O158" s="1" t="s">
        <v>377</v>
      </c>
      <c r="P158" s="1" t="s">
        <v>379</v>
      </c>
      <c r="Q158" s="1" t="s">
        <v>390</v>
      </c>
      <c r="R158" s="1" t="s">
        <v>389</v>
      </c>
      <c r="S158" s="1">
        <f t="shared" si="67"/>
        <v>1</v>
      </c>
      <c r="T158" s="1">
        <f t="shared" si="68"/>
        <v>1</v>
      </c>
      <c r="U158" s="1">
        <f t="shared" si="69"/>
        <v>1</v>
      </c>
      <c r="V158" s="1">
        <f t="shared" si="70"/>
        <v>0</v>
      </c>
      <c r="W158" s="1">
        <f t="shared" si="71"/>
        <v>0</v>
      </c>
      <c r="X158" s="1">
        <f t="shared" si="72"/>
        <v>3</v>
      </c>
      <c r="Y158" s="1">
        <f t="shared" si="73"/>
        <v>0</v>
      </c>
      <c r="Z158" s="1">
        <f t="shared" si="90"/>
        <v>0</v>
      </c>
      <c r="AA158" s="1">
        <f t="shared" si="91"/>
        <v>1</v>
      </c>
      <c r="AB158" s="1">
        <f t="shared" si="92"/>
        <v>0</v>
      </c>
      <c r="AC158" s="1">
        <f t="shared" si="93"/>
        <v>0</v>
      </c>
      <c r="AD158" s="1">
        <f t="shared" si="74"/>
        <v>1</v>
      </c>
      <c r="AE158" s="1" t="b">
        <f t="shared" si="75"/>
        <v>0</v>
      </c>
      <c r="AF158" s="1">
        <f t="shared" si="76"/>
        <v>0</v>
      </c>
      <c r="AG158" s="1" t="str">
        <f t="shared" si="77"/>
        <v>o</v>
      </c>
      <c r="AH158" s="1" t="b">
        <f t="shared" si="78"/>
        <v>0</v>
      </c>
      <c r="AI158" s="1" t="b">
        <f t="shared" si="79"/>
        <v>0</v>
      </c>
      <c r="AJ158" s="1" t="b">
        <f t="shared" si="80"/>
        <v>1</v>
      </c>
      <c r="AK158" s="1" t="b">
        <f t="shared" si="81"/>
        <v>0</v>
      </c>
      <c r="AL158" s="1" t="b">
        <f t="shared" si="82"/>
        <v>0</v>
      </c>
      <c r="AM158" s="1">
        <f t="shared" si="83"/>
        <v>1</v>
      </c>
      <c r="AP158" s="1">
        <f t="shared" si="85"/>
        <v>0</v>
      </c>
      <c r="AQ158" s="1">
        <f t="shared" si="86"/>
        <v>1</v>
      </c>
      <c r="AR158" s="1">
        <f t="shared" si="87"/>
        <v>0</v>
      </c>
      <c r="AS158" s="1">
        <f t="shared" si="88"/>
        <v>0</v>
      </c>
      <c r="AT158" s="1">
        <f t="shared" si="89"/>
        <v>1</v>
      </c>
      <c r="AU158" s="1">
        <f t="shared" si="84"/>
        <v>2</v>
      </c>
    </row>
    <row r="159" spans="1:47" s="1" customFormat="1" x14ac:dyDescent="0.35">
      <c r="A159" s="3">
        <v>44769</v>
      </c>
      <c r="B159" s="1">
        <v>403</v>
      </c>
      <c r="C159" s="1" t="s">
        <v>208</v>
      </c>
      <c r="D159" s="1">
        <v>38384</v>
      </c>
      <c r="E159" s="1">
        <v>3285</v>
      </c>
      <c r="F159" s="1">
        <v>0</v>
      </c>
      <c r="G159" s="1">
        <v>1</v>
      </c>
      <c r="H159" s="1">
        <v>11</v>
      </c>
      <c r="I159" s="1">
        <v>36</v>
      </c>
      <c r="J159" s="1">
        <v>36</v>
      </c>
      <c r="K159" s="1">
        <v>14</v>
      </c>
      <c r="L159" s="1">
        <v>1</v>
      </c>
      <c r="M159" s="1">
        <f t="shared" si="66"/>
        <v>5.3</v>
      </c>
      <c r="N159" s="1" t="s">
        <v>390</v>
      </c>
      <c r="O159" s="1" t="s">
        <v>379</v>
      </c>
      <c r="P159" s="1" t="s">
        <v>377</v>
      </c>
      <c r="Q159" s="1" t="s">
        <v>377</v>
      </c>
      <c r="R159" s="1" t="s">
        <v>379</v>
      </c>
      <c r="S159" s="1">
        <f t="shared" si="67"/>
        <v>0</v>
      </c>
      <c r="T159" s="1">
        <f t="shared" si="68"/>
        <v>1</v>
      </c>
      <c r="U159" s="1">
        <f t="shared" si="69"/>
        <v>1</v>
      </c>
      <c r="V159" s="1">
        <f t="shared" si="70"/>
        <v>1</v>
      </c>
      <c r="W159" s="1">
        <f t="shared" si="71"/>
        <v>1</v>
      </c>
      <c r="X159" s="1">
        <f t="shared" si="72"/>
        <v>4</v>
      </c>
      <c r="Y159" s="1">
        <f t="shared" si="73"/>
        <v>0</v>
      </c>
      <c r="Z159" s="1">
        <f t="shared" si="90"/>
        <v>1</v>
      </c>
      <c r="AA159" s="1">
        <f t="shared" si="91"/>
        <v>0</v>
      </c>
      <c r="AB159" s="1">
        <f t="shared" si="92"/>
        <v>0</v>
      </c>
      <c r="AC159" s="1">
        <f t="shared" si="93"/>
        <v>1</v>
      </c>
      <c r="AD159" s="1">
        <f t="shared" si="74"/>
        <v>2</v>
      </c>
      <c r="AE159" s="1" t="b">
        <f t="shared" si="75"/>
        <v>0</v>
      </c>
      <c r="AF159" s="1">
        <f t="shared" si="76"/>
        <v>0</v>
      </c>
      <c r="AG159" s="1" t="str">
        <f t="shared" si="77"/>
        <v>o</v>
      </c>
      <c r="AH159" s="1" t="b">
        <f t="shared" si="78"/>
        <v>0</v>
      </c>
      <c r="AI159" s="1" t="b">
        <f t="shared" si="79"/>
        <v>1</v>
      </c>
      <c r="AJ159" s="1" t="b">
        <f t="shared" si="80"/>
        <v>0</v>
      </c>
      <c r="AK159" s="1" t="b">
        <f t="shared" si="81"/>
        <v>0</v>
      </c>
      <c r="AL159" s="1" t="b">
        <f t="shared" si="82"/>
        <v>1</v>
      </c>
      <c r="AM159" s="1">
        <f t="shared" si="83"/>
        <v>2</v>
      </c>
      <c r="AP159" s="1">
        <f t="shared" si="85"/>
        <v>0</v>
      </c>
      <c r="AQ159" s="1">
        <f t="shared" si="86"/>
        <v>0</v>
      </c>
      <c r="AR159" s="1">
        <f t="shared" si="87"/>
        <v>1</v>
      </c>
      <c r="AS159" s="1">
        <f t="shared" si="88"/>
        <v>1</v>
      </c>
      <c r="AT159" s="1">
        <f t="shared" si="89"/>
        <v>0</v>
      </c>
      <c r="AU159" s="1">
        <f t="shared" si="84"/>
        <v>2</v>
      </c>
    </row>
    <row r="160" spans="1:47" s="1" customFormat="1" x14ac:dyDescent="0.35">
      <c r="A160" s="3">
        <v>44768</v>
      </c>
      <c r="B160" s="1">
        <v>402</v>
      </c>
      <c r="C160" s="1" t="s">
        <v>14</v>
      </c>
      <c r="D160" s="1">
        <v>39171</v>
      </c>
      <c r="E160" s="1">
        <v>3507</v>
      </c>
      <c r="F160" s="1">
        <v>0</v>
      </c>
      <c r="G160" s="1">
        <v>2</v>
      </c>
      <c r="H160" s="1">
        <v>15</v>
      </c>
      <c r="I160" s="1">
        <v>24</v>
      </c>
      <c r="J160" s="1">
        <v>22</v>
      </c>
      <c r="K160" s="1">
        <v>25</v>
      </c>
      <c r="L160" s="1">
        <v>13</v>
      </c>
      <c r="M160" s="1">
        <f t="shared" si="66"/>
        <v>6.6118421052631575</v>
      </c>
      <c r="N160" s="1" t="s">
        <v>373</v>
      </c>
      <c r="O160" s="1" t="s">
        <v>382</v>
      </c>
      <c r="P160" s="1" t="s">
        <v>387</v>
      </c>
      <c r="Q160" s="1" t="s">
        <v>373</v>
      </c>
      <c r="R160" s="1" t="s">
        <v>380</v>
      </c>
      <c r="S160" s="1">
        <f t="shared" si="67"/>
        <v>0</v>
      </c>
      <c r="T160" s="1">
        <f t="shared" si="68"/>
        <v>1</v>
      </c>
      <c r="U160" s="1">
        <f t="shared" si="69"/>
        <v>1</v>
      </c>
      <c r="V160" s="1">
        <f t="shared" si="70"/>
        <v>0</v>
      </c>
      <c r="W160" s="1">
        <f t="shared" si="71"/>
        <v>1</v>
      </c>
      <c r="X160" s="1">
        <f t="shared" si="72"/>
        <v>3</v>
      </c>
      <c r="Y160" s="1">
        <f t="shared" si="73"/>
        <v>0</v>
      </c>
      <c r="Z160" s="1">
        <f t="shared" si="90"/>
        <v>1</v>
      </c>
      <c r="AA160" s="1">
        <f t="shared" si="91"/>
        <v>0</v>
      </c>
      <c r="AB160" s="1">
        <f t="shared" si="92"/>
        <v>0</v>
      </c>
      <c r="AC160" s="1">
        <f t="shared" si="93"/>
        <v>0</v>
      </c>
      <c r="AD160" s="1">
        <f t="shared" si="74"/>
        <v>1</v>
      </c>
      <c r="AE160" s="1" t="b">
        <f t="shared" si="75"/>
        <v>0</v>
      </c>
      <c r="AF160" s="1">
        <f t="shared" si="76"/>
        <v>0</v>
      </c>
      <c r="AG160" s="1" t="str">
        <f t="shared" si="77"/>
        <v>o</v>
      </c>
      <c r="AH160" s="1" t="b">
        <f t="shared" si="78"/>
        <v>0</v>
      </c>
      <c r="AI160" s="1" t="b">
        <f t="shared" si="79"/>
        <v>0</v>
      </c>
      <c r="AJ160" s="1" t="b">
        <f t="shared" si="80"/>
        <v>0</v>
      </c>
      <c r="AK160" s="1" t="b">
        <f t="shared" si="81"/>
        <v>0</v>
      </c>
      <c r="AL160" s="1" t="b">
        <f t="shared" si="82"/>
        <v>0</v>
      </c>
      <c r="AM160" s="1">
        <f t="shared" si="83"/>
        <v>0</v>
      </c>
      <c r="AP160" s="1">
        <f t="shared" si="85"/>
        <v>0</v>
      </c>
      <c r="AQ160" s="1">
        <f t="shared" si="86"/>
        <v>0</v>
      </c>
      <c r="AR160" s="1">
        <f t="shared" si="87"/>
        <v>0</v>
      </c>
      <c r="AS160" s="1">
        <f t="shared" si="88"/>
        <v>0</v>
      </c>
      <c r="AT160" s="1">
        <f t="shared" si="89"/>
        <v>1</v>
      </c>
      <c r="AU160" s="1">
        <f t="shared" si="84"/>
        <v>1</v>
      </c>
    </row>
    <row r="161" spans="1:47" s="1" customFormat="1" x14ac:dyDescent="0.35">
      <c r="A161" s="3">
        <v>44767</v>
      </c>
      <c r="B161" s="1">
        <v>401</v>
      </c>
      <c r="C161" s="1" t="s">
        <v>13</v>
      </c>
      <c r="D161" s="1">
        <v>39228</v>
      </c>
      <c r="E161" s="1">
        <v>3339</v>
      </c>
      <c r="F161" s="1">
        <v>0</v>
      </c>
      <c r="G161" s="1">
        <v>4</v>
      </c>
      <c r="H161" s="1">
        <v>22</v>
      </c>
      <c r="I161" s="1">
        <v>32</v>
      </c>
      <c r="J161" s="1">
        <v>26</v>
      </c>
      <c r="K161" s="1">
        <v>13</v>
      </c>
      <c r="L161" s="1">
        <v>2</v>
      </c>
      <c r="M161" s="1">
        <f t="shared" si="66"/>
        <v>4.941860465116279</v>
      </c>
      <c r="N161" s="1" t="s">
        <v>376</v>
      </c>
      <c r="O161" s="1" t="s">
        <v>384</v>
      </c>
      <c r="P161" s="1" t="s">
        <v>379</v>
      </c>
      <c r="Q161" s="1" t="s">
        <v>389</v>
      </c>
      <c r="R161" s="1" t="s">
        <v>376</v>
      </c>
      <c r="S161" s="1">
        <f t="shared" si="67"/>
        <v>1</v>
      </c>
      <c r="T161" s="1">
        <f t="shared" si="68"/>
        <v>0</v>
      </c>
      <c r="U161" s="1">
        <f t="shared" si="69"/>
        <v>1</v>
      </c>
      <c r="V161" s="1">
        <f t="shared" si="70"/>
        <v>0</v>
      </c>
      <c r="W161" s="1">
        <f t="shared" si="71"/>
        <v>1</v>
      </c>
      <c r="X161" s="1">
        <f t="shared" si="72"/>
        <v>3</v>
      </c>
      <c r="Y161" s="1">
        <f t="shared" si="73"/>
        <v>1</v>
      </c>
      <c r="Z161" s="1">
        <f t="shared" si="90"/>
        <v>0</v>
      </c>
      <c r="AA161" s="1">
        <f t="shared" si="91"/>
        <v>1</v>
      </c>
      <c r="AB161" s="1">
        <f t="shared" si="92"/>
        <v>0</v>
      </c>
      <c r="AC161" s="1">
        <f t="shared" si="93"/>
        <v>1</v>
      </c>
      <c r="AD161" s="1">
        <f t="shared" si="74"/>
        <v>3</v>
      </c>
      <c r="AE161" s="1" t="b">
        <f t="shared" si="75"/>
        <v>0</v>
      </c>
      <c r="AF161" s="1">
        <f t="shared" si="76"/>
        <v>0</v>
      </c>
      <c r="AG161" s="1" t="str">
        <f t="shared" si="77"/>
        <v>o</v>
      </c>
      <c r="AH161" s="1" t="b">
        <f t="shared" si="78"/>
        <v>0</v>
      </c>
      <c r="AI161" s="1" t="b">
        <f t="shared" si="79"/>
        <v>0</v>
      </c>
      <c r="AJ161" s="1" t="b">
        <f t="shared" si="80"/>
        <v>1</v>
      </c>
      <c r="AK161" s="1" t="b">
        <f t="shared" si="81"/>
        <v>0</v>
      </c>
      <c r="AL161" s="1" t="b">
        <f t="shared" si="82"/>
        <v>0</v>
      </c>
      <c r="AM161" s="1">
        <f t="shared" si="83"/>
        <v>1</v>
      </c>
      <c r="AP161" s="1">
        <f t="shared" si="85"/>
        <v>0</v>
      </c>
      <c r="AQ161" s="1">
        <f t="shared" si="86"/>
        <v>1</v>
      </c>
      <c r="AR161" s="1">
        <f t="shared" si="87"/>
        <v>0</v>
      </c>
      <c r="AS161" s="1">
        <f t="shared" si="88"/>
        <v>1</v>
      </c>
      <c r="AT161" s="1">
        <f t="shared" si="89"/>
        <v>0</v>
      </c>
      <c r="AU161" s="1">
        <f t="shared" si="84"/>
        <v>2</v>
      </c>
    </row>
    <row r="162" spans="1:47" s="1" customFormat="1" x14ac:dyDescent="0.35">
      <c r="A162" s="3">
        <v>44766</v>
      </c>
      <c r="B162" s="1">
        <v>400</v>
      </c>
      <c r="C162" s="1" t="s">
        <v>12</v>
      </c>
      <c r="D162" s="1">
        <v>39813</v>
      </c>
      <c r="E162" s="1">
        <v>3401</v>
      </c>
      <c r="F162" s="1">
        <v>2</v>
      </c>
      <c r="G162" s="1">
        <v>6</v>
      </c>
      <c r="H162" s="1">
        <v>19</v>
      </c>
      <c r="I162" s="1">
        <v>29</v>
      </c>
      <c r="J162" s="1">
        <v>24</v>
      </c>
      <c r="K162" s="1">
        <v>15</v>
      </c>
      <c r="L162" s="1">
        <v>4</v>
      </c>
      <c r="M162" s="1">
        <f t="shared" si="66"/>
        <v>5.083333333333333</v>
      </c>
      <c r="N162" s="1" t="s">
        <v>389</v>
      </c>
      <c r="O162" s="1" t="s">
        <v>379</v>
      </c>
      <c r="P162" s="1" t="s">
        <v>393</v>
      </c>
      <c r="Q162" s="1" t="s">
        <v>376</v>
      </c>
      <c r="R162" s="1" t="s">
        <v>381</v>
      </c>
      <c r="S162" s="1">
        <f t="shared" si="67"/>
        <v>0</v>
      </c>
      <c r="T162" s="1">
        <f t="shared" si="68"/>
        <v>1</v>
      </c>
      <c r="U162" s="1">
        <f t="shared" si="69"/>
        <v>0</v>
      </c>
      <c r="V162" s="1">
        <f t="shared" si="70"/>
        <v>1</v>
      </c>
      <c r="W162" s="1">
        <f t="shared" si="71"/>
        <v>1</v>
      </c>
      <c r="X162" s="1">
        <f t="shared" si="72"/>
        <v>3</v>
      </c>
      <c r="Y162" s="1">
        <f t="shared" si="73"/>
        <v>0</v>
      </c>
      <c r="Z162" s="1">
        <f t="shared" si="90"/>
        <v>1</v>
      </c>
      <c r="AA162" s="1">
        <f t="shared" si="91"/>
        <v>0</v>
      </c>
      <c r="AB162" s="1">
        <f t="shared" si="92"/>
        <v>1</v>
      </c>
      <c r="AC162" s="1">
        <f t="shared" si="93"/>
        <v>0</v>
      </c>
      <c r="AD162" s="1">
        <f t="shared" si="74"/>
        <v>2</v>
      </c>
      <c r="AE162" s="1" t="b">
        <f t="shared" si="75"/>
        <v>0</v>
      </c>
      <c r="AF162" s="1">
        <f t="shared" si="76"/>
        <v>0</v>
      </c>
      <c r="AG162" s="1" t="str">
        <f t="shared" si="77"/>
        <v>o</v>
      </c>
      <c r="AH162" s="1" t="b">
        <f t="shared" si="78"/>
        <v>0</v>
      </c>
      <c r="AI162" s="1" t="b">
        <f t="shared" si="79"/>
        <v>1</v>
      </c>
      <c r="AJ162" s="1" t="b">
        <f t="shared" si="80"/>
        <v>0</v>
      </c>
      <c r="AK162" s="1" t="b">
        <f t="shared" si="81"/>
        <v>0</v>
      </c>
      <c r="AL162" s="1" t="b">
        <f t="shared" si="82"/>
        <v>0</v>
      </c>
      <c r="AM162" s="1">
        <f t="shared" si="83"/>
        <v>2</v>
      </c>
      <c r="AP162" s="1">
        <f t="shared" si="85"/>
        <v>1</v>
      </c>
      <c r="AQ162" s="1">
        <f t="shared" si="86"/>
        <v>0</v>
      </c>
      <c r="AR162" s="1">
        <f t="shared" si="87"/>
        <v>0</v>
      </c>
      <c r="AS162" s="1">
        <f t="shared" si="88"/>
        <v>0</v>
      </c>
      <c r="AT162" s="1">
        <f t="shared" si="89"/>
        <v>1</v>
      </c>
      <c r="AU162" s="1">
        <f t="shared" si="84"/>
        <v>2</v>
      </c>
    </row>
    <row r="163" spans="1:47" s="1" customFormat="1" x14ac:dyDescent="0.35">
      <c r="A163" s="3">
        <v>44765</v>
      </c>
      <c r="B163" s="1">
        <v>399</v>
      </c>
      <c r="C163" s="1" t="s">
        <v>11</v>
      </c>
      <c r="D163" s="1">
        <v>36769</v>
      </c>
      <c r="E163" s="1">
        <v>3111</v>
      </c>
      <c r="F163" s="1">
        <v>0</v>
      </c>
      <c r="G163" s="1">
        <v>2</v>
      </c>
      <c r="H163" s="1">
        <v>18</v>
      </c>
      <c r="I163" s="1">
        <v>39</v>
      </c>
      <c r="J163" s="1">
        <v>28</v>
      </c>
      <c r="K163" s="1">
        <v>10</v>
      </c>
      <c r="L163" s="1">
        <v>2</v>
      </c>
      <c r="M163" s="1">
        <f t="shared" si="66"/>
        <v>4.8202247191011232</v>
      </c>
      <c r="N163" s="1" t="s">
        <v>390</v>
      </c>
      <c r="O163" s="1" t="s">
        <v>382</v>
      </c>
      <c r="P163" s="1" t="s">
        <v>383</v>
      </c>
      <c r="Q163" s="1" t="s">
        <v>388</v>
      </c>
      <c r="R163" s="1" t="s">
        <v>376</v>
      </c>
      <c r="S163" s="1">
        <f t="shared" si="67"/>
        <v>0</v>
      </c>
      <c r="T163" s="1">
        <f t="shared" si="68"/>
        <v>1</v>
      </c>
      <c r="U163" s="1">
        <f t="shared" si="69"/>
        <v>0</v>
      </c>
      <c r="V163" s="1">
        <f t="shared" si="70"/>
        <v>0</v>
      </c>
      <c r="W163" s="1">
        <f t="shared" si="71"/>
        <v>1</v>
      </c>
      <c r="X163" s="1">
        <f t="shared" si="72"/>
        <v>2</v>
      </c>
      <c r="Y163" s="1">
        <f t="shared" si="73"/>
        <v>0</v>
      </c>
      <c r="Z163" s="1">
        <f t="shared" si="90"/>
        <v>1</v>
      </c>
      <c r="AA163" s="1">
        <f t="shared" si="91"/>
        <v>0</v>
      </c>
      <c r="AB163" s="1">
        <f t="shared" si="92"/>
        <v>0</v>
      </c>
      <c r="AC163" s="1">
        <f t="shared" si="93"/>
        <v>1</v>
      </c>
      <c r="AD163" s="1">
        <f t="shared" si="74"/>
        <v>2</v>
      </c>
      <c r="AE163" s="1" t="b">
        <f t="shared" si="75"/>
        <v>0</v>
      </c>
      <c r="AF163" s="1">
        <f t="shared" si="76"/>
        <v>0</v>
      </c>
      <c r="AG163" s="1" t="str">
        <f t="shared" si="77"/>
        <v>o</v>
      </c>
      <c r="AH163" s="1" t="b">
        <f t="shared" si="78"/>
        <v>0</v>
      </c>
      <c r="AI163" s="1" t="b">
        <f t="shared" si="79"/>
        <v>0</v>
      </c>
      <c r="AJ163" s="1" t="b">
        <f t="shared" si="80"/>
        <v>0</v>
      </c>
      <c r="AK163" s="1" t="b">
        <f t="shared" si="81"/>
        <v>0</v>
      </c>
      <c r="AL163" s="1" t="b">
        <f t="shared" si="82"/>
        <v>0</v>
      </c>
      <c r="AM163" s="1">
        <f t="shared" si="83"/>
        <v>0</v>
      </c>
      <c r="AP163" s="1">
        <f t="shared" si="85"/>
        <v>0</v>
      </c>
      <c r="AQ163" s="1">
        <f t="shared" si="86"/>
        <v>0</v>
      </c>
      <c r="AR163" s="1">
        <f t="shared" si="87"/>
        <v>0</v>
      </c>
      <c r="AS163" s="1">
        <f t="shared" si="88"/>
        <v>0</v>
      </c>
      <c r="AT163" s="1">
        <f t="shared" si="89"/>
        <v>0</v>
      </c>
      <c r="AU163" s="1">
        <f t="shared" si="84"/>
        <v>0</v>
      </c>
    </row>
    <row r="164" spans="1:47" s="1" customFormat="1" x14ac:dyDescent="0.35">
      <c r="A164" s="3">
        <v>44764</v>
      </c>
      <c r="B164" s="1">
        <v>398</v>
      </c>
      <c r="C164" s="1" t="s">
        <v>10</v>
      </c>
      <c r="D164" s="1">
        <v>43099</v>
      </c>
      <c r="E164" s="1">
        <v>3665</v>
      </c>
      <c r="F164" s="1">
        <v>0</v>
      </c>
      <c r="G164" s="1">
        <v>3</v>
      </c>
      <c r="H164" s="1">
        <v>26</v>
      </c>
      <c r="I164" s="1">
        <v>41</v>
      </c>
      <c r="J164" s="1">
        <v>23</v>
      </c>
      <c r="K164" s="1">
        <v>6</v>
      </c>
      <c r="L164" s="1">
        <v>1</v>
      </c>
      <c r="M164" s="1">
        <f t="shared" si="66"/>
        <v>4.3244680851063828</v>
      </c>
      <c r="N164" s="1" t="s">
        <v>377</v>
      </c>
      <c r="O164" s="1" t="s">
        <v>381</v>
      </c>
      <c r="P164" s="1" t="s">
        <v>378</v>
      </c>
      <c r="Q164" s="1" t="s">
        <v>375</v>
      </c>
      <c r="R164" s="1" t="s">
        <v>377</v>
      </c>
      <c r="S164" s="1">
        <f t="shared" si="67"/>
        <v>1</v>
      </c>
      <c r="T164" s="1">
        <f t="shared" si="68"/>
        <v>1</v>
      </c>
      <c r="U164" s="1">
        <f t="shared" si="69"/>
        <v>0</v>
      </c>
      <c r="V164" s="1">
        <f t="shared" si="70"/>
        <v>1</v>
      </c>
      <c r="W164" s="1">
        <f t="shared" si="71"/>
        <v>1</v>
      </c>
      <c r="X164" s="1">
        <f t="shared" si="72"/>
        <v>4</v>
      </c>
      <c r="Y164" s="1">
        <f t="shared" si="73"/>
        <v>0</v>
      </c>
      <c r="Z164" s="1">
        <f t="shared" si="90"/>
        <v>0</v>
      </c>
      <c r="AA164" s="1">
        <f t="shared" si="91"/>
        <v>0</v>
      </c>
      <c r="AB164" s="1">
        <f t="shared" si="92"/>
        <v>0</v>
      </c>
      <c r="AC164" s="1">
        <f t="shared" si="93"/>
        <v>0</v>
      </c>
      <c r="AD164" s="1">
        <f t="shared" si="74"/>
        <v>0</v>
      </c>
      <c r="AE164" s="1" t="b">
        <f t="shared" si="75"/>
        <v>0</v>
      </c>
      <c r="AF164" s="1">
        <f t="shared" si="76"/>
        <v>0</v>
      </c>
      <c r="AG164" s="1" t="str">
        <f t="shared" si="77"/>
        <v>o</v>
      </c>
      <c r="AH164" s="1" t="b">
        <f t="shared" si="78"/>
        <v>0</v>
      </c>
      <c r="AI164" s="1" t="b">
        <f t="shared" si="79"/>
        <v>0</v>
      </c>
      <c r="AJ164" s="1" t="b">
        <f t="shared" si="80"/>
        <v>0</v>
      </c>
      <c r="AK164" s="1" t="b">
        <f t="shared" si="81"/>
        <v>0</v>
      </c>
      <c r="AL164" s="1" t="b">
        <f t="shared" si="82"/>
        <v>0</v>
      </c>
      <c r="AM164" s="1">
        <f t="shared" si="83"/>
        <v>0</v>
      </c>
      <c r="AP164" s="1">
        <f t="shared" si="85"/>
        <v>1</v>
      </c>
      <c r="AQ164" s="1">
        <f t="shared" si="86"/>
        <v>1</v>
      </c>
      <c r="AR164" s="1">
        <f t="shared" si="87"/>
        <v>0</v>
      </c>
      <c r="AS164" s="1">
        <f t="shared" si="88"/>
        <v>0</v>
      </c>
      <c r="AT164" s="1">
        <f t="shared" si="89"/>
        <v>1</v>
      </c>
      <c r="AU164" s="1">
        <f t="shared" si="84"/>
        <v>3</v>
      </c>
    </row>
    <row r="165" spans="1:47" s="1" customFormat="1" x14ac:dyDescent="0.35">
      <c r="A165" s="3">
        <v>44763</v>
      </c>
      <c r="B165" s="1">
        <v>397</v>
      </c>
      <c r="C165" s="1" t="s">
        <v>3</v>
      </c>
      <c r="D165" s="1">
        <v>39086</v>
      </c>
      <c r="E165" s="1">
        <v>3367</v>
      </c>
      <c r="F165" s="1">
        <v>0</v>
      </c>
      <c r="G165" s="1">
        <v>6</v>
      </c>
      <c r="H165" s="1">
        <v>24</v>
      </c>
      <c r="I165" s="1">
        <v>36</v>
      </c>
      <c r="J165" s="1">
        <v>23</v>
      </c>
      <c r="K165" s="1">
        <v>9</v>
      </c>
      <c r="L165" s="1">
        <v>2</v>
      </c>
      <c r="M165" s="1">
        <f t="shared" si="66"/>
        <v>4.5274725274725274</v>
      </c>
      <c r="N165" s="1" t="s">
        <v>371</v>
      </c>
      <c r="O165" s="1" t="s">
        <v>389</v>
      </c>
      <c r="P165" s="1" t="s">
        <v>380</v>
      </c>
      <c r="Q165" s="1" t="s">
        <v>382</v>
      </c>
      <c r="R165" s="1" t="s">
        <v>383</v>
      </c>
      <c r="S165" s="1">
        <f t="shared" si="67"/>
        <v>1</v>
      </c>
      <c r="T165" s="1">
        <f t="shared" si="68"/>
        <v>0</v>
      </c>
      <c r="U165" s="1">
        <f t="shared" si="69"/>
        <v>1</v>
      </c>
      <c r="V165" s="1">
        <f t="shared" si="70"/>
        <v>1</v>
      </c>
      <c r="W165" s="1">
        <f t="shared" si="71"/>
        <v>0</v>
      </c>
      <c r="X165" s="1">
        <f t="shared" si="72"/>
        <v>3</v>
      </c>
      <c r="Y165" s="1">
        <f t="shared" si="73"/>
        <v>1</v>
      </c>
      <c r="Z165" s="1">
        <f t="shared" si="90"/>
        <v>0</v>
      </c>
      <c r="AA165" s="1">
        <f t="shared" si="91"/>
        <v>0</v>
      </c>
      <c r="AB165" s="1">
        <f t="shared" si="92"/>
        <v>1</v>
      </c>
      <c r="AC165" s="1">
        <f t="shared" si="93"/>
        <v>0</v>
      </c>
      <c r="AD165" s="1">
        <f t="shared" si="74"/>
        <v>2</v>
      </c>
      <c r="AE165" s="1" t="b">
        <f t="shared" si="75"/>
        <v>0</v>
      </c>
      <c r="AF165" s="1">
        <f t="shared" si="76"/>
        <v>0</v>
      </c>
      <c r="AG165" s="1" t="str">
        <f t="shared" si="77"/>
        <v>o</v>
      </c>
      <c r="AH165" s="1" t="b">
        <f t="shared" si="78"/>
        <v>0</v>
      </c>
      <c r="AI165" s="1" t="b">
        <f t="shared" si="79"/>
        <v>0</v>
      </c>
      <c r="AJ165" s="1" t="b">
        <f t="shared" si="80"/>
        <v>0</v>
      </c>
      <c r="AK165" s="1" t="b">
        <f t="shared" si="81"/>
        <v>0</v>
      </c>
      <c r="AL165" s="1" t="b">
        <f t="shared" si="82"/>
        <v>0</v>
      </c>
      <c r="AM165" s="1">
        <f t="shared" si="83"/>
        <v>0</v>
      </c>
      <c r="AP165" s="1">
        <f t="shared" si="85"/>
        <v>0</v>
      </c>
      <c r="AQ165" s="1">
        <f t="shared" si="86"/>
        <v>1</v>
      </c>
      <c r="AR165" s="1">
        <f t="shared" si="87"/>
        <v>1</v>
      </c>
      <c r="AS165" s="1">
        <f t="shared" si="88"/>
        <v>0</v>
      </c>
      <c r="AT165" s="1">
        <f t="shared" si="89"/>
        <v>0</v>
      </c>
      <c r="AU165" s="1">
        <f t="shared" si="84"/>
        <v>2</v>
      </c>
    </row>
    <row r="166" spans="1:47" s="1" customFormat="1" x14ac:dyDescent="0.35">
      <c r="A166" s="3">
        <v>44762</v>
      </c>
      <c r="B166" s="1">
        <v>396</v>
      </c>
      <c r="C166" s="1" t="s">
        <v>4</v>
      </c>
      <c r="D166" s="1">
        <v>42237</v>
      </c>
      <c r="E166" s="1">
        <v>3685</v>
      </c>
      <c r="F166" s="1">
        <v>0</v>
      </c>
      <c r="G166" s="1">
        <v>4</v>
      </c>
      <c r="H166" s="1">
        <v>14</v>
      </c>
      <c r="I166" s="1">
        <v>22</v>
      </c>
      <c r="J166" s="1">
        <v>22</v>
      </c>
      <c r="K166" s="1">
        <v>23</v>
      </c>
      <c r="L166" s="1">
        <v>15</v>
      </c>
      <c r="M166" s="1">
        <f t="shared" si="66"/>
        <v>6.4740259740259738</v>
      </c>
      <c r="N166" s="1" t="s">
        <v>377</v>
      </c>
      <c r="O166" s="1" t="s">
        <v>381</v>
      </c>
      <c r="P166" s="1" t="s">
        <v>382</v>
      </c>
      <c r="Q166" s="1" t="s">
        <v>377</v>
      </c>
      <c r="R166" s="1" t="s">
        <v>376</v>
      </c>
      <c r="S166" s="1">
        <f t="shared" si="67"/>
        <v>1</v>
      </c>
      <c r="T166" s="1">
        <f t="shared" si="68"/>
        <v>1</v>
      </c>
      <c r="U166" s="1">
        <f t="shared" si="69"/>
        <v>1</v>
      </c>
      <c r="V166" s="1">
        <f t="shared" si="70"/>
        <v>1</v>
      </c>
      <c r="W166" s="1">
        <f t="shared" si="71"/>
        <v>1</v>
      </c>
      <c r="X166" s="1">
        <f t="shared" si="72"/>
        <v>5</v>
      </c>
      <c r="Y166" s="1">
        <f t="shared" si="73"/>
        <v>0</v>
      </c>
      <c r="Z166" s="1">
        <f t="shared" si="90"/>
        <v>0</v>
      </c>
      <c r="AA166" s="1">
        <f t="shared" si="91"/>
        <v>1</v>
      </c>
      <c r="AB166" s="1">
        <f t="shared" si="92"/>
        <v>0</v>
      </c>
      <c r="AC166" s="1">
        <f t="shared" si="93"/>
        <v>1</v>
      </c>
      <c r="AD166" s="1">
        <f t="shared" si="74"/>
        <v>2</v>
      </c>
      <c r="AE166" s="1" t="b">
        <f t="shared" si="75"/>
        <v>0</v>
      </c>
      <c r="AF166" s="1">
        <f t="shared" si="76"/>
        <v>0</v>
      </c>
      <c r="AG166" s="1" t="str">
        <f t="shared" si="77"/>
        <v>o</v>
      </c>
      <c r="AH166" s="1" t="b">
        <f t="shared" si="78"/>
        <v>0</v>
      </c>
      <c r="AI166" s="1" t="b">
        <f t="shared" si="79"/>
        <v>0</v>
      </c>
      <c r="AJ166" s="1" t="b">
        <f t="shared" si="80"/>
        <v>0</v>
      </c>
      <c r="AK166" s="1" t="b">
        <f t="shared" si="81"/>
        <v>0</v>
      </c>
      <c r="AL166" s="1" t="b">
        <f t="shared" si="82"/>
        <v>0</v>
      </c>
      <c r="AM166" s="1">
        <f t="shared" si="83"/>
        <v>0</v>
      </c>
      <c r="AP166" s="1">
        <f t="shared" si="85"/>
        <v>1</v>
      </c>
      <c r="AQ166" s="1">
        <f t="shared" si="86"/>
        <v>1</v>
      </c>
      <c r="AR166" s="1">
        <f t="shared" si="87"/>
        <v>0</v>
      </c>
      <c r="AS166" s="1">
        <f t="shared" si="88"/>
        <v>1</v>
      </c>
      <c r="AT166" s="1">
        <f t="shared" si="89"/>
        <v>0</v>
      </c>
      <c r="AU166" s="1">
        <f t="shared" si="84"/>
        <v>3</v>
      </c>
    </row>
    <row r="167" spans="1:47" s="1" customFormat="1" x14ac:dyDescent="0.35">
      <c r="A167" s="3">
        <v>44761</v>
      </c>
      <c r="B167" s="1">
        <v>395</v>
      </c>
      <c r="C167" s="1" t="s">
        <v>5</v>
      </c>
      <c r="D167" s="1">
        <v>39667</v>
      </c>
      <c r="E167" s="1">
        <v>3358</v>
      </c>
      <c r="F167" s="1">
        <v>0</v>
      </c>
      <c r="G167" s="1">
        <v>5</v>
      </c>
      <c r="H167" s="1">
        <v>27</v>
      </c>
      <c r="I167" s="1">
        <v>38</v>
      </c>
      <c r="J167" s="1">
        <v>21</v>
      </c>
      <c r="K167" s="1">
        <v>7</v>
      </c>
      <c r="L167" s="1">
        <v>1</v>
      </c>
      <c r="M167" s="1">
        <f t="shared" si="66"/>
        <v>4.3206521739130439</v>
      </c>
      <c r="N167" s="1" t="s">
        <v>371</v>
      </c>
      <c r="O167" s="1" t="s">
        <v>387</v>
      </c>
      <c r="P167" s="1" t="s">
        <v>388</v>
      </c>
      <c r="Q167" s="1" t="s">
        <v>381</v>
      </c>
      <c r="R167" s="1" t="s">
        <v>378</v>
      </c>
      <c r="S167" s="1">
        <f t="shared" si="67"/>
        <v>1</v>
      </c>
      <c r="T167" s="1">
        <f t="shared" si="68"/>
        <v>1</v>
      </c>
      <c r="U167" s="1">
        <f t="shared" si="69"/>
        <v>0</v>
      </c>
      <c r="V167" s="1">
        <f t="shared" si="70"/>
        <v>1</v>
      </c>
      <c r="W167" s="1">
        <f t="shared" si="71"/>
        <v>0</v>
      </c>
      <c r="X167" s="1">
        <f t="shared" si="72"/>
        <v>3</v>
      </c>
      <c r="Y167" s="1">
        <f t="shared" si="73"/>
        <v>1</v>
      </c>
      <c r="Z167" s="1">
        <f t="shared" si="90"/>
        <v>0</v>
      </c>
      <c r="AA167" s="1">
        <f t="shared" si="91"/>
        <v>0</v>
      </c>
      <c r="AB167" s="1">
        <f t="shared" si="92"/>
        <v>0</v>
      </c>
      <c r="AC167" s="1">
        <f t="shared" si="93"/>
        <v>0</v>
      </c>
      <c r="AD167" s="1">
        <f t="shared" si="74"/>
        <v>1</v>
      </c>
      <c r="AE167" s="1" t="b">
        <f t="shared" si="75"/>
        <v>0</v>
      </c>
      <c r="AF167" s="1">
        <f t="shared" si="76"/>
        <v>0</v>
      </c>
      <c r="AG167" s="1" t="str">
        <f t="shared" si="77"/>
        <v>o</v>
      </c>
      <c r="AH167" s="1" t="b">
        <f t="shared" si="78"/>
        <v>0</v>
      </c>
      <c r="AI167" s="1" t="b">
        <f t="shared" si="79"/>
        <v>0</v>
      </c>
      <c r="AJ167" s="1" t="b">
        <f t="shared" si="80"/>
        <v>0</v>
      </c>
      <c r="AK167" s="1" t="b">
        <f t="shared" si="81"/>
        <v>0</v>
      </c>
      <c r="AL167" s="1" t="b">
        <f t="shared" si="82"/>
        <v>0</v>
      </c>
      <c r="AM167" s="1">
        <f t="shared" si="83"/>
        <v>0</v>
      </c>
      <c r="AP167" s="1">
        <f t="shared" si="85"/>
        <v>0</v>
      </c>
      <c r="AQ167" s="1">
        <f t="shared" si="86"/>
        <v>0</v>
      </c>
      <c r="AR167" s="1">
        <f t="shared" si="87"/>
        <v>0</v>
      </c>
      <c r="AS167" s="1">
        <f t="shared" si="88"/>
        <v>1</v>
      </c>
      <c r="AT167" s="1">
        <f t="shared" si="89"/>
        <v>0</v>
      </c>
      <c r="AU167" s="1">
        <f t="shared" si="84"/>
        <v>1</v>
      </c>
    </row>
    <row r="168" spans="1:47" s="1" customFormat="1" x14ac:dyDescent="0.35">
      <c r="A168" s="3">
        <v>44760</v>
      </c>
      <c r="B168" s="1">
        <v>394</v>
      </c>
      <c r="C168" s="1" t="s">
        <v>6</v>
      </c>
      <c r="D168" s="1">
        <v>42574</v>
      </c>
      <c r="E168" s="1">
        <v>3548</v>
      </c>
      <c r="F168" s="1">
        <v>0</v>
      </c>
      <c r="G168" s="1">
        <v>4</v>
      </c>
      <c r="H168" s="1">
        <v>22</v>
      </c>
      <c r="I168" s="1">
        <v>37</v>
      </c>
      <c r="J168" s="1">
        <v>27</v>
      </c>
      <c r="K168" s="1">
        <v>9</v>
      </c>
      <c r="L168" s="1">
        <v>1</v>
      </c>
      <c r="M168" s="1">
        <f t="shared" si="66"/>
        <v>4.5989010989010985</v>
      </c>
      <c r="N168" s="1" t="s">
        <v>391</v>
      </c>
      <c r="O168" s="1" t="s">
        <v>384</v>
      </c>
      <c r="P168" s="1" t="s">
        <v>379</v>
      </c>
      <c r="Q168" s="1" t="s">
        <v>373</v>
      </c>
      <c r="R168" s="1" t="s">
        <v>374</v>
      </c>
      <c r="S168" s="1">
        <f t="shared" si="67"/>
        <v>0</v>
      </c>
      <c r="T168" s="1">
        <f t="shared" si="68"/>
        <v>0</v>
      </c>
      <c r="U168" s="1">
        <f t="shared" si="69"/>
        <v>1</v>
      </c>
      <c r="V168" s="1">
        <f t="shared" si="70"/>
        <v>0</v>
      </c>
      <c r="W168" s="1">
        <f t="shared" si="71"/>
        <v>0</v>
      </c>
      <c r="X168" s="1">
        <f t="shared" si="72"/>
        <v>1</v>
      </c>
      <c r="Y168" s="1">
        <f t="shared" si="73"/>
        <v>0</v>
      </c>
      <c r="Z168" s="1">
        <f t="shared" si="90"/>
        <v>0</v>
      </c>
      <c r="AA168" s="1">
        <f t="shared" si="91"/>
        <v>1</v>
      </c>
      <c r="AB168" s="1">
        <f t="shared" si="92"/>
        <v>0</v>
      </c>
      <c r="AC168" s="1">
        <f t="shared" si="93"/>
        <v>0</v>
      </c>
      <c r="AD168" s="1">
        <f t="shared" si="74"/>
        <v>1</v>
      </c>
      <c r="AE168" s="1" t="b">
        <f t="shared" si="75"/>
        <v>1</v>
      </c>
      <c r="AF168" s="1">
        <f t="shared" si="76"/>
        <v>1</v>
      </c>
      <c r="AG168" s="1" t="str">
        <f t="shared" si="77"/>
        <v>o</v>
      </c>
      <c r="AH168" s="1" t="b">
        <f t="shared" si="78"/>
        <v>0</v>
      </c>
      <c r="AI168" s="1" t="b">
        <f t="shared" si="79"/>
        <v>0</v>
      </c>
      <c r="AJ168" s="1" t="b">
        <f t="shared" si="80"/>
        <v>1</v>
      </c>
      <c r="AK168" s="1" t="b">
        <f t="shared" si="81"/>
        <v>0</v>
      </c>
      <c r="AL168" s="1" t="b">
        <f t="shared" si="82"/>
        <v>0</v>
      </c>
      <c r="AM168" s="1">
        <f t="shared" si="83"/>
        <v>1</v>
      </c>
      <c r="AP168" s="1">
        <f t="shared" si="85"/>
        <v>0</v>
      </c>
      <c r="AQ168" s="1">
        <f t="shared" si="86"/>
        <v>1</v>
      </c>
      <c r="AR168" s="1">
        <f t="shared" si="87"/>
        <v>0</v>
      </c>
      <c r="AS168" s="1">
        <f t="shared" si="88"/>
        <v>0</v>
      </c>
      <c r="AT168" s="1">
        <f t="shared" si="89"/>
        <v>0</v>
      </c>
      <c r="AU168" s="1">
        <f t="shared" si="84"/>
        <v>1</v>
      </c>
    </row>
    <row r="169" spans="1:47" s="1" customFormat="1" x14ac:dyDescent="0.35">
      <c r="A169" s="3">
        <v>44759</v>
      </c>
      <c r="B169" s="1">
        <v>393</v>
      </c>
      <c r="C169" s="1" t="s">
        <v>7</v>
      </c>
      <c r="D169" s="1">
        <v>39611</v>
      </c>
      <c r="E169" s="1">
        <v>3345</v>
      </c>
      <c r="F169" s="1">
        <v>0</v>
      </c>
      <c r="G169" s="1">
        <v>3</v>
      </c>
      <c r="H169" s="1">
        <v>18</v>
      </c>
      <c r="I169" s="1">
        <v>39</v>
      </c>
      <c r="J169" s="1">
        <v>27</v>
      </c>
      <c r="K169" s="1">
        <v>10</v>
      </c>
      <c r="L169" s="1">
        <v>2</v>
      </c>
      <c r="M169" s="1">
        <f t="shared" si="66"/>
        <v>4.786516853932584</v>
      </c>
      <c r="N169" s="1" t="s">
        <v>393</v>
      </c>
      <c r="O169" s="1" t="s">
        <v>371</v>
      </c>
      <c r="P169" s="1" t="s">
        <v>373</v>
      </c>
      <c r="Q169" s="1" t="s">
        <v>374</v>
      </c>
      <c r="R169" s="1" t="s">
        <v>378</v>
      </c>
      <c r="S169" s="1">
        <f t="shared" si="67"/>
        <v>0</v>
      </c>
      <c r="T169" s="1">
        <f t="shared" si="68"/>
        <v>1</v>
      </c>
      <c r="U169" s="1">
        <f t="shared" si="69"/>
        <v>0</v>
      </c>
      <c r="V169" s="1">
        <f t="shared" si="70"/>
        <v>0</v>
      </c>
      <c r="W169" s="1">
        <f t="shared" si="71"/>
        <v>0</v>
      </c>
      <c r="X169" s="1">
        <f t="shared" si="72"/>
        <v>1</v>
      </c>
      <c r="Y169" s="1">
        <f t="shared" si="73"/>
        <v>0</v>
      </c>
      <c r="Z169" s="1">
        <f t="shared" si="90"/>
        <v>1</v>
      </c>
      <c r="AA169" s="1">
        <f t="shared" si="91"/>
        <v>0</v>
      </c>
      <c r="AB169" s="1">
        <f t="shared" si="92"/>
        <v>0</v>
      </c>
      <c r="AC169" s="1">
        <f t="shared" si="93"/>
        <v>0</v>
      </c>
      <c r="AD169" s="1">
        <f t="shared" si="74"/>
        <v>1</v>
      </c>
      <c r="AE169" s="1" t="b">
        <f t="shared" si="75"/>
        <v>0</v>
      </c>
      <c r="AF169" s="1">
        <f t="shared" si="76"/>
        <v>0</v>
      </c>
      <c r="AG169" s="1" t="str">
        <f t="shared" si="77"/>
        <v>o</v>
      </c>
      <c r="AH169" s="1" t="b">
        <f t="shared" si="78"/>
        <v>0</v>
      </c>
      <c r="AI169" s="1" t="b">
        <f t="shared" si="79"/>
        <v>0</v>
      </c>
      <c r="AJ169" s="1" t="b">
        <f t="shared" si="80"/>
        <v>0</v>
      </c>
      <c r="AK169" s="1" t="b">
        <f t="shared" si="81"/>
        <v>0</v>
      </c>
      <c r="AL169" s="1" t="b">
        <f t="shared" si="82"/>
        <v>0</v>
      </c>
      <c r="AM169" s="1">
        <f t="shared" si="83"/>
        <v>0</v>
      </c>
      <c r="AP169" s="1">
        <f t="shared" si="85"/>
        <v>0</v>
      </c>
      <c r="AQ169" s="1">
        <f t="shared" si="86"/>
        <v>0</v>
      </c>
      <c r="AR169" s="1">
        <f t="shared" si="87"/>
        <v>0</v>
      </c>
      <c r="AS169" s="1">
        <f t="shared" si="88"/>
        <v>0</v>
      </c>
      <c r="AT169" s="1">
        <f t="shared" si="89"/>
        <v>0</v>
      </c>
      <c r="AU169" s="1">
        <f t="shared" si="84"/>
        <v>0</v>
      </c>
    </row>
    <row r="170" spans="1:47" s="1" customFormat="1" x14ac:dyDescent="0.35">
      <c r="A170" s="3">
        <v>44758</v>
      </c>
      <c r="B170" s="1">
        <v>392</v>
      </c>
      <c r="C170" s="1" t="s">
        <v>8</v>
      </c>
      <c r="D170" s="1">
        <v>38769</v>
      </c>
      <c r="E170" s="1">
        <v>3280</v>
      </c>
      <c r="F170" s="1">
        <v>0</v>
      </c>
      <c r="G170" s="1">
        <v>2</v>
      </c>
      <c r="H170" s="1">
        <v>17</v>
      </c>
      <c r="I170" s="1">
        <v>41</v>
      </c>
      <c r="J170" s="1">
        <v>28</v>
      </c>
      <c r="K170" s="1">
        <v>10</v>
      </c>
      <c r="L170" s="1">
        <v>2</v>
      </c>
      <c r="M170" s="1">
        <f t="shared" si="66"/>
        <v>4.822222222222222</v>
      </c>
      <c r="N170" s="1" t="s">
        <v>381</v>
      </c>
      <c r="O170" s="1" t="s">
        <v>379</v>
      </c>
      <c r="P170" s="1" t="s">
        <v>379</v>
      </c>
      <c r="Q170" s="1" t="s">
        <v>390</v>
      </c>
      <c r="R170" s="1" t="s">
        <v>378</v>
      </c>
      <c r="S170" s="1">
        <f t="shared" si="67"/>
        <v>1</v>
      </c>
      <c r="T170" s="1">
        <f t="shared" si="68"/>
        <v>1</v>
      </c>
      <c r="U170" s="1">
        <f t="shared" si="69"/>
        <v>1</v>
      </c>
      <c r="V170" s="1">
        <f t="shared" si="70"/>
        <v>0</v>
      </c>
      <c r="W170" s="1">
        <f t="shared" si="71"/>
        <v>0</v>
      </c>
      <c r="X170" s="1">
        <f t="shared" si="72"/>
        <v>3</v>
      </c>
      <c r="Y170" s="1">
        <f t="shared" si="73"/>
        <v>0</v>
      </c>
      <c r="Z170" s="1">
        <f t="shared" si="90"/>
        <v>1</v>
      </c>
      <c r="AA170" s="1">
        <f t="shared" si="91"/>
        <v>1</v>
      </c>
      <c r="AB170" s="1">
        <f t="shared" si="92"/>
        <v>0</v>
      </c>
      <c r="AC170" s="1">
        <f t="shared" si="93"/>
        <v>0</v>
      </c>
      <c r="AD170" s="1">
        <f t="shared" si="74"/>
        <v>2</v>
      </c>
      <c r="AE170" s="1" t="b">
        <f t="shared" si="75"/>
        <v>0</v>
      </c>
      <c r="AF170" s="1">
        <f t="shared" si="76"/>
        <v>0</v>
      </c>
      <c r="AG170" s="1" t="str">
        <f t="shared" si="77"/>
        <v>o</v>
      </c>
      <c r="AH170" s="1" t="b">
        <f t="shared" si="78"/>
        <v>0</v>
      </c>
      <c r="AI170" s="1" t="b">
        <f t="shared" si="79"/>
        <v>1</v>
      </c>
      <c r="AJ170" s="1" t="b">
        <f t="shared" si="80"/>
        <v>1</v>
      </c>
      <c r="AK170" s="1" t="b">
        <f t="shared" si="81"/>
        <v>0</v>
      </c>
      <c r="AL170" s="1" t="b">
        <f t="shared" si="82"/>
        <v>0</v>
      </c>
      <c r="AM170" s="1">
        <f t="shared" si="83"/>
        <v>3</v>
      </c>
      <c r="AP170" s="1">
        <f t="shared" si="85"/>
        <v>1</v>
      </c>
      <c r="AQ170" s="1">
        <f t="shared" si="86"/>
        <v>0</v>
      </c>
      <c r="AR170" s="1">
        <f t="shared" si="87"/>
        <v>0</v>
      </c>
      <c r="AS170" s="1">
        <f t="shared" si="88"/>
        <v>0</v>
      </c>
      <c r="AT170" s="1">
        <f t="shared" si="89"/>
        <v>0</v>
      </c>
      <c r="AU170" s="1">
        <f t="shared" si="84"/>
        <v>1</v>
      </c>
    </row>
    <row r="171" spans="1:47" s="1" customFormat="1" x14ac:dyDescent="0.35">
      <c r="A171" s="3">
        <v>44757</v>
      </c>
      <c r="B171" s="1">
        <v>391</v>
      </c>
      <c r="C171" s="1" t="s">
        <v>9</v>
      </c>
      <c r="D171" s="1">
        <v>39234</v>
      </c>
      <c r="E171" s="1">
        <v>3353</v>
      </c>
      <c r="F171" s="1">
        <v>0</v>
      </c>
      <c r="G171" s="1">
        <v>2</v>
      </c>
      <c r="H171" s="1">
        <v>11</v>
      </c>
      <c r="I171" s="1">
        <v>32</v>
      </c>
      <c r="J171" s="1">
        <v>37</v>
      </c>
      <c r="K171" s="1">
        <v>17</v>
      </c>
      <c r="L171" s="1">
        <v>2</v>
      </c>
      <c r="M171" s="1">
        <f t="shared" si="66"/>
        <v>5.5595238095238093</v>
      </c>
      <c r="N171" s="1" t="s">
        <v>393</v>
      </c>
      <c r="O171" s="1" t="s">
        <v>376</v>
      </c>
      <c r="P171" s="1" t="s">
        <v>383</v>
      </c>
      <c r="Q171" s="1" t="s">
        <v>388</v>
      </c>
      <c r="R171" s="1" t="s">
        <v>376</v>
      </c>
      <c r="S171" s="1">
        <f t="shared" si="67"/>
        <v>0</v>
      </c>
      <c r="T171" s="1">
        <f t="shared" si="68"/>
        <v>1</v>
      </c>
      <c r="U171" s="1">
        <f t="shared" si="69"/>
        <v>0</v>
      </c>
      <c r="V171" s="1">
        <f t="shared" si="70"/>
        <v>0</v>
      </c>
      <c r="W171" s="1">
        <f t="shared" si="71"/>
        <v>1</v>
      </c>
      <c r="X171" s="1">
        <f t="shared" si="72"/>
        <v>2</v>
      </c>
      <c r="Y171" s="1">
        <f t="shared" si="73"/>
        <v>0</v>
      </c>
      <c r="Z171" s="1">
        <f t="shared" si="90"/>
        <v>1</v>
      </c>
      <c r="AA171" s="1">
        <f t="shared" si="91"/>
        <v>0</v>
      </c>
      <c r="AB171" s="1">
        <f t="shared" si="92"/>
        <v>0</v>
      </c>
      <c r="AC171" s="1">
        <f t="shared" si="93"/>
        <v>1</v>
      </c>
      <c r="AD171" s="1">
        <f t="shared" si="74"/>
        <v>2</v>
      </c>
      <c r="AE171" s="1" t="b">
        <f t="shared" si="75"/>
        <v>0</v>
      </c>
      <c r="AF171" s="1">
        <f t="shared" si="76"/>
        <v>0</v>
      </c>
      <c r="AG171" s="1" t="str">
        <f t="shared" si="77"/>
        <v>o</v>
      </c>
      <c r="AH171" s="1" t="b">
        <f t="shared" si="78"/>
        <v>0</v>
      </c>
      <c r="AI171" s="1" t="b">
        <f t="shared" si="79"/>
        <v>0</v>
      </c>
      <c r="AJ171" s="1" t="b">
        <f t="shared" si="80"/>
        <v>0</v>
      </c>
      <c r="AK171" s="1" t="b">
        <f t="shared" si="81"/>
        <v>0</v>
      </c>
      <c r="AL171" s="1" t="b">
        <f t="shared" si="82"/>
        <v>0</v>
      </c>
      <c r="AM171" s="1">
        <f t="shared" si="83"/>
        <v>0</v>
      </c>
      <c r="AP171" s="1">
        <f t="shared" si="85"/>
        <v>0</v>
      </c>
      <c r="AQ171" s="1">
        <f t="shared" si="86"/>
        <v>0</v>
      </c>
      <c r="AR171" s="1">
        <f t="shared" si="87"/>
        <v>0</v>
      </c>
      <c r="AS171" s="1">
        <f t="shared" si="88"/>
        <v>0</v>
      </c>
      <c r="AT171" s="1">
        <f t="shared" si="89"/>
        <v>0</v>
      </c>
      <c r="AU171" s="1">
        <f t="shared" si="84"/>
        <v>0</v>
      </c>
    </row>
    <row r="172" spans="1:47" s="1" customFormat="1" x14ac:dyDescent="0.35">
      <c r="A172" s="3">
        <v>44756</v>
      </c>
      <c r="B172" s="1">
        <v>390</v>
      </c>
      <c r="C172" s="1" t="s">
        <v>15</v>
      </c>
      <c r="D172" s="1">
        <v>40549</v>
      </c>
      <c r="E172" s="1">
        <v>3388</v>
      </c>
      <c r="F172" s="1">
        <v>0</v>
      </c>
      <c r="G172" s="1">
        <v>4</v>
      </c>
      <c r="H172" s="1">
        <v>16</v>
      </c>
      <c r="I172" s="1">
        <v>26</v>
      </c>
      <c r="J172" s="1">
        <v>25</v>
      </c>
      <c r="K172" s="1">
        <v>20</v>
      </c>
      <c r="L172" s="1">
        <v>8</v>
      </c>
      <c r="M172" s="1">
        <f t="shared" si="66"/>
        <v>5.8860759493670889</v>
      </c>
      <c r="N172" s="1" t="s">
        <v>384</v>
      </c>
      <c r="O172" s="1" t="s">
        <v>382</v>
      </c>
      <c r="P172" s="1" t="s">
        <v>386</v>
      </c>
      <c r="Q172" s="1" t="s">
        <v>376</v>
      </c>
      <c r="R172" s="1" t="s">
        <v>381</v>
      </c>
      <c r="S172" s="1">
        <f t="shared" si="67"/>
        <v>0</v>
      </c>
      <c r="T172" s="1">
        <f t="shared" si="68"/>
        <v>1</v>
      </c>
      <c r="U172" s="1">
        <f t="shared" si="69"/>
        <v>0</v>
      </c>
      <c r="V172" s="1">
        <f t="shared" si="70"/>
        <v>1</v>
      </c>
      <c r="W172" s="1">
        <f t="shared" si="71"/>
        <v>1</v>
      </c>
      <c r="X172" s="1">
        <f t="shared" si="72"/>
        <v>3</v>
      </c>
      <c r="Y172" s="1">
        <f t="shared" si="73"/>
        <v>0</v>
      </c>
      <c r="Z172" s="1">
        <f t="shared" si="90"/>
        <v>1</v>
      </c>
      <c r="AA172" s="1">
        <f t="shared" si="91"/>
        <v>0</v>
      </c>
      <c r="AB172" s="1">
        <f t="shared" si="92"/>
        <v>1</v>
      </c>
      <c r="AC172" s="1">
        <f t="shared" si="93"/>
        <v>0</v>
      </c>
      <c r="AD172" s="1">
        <f t="shared" si="74"/>
        <v>2</v>
      </c>
      <c r="AE172" s="1" t="b">
        <f t="shared" si="75"/>
        <v>0</v>
      </c>
      <c r="AF172" s="1">
        <f t="shared" si="76"/>
        <v>0</v>
      </c>
      <c r="AG172" s="1" t="str">
        <f t="shared" si="77"/>
        <v>o</v>
      </c>
      <c r="AH172" s="1" t="b">
        <f t="shared" si="78"/>
        <v>0</v>
      </c>
      <c r="AI172" s="1" t="b">
        <f t="shared" si="79"/>
        <v>0</v>
      </c>
      <c r="AJ172" s="1" t="b">
        <f t="shared" si="80"/>
        <v>0</v>
      </c>
      <c r="AK172" s="1" t="b">
        <f t="shared" si="81"/>
        <v>0</v>
      </c>
      <c r="AL172" s="1" t="b">
        <f t="shared" si="82"/>
        <v>0</v>
      </c>
      <c r="AM172" s="1">
        <f t="shared" si="83"/>
        <v>0</v>
      </c>
      <c r="AP172" s="1">
        <f t="shared" si="85"/>
        <v>1</v>
      </c>
      <c r="AQ172" s="1">
        <f t="shared" si="86"/>
        <v>0</v>
      </c>
      <c r="AR172" s="1">
        <f t="shared" si="87"/>
        <v>0</v>
      </c>
      <c r="AS172" s="1">
        <f t="shared" si="88"/>
        <v>0</v>
      </c>
      <c r="AT172" s="1">
        <f t="shared" si="89"/>
        <v>1</v>
      </c>
      <c r="AU172" s="1">
        <f t="shared" si="84"/>
        <v>2</v>
      </c>
    </row>
    <row r="173" spans="1:47" s="1" customFormat="1" x14ac:dyDescent="0.35">
      <c r="A173" s="3">
        <v>44755</v>
      </c>
      <c r="B173" s="1">
        <v>389</v>
      </c>
      <c r="C173" s="1" t="s">
        <v>16</v>
      </c>
      <c r="D173" s="1">
        <v>46246</v>
      </c>
      <c r="E173" s="1">
        <v>3727</v>
      </c>
      <c r="F173" s="1">
        <v>0</v>
      </c>
      <c r="G173" s="1">
        <v>7</v>
      </c>
      <c r="H173" s="1">
        <v>31</v>
      </c>
      <c r="I173" s="1">
        <v>38</v>
      </c>
      <c r="J173" s="1">
        <v>18</v>
      </c>
      <c r="K173" s="1">
        <v>4</v>
      </c>
      <c r="L173" s="1">
        <v>0</v>
      </c>
      <c r="M173" s="1">
        <f t="shared" si="66"/>
        <v>3.9680851063829787</v>
      </c>
      <c r="N173" s="1" t="s">
        <v>372</v>
      </c>
      <c r="O173" s="1" t="s">
        <v>384</v>
      </c>
      <c r="P173" s="1" t="s">
        <v>371</v>
      </c>
      <c r="Q173" s="1" t="s">
        <v>387</v>
      </c>
      <c r="R173" s="1" t="s">
        <v>383</v>
      </c>
      <c r="S173" s="1">
        <f t="shared" si="67"/>
        <v>0</v>
      </c>
      <c r="T173" s="1">
        <f t="shared" si="68"/>
        <v>0</v>
      </c>
      <c r="U173" s="1">
        <f t="shared" si="69"/>
        <v>1</v>
      </c>
      <c r="V173" s="1">
        <f t="shared" si="70"/>
        <v>1</v>
      </c>
      <c r="W173" s="1">
        <f t="shared" si="71"/>
        <v>0</v>
      </c>
      <c r="X173" s="1">
        <f t="shared" si="72"/>
        <v>2</v>
      </c>
      <c r="Y173" s="1">
        <f t="shared" si="73"/>
        <v>0</v>
      </c>
      <c r="Z173" s="1">
        <f t="shared" si="90"/>
        <v>0</v>
      </c>
      <c r="AA173" s="1">
        <f t="shared" si="91"/>
        <v>1</v>
      </c>
      <c r="AB173" s="1">
        <f t="shared" si="92"/>
        <v>0</v>
      </c>
      <c r="AC173" s="1">
        <f t="shared" si="93"/>
        <v>0</v>
      </c>
      <c r="AD173" s="1">
        <f t="shared" si="74"/>
        <v>1</v>
      </c>
      <c r="AE173" s="1" t="b">
        <f t="shared" si="75"/>
        <v>0</v>
      </c>
      <c r="AF173" s="1">
        <f t="shared" si="76"/>
        <v>0</v>
      </c>
      <c r="AG173" s="1" t="str">
        <f t="shared" si="77"/>
        <v>o</v>
      </c>
      <c r="AH173" s="1" t="b">
        <f t="shared" si="78"/>
        <v>0</v>
      </c>
      <c r="AI173" s="1" t="b">
        <f t="shared" si="79"/>
        <v>0</v>
      </c>
      <c r="AJ173" s="1" t="b">
        <f t="shared" si="80"/>
        <v>0</v>
      </c>
      <c r="AK173" s="1" t="b">
        <f t="shared" si="81"/>
        <v>0</v>
      </c>
      <c r="AL173" s="1" t="b">
        <f t="shared" si="82"/>
        <v>0</v>
      </c>
      <c r="AM173" s="1">
        <f t="shared" si="83"/>
        <v>0</v>
      </c>
      <c r="AP173" s="1">
        <f t="shared" si="85"/>
        <v>0</v>
      </c>
      <c r="AQ173" s="1">
        <f t="shared" si="86"/>
        <v>1</v>
      </c>
      <c r="AR173" s="1">
        <f t="shared" si="87"/>
        <v>0</v>
      </c>
      <c r="AS173" s="1">
        <f t="shared" si="88"/>
        <v>0</v>
      </c>
      <c r="AT173" s="1">
        <f t="shared" si="89"/>
        <v>0</v>
      </c>
      <c r="AU173" s="1">
        <f t="shared" si="84"/>
        <v>1</v>
      </c>
    </row>
    <row r="174" spans="1:47" s="1" customFormat="1" x14ac:dyDescent="0.35">
      <c r="A174" s="3">
        <v>44754</v>
      </c>
      <c r="B174" s="1">
        <v>388</v>
      </c>
      <c r="C174" s="1" t="s">
        <v>17</v>
      </c>
      <c r="D174" s="1">
        <v>46910</v>
      </c>
      <c r="E174" s="1">
        <v>3870</v>
      </c>
      <c r="F174" s="1">
        <v>1</v>
      </c>
      <c r="G174" s="1">
        <v>8</v>
      </c>
      <c r="H174" s="1">
        <v>27</v>
      </c>
      <c r="I174" s="1">
        <v>27</v>
      </c>
      <c r="J174" s="1">
        <v>17</v>
      </c>
      <c r="K174" s="1">
        <v>13</v>
      </c>
      <c r="L174" s="1">
        <v>7</v>
      </c>
      <c r="M174" s="1">
        <f t="shared" si="66"/>
        <v>4.8448275862068968</v>
      </c>
      <c r="N174" s="1" t="s">
        <v>387</v>
      </c>
      <c r="O174" s="1" t="s">
        <v>382</v>
      </c>
      <c r="P174" s="1" t="s">
        <v>388</v>
      </c>
      <c r="Q174" s="1" t="s">
        <v>380</v>
      </c>
      <c r="R174" s="1" t="s">
        <v>377</v>
      </c>
      <c r="S174" s="1">
        <f t="shared" si="67"/>
        <v>1</v>
      </c>
      <c r="T174" s="1">
        <f t="shared" si="68"/>
        <v>1</v>
      </c>
      <c r="U174" s="1">
        <f t="shared" si="69"/>
        <v>0</v>
      </c>
      <c r="V174" s="1">
        <f t="shared" si="70"/>
        <v>1</v>
      </c>
      <c r="W174" s="1">
        <f t="shared" si="71"/>
        <v>1</v>
      </c>
      <c r="X174" s="1">
        <f t="shared" si="72"/>
        <v>4</v>
      </c>
      <c r="Y174" s="1">
        <f t="shared" si="73"/>
        <v>0</v>
      </c>
      <c r="Z174" s="1">
        <f t="shared" si="90"/>
        <v>1</v>
      </c>
      <c r="AA174" s="1">
        <f t="shared" si="91"/>
        <v>0</v>
      </c>
      <c r="AB174" s="1">
        <f t="shared" si="92"/>
        <v>0</v>
      </c>
      <c r="AC174" s="1">
        <f t="shared" si="93"/>
        <v>0</v>
      </c>
      <c r="AD174" s="1">
        <f t="shared" si="74"/>
        <v>1</v>
      </c>
      <c r="AE174" s="1" t="b">
        <f t="shared" si="75"/>
        <v>0</v>
      </c>
      <c r="AF174" s="1">
        <f t="shared" si="76"/>
        <v>0</v>
      </c>
      <c r="AG174" s="1" t="str">
        <f t="shared" si="77"/>
        <v>o</v>
      </c>
      <c r="AH174" s="1" t="b">
        <f t="shared" si="78"/>
        <v>0</v>
      </c>
      <c r="AI174" s="1" t="b">
        <f t="shared" si="79"/>
        <v>0</v>
      </c>
      <c r="AJ174" s="1" t="b">
        <f t="shared" si="80"/>
        <v>0</v>
      </c>
      <c r="AK174" s="1" t="b">
        <f t="shared" si="81"/>
        <v>0</v>
      </c>
      <c r="AL174" s="1" t="b">
        <f t="shared" si="82"/>
        <v>0</v>
      </c>
      <c r="AM174" s="1">
        <f t="shared" si="83"/>
        <v>0</v>
      </c>
      <c r="AP174" s="1">
        <f t="shared" si="85"/>
        <v>0</v>
      </c>
      <c r="AQ174" s="1">
        <f t="shared" si="86"/>
        <v>0</v>
      </c>
      <c r="AR174" s="1">
        <f t="shared" si="87"/>
        <v>0</v>
      </c>
      <c r="AS174" s="1">
        <f t="shared" si="88"/>
        <v>1</v>
      </c>
      <c r="AT174" s="1">
        <f t="shared" si="89"/>
        <v>1</v>
      </c>
      <c r="AU174" s="1">
        <f t="shared" si="84"/>
        <v>2</v>
      </c>
    </row>
    <row r="175" spans="1:47" s="1" customFormat="1" x14ac:dyDescent="0.35">
      <c r="A175" s="3">
        <v>44753</v>
      </c>
      <c r="B175" s="1">
        <v>387</v>
      </c>
      <c r="C175" s="1" t="s">
        <v>18</v>
      </c>
      <c r="D175" s="1">
        <v>40545</v>
      </c>
      <c r="E175" s="1">
        <v>3430</v>
      </c>
      <c r="F175" s="1">
        <v>0</v>
      </c>
      <c r="G175" s="1">
        <v>3</v>
      </c>
      <c r="H175" s="1">
        <v>13</v>
      </c>
      <c r="I175" s="1">
        <v>35</v>
      </c>
      <c r="J175" s="1">
        <v>34</v>
      </c>
      <c r="K175" s="1">
        <v>14</v>
      </c>
      <c r="L175" s="1">
        <v>2</v>
      </c>
      <c r="M175" s="1">
        <f t="shared" si="66"/>
        <v>5.2183908045977008</v>
      </c>
      <c r="N175" s="1" t="s">
        <v>390</v>
      </c>
      <c r="O175" s="1" t="s">
        <v>371</v>
      </c>
      <c r="P175" s="1" t="s">
        <v>383</v>
      </c>
      <c r="Q175" s="1" t="s">
        <v>371</v>
      </c>
      <c r="R175" s="1" t="s">
        <v>390</v>
      </c>
      <c r="S175" s="1">
        <f t="shared" si="67"/>
        <v>0</v>
      </c>
      <c r="T175" s="1">
        <f t="shared" si="68"/>
        <v>1</v>
      </c>
      <c r="U175" s="1">
        <f t="shared" si="69"/>
        <v>0</v>
      </c>
      <c r="V175" s="1">
        <f t="shared" si="70"/>
        <v>1</v>
      </c>
      <c r="W175" s="1">
        <f t="shared" si="71"/>
        <v>0</v>
      </c>
      <c r="X175" s="1">
        <f t="shared" si="72"/>
        <v>2</v>
      </c>
      <c r="Y175" s="1">
        <f t="shared" si="73"/>
        <v>0</v>
      </c>
      <c r="Z175" s="1">
        <f t="shared" si="90"/>
        <v>1</v>
      </c>
      <c r="AA175" s="1">
        <f t="shared" si="91"/>
        <v>0</v>
      </c>
      <c r="AB175" s="1">
        <f t="shared" si="92"/>
        <v>1</v>
      </c>
      <c r="AC175" s="1">
        <f t="shared" si="93"/>
        <v>0</v>
      </c>
      <c r="AD175" s="1">
        <f t="shared" si="74"/>
        <v>2</v>
      </c>
      <c r="AE175" s="1" t="b">
        <f t="shared" si="75"/>
        <v>0</v>
      </c>
      <c r="AF175" s="1">
        <f t="shared" si="76"/>
        <v>0</v>
      </c>
      <c r="AG175" s="1" t="str">
        <f t="shared" si="77"/>
        <v>o</v>
      </c>
      <c r="AH175" s="1" t="b">
        <f t="shared" si="78"/>
        <v>0</v>
      </c>
      <c r="AI175" s="1" t="b">
        <f t="shared" si="79"/>
        <v>0</v>
      </c>
      <c r="AJ175" s="1" t="b">
        <f t="shared" si="80"/>
        <v>0</v>
      </c>
      <c r="AK175" s="1" t="b">
        <f t="shared" si="81"/>
        <v>0</v>
      </c>
      <c r="AL175" s="1" t="b">
        <f t="shared" si="82"/>
        <v>0</v>
      </c>
      <c r="AM175" s="1">
        <f t="shared" si="83"/>
        <v>0</v>
      </c>
      <c r="AP175" s="1">
        <f t="shared" si="85"/>
        <v>0</v>
      </c>
      <c r="AQ175" s="1">
        <f t="shared" si="86"/>
        <v>0</v>
      </c>
      <c r="AR175" s="1">
        <f t="shared" si="87"/>
        <v>0</v>
      </c>
      <c r="AS175" s="1">
        <f t="shared" si="88"/>
        <v>0</v>
      </c>
      <c r="AT175" s="1">
        <f t="shared" si="89"/>
        <v>0</v>
      </c>
      <c r="AU175" s="1">
        <f t="shared" si="84"/>
        <v>0</v>
      </c>
    </row>
    <row r="176" spans="1:47" s="1" customFormat="1" x14ac:dyDescent="0.35">
      <c r="A176" s="3">
        <v>44752</v>
      </c>
      <c r="B176" s="1">
        <v>386</v>
      </c>
      <c r="C176" s="1" t="s">
        <v>19</v>
      </c>
      <c r="D176" s="1">
        <v>41785</v>
      </c>
      <c r="E176" s="1">
        <v>3494</v>
      </c>
      <c r="F176" s="1">
        <v>0</v>
      </c>
      <c r="G176" s="1">
        <v>7</v>
      </c>
      <c r="H176" s="1">
        <v>24</v>
      </c>
      <c r="I176" s="1">
        <v>35</v>
      </c>
      <c r="J176" s="1">
        <v>24</v>
      </c>
      <c r="K176" s="1">
        <v>9</v>
      </c>
      <c r="L176" s="1">
        <v>1</v>
      </c>
      <c r="M176" s="1">
        <f t="shared" si="66"/>
        <v>4.4780219780219781</v>
      </c>
      <c r="N176" s="1" t="s">
        <v>372</v>
      </c>
      <c r="O176" s="1" t="s">
        <v>376</v>
      </c>
      <c r="P176" s="1" t="s">
        <v>381</v>
      </c>
      <c r="Q176" s="1" t="s">
        <v>377</v>
      </c>
      <c r="R176" s="1" t="s">
        <v>380</v>
      </c>
      <c r="S176" s="1">
        <f t="shared" si="67"/>
        <v>0</v>
      </c>
      <c r="T176" s="1">
        <f t="shared" si="68"/>
        <v>1</v>
      </c>
      <c r="U176" s="1">
        <f t="shared" si="69"/>
        <v>1</v>
      </c>
      <c r="V176" s="1">
        <f t="shared" si="70"/>
        <v>1</v>
      </c>
      <c r="W176" s="1">
        <f t="shared" si="71"/>
        <v>1</v>
      </c>
      <c r="X176" s="1">
        <f t="shared" si="72"/>
        <v>4</v>
      </c>
      <c r="Y176" s="1">
        <f t="shared" si="73"/>
        <v>0</v>
      </c>
      <c r="Z176" s="1">
        <f t="shared" si="90"/>
        <v>1</v>
      </c>
      <c r="AA176" s="1">
        <f t="shared" si="91"/>
        <v>0</v>
      </c>
      <c r="AB176" s="1">
        <f t="shared" si="92"/>
        <v>0</v>
      </c>
      <c r="AC176" s="1">
        <f t="shared" si="93"/>
        <v>0</v>
      </c>
      <c r="AD176" s="1">
        <f t="shared" si="74"/>
        <v>1</v>
      </c>
      <c r="AE176" s="1" t="b">
        <f t="shared" si="75"/>
        <v>0</v>
      </c>
      <c r="AF176" s="1">
        <f t="shared" si="76"/>
        <v>0</v>
      </c>
      <c r="AG176" s="1" t="str">
        <f t="shared" si="77"/>
        <v>o</v>
      </c>
      <c r="AH176" s="1" t="b">
        <f t="shared" si="78"/>
        <v>0</v>
      </c>
      <c r="AI176" s="1" t="b">
        <f t="shared" si="79"/>
        <v>0</v>
      </c>
      <c r="AJ176" s="1" t="b">
        <f t="shared" si="80"/>
        <v>0</v>
      </c>
      <c r="AK176" s="1" t="b">
        <f t="shared" si="81"/>
        <v>0</v>
      </c>
      <c r="AL176" s="1" t="b">
        <f t="shared" si="82"/>
        <v>0</v>
      </c>
      <c r="AM176" s="1">
        <f t="shared" si="83"/>
        <v>0</v>
      </c>
      <c r="AP176" s="1">
        <f t="shared" si="85"/>
        <v>0</v>
      </c>
      <c r="AQ176" s="1">
        <f t="shared" si="86"/>
        <v>0</v>
      </c>
      <c r="AR176" s="1">
        <f t="shared" si="87"/>
        <v>1</v>
      </c>
      <c r="AS176" s="1">
        <f t="shared" si="88"/>
        <v>1</v>
      </c>
      <c r="AT176" s="1">
        <f t="shared" si="89"/>
        <v>1</v>
      </c>
      <c r="AU176" s="1">
        <f t="shared" si="84"/>
        <v>3</v>
      </c>
    </row>
    <row r="177" spans="1:47" s="1" customFormat="1" x14ac:dyDescent="0.35">
      <c r="A177" s="3">
        <v>44751</v>
      </c>
      <c r="B177" s="1">
        <v>385</v>
      </c>
      <c r="C177" s="1" t="s">
        <v>20</v>
      </c>
      <c r="D177" s="1">
        <v>47094</v>
      </c>
      <c r="E177" s="1">
        <v>3933</v>
      </c>
      <c r="F177" s="1">
        <v>1</v>
      </c>
      <c r="G177" s="1">
        <v>6</v>
      </c>
      <c r="H177" s="1">
        <v>20</v>
      </c>
      <c r="I177" s="1">
        <v>27</v>
      </c>
      <c r="J177" s="1">
        <v>28</v>
      </c>
      <c r="K177" s="1">
        <v>16</v>
      </c>
      <c r="L177" s="1">
        <v>3</v>
      </c>
      <c r="M177" s="1">
        <f t="shared" si="66"/>
        <v>5.1705882352941179</v>
      </c>
      <c r="N177" s="1" t="s">
        <v>375</v>
      </c>
      <c r="O177" s="1" t="s">
        <v>377</v>
      </c>
      <c r="P177" s="1" t="s">
        <v>376</v>
      </c>
      <c r="Q177" s="1" t="s">
        <v>371</v>
      </c>
      <c r="R177" s="1" t="s">
        <v>383</v>
      </c>
      <c r="S177" s="1">
        <f t="shared" si="67"/>
        <v>1</v>
      </c>
      <c r="T177" s="1">
        <f t="shared" si="68"/>
        <v>1</v>
      </c>
      <c r="U177" s="1">
        <f t="shared" si="69"/>
        <v>1</v>
      </c>
      <c r="V177" s="1">
        <f t="shared" si="70"/>
        <v>1</v>
      </c>
      <c r="W177" s="1">
        <f t="shared" si="71"/>
        <v>0</v>
      </c>
      <c r="X177" s="1">
        <f t="shared" si="72"/>
        <v>4</v>
      </c>
      <c r="Y177" s="1">
        <f t="shared" si="73"/>
        <v>0</v>
      </c>
      <c r="Z177" s="1">
        <f t="shared" si="90"/>
        <v>0</v>
      </c>
      <c r="AA177" s="1">
        <f t="shared" si="91"/>
        <v>1</v>
      </c>
      <c r="AB177" s="1">
        <f t="shared" si="92"/>
        <v>1</v>
      </c>
      <c r="AC177" s="1">
        <f t="shared" si="93"/>
        <v>0</v>
      </c>
      <c r="AD177" s="1">
        <f t="shared" si="74"/>
        <v>2</v>
      </c>
      <c r="AE177" s="1" t="b">
        <f t="shared" si="75"/>
        <v>0</v>
      </c>
      <c r="AF177" s="1">
        <f t="shared" si="76"/>
        <v>0</v>
      </c>
      <c r="AG177" s="1" t="str">
        <f t="shared" si="77"/>
        <v>o</v>
      </c>
      <c r="AH177" s="1" t="b">
        <f t="shared" si="78"/>
        <v>0</v>
      </c>
      <c r="AI177" s="1" t="b">
        <f t="shared" si="79"/>
        <v>0</v>
      </c>
      <c r="AJ177" s="1" t="b">
        <f t="shared" si="80"/>
        <v>0</v>
      </c>
      <c r="AK177" s="1" t="b">
        <f t="shared" si="81"/>
        <v>0</v>
      </c>
      <c r="AL177" s="1" t="b">
        <f t="shared" si="82"/>
        <v>0</v>
      </c>
      <c r="AM177" s="1">
        <f t="shared" si="83"/>
        <v>0</v>
      </c>
      <c r="AP177" s="1">
        <f t="shared" si="85"/>
        <v>0</v>
      </c>
      <c r="AQ177" s="1">
        <f t="shared" si="86"/>
        <v>1</v>
      </c>
      <c r="AR177" s="1">
        <f t="shared" si="87"/>
        <v>0</v>
      </c>
      <c r="AS177" s="1">
        <f t="shared" si="88"/>
        <v>0</v>
      </c>
      <c r="AT177" s="1">
        <f t="shared" si="89"/>
        <v>0</v>
      </c>
      <c r="AU177" s="1">
        <f t="shared" si="84"/>
        <v>1</v>
      </c>
    </row>
    <row r="178" spans="1:47" s="1" customFormat="1" x14ac:dyDescent="0.35">
      <c r="A178" s="3">
        <v>44750</v>
      </c>
      <c r="B178" s="1">
        <v>384</v>
      </c>
      <c r="C178" s="1" t="s">
        <v>21</v>
      </c>
      <c r="D178" s="1">
        <v>42806</v>
      </c>
      <c r="E178" s="1">
        <v>3484</v>
      </c>
      <c r="F178" s="1">
        <v>1</v>
      </c>
      <c r="G178" s="1">
        <v>5</v>
      </c>
      <c r="H178" s="1">
        <v>24</v>
      </c>
      <c r="I178" s="1">
        <v>35</v>
      </c>
      <c r="J178" s="1">
        <v>25</v>
      </c>
      <c r="K178" s="1">
        <v>9</v>
      </c>
      <c r="L178" s="1">
        <v>1</v>
      </c>
      <c r="M178" s="1">
        <f t="shared" si="66"/>
        <v>4.5</v>
      </c>
      <c r="N178" s="1" t="s">
        <v>386</v>
      </c>
      <c r="O178" s="1" t="s">
        <v>379</v>
      </c>
      <c r="P178" s="1" t="s">
        <v>382</v>
      </c>
      <c r="Q178" s="1" t="s">
        <v>373</v>
      </c>
      <c r="R178" s="1" t="s">
        <v>376</v>
      </c>
      <c r="S178" s="1">
        <f t="shared" si="67"/>
        <v>0</v>
      </c>
      <c r="T178" s="1">
        <f t="shared" si="68"/>
        <v>1</v>
      </c>
      <c r="U178" s="1">
        <f t="shared" si="69"/>
        <v>1</v>
      </c>
      <c r="V178" s="1">
        <f t="shared" si="70"/>
        <v>0</v>
      </c>
      <c r="W178" s="1">
        <f t="shared" si="71"/>
        <v>1</v>
      </c>
      <c r="X178" s="1">
        <f t="shared" si="72"/>
        <v>3</v>
      </c>
      <c r="Y178" s="1">
        <f t="shared" si="73"/>
        <v>0</v>
      </c>
      <c r="Z178" s="1">
        <f t="shared" si="90"/>
        <v>1</v>
      </c>
      <c r="AA178" s="1">
        <f t="shared" si="91"/>
        <v>1</v>
      </c>
      <c r="AB178" s="1">
        <f t="shared" si="92"/>
        <v>0</v>
      </c>
      <c r="AC178" s="1">
        <f t="shared" si="93"/>
        <v>1</v>
      </c>
      <c r="AD178" s="1">
        <f t="shared" si="74"/>
        <v>3</v>
      </c>
      <c r="AE178" s="1" t="b">
        <f t="shared" si="75"/>
        <v>0</v>
      </c>
      <c r="AF178" s="1">
        <f t="shared" si="76"/>
        <v>0</v>
      </c>
      <c r="AG178" s="1" t="str">
        <f t="shared" si="77"/>
        <v>o</v>
      </c>
      <c r="AH178" s="1" t="b">
        <f t="shared" si="78"/>
        <v>0</v>
      </c>
      <c r="AI178" s="1" t="b">
        <f t="shared" si="79"/>
        <v>1</v>
      </c>
      <c r="AJ178" s="1" t="b">
        <f t="shared" si="80"/>
        <v>0</v>
      </c>
      <c r="AK178" s="1" t="b">
        <f t="shared" si="81"/>
        <v>0</v>
      </c>
      <c r="AL178" s="1" t="b">
        <f t="shared" si="82"/>
        <v>0</v>
      </c>
      <c r="AM178" s="1">
        <f t="shared" si="83"/>
        <v>2</v>
      </c>
      <c r="AP178" s="1">
        <f t="shared" si="85"/>
        <v>0</v>
      </c>
      <c r="AQ178" s="1">
        <f t="shared" si="86"/>
        <v>0</v>
      </c>
      <c r="AR178" s="1">
        <f t="shared" si="87"/>
        <v>0</v>
      </c>
      <c r="AS178" s="1">
        <f t="shared" si="88"/>
        <v>0</v>
      </c>
      <c r="AT178" s="1">
        <f t="shared" si="89"/>
        <v>0</v>
      </c>
      <c r="AU178" s="1">
        <f t="shared" si="84"/>
        <v>0</v>
      </c>
    </row>
    <row r="179" spans="1:47" s="1" customFormat="1" x14ac:dyDescent="0.35">
      <c r="A179" s="3">
        <v>44749</v>
      </c>
      <c r="B179" s="1">
        <v>383</v>
      </c>
      <c r="C179" s="1" t="s">
        <v>22</v>
      </c>
      <c r="D179" s="1">
        <v>43407</v>
      </c>
      <c r="E179" s="1">
        <v>3671</v>
      </c>
      <c r="F179" s="1">
        <v>0</v>
      </c>
      <c r="G179" s="1">
        <v>2</v>
      </c>
      <c r="H179" s="1">
        <v>18</v>
      </c>
      <c r="I179" s="1">
        <v>36</v>
      </c>
      <c r="J179" s="1">
        <v>27</v>
      </c>
      <c r="K179" s="1">
        <v>15</v>
      </c>
      <c r="L179" s="1">
        <v>3</v>
      </c>
      <c r="M179" s="1">
        <f t="shared" si="66"/>
        <v>5.2267441860465116</v>
      </c>
      <c r="N179" s="1" t="s">
        <v>371</v>
      </c>
      <c r="O179" s="1" t="s">
        <v>388</v>
      </c>
      <c r="P179" s="1" t="s">
        <v>371</v>
      </c>
      <c r="Q179" s="1" t="s">
        <v>389</v>
      </c>
      <c r="R179" s="1" t="s">
        <v>376</v>
      </c>
      <c r="S179" s="1">
        <f t="shared" si="67"/>
        <v>1</v>
      </c>
      <c r="T179" s="1">
        <f t="shared" si="68"/>
        <v>0</v>
      </c>
      <c r="U179" s="1">
        <f t="shared" si="69"/>
        <v>1</v>
      </c>
      <c r="V179" s="1">
        <f t="shared" si="70"/>
        <v>0</v>
      </c>
      <c r="W179" s="1">
        <f t="shared" si="71"/>
        <v>1</v>
      </c>
      <c r="X179" s="1">
        <f t="shared" si="72"/>
        <v>3</v>
      </c>
      <c r="Y179" s="1">
        <f t="shared" si="73"/>
        <v>1</v>
      </c>
      <c r="Z179" s="1">
        <f t="shared" si="90"/>
        <v>0</v>
      </c>
      <c r="AA179" s="1">
        <f t="shared" si="91"/>
        <v>1</v>
      </c>
      <c r="AB179" s="1">
        <f t="shared" si="92"/>
        <v>0</v>
      </c>
      <c r="AC179" s="1">
        <f t="shared" si="93"/>
        <v>1</v>
      </c>
      <c r="AD179" s="1">
        <f t="shared" si="74"/>
        <v>3</v>
      </c>
      <c r="AE179" s="1" t="b">
        <f t="shared" si="75"/>
        <v>0</v>
      </c>
      <c r="AF179" s="1">
        <f t="shared" si="76"/>
        <v>0</v>
      </c>
      <c r="AG179" s="1" t="str">
        <f t="shared" si="77"/>
        <v>o</v>
      </c>
      <c r="AH179" s="1" t="b">
        <f t="shared" si="78"/>
        <v>0</v>
      </c>
      <c r="AI179" s="1" t="b">
        <f t="shared" si="79"/>
        <v>0</v>
      </c>
      <c r="AJ179" s="1" t="b">
        <f t="shared" si="80"/>
        <v>0</v>
      </c>
      <c r="AK179" s="1" t="b">
        <f t="shared" si="81"/>
        <v>0</v>
      </c>
      <c r="AL179" s="1" t="b">
        <f t="shared" si="82"/>
        <v>0</v>
      </c>
      <c r="AM179" s="1">
        <f t="shared" si="83"/>
        <v>0</v>
      </c>
      <c r="AP179" s="1">
        <f t="shared" si="85"/>
        <v>0</v>
      </c>
      <c r="AQ179" s="1">
        <f t="shared" si="86"/>
        <v>0</v>
      </c>
      <c r="AR179" s="1">
        <f t="shared" si="87"/>
        <v>0</v>
      </c>
      <c r="AS179" s="1">
        <f t="shared" si="88"/>
        <v>1</v>
      </c>
      <c r="AT179" s="1">
        <f t="shared" si="89"/>
        <v>0</v>
      </c>
      <c r="AU179" s="1">
        <f t="shared" si="84"/>
        <v>1</v>
      </c>
    </row>
    <row r="180" spans="1:47" s="1" customFormat="1" x14ac:dyDescent="0.35">
      <c r="A180" s="3">
        <v>44748</v>
      </c>
      <c r="B180" s="1">
        <v>382</v>
      </c>
      <c r="C180" s="1" t="s">
        <v>23</v>
      </c>
      <c r="D180" s="1">
        <v>47344</v>
      </c>
      <c r="E180" s="1">
        <v>4049</v>
      </c>
      <c r="F180" s="1">
        <v>0</v>
      </c>
      <c r="G180" s="1">
        <v>0</v>
      </c>
      <c r="H180" s="1">
        <v>4</v>
      </c>
      <c r="I180" s="1">
        <v>25</v>
      </c>
      <c r="J180" s="1">
        <v>44</v>
      </c>
      <c r="K180" s="1">
        <v>23</v>
      </c>
      <c r="L180" s="1">
        <v>4</v>
      </c>
      <c r="M180" s="1">
        <f t="shared" si="66"/>
        <v>6.4935064935064934</v>
      </c>
      <c r="N180" s="1" t="s">
        <v>391</v>
      </c>
      <c r="O180" s="1" t="s">
        <v>384</v>
      </c>
      <c r="P180" s="1" t="s">
        <v>385</v>
      </c>
      <c r="Q180" s="1" t="s">
        <v>391</v>
      </c>
      <c r="R180" s="1" t="s">
        <v>391</v>
      </c>
      <c r="S180" s="1">
        <f t="shared" si="67"/>
        <v>0</v>
      </c>
      <c r="T180" s="1">
        <f t="shared" si="68"/>
        <v>0</v>
      </c>
      <c r="U180" s="1">
        <f t="shared" si="69"/>
        <v>0</v>
      </c>
      <c r="V180" s="1">
        <f t="shared" si="70"/>
        <v>0</v>
      </c>
      <c r="W180" s="1">
        <f t="shared" si="71"/>
        <v>0</v>
      </c>
      <c r="X180" s="1">
        <f t="shared" si="72"/>
        <v>0</v>
      </c>
      <c r="Y180" s="1">
        <f t="shared" si="73"/>
        <v>0</v>
      </c>
      <c r="Z180" s="1">
        <f t="shared" si="90"/>
        <v>0</v>
      </c>
      <c r="AA180" s="1">
        <f t="shared" si="91"/>
        <v>1</v>
      </c>
      <c r="AB180" s="1">
        <f t="shared" si="92"/>
        <v>0</v>
      </c>
      <c r="AC180" s="1">
        <f t="shared" si="93"/>
        <v>0</v>
      </c>
      <c r="AD180" s="1">
        <f t="shared" si="74"/>
        <v>1</v>
      </c>
      <c r="AE180" s="1" t="b">
        <f t="shared" si="75"/>
        <v>1</v>
      </c>
      <c r="AF180" s="1">
        <f t="shared" si="76"/>
        <v>1</v>
      </c>
      <c r="AG180" s="1" t="str">
        <f t="shared" si="77"/>
        <v>o</v>
      </c>
      <c r="AH180" s="1" t="b">
        <f t="shared" si="78"/>
        <v>0</v>
      </c>
      <c r="AI180" s="1" t="b">
        <f t="shared" si="79"/>
        <v>0</v>
      </c>
      <c r="AJ180" s="1" t="b">
        <f t="shared" si="80"/>
        <v>0</v>
      </c>
      <c r="AK180" s="1" t="b">
        <f t="shared" si="81"/>
        <v>0</v>
      </c>
      <c r="AL180" s="1" t="b">
        <f t="shared" si="82"/>
        <v>0</v>
      </c>
      <c r="AM180" s="1">
        <f t="shared" si="83"/>
        <v>0</v>
      </c>
      <c r="AP180" s="1">
        <f t="shared" si="85"/>
        <v>0</v>
      </c>
      <c r="AQ180" s="1">
        <f t="shared" si="86"/>
        <v>1</v>
      </c>
      <c r="AR180" s="1">
        <f t="shared" si="87"/>
        <v>0</v>
      </c>
      <c r="AS180" s="1">
        <f t="shared" si="88"/>
        <v>0</v>
      </c>
      <c r="AT180" s="1">
        <f t="shared" si="89"/>
        <v>0</v>
      </c>
      <c r="AU180" s="1">
        <f t="shared" si="84"/>
        <v>1</v>
      </c>
    </row>
    <row r="181" spans="1:47" s="1" customFormat="1" x14ac:dyDescent="0.35">
      <c r="A181" s="3">
        <v>44747</v>
      </c>
      <c r="B181" s="1">
        <v>381</v>
      </c>
      <c r="C181" s="1" t="s">
        <v>24</v>
      </c>
      <c r="D181" s="1">
        <v>44578</v>
      </c>
      <c r="E181" s="1">
        <v>3604</v>
      </c>
      <c r="F181" s="1">
        <v>1</v>
      </c>
      <c r="G181" s="1">
        <v>6</v>
      </c>
      <c r="H181" s="1">
        <v>25</v>
      </c>
      <c r="I181" s="1">
        <v>36</v>
      </c>
      <c r="J181" s="1">
        <v>23</v>
      </c>
      <c r="K181" s="1">
        <v>9</v>
      </c>
      <c r="L181" s="1">
        <v>1</v>
      </c>
      <c r="M181" s="1">
        <f t="shared" si="66"/>
        <v>4.4402173913043477</v>
      </c>
      <c r="N181" s="1" t="s">
        <v>391</v>
      </c>
      <c r="O181" s="1" t="s">
        <v>382</v>
      </c>
      <c r="P181" s="1" t="s">
        <v>376</v>
      </c>
      <c r="Q181" s="1" t="s">
        <v>384</v>
      </c>
      <c r="R181" s="1" t="s">
        <v>383</v>
      </c>
      <c r="S181" s="1">
        <f t="shared" si="67"/>
        <v>0</v>
      </c>
      <c r="T181" s="1">
        <f t="shared" si="68"/>
        <v>1</v>
      </c>
      <c r="U181" s="1">
        <f t="shared" si="69"/>
        <v>1</v>
      </c>
      <c r="V181" s="1">
        <f t="shared" si="70"/>
        <v>0</v>
      </c>
      <c r="W181" s="1">
        <f t="shared" si="71"/>
        <v>0</v>
      </c>
      <c r="X181" s="1">
        <f t="shared" si="72"/>
        <v>2</v>
      </c>
      <c r="Y181" s="1">
        <f t="shared" si="73"/>
        <v>0</v>
      </c>
      <c r="Z181" s="1">
        <f t="shared" si="90"/>
        <v>1</v>
      </c>
      <c r="AA181" s="1">
        <f t="shared" si="91"/>
        <v>1</v>
      </c>
      <c r="AB181" s="1">
        <f t="shared" si="92"/>
        <v>0</v>
      </c>
      <c r="AC181" s="1">
        <f t="shared" si="93"/>
        <v>0</v>
      </c>
      <c r="AD181" s="1">
        <f t="shared" si="74"/>
        <v>2</v>
      </c>
      <c r="AE181" s="1" t="b">
        <f t="shared" si="75"/>
        <v>1</v>
      </c>
      <c r="AF181" s="1">
        <f t="shared" si="76"/>
        <v>1</v>
      </c>
      <c r="AG181" s="1" t="str">
        <f t="shared" si="77"/>
        <v>o</v>
      </c>
      <c r="AH181" s="1" t="b">
        <f t="shared" si="78"/>
        <v>0</v>
      </c>
      <c r="AI181" s="1" t="b">
        <f t="shared" si="79"/>
        <v>0</v>
      </c>
      <c r="AJ181" s="1" t="b">
        <f t="shared" si="80"/>
        <v>0</v>
      </c>
      <c r="AK181" s="1" t="b">
        <f t="shared" si="81"/>
        <v>0</v>
      </c>
      <c r="AL181" s="1" t="b">
        <f t="shared" si="82"/>
        <v>0</v>
      </c>
      <c r="AM181" s="1">
        <f t="shared" si="83"/>
        <v>0</v>
      </c>
      <c r="AP181" s="1">
        <f t="shared" si="85"/>
        <v>0</v>
      </c>
      <c r="AQ181" s="1">
        <f t="shared" si="86"/>
        <v>0</v>
      </c>
      <c r="AR181" s="1">
        <f t="shared" si="87"/>
        <v>0</v>
      </c>
      <c r="AS181" s="1">
        <f t="shared" si="88"/>
        <v>1</v>
      </c>
      <c r="AT181" s="1">
        <f t="shared" si="89"/>
        <v>0</v>
      </c>
      <c r="AU181" s="1">
        <f t="shared" si="84"/>
        <v>1</v>
      </c>
    </row>
    <row r="182" spans="1:47" s="1" customFormat="1" x14ac:dyDescent="0.35">
      <c r="A182" s="3">
        <v>44746</v>
      </c>
      <c r="B182" s="1">
        <v>380</v>
      </c>
      <c r="C182" s="1" t="s">
        <v>25</v>
      </c>
      <c r="D182" s="1">
        <v>42645</v>
      </c>
      <c r="E182" s="1">
        <v>3591</v>
      </c>
      <c r="F182" s="1">
        <v>0</v>
      </c>
      <c r="G182" s="1">
        <v>2</v>
      </c>
      <c r="H182" s="1">
        <v>13</v>
      </c>
      <c r="I182" s="1">
        <v>27</v>
      </c>
      <c r="J182" s="1">
        <v>29</v>
      </c>
      <c r="K182" s="1">
        <v>21</v>
      </c>
      <c r="L182" s="1">
        <v>7</v>
      </c>
      <c r="M182" s="1">
        <f t="shared" si="66"/>
        <v>6.083333333333333</v>
      </c>
      <c r="N182" s="1" t="s">
        <v>375</v>
      </c>
      <c r="O182" s="1" t="s">
        <v>376</v>
      </c>
      <c r="P182" s="1" t="s">
        <v>386</v>
      </c>
      <c r="Q182" s="1" t="s">
        <v>376</v>
      </c>
      <c r="R182" s="1" t="s">
        <v>381</v>
      </c>
      <c r="S182" s="1">
        <f t="shared" si="67"/>
        <v>1</v>
      </c>
      <c r="T182" s="1">
        <f t="shared" si="68"/>
        <v>1</v>
      </c>
      <c r="U182" s="1">
        <f t="shared" si="69"/>
        <v>0</v>
      </c>
      <c r="V182" s="1">
        <f t="shared" si="70"/>
        <v>1</v>
      </c>
      <c r="W182" s="1">
        <f t="shared" si="71"/>
        <v>1</v>
      </c>
      <c r="X182" s="1">
        <f t="shared" si="72"/>
        <v>4</v>
      </c>
      <c r="Y182" s="1">
        <f t="shared" si="73"/>
        <v>0</v>
      </c>
      <c r="Z182" s="1">
        <f t="shared" si="90"/>
        <v>1</v>
      </c>
      <c r="AA182" s="1">
        <f t="shared" si="91"/>
        <v>0</v>
      </c>
      <c r="AB182" s="1">
        <f t="shared" si="92"/>
        <v>1</v>
      </c>
      <c r="AC182" s="1">
        <f t="shared" si="93"/>
        <v>0</v>
      </c>
      <c r="AD182" s="1">
        <f t="shared" si="74"/>
        <v>2</v>
      </c>
      <c r="AE182" s="1" t="b">
        <f t="shared" si="75"/>
        <v>0</v>
      </c>
      <c r="AF182" s="1">
        <f t="shared" si="76"/>
        <v>0</v>
      </c>
      <c r="AG182" s="1" t="str">
        <f t="shared" si="77"/>
        <v>o</v>
      </c>
      <c r="AH182" s="1" t="b">
        <f t="shared" si="78"/>
        <v>0</v>
      </c>
      <c r="AI182" s="1" t="b">
        <f t="shared" si="79"/>
        <v>0</v>
      </c>
      <c r="AJ182" s="1" t="b">
        <f t="shared" si="80"/>
        <v>0</v>
      </c>
      <c r="AK182" s="1" t="b">
        <f t="shared" si="81"/>
        <v>0</v>
      </c>
      <c r="AL182" s="1" t="b">
        <f t="shared" si="82"/>
        <v>0</v>
      </c>
      <c r="AM182" s="1">
        <f t="shared" si="83"/>
        <v>0</v>
      </c>
      <c r="AP182" s="1">
        <f t="shared" si="85"/>
        <v>0</v>
      </c>
      <c r="AQ182" s="1">
        <f t="shared" si="86"/>
        <v>0</v>
      </c>
      <c r="AR182" s="1">
        <f t="shared" si="87"/>
        <v>0</v>
      </c>
      <c r="AS182" s="1">
        <f t="shared" si="88"/>
        <v>0</v>
      </c>
      <c r="AT182" s="1">
        <f t="shared" si="89"/>
        <v>1</v>
      </c>
      <c r="AU182" s="1">
        <f t="shared" si="84"/>
        <v>1</v>
      </c>
    </row>
    <row r="183" spans="1:47" s="1" customFormat="1" x14ac:dyDescent="0.35">
      <c r="A183" s="3">
        <v>44745</v>
      </c>
      <c r="B183" s="1">
        <v>379</v>
      </c>
      <c r="C183" s="1" t="s">
        <v>26</v>
      </c>
      <c r="D183" s="1">
        <v>40486</v>
      </c>
      <c r="E183" s="1">
        <v>3461</v>
      </c>
      <c r="F183" s="1">
        <v>0</v>
      </c>
      <c r="G183" s="1">
        <v>2</v>
      </c>
      <c r="H183" s="1">
        <v>17</v>
      </c>
      <c r="I183" s="1">
        <v>38</v>
      </c>
      <c r="J183" s="1">
        <v>29</v>
      </c>
      <c r="K183" s="1">
        <v>12</v>
      </c>
      <c r="L183" s="1">
        <v>1</v>
      </c>
      <c r="M183" s="1">
        <f t="shared" si="66"/>
        <v>4.9597701149425291</v>
      </c>
      <c r="N183" s="1" t="s">
        <v>384</v>
      </c>
      <c r="O183" s="1" t="s">
        <v>382</v>
      </c>
      <c r="P183" s="1" t="s">
        <v>384</v>
      </c>
      <c r="Q183" s="1" t="s">
        <v>371</v>
      </c>
      <c r="R183" s="1" t="s">
        <v>373</v>
      </c>
      <c r="S183" s="1">
        <f t="shared" si="67"/>
        <v>0</v>
      </c>
      <c r="T183" s="1">
        <f t="shared" si="68"/>
        <v>1</v>
      </c>
      <c r="U183" s="1">
        <f t="shared" si="69"/>
        <v>0</v>
      </c>
      <c r="V183" s="1">
        <f t="shared" si="70"/>
        <v>1</v>
      </c>
      <c r="W183" s="1">
        <f t="shared" si="71"/>
        <v>0</v>
      </c>
      <c r="X183" s="1">
        <f t="shared" si="72"/>
        <v>2</v>
      </c>
      <c r="Y183" s="1">
        <f t="shared" si="73"/>
        <v>0</v>
      </c>
      <c r="Z183" s="1">
        <f t="shared" si="90"/>
        <v>1</v>
      </c>
      <c r="AA183" s="1">
        <f t="shared" si="91"/>
        <v>0</v>
      </c>
      <c r="AB183" s="1">
        <f t="shared" si="92"/>
        <v>1</v>
      </c>
      <c r="AC183" s="1">
        <f t="shared" si="93"/>
        <v>0</v>
      </c>
      <c r="AD183" s="1">
        <f t="shared" si="74"/>
        <v>2</v>
      </c>
      <c r="AE183" s="1" t="b">
        <f t="shared" si="75"/>
        <v>0</v>
      </c>
      <c r="AF183" s="1">
        <f t="shared" si="76"/>
        <v>0</v>
      </c>
      <c r="AG183" s="1" t="str">
        <f t="shared" si="77"/>
        <v>o</v>
      </c>
      <c r="AH183" s="1" t="b">
        <f t="shared" si="78"/>
        <v>0</v>
      </c>
      <c r="AI183" s="1" t="b">
        <f t="shared" si="79"/>
        <v>0</v>
      </c>
      <c r="AJ183" s="1" t="b">
        <f t="shared" si="80"/>
        <v>0</v>
      </c>
      <c r="AK183" s="1" t="b">
        <f t="shared" si="81"/>
        <v>0</v>
      </c>
      <c r="AL183" s="1" t="b">
        <f t="shared" si="82"/>
        <v>0</v>
      </c>
      <c r="AM183" s="1">
        <f t="shared" si="83"/>
        <v>0</v>
      </c>
      <c r="AP183" s="1">
        <f t="shared" si="85"/>
        <v>1</v>
      </c>
      <c r="AQ183" s="1">
        <f t="shared" si="86"/>
        <v>0</v>
      </c>
      <c r="AR183" s="1">
        <f t="shared" si="87"/>
        <v>1</v>
      </c>
      <c r="AS183" s="1">
        <f t="shared" si="88"/>
        <v>0</v>
      </c>
      <c r="AT183" s="1">
        <f t="shared" si="89"/>
        <v>0</v>
      </c>
      <c r="AU183" s="1">
        <f t="shared" si="84"/>
        <v>2</v>
      </c>
    </row>
    <row r="184" spans="1:47" s="1" customFormat="1" x14ac:dyDescent="0.35">
      <c r="A184" s="3">
        <v>44744</v>
      </c>
      <c r="B184" s="1">
        <v>378</v>
      </c>
      <c r="C184" s="1" t="s">
        <v>27</v>
      </c>
      <c r="D184" s="1">
        <v>41765</v>
      </c>
      <c r="E184" s="1">
        <v>3515</v>
      </c>
      <c r="F184" s="1">
        <v>0</v>
      </c>
      <c r="G184" s="1">
        <v>3</v>
      </c>
      <c r="H184" s="1">
        <v>14</v>
      </c>
      <c r="I184" s="1">
        <v>33</v>
      </c>
      <c r="J184" s="1">
        <v>33</v>
      </c>
      <c r="K184" s="1">
        <v>15</v>
      </c>
      <c r="L184" s="1">
        <v>2</v>
      </c>
      <c r="M184" s="1">
        <f t="shared" si="66"/>
        <v>5.2941176470588234</v>
      </c>
      <c r="N184" s="1" t="s">
        <v>376</v>
      </c>
      <c r="O184" s="1" t="s">
        <v>388</v>
      </c>
      <c r="P184" s="1" t="s">
        <v>381</v>
      </c>
      <c r="Q184" s="1" t="s">
        <v>376</v>
      </c>
      <c r="R184" s="1" t="s">
        <v>377</v>
      </c>
      <c r="S184" s="1">
        <f t="shared" si="67"/>
        <v>1</v>
      </c>
      <c r="T184" s="1">
        <f t="shared" si="68"/>
        <v>0</v>
      </c>
      <c r="U184" s="1">
        <f t="shared" si="69"/>
        <v>1</v>
      </c>
      <c r="V184" s="1">
        <f t="shared" si="70"/>
        <v>1</v>
      </c>
      <c r="W184" s="1">
        <f t="shared" si="71"/>
        <v>1</v>
      </c>
      <c r="X184" s="1">
        <f t="shared" si="72"/>
        <v>4</v>
      </c>
      <c r="Y184" s="1">
        <f t="shared" si="73"/>
        <v>1</v>
      </c>
      <c r="Z184" s="1">
        <f t="shared" si="90"/>
        <v>0</v>
      </c>
      <c r="AA184" s="1">
        <f t="shared" si="91"/>
        <v>0</v>
      </c>
      <c r="AB184" s="1">
        <f t="shared" si="92"/>
        <v>1</v>
      </c>
      <c r="AC184" s="1">
        <f t="shared" si="93"/>
        <v>0</v>
      </c>
      <c r="AD184" s="1">
        <f t="shared" si="74"/>
        <v>2</v>
      </c>
      <c r="AE184" s="1" t="b">
        <f t="shared" si="75"/>
        <v>0</v>
      </c>
      <c r="AF184" s="1">
        <f t="shared" si="76"/>
        <v>0</v>
      </c>
      <c r="AG184" s="1" t="str">
        <f t="shared" si="77"/>
        <v>o</v>
      </c>
      <c r="AH184" s="1" t="b">
        <f t="shared" si="78"/>
        <v>0</v>
      </c>
      <c r="AI184" s="1" t="b">
        <f t="shared" si="79"/>
        <v>0</v>
      </c>
      <c r="AJ184" s="1" t="b">
        <f t="shared" si="80"/>
        <v>0</v>
      </c>
      <c r="AK184" s="1" t="b">
        <f t="shared" si="81"/>
        <v>0</v>
      </c>
      <c r="AL184" s="1" t="b">
        <f t="shared" si="82"/>
        <v>0</v>
      </c>
      <c r="AM184" s="1">
        <f t="shared" si="83"/>
        <v>0</v>
      </c>
      <c r="AP184" s="1">
        <f t="shared" si="85"/>
        <v>0</v>
      </c>
      <c r="AQ184" s="1">
        <f t="shared" si="86"/>
        <v>0</v>
      </c>
      <c r="AR184" s="1">
        <f t="shared" si="87"/>
        <v>1</v>
      </c>
      <c r="AS184" s="1">
        <f t="shared" si="88"/>
        <v>0</v>
      </c>
      <c r="AT184" s="1">
        <f t="shared" si="89"/>
        <v>1</v>
      </c>
      <c r="AU184" s="1">
        <f t="shared" si="84"/>
        <v>2</v>
      </c>
    </row>
    <row r="185" spans="1:47" s="1" customFormat="1" x14ac:dyDescent="0.35">
      <c r="A185" s="3">
        <v>44743</v>
      </c>
      <c r="B185" s="1">
        <v>377</v>
      </c>
      <c r="C185" s="1" t="s">
        <v>28</v>
      </c>
      <c r="D185" s="1">
        <v>47248</v>
      </c>
      <c r="E185" s="1">
        <v>3792</v>
      </c>
      <c r="F185" s="1">
        <v>0</v>
      </c>
      <c r="G185" s="1">
        <v>5</v>
      </c>
      <c r="H185" s="1">
        <v>25</v>
      </c>
      <c r="I185" s="1">
        <v>41</v>
      </c>
      <c r="J185" s="1">
        <v>22</v>
      </c>
      <c r="K185" s="1">
        <v>6</v>
      </c>
      <c r="L185" s="1">
        <v>1</v>
      </c>
      <c r="M185" s="1">
        <f t="shared" si="66"/>
        <v>4.2819148936170217</v>
      </c>
      <c r="N185" s="1" t="s">
        <v>389</v>
      </c>
      <c r="O185" s="1" t="s">
        <v>382</v>
      </c>
      <c r="P185" s="1" t="s">
        <v>387</v>
      </c>
      <c r="Q185" s="1" t="s">
        <v>377</v>
      </c>
      <c r="R185" s="1" t="s">
        <v>379</v>
      </c>
      <c r="S185" s="1">
        <f t="shared" si="67"/>
        <v>0</v>
      </c>
      <c r="T185" s="1">
        <f t="shared" si="68"/>
        <v>1</v>
      </c>
      <c r="U185" s="1">
        <f t="shared" si="69"/>
        <v>1</v>
      </c>
      <c r="V185" s="1">
        <f t="shared" si="70"/>
        <v>1</v>
      </c>
      <c r="W185" s="1">
        <f t="shared" si="71"/>
        <v>1</v>
      </c>
      <c r="X185" s="1">
        <f t="shared" si="72"/>
        <v>4</v>
      </c>
      <c r="Y185" s="1">
        <f t="shared" si="73"/>
        <v>0</v>
      </c>
      <c r="Z185" s="1">
        <f t="shared" si="90"/>
        <v>1</v>
      </c>
      <c r="AA185" s="1">
        <f t="shared" si="91"/>
        <v>0</v>
      </c>
      <c r="AB185" s="1">
        <f t="shared" si="92"/>
        <v>0</v>
      </c>
      <c r="AC185" s="1">
        <f t="shared" si="93"/>
        <v>1</v>
      </c>
      <c r="AD185" s="1">
        <f t="shared" si="74"/>
        <v>2</v>
      </c>
      <c r="AE185" s="1" t="b">
        <f t="shared" si="75"/>
        <v>0</v>
      </c>
      <c r="AF185" s="1">
        <f t="shared" si="76"/>
        <v>0</v>
      </c>
      <c r="AG185" s="1" t="str">
        <f t="shared" si="77"/>
        <v>o</v>
      </c>
      <c r="AH185" s="1" t="b">
        <f t="shared" si="78"/>
        <v>0</v>
      </c>
      <c r="AI185" s="1" t="b">
        <f t="shared" si="79"/>
        <v>0</v>
      </c>
      <c r="AJ185" s="1" t="b">
        <f t="shared" si="80"/>
        <v>0</v>
      </c>
      <c r="AK185" s="1" t="b">
        <f t="shared" si="81"/>
        <v>0</v>
      </c>
      <c r="AL185" s="1" t="b">
        <f t="shared" si="82"/>
        <v>1</v>
      </c>
      <c r="AM185" s="1">
        <f t="shared" si="83"/>
        <v>0</v>
      </c>
      <c r="AP185" s="1">
        <f t="shared" si="85"/>
        <v>1</v>
      </c>
      <c r="AQ185" s="1">
        <f t="shared" si="86"/>
        <v>0</v>
      </c>
      <c r="AR185" s="1">
        <f t="shared" si="87"/>
        <v>0</v>
      </c>
      <c r="AS185" s="1">
        <f t="shared" si="88"/>
        <v>1</v>
      </c>
      <c r="AT185" s="1">
        <f t="shared" si="89"/>
        <v>0</v>
      </c>
      <c r="AU185" s="1">
        <f t="shared" si="84"/>
        <v>2</v>
      </c>
    </row>
    <row r="186" spans="1:47" s="1" customFormat="1" x14ac:dyDescent="0.35">
      <c r="A186" s="3">
        <v>44742</v>
      </c>
      <c r="B186" s="1">
        <v>376</v>
      </c>
      <c r="C186" s="1" t="s">
        <v>29</v>
      </c>
      <c r="D186" s="1">
        <v>44212</v>
      </c>
      <c r="E186" s="1">
        <v>3758</v>
      </c>
      <c r="F186" s="1">
        <v>0</v>
      </c>
      <c r="G186" s="1">
        <v>1</v>
      </c>
      <c r="H186" s="1">
        <v>12</v>
      </c>
      <c r="I186" s="1">
        <v>28</v>
      </c>
      <c r="J186" s="1">
        <v>28</v>
      </c>
      <c r="K186" s="1">
        <v>21</v>
      </c>
      <c r="L186" s="1">
        <v>9</v>
      </c>
      <c r="M186" s="1">
        <f t="shared" si="66"/>
        <v>6.1987179487179489</v>
      </c>
      <c r="N186" s="1" t="s">
        <v>380</v>
      </c>
      <c r="O186" s="1" t="s">
        <v>385</v>
      </c>
      <c r="P186" s="1" t="s">
        <v>377</v>
      </c>
      <c r="Q186" s="1" t="s">
        <v>373</v>
      </c>
      <c r="R186" s="1" t="s">
        <v>380</v>
      </c>
      <c r="S186" s="1">
        <f t="shared" si="67"/>
        <v>1</v>
      </c>
      <c r="T186" s="1">
        <f t="shared" si="68"/>
        <v>0</v>
      </c>
      <c r="U186" s="1">
        <f t="shared" si="69"/>
        <v>1</v>
      </c>
      <c r="V186" s="1">
        <f t="shared" si="70"/>
        <v>0</v>
      </c>
      <c r="W186" s="1">
        <f t="shared" si="71"/>
        <v>1</v>
      </c>
      <c r="X186" s="1">
        <f t="shared" si="72"/>
        <v>3</v>
      </c>
      <c r="Y186" s="1">
        <f t="shared" si="73"/>
        <v>0</v>
      </c>
      <c r="Z186" s="1">
        <f t="shared" si="90"/>
        <v>1</v>
      </c>
      <c r="AA186" s="1">
        <f t="shared" si="91"/>
        <v>0</v>
      </c>
      <c r="AB186" s="1">
        <f t="shared" si="92"/>
        <v>0</v>
      </c>
      <c r="AC186" s="1">
        <f t="shared" si="93"/>
        <v>0</v>
      </c>
      <c r="AD186" s="1">
        <f t="shared" si="74"/>
        <v>1</v>
      </c>
      <c r="AE186" s="1" t="b">
        <f t="shared" si="75"/>
        <v>0</v>
      </c>
      <c r="AF186" s="1">
        <f t="shared" si="76"/>
        <v>0</v>
      </c>
      <c r="AG186" s="1" t="str">
        <f t="shared" si="77"/>
        <v>o</v>
      </c>
      <c r="AH186" s="1" t="b">
        <f t="shared" si="78"/>
        <v>0</v>
      </c>
      <c r="AI186" s="1" t="b">
        <f t="shared" si="79"/>
        <v>0</v>
      </c>
      <c r="AJ186" s="1" t="b">
        <f t="shared" si="80"/>
        <v>0</v>
      </c>
      <c r="AK186" s="1" t="b">
        <f t="shared" si="81"/>
        <v>0</v>
      </c>
      <c r="AL186" s="1" t="b">
        <f t="shared" si="82"/>
        <v>0</v>
      </c>
      <c r="AM186" s="1">
        <f t="shared" si="83"/>
        <v>0</v>
      </c>
      <c r="AP186" s="1">
        <f t="shared" si="85"/>
        <v>1</v>
      </c>
      <c r="AQ186" s="1">
        <f t="shared" si="86"/>
        <v>0</v>
      </c>
      <c r="AR186" s="1">
        <f t="shared" si="87"/>
        <v>1</v>
      </c>
      <c r="AS186" s="1">
        <f t="shared" si="88"/>
        <v>0</v>
      </c>
      <c r="AT186" s="1">
        <f t="shared" si="89"/>
        <v>1</v>
      </c>
      <c r="AU186" s="1">
        <f t="shared" si="84"/>
        <v>3</v>
      </c>
    </row>
    <row r="187" spans="1:47" s="1" customFormat="1" x14ac:dyDescent="0.35">
      <c r="A187" s="3">
        <v>44741</v>
      </c>
      <c r="B187" s="1">
        <v>375</v>
      </c>
      <c r="C187" s="1" t="s">
        <v>30</v>
      </c>
      <c r="D187" s="1">
        <v>45645</v>
      </c>
      <c r="E187" s="1">
        <v>3957</v>
      </c>
      <c r="F187" s="1">
        <v>0</v>
      </c>
      <c r="G187" s="1">
        <v>1</v>
      </c>
      <c r="H187" s="1">
        <v>5</v>
      </c>
      <c r="I187" s="1">
        <v>22</v>
      </c>
      <c r="J187" s="1">
        <v>33</v>
      </c>
      <c r="K187" s="1">
        <v>28</v>
      </c>
      <c r="L187" s="1">
        <v>10</v>
      </c>
      <c r="M187" s="1">
        <f t="shared" si="66"/>
        <v>7.225352112676056</v>
      </c>
      <c r="N187" s="1" t="s">
        <v>388</v>
      </c>
      <c r="O187" s="1" t="s">
        <v>371</v>
      </c>
      <c r="P187" s="1" t="s">
        <v>393</v>
      </c>
      <c r="Q187" s="1" t="s">
        <v>374</v>
      </c>
      <c r="R187" s="1" t="s">
        <v>378</v>
      </c>
      <c r="S187" s="1">
        <f t="shared" si="67"/>
        <v>0</v>
      </c>
      <c r="T187" s="1">
        <f t="shared" si="68"/>
        <v>1</v>
      </c>
      <c r="U187" s="1">
        <f t="shared" si="69"/>
        <v>0</v>
      </c>
      <c r="V187" s="1">
        <f t="shared" si="70"/>
        <v>0</v>
      </c>
      <c r="W187" s="1">
        <f t="shared" si="71"/>
        <v>0</v>
      </c>
      <c r="X187" s="1">
        <f t="shared" si="72"/>
        <v>1</v>
      </c>
      <c r="Y187" s="1">
        <f t="shared" si="73"/>
        <v>0</v>
      </c>
      <c r="Z187" s="1">
        <f t="shared" si="90"/>
        <v>1</v>
      </c>
      <c r="AA187" s="1">
        <f t="shared" si="91"/>
        <v>0</v>
      </c>
      <c r="AB187" s="1">
        <f t="shared" si="92"/>
        <v>0</v>
      </c>
      <c r="AC187" s="1">
        <f t="shared" si="93"/>
        <v>0</v>
      </c>
      <c r="AD187" s="1">
        <f t="shared" si="74"/>
        <v>1</v>
      </c>
      <c r="AE187" s="1" t="b">
        <f t="shared" si="75"/>
        <v>0</v>
      </c>
      <c r="AF187" s="1">
        <f t="shared" si="76"/>
        <v>0</v>
      </c>
      <c r="AG187" s="1" t="str">
        <f t="shared" si="77"/>
        <v>o</v>
      </c>
      <c r="AH187" s="1" t="b">
        <f t="shared" si="78"/>
        <v>0</v>
      </c>
      <c r="AI187" s="1" t="b">
        <f t="shared" si="79"/>
        <v>0</v>
      </c>
      <c r="AJ187" s="1" t="b">
        <f t="shared" si="80"/>
        <v>0</v>
      </c>
      <c r="AK187" s="1" t="b">
        <f t="shared" si="81"/>
        <v>0</v>
      </c>
      <c r="AL187" s="1" t="b">
        <f t="shared" si="82"/>
        <v>0</v>
      </c>
      <c r="AM187" s="1">
        <f t="shared" si="83"/>
        <v>0</v>
      </c>
      <c r="AP187" s="1">
        <f t="shared" si="85"/>
        <v>0</v>
      </c>
      <c r="AQ187" s="1">
        <f t="shared" si="86"/>
        <v>0</v>
      </c>
      <c r="AR187" s="1">
        <f t="shared" si="87"/>
        <v>0</v>
      </c>
      <c r="AS187" s="1">
        <f t="shared" si="88"/>
        <v>0</v>
      </c>
      <c r="AT187" s="1">
        <f t="shared" si="89"/>
        <v>0</v>
      </c>
      <c r="AU187" s="1">
        <f t="shared" si="84"/>
        <v>0</v>
      </c>
    </row>
    <row r="188" spans="1:47" s="1" customFormat="1" x14ac:dyDescent="0.35">
      <c r="A188" s="3">
        <v>44740</v>
      </c>
      <c r="B188" s="1">
        <v>374</v>
      </c>
      <c r="C188" s="1" t="s">
        <v>31</v>
      </c>
      <c r="D188" s="1">
        <v>47312</v>
      </c>
      <c r="E188" s="1">
        <v>3844</v>
      </c>
      <c r="F188" s="1">
        <v>0</v>
      </c>
      <c r="G188" s="1">
        <v>2</v>
      </c>
      <c r="H188" s="1">
        <v>16</v>
      </c>
      <c r="I188" s="1">
        <v>31</v>
      </c>
      <c r="J188" s="1">
        <v>31</v>
      </c>
      <c r="K188" s="1">
        <v>17</v>
      </c>
      <c r="L188" s="1">
        <v>3</v>
      </c>
      <c r="M188" s="1">
        <f t="shared" si="66"/>
        <v>5.4879518072289155</v>
      </c>
      <c r="N188" s="1" t="s">
        <v>383</v>
      </c>
      <c r="O188" s="1" t="s">
        <v>381</v>
      </c>
      <c r="P188" s="1" t="s">
        <v>379</v>
      </c>
      <c r="Q188" s="1" t="s">
        <v>384</v>
      </c>
      <c r="R188" s="1" t="s">
        <v>384</v>
      </c>
      <c r="S188" s="1">
        <f t="shared" si="67"/>
        <v>0</v>
      </c>
      <c r="T188" s="1">
        <f t="shared" si="68"/>
        <v>1</v>
      </c>
      <c r="U188" s="1">
        <f t="shared" si="69"/>
        <v>1</v>
      </c>
      <c r="V188" s="1">
        <f t="shared" si="70"/>
        <v>0</v>
      </c>
      <c r="W188" s="1">
        <f t="shared" si="71"/>
        <v>0</v>
      </c>
      <c r="X188" s="1">
        <f t="shared" si="72"/>
        <v>2</v>
      </c>
      <c r="Y188" s="1">
        <f t="shared" si="73"/>
        <v>0</v>
      </c>
      <c r="Z188" s="1">
        <f t="shared" si="90"/>
        <v>0</v>
      </c>
      <c r="AA188" s="1">
        <f t="shared" si="91"/>
        <v>1</v>
      </c>
      <c r="AB188" s="1">
        <f t="shared" si="92"/>
        <v>0</v>
      </c>
      <c r="AC188" s="1">
        <f t="shared" si="93"/>
        <v>0</v>
      </c>
      <c r="AD188" s="1">
        <f t="shared" si="74"/>
        <v>1</v>
      </c>
      <c r="AE188" s="1" t="b">
        <f t="shared" si="75"/>
        <v>0</v>
      </c>
      <c r="AF188" s="1">
        <f t="shared" si="76"/>
        <v>0</v>
      </c>
      <c r="AG188" s="1" t="str">
        <f t="shared" si="77"/>
        <v>o</v>
      </c>
      <c r="AH188" s="1" t="b">
        <f t="shared" si="78"/>
        <v>0</v>
      </c>
      <c r="AI188" s="1" t="b">
        <f t="shared" si="79"/>
        <v>0</v>
      </c>
      <c r="AJ188" s="1" t="b">
        <f t="shared" si="80"/>
        <v>1</v>
      </c>
      <c r="AK188" s="1" t="b">
        <f t="shared" si="81"/>
        <v>0</v>
      </c>
      <c r="AL188" s="1" t="b">
        <f t="shared" si="82"/>
        <v>0</v>
      </c>
      <c r="AM188" s="1">
        <f t="shared" si="83"/>
        <v>1</v>
      </c>
      <c r="AP188" s="1">
        <f t="shared" si="85"/>
        <v>0</v>
      </c>
      <c r="AQ188" s="1">
        <f t="shared" si="86"/>
        <v>1</v>
      </c>
      <c r="AR188" s="1">
        <f t="shared" si="87"/>
        <v>0</v>
      </c>
      <c r="AS188" s="1">
        <f t="shared" si="88"/>
        <v>1</v>
      </c>
      <c r="AT188" s="1">
        <f t="shared" si="89"/>
        <v>1</v>
      </c>
      <c r="AU188" s="1">
        <f t="shared" si="84"/>
        <v>3</v>
      </c>
    </row>
    <row r="189" spans="1:47" s="1" customFormat="1" x14ac:dyDescent="0.35">
      <c r="A189" s="3">
        <v>44739</v>
      </c>
      <c r="B189" s="1">
        <v>373</v>
      </c>
      <c r="C189" s="1" t="s">
        <v>32</v>
      </c>
      <c r="D189" s="1">
        <v>47986</v>
      </c>
      <c r="E189" s="1">
        <v>3848</v>
      </c>
      <c r="F189" s="1">
        <v>0</v>
      </c>
      <c r="G189" s="1">
        <v>6</v>
      </c>
      <c r="H189" s="1">
        <v>24</v>
      </c>
      <c r="I189" s="1">
        <v>35</v>
      </c>
      <c r="J189" s="1">
        <v>24</v>
      </c>
      <c r="K189" s="1">
        <v>9</v>
      </c>
      <c r="L189" s="1">
        <v>1</v>
      </c>
      <c r="M189" s="1">
        <f t="shared" si="66"/>
        <v>4.5055555555555555</v>
      </c>
      <c r="N189" s="1" t="s">
        <v>381</v>
      </c>
      <c r="O189" s="1" t="s">
        <v>376</v>
      </c>
      <c r="P189" s="1" t="s">
        <v>377</v>
      </c>
      <c r="Q189" s="1" t="s">
        <v>381</v>
      </c>
      <c r="R189" s="1" t="s">
        <v>379</v>
      </c>
      <c r="S189" s="1">
        <f t="shared" si="67"/>
        <v>1</v>
      </c>
      <c r="T189" s="1">
        <f t="shared" si="68"/>
        <v>1</v>
      </c>
      <c r="U189" s="1">
        <f t="shared" si="69"/>
        <v>1</v>
      </c>
      <c r="V189" s="1">
        <f t="shared" si="70"/>
        <v>1</v>
      </c>
      <c r="W189" s="1">
        <f t="shared" si="71"/>
        <v>1</v>
      </c>
      <c r="X189" s="1">
        <f t="shared" si="72"/>
        <v>5</v>
      </c>
      <c r="Y189" s="1">
        <f t="shared" si="73"/>
        <v>0</v>
      </c>
      <c r="Z189" s="1">
        <f t="shared" si="90"/>
        <v>1</v>
      </c>
      <c r="AA189" s="1">
        <f t="shared" si="91"/>
        <v>0</v>
      </c>
      <c r="AB189" s="1">
        <f t="shared" si="92"/>
        <v>0</v>
      </c>
      <c r="AC189" s="1">
        <f t="shared" si="93"/>
        <v>1</v>
      </c>
      <c r="AD189" s="1">
        <f t="shared" si="74"/>
        <v>2</v>
      </c>
      <c r="AE189" s="1" t="b">
        <f t="shared" si="75"/>
        <v>0</v>
      </c>
      <c r="AF189" s="1">
        <f t="shared" si="76"/>
        <v>0</v>
      </c>
      <c r="AG189" s="1" t="str">
        <f t="shared" si="77"/>
        <v>o</v>
      </c>
      <c r="AH189" s="1" t="b">
        <f t="shared" si="78"/>
        <v>0</v>
      </c>
      <c r="AI189" s="1" t="b">
        <f t="shared" si="79"/>
        <v>0</v>
      </c>
      <c r="AJ189" s="1" t="b">
        <f t="shared" si="80"/>
        <v>0</v>
      </c>
      <c r="AK189" s="1" t="b">
        <f t="shared" si="81"/>
        <v>0</v>
      </c>
      <c r="AL189" s="1" t="b">
        <f t="shared" si="82"/>
        <v>1</v>
      </c>
      <c r="AM189" s="1">
        <f t="shared" si="83"/>
        <v>0</v>
      </c>
      <c r="AP189" s="1">
        <f t="shared" si="85"/>
        <v>1</v>
      </c>
      <c r="AQ189" s="1">
        <f t="shared" si="86"/>
        <v>0</v>
      </c>
      <c r="AR189" s="1">
        <f t="shared" si="87"/>
        <v>1</v>
      </c>
      <c r="AS189" s="1">
        <f t="shared" si="88"/>
        <v>1</v>
      </c>
      <c r="AT189" s="1">
        <f t="shared" si="89"/>
        <v>0</v>
      </c>
      <c r="AU189" s="1">
        <f t="shared" si="84"/>
        <v>3</v>
      </c>
    </row>
    <row r="190" spans="1:47" s="1" customFormat="1" x14ac:dyDescent="0.35">
      <c r="A190" s="3">
        <v>44738</v>
      </c>
      <c r="B190" s="1">
        <v>372</v>
      </c>
      <c r="C190" s="1" t="s">
        <v>33</v>
      </c>
      <c r="D190" s="1">
        <v>50450</v>
      </c>
      <c r="E190" s="1">
        <v>3954</v>
      </c>
      <c r="F190" s="1">
        <v>0</v>
      </c>
      <c r="G190" s="1">
        <v>9</v>
      </c>
      <c r="H190" s="1">
        <v>37</v>
      </c>
      <c r="I190" s="1">
        <v>34</v>
      </c>
      <c r="J190" s="1">
        <v>13</v>
      </c>
      <c r="K190" s="1">
        <v>5</v>
      </c>
      <c r="L190" s="1">
        <v>1</v>
      </c>
      <c r="M190" s="1">
        <f t="shared" si="66"/>
        <v>3.9095744680851063</v>
      </c>
      <c r="N190" s="1" t="s">
        <v>381</v>
      </c>
      <c r="O190" s="1" t="s">
        <v>385</v>
      </c>
      <c r="P190" s="1" t="s">
        <v>375</v>
      </c>
      <c r="Q190" s="1" t="s">
        <v>377</v>
      </c>
      <c r="R190" s="1" t="s">
        <v>378</v>
      </c>
      <c r="S190" s="1">
        <f t="shared" si="67"/>
        <v>1</v>
      </c>
      <c r="T190" s="1">
        <f t="shared" si="68"/>
        <v>0</v>
      </c>
      <c r="U190" s="1">
        <f t="shared" si="69"/>
        <v>1</v>
      </c>
      <c r="V190" s="1">
        <f t="shared" si="70"/>
        <v>1</v>
      </c>
      <c r="W190" s="1">
        <f t="shared" si="71"/>
        <v>0</v>
      </c>
      <c r="X190" s="1">
        <f t="shared" si="72"/>
        <v>3</v>
      </c>
      <c r="Y190" s="1">
        <f t="shared" si="73"/>
        <v>0</v>
      </c>
      <c r="Z190" s="1">
        <f t="shared" si="90"/>
        <v>1</v>
      </c>
      <c r="AA190" s="1">
        <f t="shared" si="91"/>
        <v>0</v>
      </c>
      <c r="AB190" s="1">
        <f t="shared" si="92"/>
        <v>0</v>
      </c>
      <c r="AC190" s="1">
        <f t="shared" si="93"/>
        <v>0</v>
      </c>
      <c r="AD190" s="1">
        <f t="shared" si="74"/>
        <v>1</v>
      </c>
      <c r="AE190" s="1" t="b">
        <f t="shared" si="75"/>
        <v>0</v>
      </c>
      <c r="AF190" s="1">
        <f t="shared" si="76"/>
        <v>0</v>
      </c>
      <c r="AG190" s="1" t="str">
        <f t="shared" si="77"/>
        <v>o</v>
      </c>
      <c r="AH190" s="1" t="b">
        <f t="shared" si="78"/>
        <v>0</v>
      </c>
      <c r="AI190" s="1" t="b">
        <f t="shared" si="79"/>
        <v>0</v>
      </c>
      <c r="AJ190" s="1" t="b">
        <f t="shared" si="80"/>
        <v>0</v>
      </c>
      <c r="AK190" s="1" t="b">
        <f t="shared" si="81"/>
        <v>0</v>
      </c>
      <c r="AL190" s="1" t="b">
        <f t="shared" si="82"/>
        <v>0</v>
      </c>
      <c r="AM190" s="1">
        <f t="shared" si="83"/>
        <v>0</v>
      </c>
      <c r="AP190" s="1">
        <f t="shared" si="85"/>
        <v>1</v>
      </c>
      <c r="AQ190" s="1">
        <f t="shared" si="86"/>
        <v>0</v>
      </c>
      <c r="AR190" s="1">
        <f t="shared" si="87"/>
        <v>0</v>
      </c>
      <c r="AS190" s="1">
        <f t="shared" si="88"/>
        <v>1</v>
      </c>
      <c r="AT190" s="1">
        <f t="shared" si="89"/>
        <v>0</v>
      </c>
      <c r="AU190" s="1">
        <f t="shared" si="84"/>
        <v>2</v>
      </c>
    </row>
    <row r="191" spans="1:47" s="1" customFormat="1" x14ac:dyDescent="0.35">
      <c r="A191" s="3">
        <v>44737</v>
      </c>
      <c r="B191" s="1">
        <v>371</v>
      </c>
      <c r="C191" s="1" t="s">
        <v>34</v>
      </c>
      <c r="D191" s="1">
        <v>46089</v>
      </c>
      <c r="E191" s="1">
        <v>3670</v>
      </c>
      <c r="F191" s="1">
        <v>0</v>
      </c>
      <c r="G191" s="1">
        <v>3</v>
      </c>
      <c r="H191" s="1">
        <v>19</v>
      </c>
      <c r="I191" s="1">
        <v>39</v>
      </c>
      <c r="J191" s="1">
        <v>29</v>
      </c>
      <c r="K191" s="1">
        <v>10</v>
      </c>
      <c r="L191" s="1">
        <v>1</v>
      </c>
      <c r="M191" s="1">
        <f t="shared" si="66"/>
        <v>4.7417582417582418</v>
      </c>
      <c r="N191" s="1" t="s">
        <v>372</v>
      </c>
      <c r="O191" s="1" t="s">
        <v>376</v>
      </c>
      <c r="P191" s="1" t="s">
        <v>371</v>
      </c>
      <c r="Q191" s="1" t="s">
        <v>383</v>
      </c>
      <c r="R191" s="1" t="s">
        <v>378</v>
      </c>
      <c r="S191" s="1">
        <f t="shared" si="67"/>
        <v>0</v>
      </c>
      <c r="T191" s="1">
        <f t="shared" si="68"/>
        <v>1</v>
      </c>
      <c r="U191" s="1">
        <f t="shared" si="69"/>
        <v>1</v>
      </c>
      <c r="V191" s="1">
        <f t="shared" si="70"/>
        <v>0</v>
      </c>
      <c r="W191" s="1">
        <f t="shared" si="71"/>
        <v>0</v>
      </c>
      <c r="X191" s="1">
        <f t="shared" si="72"/>
        <v>2</v>
      </c>
      <c r="Y191" s="1">
        <f t="shared" si="73"/>
        <v>0</v>
      </c>
      <c r="Z191" s="1">
        <f t="shared" si="90"/>
        <v>1</v>
      </c>
      <c r="AA191" s="1">
        <f t="shared" si="91"/>
        <v>1</v>
      </c>
      <c r="AB191" s="1">
        <f t="shared" si="92"/>
        <v>0</v>
      </c>
      <c r="AC191" s="1">
        <f t="shared" si="93"/>
        <v>0</v>
      </c>
      <c r="AD191" s="1">
        <f t="shared" si="74"/>
        <v>2</v>
      </c>
      <c r="AE191" s="1" t="b">
        <f t="shared" si="75"/>
        <v>0</v>
      </c>
      <c r="AF191" s="1">
        <f t="shared" si="76"/>
        <v>0</v>
      </c>
      <c r="AG191" s="1" t="str">
        <f t="shared" si="77"/>
        <v>o</v>
      </c>
      <c r="AH191" s="1" t="b">
        <f t="shared" si="78"/>
        <v>0</v>
      </c>
      <c r="AI191" s="1" t="b">
        <f t="shared" si="79"/>
        <v>0</v>
      </c>
      <c r="AJ191" s="1" t="b">
        <f t="shared" si="80"/>
        <v>0</v>
      </c>
      <c r="AK191" s="1" t="b">
        <f t="shared" si="81"/>
        <v>0</v>
      </c>
      <c r="AL191" s="1" t="b">
        <f t="shared" si="82"/>
        <v>0</v>
      </c>
      <c r="AM191" s="1">
        <f t="shared" si="83"/>
        <v>0</v>
      </c>
      <c r="AP191" s="1">
        <f t="shared" si="85"/>
        <v>0</v>
      </c>
      <c r="AQ191" s="1">
        <f t="shared" si="86"/>
        <v>0</v>
      </c>
      <c r="AR191" s="1">
        <f t="shared" si="87"/>
        <v>0</v>
      </c>
      <c r="AS191" s="1">
        <f t="shared" si="88"/>
        <v>0</v>
      </c>
      <c r="AT191" s="1">
        <f t="shared" si="89"/>
        <v>0</v>
      </c>
      <c r="AU191" s="1">
        <f t="shared" si="84"/>
        <v>0</v>
      </c>
    </row>
    <row r="192" spans="1:47" s="1" customFormat="1" x14ac:dyDescent="0.35">
      <c r="A192" s="3">
        <v>44736</v>
      </c>
      <c r="B192" s="1">
        <v>370</v>
      </c>
      <c r="C192" s="1" t="s">
        <v>35</v>
      </c>
      <c r="D192" s="1">
        <v>50617</v>
      </c>
      <c r="E192" s="1">
        <v>3991</v>
      </c>
      <c r="F192" s="1">
        <v>0</v>
      </c>
      <c r="G192" s="1">
        <v>6</v>
      </c>
      <c r="H192" s="1">
        <v>23</v>
      </c>
      <c r="I192" s="1">
        <v>35</v>
      </c>
      <c r="J192" s="1">
        <v>24</v>
      </c>
      <c r="K192" s="1">
        <v>11</v>
      </c>
      <c r="L192" s="1">
        <v>2</v>
      </c>
      <c r="M192" s="1">
        <f t="shared" si="66"/>
        <v>4.6888888888888891</v>
      </c>
      <c r="N192" s="1" t="s">
        <v>375</v>
      </c>
      <c r="O192" s="1" t="s">
        <v>390</v>
      </c>
      <c r="P192" s="1" t="s">
        <v>382</v>
      </c>
      <c r="Q192" s="1" t="s">
        <v>377</v>
      </c>
      <c r="R192" s="1" t="s">
        <v>376</v>
      </c>
      <c r="S192" s="1">
        <f t="shared" si="67"/>
        <v>1</v>
      </c>
      <c r="T192" s="1">
        <f t="shared" si="68"/>
        <v>0</v>
      </c>
      <c r="U192" s="1">
        <f t="shared" si="69"/>
        <v>1</v>
      </c>
      <c r="V192" s="1">
        <f t="shared" si="70"/>
        <v>1</v>
      </c>
      <c r="W192" s="1">
        <f t="shared" si="71"/>
        <v>1</v>
      </c>
      <c r="X192" s="1">
        <f t="shared" si="72"/>
        <v>4</v>
      </c>
      <c r="Y192" s="1">
        <f t="shared" si="73"/>
        <v>0</v>
      </c>
      <c r="Z192" s="1">
        <f t="shared" si="90"/>
        <v>0</v>
      </c>
      <c r="AA192" s="1">
        <f t="shared" si="91"/>
        <v>1</v>
      </c>
      <c r="AB192" s="1">
        <f t="shared" si="92"/>
        <v>0</v>
      </c>
      <c r="AC192" s="1">
        <f t="shared" si="93"/>
        <v>1</v>
      </c>
      <c r="AD192" s="1">
        <f t="shared" si="74"/>
        <v>2</v>
      </c>
      <c r="AE192" s="1" t="b">
        <f t="shared" si="75"/>
        <v>0</v>
      </c>
      <c r="AF192" s="1">
        <f t="shared" si="76"/>
        <v>0</v>
      </c>
      <c r="AG192" s="1" t="str">
        <f t="shared" si="77"/>
        <v>o</v>
      </c>
      <c r="AH192" s="1" t="b">
        <f t="shared" si="78"/>
        <v>0</v>
      </c>
      <c r="AI192" s="1" t="b">
        <f t="shared" si="79"/>
        <v>0</v>
      </c>
      <c r="AJ192" s="1" t="b">
        <f t="shared" si="80"/>
        <v>0</v>
      </c>
      <c r="AK192" s="1" t="b">
        <f t="shared" si="81"/>
        <v>0</v>
      </c>
      <c r="AL192" s="1" t="b">
        <f t="shared" si="82"/>
        <v>0</v>
      </c>
      <c r="AM192" s="1">
        <f t="shared" si="83"/>
        <v>0</v>
      </c>
      <c r="AP192" s="1">
        <f t="shared" si="85"/>
        <v>0</v>
      </c>
      <c r="AQ192" s="1">
        <f t="shared" si="86"/>
        <v>0</v>
      </c>
      <c r="AR192" s="1">
        <f t="shared" si="87"/>
        <v>0</v>
      </c>
      <c r="AS192" s="1">
        <f t="shared" si="88"/>
        <v>1</v>
      </c>
      <c r="AT192" s="1">
        <f t="shared" si="89"/>
        <v>0</v>
      </c>
      <c r="AU192" s="1">
        <f t="shared" si="84"/>
        <v>1</v>
      </c>
    </row>
    <row r="193" spans="1:47" s="1" customFormat="1" x14ac:dyDescent="0.35">
      <c r="A193" s="3">
        <v>44735</v>
      </c>
      <c r="B193" s="1">
        <v>369</v>
      </c>
      <c r="C193" s="1" t="s">
        <v>36</v>
      </c>
      <c r="D193" s="1">
        <v>53111</v>
      </c>
      <c r="E193" s="1">
        <v>4118</v>
      </c>
      <c r="F193" s="1">
        <v>0</v>
      </c>
      <c r="G193" s="1">
        <v>4</v>
      </c>
      <c r="H193" s="1">
        <v>22</v>
      </c>
      <c r="I193" s="1">
        <v>41</v>
      </c>
      <c r="J193" s="1">
        <v>24</v>
      </c>
      <c r="K193" s="1">
        <v>7</v>
      </c>
      <c r="L193" s="1">
        <v>1</v>
      </c>
      <c r="M193" s="1">
        <f t="shared" si="66"/>
        <v>4.4293478260869561</v>
      </c>
      <c r="N193" s="1" t="s">
        <v>372</v>
      </c>
      <c r="O193" s="1" t="s">
        <v>381</v>
      </c>
      <c r="P193" s="1" t="s">
        <v>382</v>
      </c>
      <c r="Q193" s="1" t="s">
        <v>387</v>
      </c>
      <c r="R193" s="1" t="s">
        <v>374</v>
      </c>
      <c r="S193" s="1">
        <f t="shared" si="67"/>
        <v>0</v>
      </c>
      <c r="T193" s="1">
        <f t="shared" si="68"/>
        <v>1</v>
      </c>
      <c r="U193" s="1">
        <f t="shared" si="69"/>
        <v>1</v>
      </c>
      <c r="V193" s="1">
        <f t="shared" si="70"/>
        <v>1</v>
      </c>
      <c r="W193" s="1">
        <f t="shared" si="71"/>
        <v>0</v>
      </c>
      <c r="X193" s="1">
        <f t="shared" si="72"/>
        <v>3</v>
      </c>
      <c r="Y193" s="1">
        <f t="shared" si="73"/>
        <v>0</v>
      </c>
      <c r="Z193" s="1">
        <f t="shared" si="90"/>
        <v>0</v>
      </c>
      <c r="AA193" s="1">
        <f t="shared" si="91"/>
        <v>1</v>
      </c>
      <c r="AB193" s="1">
        <f t="shared" si="92"/>
        <v>0</v>
      </c>
      <c r="AC193" s="1">
        <f t="shared" si="93"/>
        <v>0</v>
      </c>
      <c r="AD193" s="1">
        <f t="shared" si="74"/>
        <v>1</v>
      </c>
      <c r="AE193" s="1" t="b">
        <f t="shared" si="75"/>
        <v>0</v>
      </c>
      <c r="AF193" s="1">
        <f t="shared" si="76"/>
        <v>0</v>
      </c>
      <c r="AG193" s="1" t="str">
        <f t="shared" si="77"/>
        <v>o</v>
      </c>
      <c r="AH193" s="1" t="b">
        <f t="shared" si="78"/>
        <v>0</v>
      </c>
      <c r="AI193" s="1" t="b">
        <f t="shared" si="79"/>
        <v>0</v>
      </c>
      <c r="AJ193" s="1" t="b">
        <f t="shared" si="80"/>
        <v>0</v>
      </c>
      <c r="AK193" s="1" t="b">
        <f t="shared" si="81"/>
        <v>0</v>
      </c>
      <c r="AL193" s="1" t="b">
        <f t="shared" si="82"/>
        <v>0</v>
      </c>
      <c r="AM193" s="1">
        <f t="shared" si="83"/>
        <v>0</v>
      </c>
      <c r="AP193" s="1">
        <f t="shared" si="85"/>
        <v>0</v>
      </c>
      <c r="AQ193" s="1">
        <f t="shared" si="86"/>
        <v>1</v>
      </c>
      <c r="AR193" s="1">
        <f t="shared" si="87"/>
        <v>0</v>
      </c>
      <c r="AS193" s="1">
        <f t="shared" si="88"/>
        <v>0</v>
      </c>
      <c r="AT193" s="1">
        <f t="shared" si="89"/>
        <v>0</v>
      </c>
      <c r="AU193" s="1">
        <f t="shared" si="84"/>
        <v>1</v>
      </c>
    </row>
    <row r="194" spans="1:47" s="1" customFormat="1" x14ac:dyDescent="0.35">
      <c r="A194" s="3">
        <v>44734</v>
      </c>
      <c r="B194" s="1">
        <v>368</v>
      </c>
      <c r="C194" s="1" t="s">
        <v>37</v>
      </c>
      <c r="D194" s="1">
        <v>47645</v>
      </c>
      <c r="E194" s="1">
        <v>3861</v>
      </c>
      <c r="F194" s="1">
        <v>0</v>
      </c>
      <c r="G194" s="1">
        <v>5</v>
      </c>
      <c r="H194" s="1">
        <v>21</v>
      </c>
      <c r="I194" s="1">
        <v>33</v>
      </c>
      <c r="J194" s="1">
        <v>27</v>
      </c>
      <c r="K194" s="1">
        <v>12</v>
      </c>
      <c r="L194" s="1">
        <v>2</v>
      </c>
      <c r="M194" s="1">
        <f t="shared" si="66"/>
        <v>4.8522727272727275</v>
      </c>
      <c r="N194" s="1" t="s">
        <v>371</v>
      </c>
      <c r="O194" s="1" t="s">
        <v>393</v>
      </c>
      <c r="P194" s="1" t="s">
        <v>391</v>
      </c>
      <c r="Q194" s="1" t="s">
        <v>385</v>
      </c>
      <c r="R194" s="1" t="s">
        <v>384</v>
      </c>
      <c r="S194" s="1">
        <f t="shared" si="67"/>
        <v>1</v>
      </c>
      <c r="T194" s="1">
        <f t="shared" si="68"/>
        <v>0</v>
      </c>
      <c r="U194" s="1">
        <f t="shared" si="69"/>
        <v>0</v>
      </c>
      <c r="V194" s="1">
        <f t="shared" si="70"/>
        <v>0</v>
      </c>
      <c r="W194" s="1">
        <f t="shared" si="71"/>
        <v>0</v>
      </c>
      <c r="X194" s="1">
        <f t="shared" si="72"/>
        <v>1</v>
      </c>
      <c r="Y194" s="1">
        <f t="shared" si="73"/>
        <v>1</v>
      </c>
      <c r="Z194" s="1">
        <f t="shared" si="90"/>
        <v>0</v>
      </c>
      <c r="AA194" s="1">
        <f t="shared" si="91"/>
        <v>0</v>
      </c>
      <c r="AB194" s="1">
        <f t="shared" si="92"/>
        <v>1</v>
      </c>
      <c r="AC194" s="1">
        <f t="shared" si="93"/>
        <v>0</v>
      </c>
      <c r="AD194" s="1">
        <f t="shared" si="74"/>
        <v>2</v>
      </c>
      <c r="AE194" s="1" t="b">
        <f t="shared" si="75"/>
        <v>0</v>
      </c>
      <c r="AF194" s="1">
        <f t="shared" si="76"/>
        <v>0</v>
      </c>
      <c r="AG194" s="1" t="str">
        <f t="shared" si="77"/>
        <v>o</v>
      </c>
      <c r="AH194" s="1" t="b">
        <f t="shared" si="78"/>
        <v>0</v>
      </c>
      <c r="AI194" s="1" t="b">
        <f t="shared" si="79"/>
        <v>0</v>
      </c>
      <c r="AJ194" s="1" t="b">
        <f t="shared" si="80"/>
        <v>0</v>
      </c>
      <c r="AK194" s="1" t="b">
        <f t="shared" si="81"/>
        <v>0</v>
      </c>
      <c r="AL194" s="1" t="b">
        <f t="shared" si="82"/>
        <v>0</v>
      </c>
      <c r="AM194" s="1">
        <f t="shared" si="83"/>
        <v>0</v>
      </c>
      <c r="AP194" s="1">
        <f t="shared" si="85"/>
        <v>0</v>
      </c>
      <c r="AQ194" s="1">
        <f t="shared" si="86"/>
        <v>0</v>
      </c>
      <c r="AR194" s="1">
        <f t="shared" si="87"/>
        <v>0</v>
      </c>
      <c r="AS194" s="1">
        <f t="shared" si="88"/>
        <v>0</v>
      </c>
      <c r="AT194" s="1">
        <f t="shared" si="89"/>
        <v>1</v>
      </c>
      <c r="AU194" s="1">
        <f t="shared" si="84"/>
        <v>1</v>
      </c>
    </row>
    <row r="195" spans="1:47" s="1" customFormat="1" x14ac:dyDescent="0.35">
      <c r="A195" s="3">
        <v>44733</v>
      </c>
      <c r="B195" s="1">
        <v>367</v>
      </c>
      <c r="C195" s="1" t="s">
        <v>38</v>
      </c>
      <c r="D195" s="1">
        <v>53342</v>
      </c>
      <c r="E195" s="1">
        <v>4194</v>
      </c>
      <c r="F195" s="1">
        <v>0</v>
      </c>
      <c r="G195" s="1">
        <v>8</v>
      </c>
      <c r="H195" s="1">
        <v>21</v>
      </c>
      <c r="I195" s="1">
        <v>31</v>
      </c>
      <c r="J195" s="1">
        <v>26</v>
      </c>
      <c r="K195" s="1">
        <v>12</v>
      </c>
      <c r="L195" s="1">
        <v>2</v>
      </c>
      <c r="M195" s="1">
        <f t="shared" ref="M195:M258" si="94">(F195*1+G195*2+H195*3+I195*4+J195*5+K195*6+L195*7.5)/(F195+G195+H195+I195+J195+L195)</f>
        <v>4.7727272727272725</v>
      </c>
      <c r="N195" s="1" t="s">
        <v>388</v>
      </c>
      <c r="O195" s="1" t="s">
        <v>384</v>
      </c>
      <c r="P195" s="1" t="s">
        <v>379</v>
      </c>
      <c r="Q195" s="1" t="s">
        <v>371</v>
      </c>
      <c r="R195" s="1" t="s">
        <v>377</v>
      </c>
      <c r="S195" s="1">
        <f t="shared" ref="S195:S258" si="95">(N195="a")+ (N195="e")+ (N195="h")+ (N195="i")+ (N195="o")+ (N195="r")+ (N195="s")+ (N195="n")+ (N195="t")</f>
        <v>0</v>
      </c>
      <c r="T195" s="1">
        <f t="shared" ref="T195:T258" si="96">(O195="a")+ (O195="e")+ (O195="h")+ (O195="i")+ (O195="o")+ (O195="r")+ (O195="s")+ (O195="n")+ (O195="t")</f>
        <v>0</v>
      </c>
      <c r="U195" s="1">
        <f t="shared" ref="U195:U258" si="97">(P195="a")+ (P195="e")+ (P195="h")+ (P195="i")+ (P195="o")+ (P195="r")+ (P195="s")+ (P195="n")+ (P195="t")</f>
        <v>1</v>
      </c>
      <c r="V195" s="1">
        <f t="shared" ref="V195:V258" si="98">(Q195="a")+ (Q195="e")+ (Q195="h")+ (Q195="i")+ (Q195="o")+ (Q195="r")+ (Q195="s")+ (Q195="n")+ (Q195="t")</f>
        <v>1</v>
      </c>
      <c r="W195" s="1">
        <f t="shared" ref="W195:W258" si="99">(R195="a")+ (R195="e")+ (R195="h")+ (R195="i")+ (R195="o")+ (R195="r")+ (R195="s")+ (R195="n")+ (R195="t")</f>
        <v>1</v>
      </c>
      <c r="X195" s="1">
        <f t="shared" ref="X195:X258" si="100">SUM(S195:W195)</f>
        <v>3</v>
      </c>
      <c r="Y195" s="1">
        <f t="shared" ref="Y195:Y258" si="101">(N195="a")+(N195="e")+(N195="I")+(N195="o")+(N195="u")</f>
        <v>0</v>
      </c>
      <c r="Z195" s="1">
        <f t="shared" si="90"/>
        <v>0</v>
      </c>
      <c r="AA195" s="1">
        <f t="shared" si="91"/>
        <v>1</v>
      </c>
      <c r="AB195" s="1">
        <f t="shared" si="92"/>
        <v>1</v>
      </c>
      <c r="AC195" s="1">
        <f t="shared" si="93"/>
        <v>0</v>
      </c>
      <c r="AD195" s="1">
        <f t="shared" ref="AD195:AD258" si="102">Y195+Z195+AA195+AB195+AC195</f>
        <v>2</v>
      </c>
      <c r="AE195" s="1" t="b">
        <f t="shared" ref="AE195:AE258" si="103">(N195="f")</f>
        <v>0</v>
      </c>
      <c r="AF195" s="1">
        <f t="shared" ref="AF195:AF258" si="104">AE195+0</f>
        <v>0</v>
      </c>
      <c r="AG195" s="1" t="str">
        <f t="shared" ref="AG195:AG258" si="105">AG194</f>
        <v>o</v>
      </c>
      <c r="AH195" s="1" t="b">
        <f t="shared" ref="AH195:AH258" si="106">(N195=$AG$2)</f>
        <v>0</v>
      </c>
      <c r="AI195" s="1" t="b">
        <f t="shared" ref="AI195:AI258" si="107">(O195=$AG$2)</f>
        <v>0</v>
      </c>
      <c r="AJ195" s="1" t="b">
        <f t="shared" ref="AJ195:AJ258" si="108">(P195=$AG$2)</f>
        <v>1</v>
      </c>
      <c r="AK195" s="1" t="b">
        <f t="shared" ref="AK195:AK258" si="109">(Q195=$AG$2)</f>
        <v>0</v>
      </c>
      <c r="AL195" s="1" t="b">
        <f t="shared" ref="AL195:AL258" si="110">(R195=$AG$2)</f>
        <v>0</v>
      </c>
      <c r="AM195" s="1">
        <f t="shared" ref="AM195:AM258" si="111">AH195+AI195+AJ195+AK195+AI195</f>
        <v>1</v>
      </c>
      <c r="AP195" s="1">
        <f t="shared" si="85"/>
        <v>0</v>
      </c>
      <c r="AQ195" s="1">
        <f t="shared" si="86"/>
        <v>1</v>
      </c>
      <c r="AR195" s="1">
        <f t="shared" si="87"/>
        <v>0</v>
      </c>
      <c r="AS195" s="1">
        <f t="shared" si="88"/>
        <v>0</v>
      </c>
      <c r="AT195" s="1">
        <f t="shared" si="89"/>
        <v>1</v>
      </c>
      <c r="AU195" s="1">
        <f t="shared" ref="AU195:AU258" si="112">SUM(AP195:AT195)</f>
        <v>2</v>
      </c>
    </row>
    <row r="196" spans="1:47" s="1" customFormat="1" x14ac:dyDescent="0.35">
      <c r="A196" s="3">
        <v>44732</v>
      </c>
      <c r="B196" s="1">
        <v>366</v>
      </c>
      <c r="C196" s="1" t="s">
        <v>39</v>
      </c>
      <c r="D196" s="1">
        <v>50484</v>
      </c>
      <c r="E196" s="1">
        <v>3950</v>
      </c>
      <c r="F196" s="1">
        <v>0</v>
      </c>
      <c r="G196" s="1">
        <v>5</v>
      </c>
      <c r="H196" s="1">
        <v>30</v>
      </c>
      <c r="I196" s="1">
        <v>38</v>
      </c>
      <c r="J196" s="1">
        <v>21</v>
      </c>
      <c r="K196" s="1">
        <v>6</v>
      </c>
      <c r="L196" s="1">
        <v>1</v>
      </c>
      <c r="M196" s="1">
        <f t="shared" si="94"/>
        <v>4.2157894736842101</v>
      </c>
      <c r="N196" s="1" t="s">
        <v>382</v>
      </c>
      <c r="O196" s="1" t="s">
        <v>387</v>
      </c>
      <c r="P196" s="1" t="s">
        <v>389</v>
      </c>
      <c r="Q196" s="1" t="s">
        <v>385</v>
      </c>
      <c r="R196" s="1" t="s">
        <v>377</v>
      </c>
      <c r="S196" s="1">
        <f t="shared" si="95"/>
        <v>1</v>
      </c>
      <c r="T196" s="1">
        <f t="shared" si="96"/>
        <v>1</v>
      </c>
      <c r="U196" s="1">
        <f t="shared" si="97"/>
        <v>0</v>
      </c>
      <c r="V196" s="1">
        <f t="shared" si="98"/>
        <v>0</v>
      </c>
      <c r="W196" s="1">
        <f t="shared" si="99"/>
        <v>1</v>
      </c>
      <c r="X196" s="1">
        <f t="shared" si="100"/>
        <v>3</v>
      </c>
      <c r="Y196" s="1">
        <f t="shared" si="101"/>
        <v>1</v>
      </c>
      <c r="Z196" s="1">
        <f t="shared" si="90"/>
        <v>0</v>
      </c>
      <c r="AA196" s="1">
        <f t="shared" si="91"/>
        <v>0</v>
      </c>
      <c r="AB196" s="1">
        <f t="shared" si="92"/>
        <v>1</v>
      </c>
      <c r="AC196" s="1">
        <f t="shared" si="93"/>
        <v>0</v>
      </c>
      <c r="AD196" s="1">
        <f t="shared" si="102"/>
        <v>2</v>
      </c>
      <c r="AE196" s="1" t="b">
        <f t="shared" si="103"/>
        <v>0</v>
      </c>
      <c r="AF196" s="1">
        <f t="shared" si="104"/>
        <v>0</v>
      </c>
      <c r="AG196" s="1" t="str">
        <f t="shared" si="105"/>
        <v>o</v>
      </c>
      <c r="AH196" s="1" t="b">
        <f t="shared" si="106"/>
        <v>0</v>
      </c>
      <c r="AI196" s="1" t="b">
        <f t="shared" si="107"/>
        <v>0</v>
      </c>
      <c r="AJ196" s="1" t="b">
        <f t="shared" si="108"/>
        <v>0</v>
      </c>
      <c r="AK196" s="1" t="b">
        <f t="shared" si="109"/>
        <v>0</v>
      </c>
      <c r="AL196" s="1" t="b">
        <f t="shared" si="110"/>
        <v>0</v>
      </c>
      <c r="AM196" s="1">
        <f t="shared" si="111"/>
        <v>0</v>
      </c>
      <c r="AP196" s="1">
        <f t="shared" ref="AP196:AP259" si="113">(N196=$AP$1)+(N196=$AQ$1)+(N196=$AS$1)+(N196=$AT$1)+(N196=$AR$1)</f>
        <v>0</v>
      </c>
      <c r="AQ196" s="1">
        <f t="shared" ref="AQ196:AQ259" si="114">(O196=$AP$1)+(O196=$AQ$1)+(O196=$AS$1)+(O196=$AT$1)+(O196=$AR$1)</f>
        <v>0</v>
      </c>
      <c r="AR196" s="1">
        <f t="shared" ref="AR196:AR259" si="115">(P196=$AP$1)+(P196=$AQ$1)+(P196=$AS$1)+(P196=$AT$1)+(P196=$AR$1)</f>
        <v>1</v>
      </c>
      <c r="AS196" s="1">
        <f t="shared" ref="AS196:AS259" si="116">(Q196=$AP$1)+(Q196=$AQ$1)+(Q196=$AS$1)+(Q196=$AT$1)+(Q196=$AR$1)</f>
        <v>0</v>
      </c>
      <c r="AT196" s="1">
        <f t="shared" ref="AT196:AT259" si="117">(R196=$AP$1)+(R196=$AQ$1)+(R196=$AS$1)+(R196=$AT$1)+(R196=$AR$1)</f>
        <v>1</v>
      </c>
      <c r="AU196" s="1">
        <f t="shared" si="112"/>
        <v>2</v>
      </c>
    </row>
    <row r="197" spans="1:47" s="1" customFormat="1" x14ac:dyDescent="0.35">
      <c r="A197" s="3">
        <v>44731</v>
      </c>
      <c r="B197" s="1">
        <v>365</v>
      </c>
      <c r="C197" s="1" t="s">
        <v>40</v>
      </c>
      <c r="D197" s="1">
        <v>55359</v>
      </c>
      <c r="E197" s="1">
        <v>4399</v>
      </c>
      <c r="F197" s="1">
        <v>1</v>
      </c>
      <c r="G197" s="1">
        <v>10</v>
      </c>
      <c r="H197" s="1">
        <v>28</v>
      </c>
      <c r="I197" s="1">
        <v>32</v>
      </c>
      <c r="J197" s="1">
        <v>19</v>
      </c>
      <c r="K197" s="1">
        <v>8</v>
      </c>
      <c r="L197" s="1">
        <v>2</v>
      </c>
      <c r="M197" s="1">
        <f t="shared" si="94"/>
        <v>4.25</v>
      </c>
      <c r="N197" s="1" t="s">
        <v>384</v>
      </c>
      <c r="O197" s="1" t="s">
        <v>379</v>
      </c>
      <c r="P197" s="1" t="s">
        <v>375</v>
      </c>
      <c r="Q197" s="1" t="s">
        <v>376</v>
      </c>
      <c r="R197" s="1" t="s">
        <v>381</v>
      </c>
      <c r="S197" s="1">
        <f t="shared" si="95"/>
        <v>0</v>
      </c>
      <c r="T197" s="1">
        <f t="shared" si="96"/>
        <v>1</v>
      </c>
      <c r="U197" s="1">
        <f t="shared" si="97"/>
        <v>1</v>
      </c>
      <c r="V197" s="1">
        <f t="shared" si="98"/>
        <v>1</v>
      </c>
      <c r="W197" s="1">
        <f t="shared" si="99"/>
        <v>1</v>
      </c>
      <c r="X197" s="1">
        <f t="shared" si="100"/>
        <v>4</v>
      </c>
      <c r="Y197" s="1">
        <f t="shared" si="101"/>
        <v>0</v>
      </c>
      <c r="Z197" s="1">
        <f t="shared" ref="Z197:Z260" si="118">(O197="a")+(O197="e")+(O197="I")+(O197="o")+(O197="u")</f>
        <v>1</v>
      </c>
      <c r="AA197" s="1">
        <f t="shared" ref="AA197:AA260" si="119">(P197="a")+(P197="e")+(P197="I")+(P197="o")+(P197="u")</f>
        <v>0</v>
      </c>
      <c r="AB197" s="1">
        <f t="shared" ref="AB197:AB260" si="120">(Q197="a")+(Q197="e")+(Q197="I")+(Q197="o")+(Q197="u")</f>
        <v>1</v>
      </c>
      <c r="AC197" s="1">
        <f t="shared" ref="AC197:AC260" si="121">(R197="a")+(R197="e")+(R197="I")+(R197="o")+(R197="u")</f>
        <v>0</v>
      </c>
      <c r="AD197" s="1">
        <f t="shared" si="102"/>
        <v>2</v>
      </c>
      <c r="AE197" s="1" t="b">
        <f t="shared" si="103"/>
        <v>0</v>
      </c>
      <c r="AF197" s="1">
        <f t="shared" si="104"/>
        <v>0</v>
      </c>
      <c r="AG197" s="1" t="str">
        <f t="shared" si="105"/>
        <v>o</v>
      </c>
      <c r="AH197" s="1" t="b">
        <f t="shared" si="106"/>
        <v>0</v>
      </c>
      <c r="AI197" s="1" t="b">
        <f t="shared" si="107"/>
        <v>1</v>
      </c>
      <c r="AJ197" s="1" t="b">
        <f t="shared" si="108"/>
        <v>0</v>
      </c>
      <c r="AK197" s="1" t="b">
        <f t="shared" si="109"/>
        <v>0</v>
      </c>
      <c r="AL197" s="1" t="b">
        <f t="shared" si="110"/>
        <v>0</v>
      </c>
      <c r="AM197" s="1">
        <f t="shared" si="111"/>
        <v>2</v>
      </c>
      <c r="AP197" s="1">
        <f t="shared" si="113"/>
        <v>1</v>
      </c>
      <c r="AQ197" s="1">
        <f t="shared" si="114"/>
        <v>0</v>
      </c>
      <c r="AR197" s="1">
        <f t="shared" si="115"/>
        <v>0</v>
      </c>
      <c r="AS197" s="1">
        <f t="shared" si="116"/>
        <v>0</v>
      </c>
      <c r="AT197" s="1">
        <f t="shared" si="117"/>
        <v>1</v>
      </c>
      <c r="AU197" s="1">
        <f t="shared" si="112"/>
        <v>2</v>
      </c>
    </row>
    <row r="198" spans="1:47" s="1" customFormat="1" x14ac:dyDescent="0.35">
      <c r="A198" s="3">
        <v>44730</v>
      </c>
      <c r="B198" s="1">
        <v>364</v>
      </c>
      <c r="C198" s="1" t="s">
        <v>44</v>
      </c>
      <c r="D198" s="1">
        <v>47205</v>
      </c>
      <c r="E198" s="1">
        <v>4101</v>
      </c>
      <c r="F198" s="1">
        <v>0</v>
      </c>
      <c r="G198" s="1">
        <v>1</v>
      </c>
      <c r="H198" s="1">
        <v>9</v>
      </c>
      <c r="I198" s="1">
        <v>27</v>
      </c>
      <c r="J198" s="1">
        <v>36</v>
      </c>
      <c r="K198" s="1">
        <v>23</v>
      </c>
      <c r="L198" s="1">
        <v>4</v>
      </c>
      <c r="M198" s="1">
        <f t="shared" si="94"/>
        <v>6.2987012987012987</v>
      </c>
      <c r="N198" s="1" t="s">
        <v>373</v>
      </c>
      <c r="O198" s="1" t="s">
        <v>371</v>
      </c>
      <c r="P198" s="1" t="s">
        <v>373</v>
      </c>
      <c r="Q198" s="1" t="s">
        <v>371</v>
      </c>
      <c r="R198" s="1" t="s">
        <v>379</v>
      </c>
      <c r="S198" s="1">
        <f t="shared" si="95"/>
        <v>0</v>
      </c>
      <c r="T198" s="1">
        <f t="shared" si="96"/>
        <v>1</v>
      </c>
      <c r="U198" s="1">
        <f t="shared" si="97"/>
        <v>0</v>
      </c>
      <c r="V198" s="1">
        <f t="shared" si="98"/>
        <v>1</v>
      </c>
      <c r="W198" s="1">
        <f t="shared" si="99"/>
        <v>1</v>
      </c>
      <c r="X198" s="1">
        <f t="shared" si="100"/>
        <v>3</v>
      </c>
      <c r="Y198" s="1">
        <f t="shared" si="101"/>
        <v>0</v>
      </c>
      <c r="Z198" s="1">
        <f t="shared" si="118"/>
        <v>1</v>
      </c>
      <c r="AA198" s="1">
        <f t="shared" si="119"/>
        <v>0</v>
      </c>
      <c r="AB198" s="1">
        <f t="shared" si="120"/>
        <v>1</v>
      </c>
      <c r="AC198" s="1">
        <f t="shared" si="121"/>
        <v>1</v>
      </c>
      <c r="AD198" s="1">
        <f t="shared" si="102"/>
        <v>3</v>
      </c>
      <c r="AE198" s="1" t="b">
        <f t="shared" si="103"/>
        <v>0</v>
      </c>
      <c r="AF198" s="1">
        <f t="shared" si="104"/>
        <v>0</v>
      </c>
      <c r="AG198" s="1" t="str">
        <f t="shared" si="105"/>
        <v>o</v>
      </c>
      <c r="AH198" s="1" t="b">
        <f t="shared" si="106"/>
        <v>0</v>
      </c>
      <c r="AI198" s="1" t="b">
        <f t="shared" si="107"/>
        <v>0</v>
      </c>
      <c r="AJ198" s="1" t="b">
        <f t="shared" si="108"/>
        <v>0</v>
      </c>
      <c r="AK198" s="1" t="b">
        <f t="shared" si="109"/>
        <v>0</v>
      </c>
      <c r="AL198" s="1" t="b">
        <f t="shared" si="110"/>
        <v>1</v>
      </c>
      <c r="AM198" s="1">
        <f t="shared" si="111"/>
        <v>0</v>
      </c>
      <c r="AP198" s="1">
        <f t="shared" si="113"/>
        <v>0</v>
      </c>
      <c r="AQ198" s="1">
        <f t="shared" si="114"/>
        <v>0</v>
      </c>
      <c r="AR198" s="1">
        <f t="shared" si="115"/>
        <v>0</v>
      </c>
      <c r="AS198" s="1">
        <f t="shared" si="116"/>
        <v>0</v>
      </c>
      <c r="AT198" s="1">
        <f t="shared" si="117"/>
        <v>0</v>
      </c>
      <c r="AU198" s="1">
        <f t="shared" si="112"/>
        <v>0</v>
      </c>
    </row>
    <row r="199" spans="1:47" s="1" customFormat="1" x14ac:dyDescent="0.35">
      <c r="A199" s="3">
        <v>44729</v>
      </c>
      <c r="B199" s="1">
        <v>363</v>
      </c>
      <c r="C199" s="1" t="s">
        <v>45</v>
      </c>
      <c r="D199" s="1">
        <v>54665</v>
      </c>
      <c r="E199" s="1">
        <v>4251</v>
      </c>
      <c r="F199" s="1">
        <v>0</v>
      </c>
      <c r="G199" s="1">
        <v>6</v>
      </c>
      <c r="H199" s="1">
        <v>23</v>
      </c>
      <c r="I199" s="1">
        <v>35</v>
      </c>
      <c r="J199" s="1">
        <v>26</v>
      </c>
      <c r="K199" s="1">
        <v>10</v>
      </c>
      <c r="L199" s="1">
        <v>1</v>
      </c>
      <c r="M199" s="1">
        <f t="shared" si="94"/>
        <v>4.5989010989010985</v>
      </c>
      <c r="N199" s="1" t="s">
        <v>372</v>
      </c>
      <c r="O199" s="1" t="s">
        <v>384</v>
      </c>
      <c r="P199" s="1" t="s">
        <v>379</v>
      </c>
      <c r="Q199" s="1" t="s">
        <v>393</v>
      </c>
      <c r="R199" s="1" t="s">
        <v>387</v>
      </c>
      <c r="S199" s="1">
        <f t="shared" si="95"/>
        <v>0</v>
      </c>
      <c r="T199" s="1">
        <f t="shared" si="96"/>
        <v>0</v>
      </c>
      <c r="U199" s="1">
        <f t="shared" si="97"/>
        <v>1</v>
      </c>
      <c r="V199" s="1">
        <f t="shared" si="98"/>
        <v>0</v>
      </c>
      <c r="W199" s="1">
        <f t="shared" si="99"/>
        <v>1</v>
      </c>
      <c r="X199" s="1">
        <f t="shared" si="100"/>
        <v>2</v>
      </c>
      <c r="Y199" s="1">
        <f t="shared" si="101"/>
        <v>0</v>
      </c>
      <c r="Z199" s="1">
        <f t="shared" si="118"/>
        <v>0</v>
      </c>
      <c r="AA199" s="1">
        <f t="shared" si="119"/>
        <v>1</v>
      </c>
      <c r="AB199" s="1">
        <f t="shared" si="120"/>
        <v>0</v>
      </c>
      <c r="AC199" s="1">
        <f t="shared" si="121"/>
        <v>0</v>
      </c>
      <c r="AD199" s="1">
        <f t="shared" si="102"/>
        <v>1</v>
      </c>
      <c r="AE199" s="1" t="b">
        <f t="shared" si="103"/>
        <v>0</v>
      </c>
      <c r="AF199" s="1">
        <f t="shared" si="104"/>
        <v>0</v>
      </c>
      <c r="AG199" s="1" t="str">
        <f t="shared" si="105"/>
        <v>o</v>
      </c>
      <c r="AH199" s="1" t="b">
        <f t="shared" si="106"/>
        <v>0</v>
      </c>
      <c r="AI199" s="1" t="b">
        <f t="shared" si="107"/>
        <v>0</v>
      </c>
      <c r="AJ199" s="1" t="b">
        <f t="shared" si="108"/>
        <v>1</v>
      </c>
      <c r="AK199" s="1" t="b">
        <f t="shared" si="109"/>
        <v>0</v>
      </c>
      <c r="AL199" s="1" t="b">
        <f t="shared" si="110"/>
        <v>0</v>
      </c>
      <c r="AM199" s="1">
        <f t="shared" si="111"/>
        <v>1</v>
      </c>
      <c r="AP199" s="1">
        <f t="shared" si="113"/>
        <v>0</v>
      </c>
      <c r="AQ199" s="1">
        <f t="shared" si="114"/>
        <v>1</v>
      </c>
      <c r="AR199" s="1">
        <f t="shared" si="115"/>
        <v>0</v>
      </c>
      <c r="AS199" s="1">
        <f t="shared" si="116"/>
        <v>0</v>
      </c>
      <c r="AT199" s="1">
        <f t="shared" si="117"/>
        <v>0</v>
      </c>
      <c r="AU199" s="1">
        <f t="shared" si="112"/>
        <v>1</v>
      </c>
    </row>
    <row r="200" spans="1:47" s="1" customFormat="1" x14ac:dyDescent="0.35">
      <c r="A200" s="3">
        <v>44728</v>
      </c>
      <c r="B200" s="1">
        <v>362</v>
      </c>
      <c r="C200" s="1" t="s">
        <v>41</v>
      </c>
      <c r="D200" s="1">
        <v>53430</v>
      </c>
      <c r="E200" s="1">
        <v>4112</v>
      </c>
      <c r="F200" s="1">
        <v>0</v>
      </c>
      <c r="G200" s="1">
        <v>7</v>
      </c>
      <c r="H200" s="1">
        <v>30</v>
      </c>
      <c r="I200" s="1">
        <v>38</v>
      </c>
      <c r="J200" s="1">
        <v>19</v>
      </c>
      <c r="K200" s="1">
        <v>5</v>
      </c>
      <c r="L200" s="1">
        <v>1</v>
      </c>
      <c r="M200" s="1">
        <f t="shared" si="94"/>
        <v>4.0894736842105264</v>
      </c>
      <c r="N200" s="1" t="s">
        <v>371</v>
      </c>
      <c r="O200" s="1" t="s">
        <v>389</v>
      </c>
      <c r="P200" s="1" t="s">
        <v>381</v>
      </c>
      <c r="Q200" s="1" t="s">
        <v>379</v>
      </c>
      <c r="R200" s="1" t="s">
        <v>387</v>
      </c>
      <c r="S200" s="1">
        <f t="shared" si="95"/>
        <v>1</v>
      </c>
      <c r="T200" s="1">
        <f t="shared" si="96"/>
        <v>0</v>
      </c>
      <c r="U200" s="1">
        <f t="shared" si="97"/>
        <v>1</v>
      </c>
      <c r="V200" s="1">
        <f t="shared" si="98"/>
        <v>1</v>
      </c>
      <c r="W200" s="1">
        <f t="shared" si="99"/>
        <v>1</v>
      </c>
      <c r="X200" s="1">
        <f t="shared" si="100"/>
        <v>4</v>
      </c>
      <c r="Y200" s="1">
        <f t="shared" si="101"/>
        <v>1</v>
      </c>
      <c r="Z200" s="1">
        <f t="shared" si="118"/>
        <v>0</v>
      </c>
      <c r="AA200" s="1">
        <f t="shared" si="119"/>
        <v>0</v>
      </c>
      <c r="AB200" s="1">
        <f t="shared" si="120"/>
        <v>1</v>
      </c>
      <c r="AC200" s="1">
        <f t="shared" si="121"/>
        <v>0</v>
      </c>
      <c r="AD200" s="1">
        <f t="shared" si="102"/>
        <v>2</v>
      </c>
      <c r="AE200" s="1" t="b">
        <f t="shared" si="103"/>
        <v>0</v>
      </c>
      <c r="AF200" s="1">
        <f t="shared" si="104"/>
        <v>0</v>
      </c>
      <c r="AG200" s="1" t="str">
        <f t="shared" si="105"/>
        <v>o</v>
      </c>
      <c r="AH200" s="1" t="b">
        <f t="shared" si="106"/>
        <v>0</v>
      </c>
      <c r="AI200" s="1" t="b">
        <f t="shared" si="107"/>
        <v>0</v>
      </c>
      <c r="AJ200" s="1" t="b">
        <f t="shared" si="108"/>
        <v>0</v>
      </c>
      <c r="AK200" s="1" t="b">
        <f t="shared" si="109"/>
        <v>1</v>
      </c>
      <c r="AL200" s="1" t="b">
        <f t="shared" si="110"/>
        <v>0</v>
      </c>
      <c r="AM200" s="1">
        <f t="shared" si="111"/>
        <v>1</v>
      </c>
      <c r="AP200" s="1">
        <f t="shared" si="113"/>
        <v>0</v>
      </c>
      <c r="AQ200" s="1">
        <f t="shared" si="114"/>
        <v>1</v>
      </c>
      <c r="AR200" s="1">
        <f t="shared" si="115"/>
        <v>1</v>
      </c>
      <c r="AS200" s="1">
        <f t="shared" si="116"/>
        <v>0</v>
      </c>
      <c r="AT200" s="1">
        <f t="shared" si="117"/>
        <v>0</v>
      </c>
      <c r="AU200" s="1">
        <f t="shared" si="112"/>
        <v>2</v>
      </c>
    </row>
    <row r="201" spans="1:47" s="1" customFormat="1" x14ac:dyDescent="0.35">
      <c r="A201" s="3">
        <v>44727</v>
      </c>
      <c r="B201" s="1">
        <v>361</v>
      </c>
      <c r="C201" s="1" t="s">
        <v>42</v>
      </c>
      <c r="D201" s="1">
        <v>55989</v>
      </c>
      <c r="E201" s="1">
        <v>4391</v>
      </c>
      <c r="F201" s="1">
        <v>0</v>
      </c>
      <c r="G201" s="1">
        <v>3</v>
      </c>
      <c r="H201" s="1">
        <v>22</v>
      </c>
      <c r="I201" s="1">
        <v>38</v>
      </c>
      <c r="J201" s="1">
        <v>25</v>
      </c>
      <c r="K201" s="1">
        <v>10</v>
      </c>
      <c r="L201" s="1">
        <v>2</v>
      </c>
      <c r="M201" s="1">
        <f t="shared" si="94"/>
        <v>4.7111111111111112</v>
      </c>
      <c r="N201" s="1" t="s">
        <v>389</v>
      </c>
      <c r="O201" s="1" t="s">
        <v>381</v>
      </c>
      <c r="P201" s="1" t="s">
        <v>382</v>
      </c>
      <c r="Q201" s="1" t="s">
        <v>390</v>
      </c>
      <c r="R201" s="1" t="s">
        <v>379</v>
      </c>
      <c r="S201" s="1">
        <f t="shared" si="95"/>
        <v>0</v>
      </c>
      <c r="T201" s="1">
        <f t="shared" si="96"/>
        <v>1</v>
      </c>
      <c r="U201" s="1">
        <f t="shared" si="97"/>
        <v>1</v>
      </c>
      <c r="V201" s="1">
        <f t="shared" si="98"/>
        <v>0</v>
      </c>
      <c r="W201" s="1">
        <f t="shared" si="99"/>
        <v>1</v>
      </c>
      <c r="X201" s="1">
        <f t="shared" si="100"/>
        <v>3</v>
      </c>
      <c r="Y201" s="1">
        <f t="shared" si="101"/>
        <v>0</v>
      </c>
      <c r="Z201" s="1">
        <f t="shared" si="118"/>
        <v>0</v>
      </c>
      <c r="AA201" s="1">
        <f t="shared" si="119"/>
        <v>1</v>
      </c>
      <c r="AB201" s="1">
        <f t="shared" si="120"/>
        <v>0</v>
      </c>
      <c r="AC201" s="1">
        <f t="shared" si="121"/>
        <v>1</v>
      </c>
      <c r="AD201" s="1">
        <f t="shared" si="102"/>
        <v>2</v>
      </c>
      <c r="AE201" s="1" t="b">
        <f t="shared" si="103"/>
        <v>0</v>
      </c>
      <c r="AF201" s="1">
        <f t="shared" si="104"/>
        <v>0</v>
      </c>
      <c r="AG201" s="1" t="str">
        <f t="shared" si="105"/>
        <v>o</v>
      </c>
      <c r="AH201" s="1" t="b">
        <f t="shared" si="106"/>
        <v>0</v>
      </c>
      <c r="AI201" s="1" t="b">
        <f t="shared" si="107"/>
        <v>0</v>
      </c>
      <c r="AJ201" s="1" t="b">
        <f t="shared" si="108"/>
        <v>0</v>
      </c>
      <c r="AK201" s="1" t="b">
        <f t="shared" si="109"/>
        <v>0</v>
      </c>
      <c r="AL201" s="1" t="b">
        <f t="shared" si="110"/>
        <v>1</v>
      </c>
      <c r="AM201" s="1">
        <f t="shared" si="111"/>
        <v>0</v>
      </c>
      <c r="AP201" s="1">
        <f t="shared" si="113"/>
        <v>1</v>
      </c>
      <c r="AQ201" s="1">
        <f t="shared" si="114"/>
        <v>1</v>
      </c>
      <c r="AR201" s="1">
        <f t="shared" si="115"/>
        <v>0</v>
      </c>
      <c r="AS201" s="1">
        <f t="shared" si="116"/>
        <v>0</v>
      </c>
      <c r="AT201" s="1">
        <f t="shared" si="117"/>
        <v>0</v>
      </c>
      <c r="AU201" s="1">
        <f t="shared" si="112"/>
        <v>2</v>
      </c>
    </row>
    <row r="202" spans="1:47" s="1" customFormat="1" x14ac:dyDescent="0.35">
      <c r="A202" s="3">
        <v>44726</v>
      </c>
      <c r="B202" s="1">
        <v>360</v>
      </c>
      <c r="C202" s="1" t="s">
        <v>43</v>
      </c>
      <c r="D202" s="1">
        <v>59968</v>
      </c>
      <c r="E202" s="1">
        <v>4762</v>
      </c>
      <c r="F202" s="1">
        <v>2</v>
      </c>
      <c r="G202" s="1">
        <v>16</v>
      </c>
      <c r="H202" s="1">
        <v>34</v>
      </c>
      <c r="I202" s="1">
        <v>29</v>
      </c>
      <c r="J202" s="1">
        <v>14</v>
      </c>
      <c r="K202" s="1">
        <v>4</v>
      </c>
      <c r="L202" s="1">
        <v>1</v>
      </c>
      <c r="M202" s="1">
        <f t="shared" si="94"/>
        <v>3.6822916666666665</v>
      </c>
      <c r="N202" s="1" t="s">
        <v>371</v>
      </c>
      <c r="O202" s="1" t="s">
        <v>377</v>
      </c>
      <c r="P202" s="1" t="s">
        <v>379</v>
      </c>
      <c r="Q202" s="1" t="s">
        <v>387</v>
      </c>
      <c r="R202" s="1" t="s">
        <v>376</v>
      </c>
      <c r="S202" s="1">
        <f t="shared" si="95"/>
        <v>1</v>
      </c>
      <c r="T202" s="1">
        <f t="shared" si="96"/>
        <v>1</v>
      </c>
      <c r="U202" s="1">
        <f t="shared" si="97"/>
        <v>1</v>
      </c>
      <c r="V202" s="1">
        <f t="shared" si="98"/>
        <v>1</v>
      </c>
      <c r="W202" s="1">
        <f t="shared" si="99"/>
        <v>1</v>
      </c>
      <c r="X202" s="1">
        <f t="shared" si="100"/>
        <v>5</v>
      </c>
      <c r="Y202" s="1">
        <f t="shared" si="101"/>
        <v>1</v>
      </c>
      <c r="Z202" s="1">
        <f t="shared" si="118"/>
        <v>0</v>
      </c>
      <c r="AA202" s="1">
        <f t="shared" si="119"/>
        <v>1</v>
      </c>
      <c r="AB202" s="1">
        <f t="shared" si="120"/>
        <v>0</v>
      </c>
      <c r="AC202" s="1">
        <f t="shared" si="121"/>
        <v>1</v>
      </c>
      <c r="AD202" s="1">
        <f t="shared" si="102"/>
        <v>3</v>
      </c>
      <c r="AE202" s="1" t="b">
        <f t="shared" si="103"/>
        <v>0</v>
      </c>
      <c r="AF202" s="1">
        <f t="shared" si="104"/>
        <v>0</v>
      </c>
      <c r="AG202" s="1" t="str">
        <f t="shared" si="105"/>
        <v>o</v>
      </c>
      <c r="AH202" s="1" t="b">
        <f t="shared" si="106"/>
        <v>0</v>
      </c>
      <c r="AI202" s="1" t="b">
        <f t="shared" si="107"/>
        <v>0</v>
      </c>
      <c r="AJ202" s="1" t="b">
        <f t="shared" si="108"/>
        <v>1</v>
      </c>
      <c r="AK202" s="1" t="b">
        <f t="shared" si="109"/>
        <v>0</v>
      </c>
      <c r="AL202" s="1" t="b">
        <f t="shared" si="110"/>
        <v>0</v>
      </c>
      <c r="AM202" s="1">
        <f t="shared" si="111"/>
        <v>1</v>
      </c>
      <c r="AP202" s="1">
        <f t="shared" si="113"/>
        <v>0</v>
      </c>
      <c r="AQ202" s="1">
        <f t="shared" si="114"/>
        <v>1</v>
      </c>
      <c r="AR202" s="1">
        <f t="shared" si="115"/>
        <v>0</v>
      </c>
      <c r="AS202" s="1">
        <f t="shared" si="116"/>
        <v>0</v>
      </c>
      <c r="AT202" s="1">
        <f t="shared" si="117"/>
        <v>0</v>
      </c>
      <c r="AU202" s="1">
        <f t="shared" si="112"/>
        <v>1</v>
      </c>
    </row>
    <row r="203" spans="1:47" s="1" customFormat="1" x14ac:dyDescent="0.35">
      <c r="A203" s="3">
        <v>44725</v>
      </c>
      <c r="B203" s="1">
        <v>359</v>
      </c>
      <c r="C203" s="1" t="s">
        <v>46</v>
      </c>
      <c r="D203" s="1">
        <v>53802</v>
      </c>
      <c r="E203" s="1">
        <v>4142</v>
      </c>
      <c r="F203" s="1">
        <v>0</v>
      </c>
      <c r="G203" s="1">
        <v>3</v>
      </c>
      <c r="H203" s="1">
        <v>27</v>
      </c>
      <c r="I203" s="1">
        <v>38</v>
      </c>
      <c r="J203" s="1">
        <v>23</v>
      </c>
      <c r="K203" s="1">
        <v>7</v>
      </c>
      <c r="L203" s="1">
        <v>1</v>
      </c>
      <c r="M203" s="1">
        <f t="shared" si="94"/>
        <v>4.3858695652173916</v>
      </c>
      <c r="N203" s="1" t="s">
        <v>383</v>
      </c>
      <c r="O203" s="1" t="s">
        <v>379</v>
      </c>
      <c r="P203" s="1" t="s">
        <v>387</v>
      </c>
      <c r="Q203" s="1" t="s">
        <v>379</v>
      </c>
      <c r="R203" s="1" t="s">
        <v>381</v>
      </c>
      <c r="S203" s="1">
        <f t="shared" si="95"/>
        <v>0</v>
      </c>
      <c r="T203" s="1">
        <f t="shared" si="96"/>
        <v>1</v>
      </c>
      <c r="U203" s="1">
        <f t="shared" si="97"/>
        <v>1</v>
      </c>
      <c r="V203" s="1">
        <f t="shared" si="98"/>
        <v>1</v>
      </c>
      <c r="W203" s="1">
        <f t="shared" si="99"/>
        <v>1</v>
      </c>
      <c r="X203" s="1">
        <f t="shared" si="100"/>
        <v>4</v>
      </c>
      <c r="Y203" s="1">
        <f t="shared" si="101"/>
        <v>0</v>
      </c>
      <c r="Z203" s="1">
        <f t="shared" si="118"/>
        <v>1</v>
      </c>
      <c r="AA203" s="1">
        <f t="shared" si="119"/>
        <v>0</v>
      </c>
      <c r="AB203" s="1">
        <f t="shared" si="120"/>
        <v>1</v>
      </c>
      <c r="AC203" s="1">
        <f t="shared" si="121"/>
        <v>0</v>
      </c>
      <c r="AD203" s="1">
        <f t="shared" si="102"/>
        <v>2</v>
      </c>
      <c r="AE203" s="1" t="b">
        <f t="shared" si="103"/>
        <v>0</v>
      </c>
      <c r="AF203" s="1">
        <f t="shared" si="104"/>
        <v>0</v>
      </c>
      <c r="AG203" s="1" t="str">
        <f t="shared" si="105"/>
        <v>o</v>
      </c>
      <c r="AH203" s="1" t="b">
        <f t="shared" si="106"/>
        <v>0</v>
      </c>
      <c r="AI203" s="1" t="b">
        <f t="shared" si="107"/>
        <v>1</v>
      </c>
      <c r="AJ203" s="1" t="b">
        <f t="shared" si="108"/>
        <v>0</v>
      </c>
      <c r="AK203" s="1" t="b">
        <f t="shared" si="109"/>
        <v>1</v>
      </c>
      <c r="AL203" s="1" t="b">
        <f t="shared" si="110"/>
        <v>0</v>
      </c>
      <c r="AM203" s="1">
        <f t="shared" si="111"/>
        <v>3</v>
      </c>
      <c r="AP203" s="1">
        <f t="shared" si="113"/>
        <v>0</v>
      </c>
      <c r="AQ203" s="1">
        <f t="shared" si="114"/>
        <v>0</v>
      </c>
      <c r="AR203" s="1">
        <f t="shared" si="115"/>
        <v>0</v>
      </c>
      <c r="AS203" s="1">
        <f t="shared" si="116"/>
        <v>0</v>
      </c>
      <c r="AT203" s="1">
        <f t="shared" si="117"/>
        <v>1</v>
      </c>
      <c r="AU203" s="1">
        <f t="shared" si="112"/>
        <v>1</v>
      </c>
    </row>
    <row r="204" spans="1:47" s="1" customFormat="1" x14ac:dyDescent="0.35">
      <c r="A204" s="3">
        <v>44724</v>
      </c>
      <c r="B204" s="1">
        <v>358</v>
      </c>
      <c r="C204" s="1" t="s">
        <v>47</v>
      </c>
      <c r="D204" s="1">
        <v>56684</v>
      </c>
      <c r="E204" s="1">
        <v>4323</v>
      </c>
      <c r="F204" s="1">
        <v>1</v>
      </c>
      <c r="G204" s="1">
        <v>12</v>
      </c>
      <c r="H204" s="1">
        <v>30</v>
      </c>
      <c r="I204" s="1">
        <v>32</v>
      </c>
      <c r="J204" s="1">
        <v>18</v>
      </c>
      <c r="K204" s="1">
        <v>6</v>
      </c>
      <c r="L204" s="1">
        <v>1</v>
      </c>
      <c r="M204" s="1">
        <f t="shared" si="94"/>
        <v>4.0053191489361701</v>
      </c>
      <c r="N204" s="1" t="s">
        <v>391</v>
      </c>
      <c r="O204" s="1" t="s">
        <v>384</v>
      </c>
      <c r="P204" s="1" t="s">
        <v>379</v>
      </c>
      <c r="Q204" s="1" t="s">
        <v>371</v>
      </c>
      <c r="R204" s="1" t="s">
        <v>377</v>
      </c>
      <c r="S204" s="1">
        <f t="shared" si="95"/>
        <v>0</v>
      </c>
      <c r="T204" s="1">
        <f t="shared" si="96"/>
        <v>0</v>
      </c>
      <c r="U204" s="1">
        <f t="shared" si="97"/>
        <v>1</v>
      </c>
      <c r="V204" s="1">
        <f t="shared" si="98"/>
        <v>1</v>
      </c>
      <c r="W204" s="1">
        <f t="shared" si="99"/>
        <v>1</v>
      </c>
      <c r="X204" s="1">
        <f t="shared" si="100"/>
        <v>3</v>
      </c>
      <c r="Y204" s="1">
        <f t="shared" si="101"/>
        <v>0</v>
      </c>
      <c r="Z204" s="1">
        <f t="shared" si="118"/>
        <v>0</v>
      </c>
      <c r="AA204" s="1">
        <f t="shared" si="119"/>
        <v>1</v>
      </c>
      <c r="AB204" s="1">
        <f t="shared" si="120"/>
        <v>1</v>
      </c>
      <c r="AC204" s="1">
        <f t="shared" si="121"/>
        <v>0</v>
      </c>
      <c r="AD204" s="1">
        <f t="shared" si="102"/>
        <v>2</v>
      </c>
      <c r="AE204" s="1" t="b">
        <f t="shared" si="103"/>
        <v>1</v>
      </c>
      <c r="AF204" s="1">
        <f t="shared" si="104"/>
        <v>1</v>
      </c>
      <c r="AG204" s="1" t="str">
        <f t="shared" si="105"/>
        <v>o</v>
      </c>
      <c r="AH204" s="1" t="b">
        <f t="shared" si="106"/>
        <v>0</v>
      </c>
      <c r="AI204" s="1" t="b">
        <f t="shared" si="107"/>
        <v>0</v>
      </c>
      <c r="AJ204" s="1" t="b">
        <f t="shared" si="108"/>
        <v>1</v>
      </c>
      <c r="AK204" s="1" t="b">
        <f t="shared" si="109"/>
        <v>0</v>
      </c>
      <c r="AL204" s="1" t="b">
        <f t="shared" si="110"/>
        <v>0</v>
      </c>
      <c r="AM204" s="1">
        <f t="shared" si="111"/>
        <v>1</v>
      </c>
      <c r="AP204" s="1">
        <f t="shared" si="113"/>
        <v>0</v>
      </c>
      <c r="AQ204" s="1">
        <f t="shared" si="114"/>
        <v>1</v>
      </c>
      <c r="AR204" s="1">
        <f t="shared" si="115"/>
        <v>0</v>
      </c>
      <c r="AS204" s="1">
        <f t="shared" si="116"/>
        <v>0</v>
      </c>
      <c r="AT204" s="1">
        <f t="shared" si="117"/>
        <v>1</v>
      </c>
      <c r="AU204" s="1">
        <f t="shared" si="112"/>
        <v>2</v>
      </c>
    </row>
    <row r="205" spans="1:47" s="1" customFormat="1" x14ac:dyDescent="0.35">
      <c r="A205" s="3">
        <v>44723</v>
      </c>
      <c r="B205" s="1">
        <v>357</v>
      </c>
      <c r="C205" s="1" t="s">
        <v>48</v>
      </c>
      <c r="D205" s="1">
        <v>51958</v>
      </c>
      <c r="E205" s="1">
        <v>4087</v>
      </c>
      <c r="F205" s="1">
        <v>0</v>
      </c>
      <c r="G205" s="1">
        <v>2</v>
      </c>
      <c r="H205" s="1">
        <v>12</v>
      </c>
      <c r="I205" s="1">
        <v>28</v>
      </c>
      <c r="J205" s="1">
        <v>32</v>
      </c>
      <c r="K205" s="1">
        <v>21</v>
      </c>
      <c r="L205" s="1">
        <v>5</v>
      </c>
      <c r="M205" s="1">
        <f t="shared" si="94"/>
        <v>6.018987341772152</v>
      </c>
      <c r="N205" s="1" t="s">
        <v>388</v>
      </c>
      <c r="O205" s="1" t="s">
        <v>379</v>
      </c>
      <c r="P205" s="1" t="s">
        <v>379</v>
      </c>
      <c r="Q205" s="1" t="s">
        <v>375</v>
      </c>
      <c r="R205" s="1" t="s">
        <v>376</v>
      </c>
      <c r="S205" s="1">
        <f t="shared" si="95"/>
        <v>0</v>
      </c>
      <c r="T205" s="1">
        <f t="shared" si="96"/>
        <v>1</v>
      </c>
      <c r="U205" s="1">
        <f t="shared" si="97"/>
        <v>1</v>
      </c>
      <c r="V205" s="1">
        <f t="shared" si="98"/>
        <v>1</v>
      </c>
      <c r="W205" s="1">
        <f t="shared" si="99"/>
        <v>1</v>
      </c>
      <c r="X205" s="1">
        <f t="shared" si="100"/>
        <v>4</v>
      </c>
      <c r="Y205" s="1">
        <f t="shared" si="101"/>
        <v>0</v>
      </c>
      <c r="Z205" s="1">
        <f t="shared" si="118"/>
        <v>1</v>
      </c>
      <c r="AA205" s="1">
        <f t="shared" si="119"/>
        <v>1</v>
      </c>
      <c r="AB205" s="1">
        <f t="shared" si="120"/>
        <v>0</v>
      </c>
      <c r="AC205" s="1">
        <f t="shared" si="121"/>
        <v>1</v>
      </c>
      <c r="AD205" s="1">
        <f t="shared" si="102"/>
        <v>3</v>
      </c>
      <c r="AE205" s="1" t="b">
        <f t="shared" si="103"/>
        <v>0</v>
      </c>
      <c r="AF205" s="1">
        <f t="shared" si="104"/>
        <v>0</v>
      </c>
      <c r="AG205" s="1" t="str">
        <f t="shared" si="105"/>
        <v>o</v>
      </c>
      <c r="AH205" s="1" t="b">
        <f t="shared" si="106"/>
        <v>0</v>
      </c>
      <c r="AI205" s="1" t="b">
        <f t="shared" si="107"/>
        <v>1</v>
      </c>
      <c r="AJ205" s="1" t="b">
        <f t="shared" si="108"/>
        <v>1</v>
      </c>
      <c r="AK205" s="1" t="b">
        <f t="shared" si="109"/>
        <v>0</v>
      </c>
      <c r="AL205" s="1" t="b">
        <f t="shared" si="110"/>
        <v>0</v>
      </c>
      <c r="AM205" s="1">
        <f t="shared" si="111"/>
        <v>3</v>
      </c>
      <c r="AP205" s="1">
        <f t="shared" si="113"/>
        <v>0</v>
      </c>
      <c r="AQ205" s="1">
        <f t="shared" si="114"/>
        <v>0</v>
      </c>
      <c r="AR205" s="1">
        <f t="shared" si="115"/>
        <v>0</v>
      </c>
      <c r="AS205" s="1">
        <f t="shared" si="116"/>
        <v>0</v>
      </c>
      <c r="AT205" s="1">
        <f t="shared" si="117"/>
        <v>0</v>
      </c>
      <c r="AU205" s="1">
        <f t="shared" si="112"/>
        <v>0</v>
      </c>
    </row>
    <row r="206" spans="1:47" s="1" customFormat="1" x14ac:dyDescent="0.35">
      <c r="A206" s="3">
        <v>44722</v>
      </c>
      <c r="B206" s="1">
        <v>356</v>
      </c>
      <c r="C206" s="1" t="s">
        <v>49</v>
      </c>
      <c r="D206" s="1">
        <v>55376</v>
      </c>
      <c r="E206" s="1">
        <v>4324</v>
      </c>
      <c r="F206" s="1">
        <v>0</v>
      </c>
      <c r="G206" s="1">
        <v>4</v>
      </c>
      <c r="H206" s="1">
        <v>25</v>
      </c>
      <c r="I206" s="1">
        <v>41</v>
      </c>
      <c r="J206" s="1">
        <v>22</v>
      </c>
      <c r="K206" s="1">
        <v>7</v>
      </c>
      <c r="L206" s="1">
        <v>1</v>
      </c>
      <c r="M206" s="1">
        <f t="shared" si="94"/>
        <v>4.370967741935484</v>
      </c>
      <c r="N206" s="1" t="s">
        <v>389</v>
      </c>
      <c r="O206" s="1" t="s">
        <v>382</v>
      </c>
      <c r="P206" s="1" t="s">
        <v>376</v>
      </c>
      <c r="Q206" s="1" t="s">
        <v>377</v>
      </c>
      <c r="R206" s="1" t="s">
        <v>378</v>
      </c>
      <c r="S206" s="1">
        <f t="shared" si="95"/>
        <v>0</v>
      </c>
      <c r="T206" s="1">
        <f t="shared" si="96"/>
        <v>1</v>
      </c>
      <c r="U206" s="1">
        <f t="shared" si="97"/>
        <v>1</v>
      </c>
      <c r="V206" s="1">
        <f t="shared" si="98"/>
        <v>1</v>
      </c>
      <c r="W206" s="1">
        <f t="shared" si="99"/>
        <v>0</v>
      </c>
      <c r="X206" s="1">
        <f t="shared" si="100"/>
        <v>3</v>
      </c>
      <c r="Y206" s="1">
        <f t="shared" si="101"/>
        <v>0</v>
      </c>
      <c r="Z206" s="1">
        <f t="shared" si="118"/>
        <v>1</v>
      </c>
      <c r="AA206" s="1">
        <f t="shared" si="119"/>
        <v>1</v>
      </c>
      <c r="AB206" s="1">
        <f t="shared" si="120"/>
        <v>0</v>
      </c>
      <c r="AC206" s="1">
        <f t="shared" si="121"/>
        <v>0</v>
      </c>
      <c r="AD206" s="1">
        <f t="shared" si="102"/>
        <v>2</v>
      </c>
      <c r="AE206" s="1" t="b">
        <f t="shared" si="103"/>
        <v>0</v>
      </c>
      <c r="AF206" s="1">
        <f t="shared" si="104"/>
        <v>0</v>
      </c>
      <c r="AG206" s="1" t="str">
        <f t="shared" si="105"/>
        <v>o</v>
      </c>
      <c r="AH206" s="1" t="b">
        <f t="shared" si="106"/>
        <v>0</v>
      </c>
      <c r="AI206" s="1" t="b">
        <f t="shared" si="107"/>
        <v>0</v>
      </c>
      <c r="AJ206" s="1" t="b">
        <f t="shared" si="108"/>
        <v>0</v>
      </c>
      <c r="AK206" s="1" t="b">
        <f t="shared" si="109"/>
        <v>0</v>
      </c>
      <c r="AL206" s="1" t="b">
        <f t="shared" si="110"/>
        <v>0</v>
      </c>
      <c r="AM206" s="1">
        <f t="shared" si="111"/>
        <v>0</v>
      </c>
      <c r="AP206" s="1">
        <f t="shared" si="113"/>
        <v>1</v>
      </c>
      <c r="AQ206" s="1">
        <f t="shared" si="114"/>
        <v>0</v>
      </c>
      <c r="AR206" s="1">
        <f t="shared" si="115"/>
        <v>0</v>
      </c>
      <c r="AS206" s="1">
        <f t="shared" si="116"/>
        <v>1</v>
      </c>
      <c r="AT206" s="1">
        <f t="shared" si="117"/>
        <v>0</v>
      </c>
      <c r="AU206" s="1">
        <f t="shared" si="112"/>
        <v>2</v>
      </c>
    </row>
    <row r="207" spans="1:47" s="1" customFormat="1" x14ac:dyDescent="0.35">
      <c r="A207" s="3">
        <v>44721</v>
      </c>
      <c r="B207" s="1">
        <v>355</v>
      </c>
      <c r="C207" s="1" t="s">
        <v>50</v>
      </c>
      <c r="D207" s="1">
        <v>60020</v>
      </c>
      <c r="E207" s="1">
        <v>4665</v>
      </c>
      <c r="F207" s="1">
        <v>0</v>
      </c>
      <c r="G207" s="1">
        <v>6</v>
      </c>
      <c r="H207" s="1">
        <v>23</v>
      </c>
      <c r="I207" s="1">
        <v>33</v>
      </c>
      <c r="J207" s="1">
        <v>23</v>
      </c>
      <c r="K207" s="1">
        <v>12</v>
      </c>
      <c r="L207" s="1">
        <v>3</v>
      </c>
      <c r="M207" s="1">
        <f t="shared" si="94"/>
        <v>4.8011363636363633</v>
      </c>
      <c r="N207" s="1" t="s">
        <v>388</v>
      </c>
      <c r="O207" s="1" t="s">
        <v>382</v>
      </c>
      <c r="P207" s="1" t="s">
        <v>381</v>
      </c>
      <c r="Q207" s="1" t="s">
        <v>377</v>
      </c>
      <c r="R207" s="1" t="s">
        <v>380</v>
      </c>
      <c r="S207" s="1">
        <f t="shared" si="95"/>
        <v>0</v>
      </c>
      <c r="T207" s="1">
        <f t="shared" si="96"/>
        <v>1</v>
      </c>
      <c r="U207" s="1">
        <f t="shared" si="97"/>
        <v>1</v>
      </c>
      <c r="V207" s="1">
        <f t="shared" si="98"/>
        <v>1</v>
      </c>
      <c r="W207" s="1">
        <f t="shared" si="99"/>
        <v>1</v>
      </c>
      <c r="X207" s="1">
        <f t="shared" si="100"/>
        <v>4</v>
      </c>
      <c r="Y207" s="1">
        <f t="shared" si="101"/>
        <v>0</v>
      </c>
      <c r="Z207" s="1">
        <f t="shared" si="118"/>
        <v>1</v>
      </c>
      <c r="AA207" s="1">
        <f t="shared" si="119"/>
        <v>0</v>
      </c>
      <c r="AB207" s="1">
        <f t="shared" si="120"/>
        <v>0</v>
      </c>
      <c r="AC207" s="1">
        <f t="shared" si="121"/>
        <v>0</v>
      </c>
      <c r="AD207" s="1">
        <f t="shared" si="102"/>
        <v>1</v>
      </c>
      <c r="AE207" s="1" t="b">
        <f t="shared" si="103"/>
        <v>0</v>
      </c>
      <c r="AF207" s="1">
        <f t="shared" si="104"/>
        <v>0</v>
      </c>
      <c r="AG207" s="1" t="str">
        <f t="shared" si="105"/>
        <v>o</v>
      </c>
      <c r="AH207" s="1" t="b">
        <f t="shared" si="106"/>
        <v>0</v>
      </c>
      <c r="AI207" s="1" t="b">
        <f t="shared" si="107"/>
        <v>0</v>
      </c>
      <c r="AJ207" s="1" t="b">
        <f t="shared" si="108"/>
        <v>0</v>
      </c>
      <c r="AK207" s="1" t="b">
        <f t="shared" si="109"/>
        <v>0</v>
      </c>
      <c r="AL207" s="1" t="b">
        <f t="shared" si="110"/>
        <v>0</v>
      </c>
      <c r="AM207" s="1">
        <f t="shared" si="111"/>
        <v>0</v>
      </c>
      <c r="AP207" s="1">
        <f t="shared" si="113"/>
        <v>0</v>
      </c>
      <c r="AQ207" s="1">
        <f t="shared" si="114"/>
        <v>0</v>
      </c>
      <c r="AR207" s="1">
        <f t="shared" si="115"/>
        <v>1</v>
      </c>
      <c r="AS207" s="1">
        <f t="shared" si="116"/>
        <v>1</v>
      </c>
      <c r="AT207" s="1">
        <f t="shared" si="117"/>
        <v>1</v>
      </c>
      <c r="AU207" s="1">
        <f t="shared" si="112"/>
        <v>3</v>
      </c>
    </row>
    <row r="208" spans="1:47" s="1" customFormat="1" x14ac:dyDescent="0.35">
      <c r="A208" s="3">
        <v>44720</v>
      </c>
      <c r="B208" s="1">
        <v>354</v>
      </c>
      <c r="C208" s="1" t="s">
        <v>51</v>
      </c>
      <c r="D208" s="1">
        <v>61026</v>
      </c>
      <c r="E208" s="1">
        <v>4607</v>
      </c>
      <c r="F208" s="1">
        <v>0</v>
      </c>
      <c r="G208" s="1">
        <v>6</v>
      </c>
      <c r="H208" s="1">
        <v>22</v>
      </c>
      <c r="I208" s="1">
        <v>35</v>
      </c>
      <c r="J208" s="1">
        <v>24</v>
      </c>
      <c r="K208" s="1">
        <v>11</v>
      </c>
      <c r="L208" s="1">
        <v>2</v>
      </c>
      <c r="M208" s="1">
        <f t="shared" si="94"/>
        <v>4.7078651685393256</v>
      </c>
      <c r="N208" s="1" t="s">
        <v>377</v>
      </c>
      <c r="O208" s="1" t="s">
        <v>381</v>
      </c>
      <c r="P208" s="1" t="s">
        <v>371</v>
      </c>
      <c r="Q208" s="1" t="s">
        <v>382</v>
      </c>
      <c r="R208" s="1" t="s">
        <v>377</v>
      </c>
      <c r="S208" s="1">
        <f t="shared" si="95"/>
        <v>1</v>
      </c>
      <c r="T208" s="1">
        <f t="shared" si="96"/>
        <v>1</v>
      </c>
      <c r="U208" s="1">
        <f t="shared" si="97"/>
        <v>1</v>
      </c>
      <c r="V208" s="1">
        <f t="shared" si="98"/>
        <v>1</v>
      </c>
      <c r="W208" s="1">
        <f t="shared" si="99"/>
        <v>1</v>
      </c>
      <c r="X208" s="1">
        <f t="shared" si="100"/>
        <v>5</v>
      </c>
      <c r="Y208" s="1">
        <f t="shared" si="101"/>
        <v>0</v>
      </c>
      <c r="Z208" s="1">
        <f t="shared" si="118"/>
        <v>0</v>
      </c>
      <c r="AA208" s="1">
        <f t="shared" si="119"/>
        <v>1</v>
      </c>
      <c r="AB208" s="1">
        <f t="shared" si="120"/>
        <v>1</v>
      </c>
      <c r="AC208" s="1">
        <f t="shared" si="121"/>
        <v>0</v>
      </c>
      <c r="AD208" s="1">
        <f t="shared" si="102"/>
        <v>2</v>
      </c>
      <c r="AE208" s="1" t="b">
        <f t="shared" si="103"/>
        <v>0</v>
      </c>
      <c r="AF208" s="1">
        <f t="shared" si="104"/>
        <v>0</v>
      </c>
      <c r="AG208" s="1" t="str">
        <f t="shared" si="105"/>
        <v>o</v>
      </c>
      <c r="AH208" s="1" t="b">
        <f t="shared" si="106"/>
        <v>0</v>
      </c>
      <c r="AI208" s="1" t="b">
        <f t="shared" si="107"/>
        <v>0</v>
      </c>
      <c r="AJ208" s="1" t="b">
        <f t="shared" si="108"/>
        <v>0</v>
      </c>
      <c r="AK208" s="1" t="b">
        <f t="shared" si="109"/>
        <v>0</v>
      </c>
      <c r="AL208" s="1" t="b">
        <f t="shared" si="110"/>
        <v>0</v>
      </c>
      <c r="AM208" s="1">
        <f t="shared" si="111"/>
        <v>0</v>
      </c>
      <c r="AP208" s="1">
        <f t="shared" si="113"/>
        <v>1</v>
      </c>
      <c r="AQ208" s="1">
        <f t="shared" si="114"/>
        <v>1</v>
      </c>
      <c r="AR208" s="1">
        <f t="shared" si="115"/>
        <v>0</v>
      </c>
      <c r="AS208" s="1">
        <f t="shared" si="116"/>
        <v>0</v>
      </c>
      <c r="AT208" s="1">
        <f t="shared" si="117"/>
        <v>1</v>
      </c>
      <c r="AU208" s="1">
        <f t="shared" si="112"/>
        <v>3</v>
      </c>
    </row>
    <row r="209" spans="1:47" s="1" customFormat="1" x14ac:dyDescent="0.35">
      <c r="A209" s="3">
        <v>44719</v>
      </c>
      <c r="B209" s="1">
        <v>353</v>
      </c>
      <c r="C209" s="1" t="s">
        <v>52</v>
      </c>
      <c r="D209" s="1">
        <v>58991</v>
      </c>
      <c r="E209" s="1">
        <v>4440</v>
      </c>
      <c r="F209" s="1">
        <v>0</v>
      </c>
      <c r="G209" s="1">
        <v>3</v>
      </c>
      <c r="H209" s="1">
        <v>20</v>
      </c>
      <c r="I209" s="1">
        <v>40</v>
      </c>
      <c r="J209" s="1">
        <v>28</v>
      </c>
      <c r="K209" s="1">
        <v>8</v>
      </c>
      <c r="L209" s="1">
        <v>1</v>
      </c>
      <c r="M209" s="1">
        <f t="shared" si="94"/>
        <v>4.5815217391304346</v>
      </c>
      <c r="N209" s="1" t="s">
        <v>391</v>
      </c>
      <c r="O209" s="1" t="s">
        <v>384</v>
      </c>
      <c r="P209" s="1" t="s">
        <v>379</v>
      </c>
      <c r="Q209" s="1" t="s">
        <v>379</v>
      </c>
      <c r="R209" s="1" t="s">
        <v>383</v>
      </c>
      <c r="S209" s="1">
        <f t="shared" si="95"/>
        <v>0</v>
      </c>
      <c r="T209" s="1">
        <f t="shared" si="96"/>
        <v>0</v>
      </c>
      <c r="U209" s="1">
        <f t="shared" si="97"/>
        <v>1</v>
      </c>
      <c r="V209" s="1">
        <f t="shared" si="98"/>
        <v>1</v>
      </c>
      <c r="W209" s="1">
        <f t="shared" si="99"/>
        <v>0</v>
      </c>
      <c r="X209" s="1">
        <f t="shared" si="100"/>
        <v>2</v>
      </c>
      <c r="Y209" s="1">
        <f t="shared" si="101"/>
        <v>0</v>
      </c>
      <c r="Z209" s="1">
        <f t="shared" si="118"/>
        <v>0</v>
      </c>
      <c r="AA209" s="1">
        <f t="shared" si="119"/>
        <v>1</v>
      </c>
      <c r="AB209" s="1">
        <f t="shared" si="120"/>
        <v>1</v>
      </c>
      <c r="AC209" s="1">
        <f t="shared" si="121"/>
        <v>0</v>
      </c>
      <c r="AD209" s="1">
        <f t="shared" si="102"/>
        <v>2</v>
      </c>
      <c r="AE209" s="1" t="b">
        <f t="shared" si="103"/>
        <v>1</v>
      </c>
      <c r="AF209" s="1">
        <f t="shared" si="104"/>
        <v>1</v>
      </c>
      <c r="AG209" s="1" t="str">
        <f t="shared" si="105"/>
        <v>o</v>
      </c>
      <c r="AH209" s="1" t="b">
        <f t="shared" si="106"/>
        <v>0</v>
      </c>
      <c r="AI209" s="1" t="b">
        <f t="shared" si="107"/>
        <v>0</v>
      </c>
      <c r="AJ209" s="1" t="b">
        <f t="shared" si="108"/>
        <v>1</v>
      </c>
      <c r="AK209" s="1" t="b">
        <f t="shared" si="109"/>
        <v>1</v>
      </c>
      <c r="AL209" s="1" t="b">
        <f t="shared" si="110"/>
        <v>0</v>
      </c>
      <c r="AM209" s="1">
        <f t="shared" si="111"/>
        <v>2</v>
      </c>
      <c r="AP209" s="1">
        <f t="shared" si="113"/>
        <v>0</v>
      </c>
      <c r="AQ209" s="1">
        <f t="shared" si="114"/>
        <v>1</v>
      </c>
      <c r="AR209" s="1">
        <f t="shared" si="115"/>
        <v>0</v>
      </c>
      <c r="AS209" s="1">
        <f t="shared" si="116"/>
        <v>0</v>
      </c>
      <c r="AT209" s="1">
        <f t="shared" si="117"/>
        <v>0</v>
      </c>
      <c r="AU209" s="1">
        <f t="shared" si="112"/>
        <v>1</v>
      </c>
    </row>
    <row r="210" spans="1:47" s="1" customFormat="1" x14ac:dyDescent="0.35">
      <c r="A210" s="3">
        <v>44718</v>
      </c>
      <c r="B210" s="1">
        <v>352</v>
      </c>
      <c r="C210" s="1" t="s">
        <v>53</v>
      </c>
      <c r="D210" s="1">
        <v>58478</v>
      </c>
      <c r="E210" s="1">
        <v>4548</v>
      </c>
      <c r="F210" s="1">
        <v>0</v>
      </c>
      <c r="G210" s="1">
        <v>2</v>
      </c>
      <c r="H210" s="1">
        <v>14</v>
      </c>
      <c r="I210" s="1">
        <v>35</v>
      </c>
      <c r="J210" s="1">
        <v>35</v>
      </c>
      <c r="K210" s="1">
        <v>13</v>
      </c>
      <c r="L210" s="1">
        <v>1</v>
      </c>
      <c r="M210" s="1">
        <f t="shared" si="94"/>
        <v>5.1321839080459766</v>
      </c>
      <c r="N210" s="1" t="s">
        <v>388</v>
      </c>
      <c r="O210" s="1" t="s">
        <v>384</v>
      </c>
      <c r="P210" s="1" t="s">
        <v>379</v>
      </c>
      <c r="Q210" s="1" t="s">
        <v>379</v>
      </c>
      <c r="R210" s="1" t="s">
        <v>390</v>
      </c>
      <c r="S210" s="1">
        <f t="shared" si="95"/>
        <v>0</v>
      </c>
      <c r="T210" s="1">
        <f t="shared" si="96"/>
        <v>0</v>
      </c>
      <c r="U210" s="1">
        <f t="shared" si="97"/>
        <v>1</v>
      </c>
      <c r="V210" s="1">
        <f t="shared" si="98"/>
        <v>1</v>
      </c>
      <c r="W210" s="1">
        <f t="shared" si="99"/>
        <v>0</v>
      </c>
      <c r="X210" s="1">
        <f t="shared" si="100"/>
        <v>2</v>
      </c>
      <c r="Y210" s="1">
        <f t="shared" si="101"/>
        <v>0</v>
      </c>
      <c r="Z210" s="1">
        <f t="shared" si="118"/>
        <v>0</v>
      </c>
      <c r="AA210" s="1">
        <f t="shared" si="119"/>
        <v>1</v>
      </c>
      <c r="AB210" s="1">
        <f t="shared" si="120"/>
        <v>1</v>
      </c>
      <c r="AC210" s="1">
        <f t="shared" si="121"/>
        <v>0</v>
      </c>
      <c r="AD210" s="1">
        <f t="shared" si="102"/>
        <v>2</v>
      </c>
      <c r="AE210" s="1" t="b">
        <f t="shared" si="103"/>
        <v>0</v>
      </c>
      <c r="AF210" s="1">
        <f t="shared" si="104"/>
        <v>0</v>
      </c>
      <c r="AG210" s="1" t="str">
        <f t="shared" si="105"/>
        <v>o</v>
      </c>
      <c r="AH210" s="1" t="b">
        <f t="shared" si="106"/>
        <v>0</v>
      </c>
      <c r="AI210" s="1" t="b">
        <f t="shared" si="107"/>
        <v>0</v>
      </c>
      <c r="AJ210" s="1" t="b">
        <f t="shared" si="108"/>
        <v>1</v>
      </c>
      <c r="AK210" s="1" t="b">
        <f t="shared" si="109"/>
        <v>1</v>
      </c>
      <c r="AL210" s="1" t="b">
        <f t="shared" si="110"/>
        <v>0</v>
      </c>
      <c r="AM210" s="1">
        <f t="shared" si="111"/>
        <v>2</v>
      </c>
      <c r="AP210" s="1">
        <f t="shared" si="113"/>
        <v>0</v>
      </c>
      <c r="AQ210" s="1">
        <f t="shared" si="114"/>
        <v>1</v>
      </c>
      <c r="AR210" s="1">
        <f t="shared" si="115"/>
        <v>0</v>
      </c>
      <c r="AS210" s="1">
        <f t="shared" si="116"/>
        <v>0</v>
      </c>
      <c r="AT210" s="1">
        <f t="shared" si="117"/>
        <v>0</v>
      </c>
      <c r="AU210" s="1">
        <f t="shared" si="112"/>
        <v>1</v>
      </c>
    </row>
    <row r="211" spans="1:47" s="1" customFormat="1" x14ac:dyDescent="0.35">
      <c r="A211" s="3">
        <v>44717</v>
      </c>
      <c r="B211" s="1">
        <v>351</v>
      </c>
      <c r="C211" s="1" t="s">
        <v>54</v>
      </c>
      <c r="D211" s="1">
        <v>56738</v>
      </c>
      <c r="E211" s="1">
        <v>4329</v>
      </c>
      <c r="F211" s="1">
        <v>0</v>
      </c>
      <c r="G211" s="1">
        <v>6</v>
      </c>
      <c r="H211" s="1">
        <v>28</v>
      </c>
      <c r="I211" s="1">
        <v>39</v>
      </c>
      <c r="J211" s="1">
        <v>20</v>
      </c>
      <c r="K211" s="1">
        <v>6</v>
      </c>
      <c r="L211" s="1">
        <v>1</v>
      </c>
      <c r="M211" s="1">
        <f t="shared" si="94"/>
        <v>4.207446808510638</v>
      </c>
      <c r="N211" s="1" t="s">
        <v>383</v>
      </c>
      <c r="O211" s="1" t="s">
        <v>376</v>
      </c>
      <c r="P211" s="1" t="s">
        <v>389</v>
      </c>
      <c r="Q211" s="1" t="s">
        <v>377</v>
      </c>
      <c r="R211" s="1" t="s">
        <v>380</v>
      </c>
      <c r="S211" s="1">
        <f t="shared" si="95"/>
        <v>0</v>
      </c>
      <c r="T211" s="1">
        <f t="shared" si="96"/>
        <v>1</v>
      </c>
      <c r="U211" s="1">
        <f t="shared" si="97"/>
        <v>0</v>
      </c>
      <c r="V211" s="1">
        <f t="shared" si="98"/>
        <v>1</v>
      </c>
      <c r="W211" s="1">
        <f t="shared" si="99"/>
        <v>1</v>
      </c>
      <c r="X211" s="1">
        <f t="shared" si="100"/>
        <v>3</v>
      </c>
      <c r="Y211" s="1">
        <f t="shared" si="101"/>
        <v>0</v>
      </c>
      <c r="Z211" s="1">
        <f t="shared" si="118"/>
        <v>1</v>
      </c>
      <c r="AA211" s="1">
        <f t="shared" si="119"/>
        <v>0</v>
      </c>
      <c r="AB211" s="1">
        <f t="shared" si="120"/>
        <v>0</v>
      </c>
      <c r="AC211" s="1">
        <f t="shared" si="121"/>
        <v>0</v>
      </c>
      <c r="AD211" s="1">
        <f t="shared" si="102"/>
        <v>1</v>
      </c>
      <c r="AE211" s="1" t="b">
        <f t="shared" si="103"/>
        <v>0</v>
      </c>
      <c r="AF211" s="1">
        <f t="shared" si="104"/>
        <v>0</v>
      </c>
      <c r="AG211" s="1" t="str">
        <f t="shared" si="105"/>
        <v>o</v>
      </c>
      <c r="AH211" s="1" t="b">
        <f t="shared" si="106"/>
        <v>0</v>
      </c>
      <c r="AI211" s="1" t="b">
        <f t="shared" si="107"/>
        <v>0</v>
      </c>
      <c r="AJ211" s="1" t="b">
        <f t="shared" si="108"/>
        <v>0</v>
      </c>
      <c r="AK211" s="1" t="b">
        <f t="shared" si="109"/>
        <v>0</v>
      </c>
      <c r="AL211" s="1" t="b">
        <f t="shared" si="110"/>
        <v>0</v>
      </c>
      <c r="AM211" s="1">
        <f t="shared" si="111"/>
        <v>0</v>
      </c>
      <c r="AP211" s="1">
        <f t="shared" si="113"/>
        <v>0</v>
      </c>
      <c r="AQ211" s="1">
        <f t="shared" si="114"/>
        <v>0</v>
      </c>
      <c r="AR211" s="1">
        <f t="shared" si="115"/>
        <v>1</v>
      </c>
      <c r="AS211" s="1">
        <f t="shared" si="116"/>
        <v>1</v>
      </c>
      <c r="AT211" s="1">
        <f t="shared" si="117"/>
        <v>1</v>
      </c>
      <c r="AU211" s="1">
        <f t="shared" si="112"/>
        <v>3</v>
      </c>
    </row>
    <row r="212" spans="1:47" s="1" customFormat="1" x14ac:dyDescent="0.35">
      <c r="A212" s="3">
        <v>44716</v>
      </c>
      <c r="B212" s="1">
        <v>350</v>
      </c>
      <c r="C212" s="1" t="s">
        <v>55</v>
      </c>
      <c r="D212" s="1">
        <v>58263</v>
      </c>
      <c r="E212" s="1">
        <v>4432</v>
      </c>
      <c r="F212" s="1">
        <v>0</v>
      </c>
      <c r="G212" s="1">
        <v>5</v>
      </c>
      <c r="H212" s="1">
        <v>22</v>
      </c>
      <c r="I212" s="1">
        <v>35</v>
      </c>
      <c r="J212" s="1">
        <v>25</v>
      </c>
      <c r="K212" s="1">
        <v>11</v>
      </c>
      <c r="L212" s="1">
        <v>1</v>
      </c>
      <c r="M212" s="1">
        <f t="shared" si="94"/>
        <v>4.7102272727272725</v>
      </c>
      <c r="N212" s="1" t="s">
        <v>391</v>
      </c>
      <c r="O212" s="1" t="s">
        <v>381</v>
      </c>
      <c r="P212" s="1" t="s">
        <v>379</v>
      </c>
      <c r="Q212" s="1" t="s">
        <v>377</v>
      </c>
      <c r="R212" s="1" t="s">
        <v>380</v>
      </c>
      <c r="S212" s="1">
        <f t="shared" si="95"/>
        <v>0</v>
      </c>
      <c r="T212" s="1">
        <f t="shared" si="96"/>
        <v>1</v>
      </c>
      <c r="U212" s="1">
        <f t="shared" si="97"/>
        <v>1</v>
      </c>
      <c r="V212" s="1">
        <f t="shared" si="98"/>
        <v>1</v>
      </c>
      <c r="W212" s="1">
        <f t="shared" si="99"/>
        <v>1</v>
      </c>
      <c r="X212" s="1">
        <f t="shared" si="100"/>
        <v>4</v>
      </c>
      <c r="Y212" s="1">
        <f t="shared" si="101"/>
        <v>0</v>
      </c>
      <c r="Z212" s="1">
        <f t="shared" si="118"/>
        <v>0</v>
      </c>
      <c r="AA212" s="1">
        <f t="shared" si="119"/>
        <v>1</v>
      </c>
      <c r="AB212" s="1">
        <f t="shared" si="120"/>
        <v>0</v>
      </c>
      <c r="AC212" s="1">
        <f t="shared" si="121"/>
        <v>0</v>
      </c>
      <c r="AD212" s="1">
        <f t="shared" si="102"/>
        <v>1</v>
      </c>
      <c r="AE212" s="1" t="b">
        <f t="shared" si="103"/>
        <v>1</v>
      </c>
      <c r="AF212" s="1">
        <f t="shared" si="104"/>
        <v>1</v>
      </c>
      <c r="AG212" s="1" t="str">
        <f t="shared" si="105"/>
        <v>o</v>
      </c>
      <c r="AH212" s="1" t="b">
        <f t="shared" si="106"/>
        <v>0</v>
      </c>
      <c r="AI212" s="1" t="b">
        <f t="shared" si="107"/>
        <v>0</v>
      </c>
      <c r="AJ212" s="1" t="b">
        <f t="shared" si="108"/>
        <v>1</v>
      </c>
      <c r="AK212" s="1" t="b">
        <f t="shared" si="109"/>
        <v>0</v>
      </c>
      <c r="AL212" s="1" t="b">
        <f t="shared" si="110"/>
        <v>0</v>
      </c>
      <c r="AM212" s="1">
        <f t="shared" si="111"/>
        <v>1</v>
      </c>
      <c r="AP212" s="1">
        <f t="shared" si="113"/>
        <v>0</v>
      </c>
      <c r="AQ212" s="1">
        <f t="shared" si="114"/>
        <v>1</v>
      </c>
      <c r="AR212" s="1">
        <f t="shared" si="115"/>
        <v>0</v>
      </c>
      <c r="AS212" s="1">
        <f t="shared" si="116"/>
        <v>1</v>
      </c>
      <c r="AT212" s="1">
        <f t="shared" si="117"/>
        <v>1</v>
      </c>
      <c r="AU212" s="1">
        <f t="shared" si="112"/>
        <v>3</v>
      </c>
    </row>
    <row r="213" spans="1:47" s="1" customFormat="1" x14ac:dyDescent="0.35">
      <c r="A213" s="3">
        <v>44715</v>
      </c>
      <c r="B213" s="1">
        <v>349</v>
      </c>
      <c r="C213" s="1" t="s">
        <v>57</v>
      </c>
      <c r="D213" s="1">
        <v>65431</v>
      </c>
      <c r="E213" s="1">
        <v>4957</v>
      </c>
      <c r="F213" s="1">
        <v>1</v>
      </c>
      <c r="G213" s="1">
        <v>13</v>
      </c>
      <c r="H213" s="1">
        <v>38</v>
      </c>
      <c r="I213" s="1">
        <v>32</v>
      </c>
      <c r="J213" s="1">
        <v>13</v>
      </c>
      <c r="K213" s="1">
        <v>3</v>
      </c>
      <c r="L213" s="1">
        <v>0</v>
      </c>
      <c r="M213" s="1">
        <f t="shared" si="94"/>
        <v>3.6288659793814433</v>
      </c>
      <c r="N213" s="1" t="s">
        <v>389</v>
      </c>
      <c r="O213" s="1" t="s">
        <v>376</v>
      </c>
      <c r="P213" s="1" t="s">
        <v>371</v>
      </c>
      <c r="Q213" s="1" t="s">
        <v>373</v>
      </c>
      <c r="R213" s="1" t="s">
        <v>380</v>
      </c>
      <c r="S213" s="1">
        <f t="shared" si="95"/>
        <v>0</v>
      </c>
      <c r="T213" s="1">
        <f t="shared" si="96"/>
        <v>1</v>
      </c>
      <c r="U213" s="1">
        <f t="shared" si="97"/>
        <v>1</v>
      </c>
      <c r="V213" s="1">
        <f t="shared" si="98"/>
        <v>0</v>
      </c>
      <c r="W213" s="1">
        <f t="shared" si="99"/>
        <v>1</v>
      </c>
      <c r="X213" s="1">
        <f t="shared" si="100"/>
        <v>3</v>
      </c>
      <c r="Y213" s="1">
        <f t="shared" si="101"/>
        <v>0</v>
      </c>
      <c r="Z213" s="1">
        <f t="shared" si="118"/>
        <v>1</v>
      </c>
      <c r="AA213" s="1">
        <f t="shared" si="119"/>
        <v>1</v>
      </c>
      <c r="AB213" s="1">
        <f t="shared" si="120"/>
        <v>0</v>
      </c>
      <c r="AC213" s="1">
        <f t="shared" si="121"/>
        <v>0</v>
      </c>
      <c r="AD213" s="1">
        <f t="shared" si="102"/>
        <v>2</v>
      </c>
      <c r="AE213" s="1" t="b">
        <f t="shared" si="103"/>
        <v>0</v>
      </c>
      <c r="AF213" s="1">
        <f t="shared" si="104"/>
        <v>0</v>
      </c>
      <c r="AG213" s="1" t="str">
        <f t="shared" si="105"/>
        <v>o</v>
      </c>
      <c r="AH213" s="1" t="b">
        <f t="shared" si="106"/>
        <v>0</v>
      </c>
      <c r="AI213" s="1" t="b">
        <f t="shared" si="107"/>
        <v>0</v>
      </c>
      <c r="AJ213" s="1" t="b">
        <f t="shared" si="108"/>
        <v>0</v>
      </c>
      <c r="AK213" s="1" t="b">
        <f t="shared" si="109"/>
        <v>0</v>
      </c>
      <c r="AL213" s="1" t="b">
        <f t="shared" si="110"/>
        <v>0</v>
      </c>
      <c r="AM213" s="1">
        <f t="shared" si="111"/>
        <v>0</v>
      </c>
      <c r="AP213" s="1">
        <f t="shared" si="113"/>
        <v>1</v>
      </c>
      <c r="AQ213" s="1">
        <f t="shared" si="114"/>
        <v>0</v>
      </c>
      <c r="AR213" s="1">
        <f t="shared" si="115"/>
        <v>0</v>
      </c>
      <c r="AS213" s="1">
        <f t="shared" si="116"/>
        <v>0</v>
      </c>
      <c r="AT213" s="1">
        <f t="shared" si="117"/>
        <v>1</v>
      </c>
      <c r="AU213" s="1">
        <f t="shared" si="112"/>
        <v>2</v>
      </c>
    </row>
    <row r="214" spans="1:47" s="1" customFormat="1" x14ac:dyDescent="0.35">
      <c r="A214" s="3">
        <v>44714</v>
      </c>
      <c r="B214" s="1">
        <v>348</v>
      </c>
      <c r="C214" s="1" t="s">
        <v>58</v>
      </c>
      <c r="D214" s="1">
        <v>61278</v>
      </c>
      <c r="E214" s="1">
        <v>4770</v>
      </c>
      <c r="F214" s="1">
        <v>0</v>
      </c>
      <c r="G214" s="1">
        <v>2</v>
      </c>
      <c r="H214" s="1">
        <v>16</v>
      </c>
      <c r="I214" s="1">
        <v>37</v>
      </c>
      <c r="J214" s="1">
        <v>30</v>
      </c>
      <c r="K214" s="1">
        <v>13</v>
      </c>
      <c r="L214" s="1">
        <v>2</v>
      </c>
      <c r="M214" s="1">
        <f t="shared" si="94"/>
        <v>5.0919540229885056</v>
      </c>
      <c r="N214" s="1" t="s">
        <v>375</v>
      </c>
      <c r="O214" s="1" t="s">
        <v>380</v>
      </c>
      <c r="P214" s="1" t="s">
        <v>379</v>
      </c>
      <c r="Q214" s="1" t="s">
        <v>393</v>
      </c>
      <c r="R214" s="1" t="s">
        <v>378</v>
      </c>
      <c r="S214" s="1">
        <f t="shared" si="95"/>
        <v>1</v>
      </c>
      <c r="T214" s="1">
        <f t="shared" si="96"/>
        <v>1</v>
      </c>
      <c r="U214" s="1">
        <f t="shared" si="97"/>
        <v>1</v>
      </c>
      <c r="V214" s="1">
        <f t="shared" si="98"/>
        <v>0</v>
      </c>
      <c r="W214" s="1">
        <f t="shared" si="99"/>
        <v>0</v>
      </c>
      <c r="X214" s="1">
        <f t="shared" si="100"/>
        <v>3</v>
      </c>
      <c r="Y214" s="1">
        <f t="shared" si="101"/>
        <v>0</v>
      </c>
      <c r="Z214" s="1">
        <f t="shared" si="118"/>
        <v>0</v>
      </c>
      <c r="AA214" s="1">
        <f t="shared" si="119"/>
        <v>1</v>
      </c>
      <c r="AB214" s="1">
        <f t="shared" si="120"/>
        <v>0</v>
      </c>
      <c r="AC214" s="1">
        <f t="shared" si="121"/>
        <v>0</v>
      </c>
      <c r="AD214" s="1">
        <f t="shared" si="102"/>
        <v>1</v>
      </c>
      <c r="AE214" s="1" t="b">
        <f t="shared" si="103"/>
        <v>0</v>
      </c>
      <c r="AF214" s="1">
        <f t="shared" si="104"/>
        <v>0</v>
      </c>
      <c r="AG214" s="1" t="str">
        <f t="shared" si="105"/>
        <v>o</v>
      </c>
      <c r="AH214" s="1" t="b">
        <f t="shared" si="106"/>
        <v>0</v>
      </c>
      <c r="AI214" s="1" t="b">
        <f t="shared" si="107"/>
        <v>0</v>
      </c>
      <c r="AJ214" s="1" t="b">
        <f t="shared" si="108"/>
        <v>1</v>
      </c>
      <c r="AK214" s="1" t="b">
        <f t="shared" si="109"/>
        <v>0</v>
      </c>
      <c r="AL214" s="1" t="b">
        <f t="shared" si="110"/>
        <v>0</v>
      </c>
      <c r="AM214" s="1">
        <f t="shared" si="111"/>
        <v>1</v>
      </c>
      <c r="AP214" s="1">
        <f t="shared" si="113"/>
        <v>0</v>
      </c>
      <c r="AQ214" s="1">
        <f t="shared" si="114"/>
        <v>1</v>
      </c>
      <c r="AR214" s="1">
        <f t="shared" si="115"/>
        <v>0</v>
      </c>
      <c r="AS214" s="1">
        <f t="shared" si="116"/>
        <v>0</v>
      </c>
      <c r="AT214" s="1">
        <f t="shared" si="117"/>
        <v>0</v>
      </c>
      <c r="AU214" s="1">
        <f t="shared" si="112"/>
        <v>1</v>
      </c>
    </row>
    <row r="215" spans="1:47" s="1" customFormat="1" x14ac:dyDescent="0.35">
      <c r="A215" s="3">
        <v>44713</v>
      </c>
      <c r="B215" s="1">
        <v>347</v>
      </c>
      <c r="C215" s="1" t="s">
        <v>56</v>
      </c>
      <c r="D215" s="1">
        <v>63241</v>
      </c>
      <c r="E215" s="1">
        <v>4797</v>
      </c>
      <c r="F215" s="1">
        <v>0</v>
      </c>
      <c r="G215" s="1">
        <v>5</v>
      </c>
      <c r="H215" s="1">
        <v>21</v>
      </c>
      <c r="I215" s="1">
        <v>32</v>
      </c>
      <c r="J215" s="1">
        <v>25</v>
      </c>
      <c r="K215" s="1">
        <v>14</v>
      </c>
      <c r="L215" s="1">
        <v>3</v>
      </c>
      <c r="M215" s="1">
        <f t="shared" si="94"/>
        <v>5.0290697674418601</v>
      </c>
      <c r="N215" s="1" t="s">
        <v>373</v>
      </c>
      <c r="O215" s="1" t="s">
        <v>381</v>
      </c>
      <c r="P215" s="1" t="s">
        <v>376</v>
      </c>
      <c r="Q215" s="1" t="s">
        <v>371</v>
      </c>
      <c r="R215" s="1" t="s">
        <v>374</v>
      </c>
      <c r="S215" s="1">
        <f t="shared" si="95"/>
        <v>0</v>
      </c>
      <c r="T215" s="1">
        <f t="shared" si="96"/>
        <v>1</v>
      </c>
      <c r="U215" s="1">
        <f t="shared" si="97"/>
        <v>1</v>
      </c>
      <c r="V215" s="1">
        <f t="shared" si="98"/>
        <v>1</v>
      </c>
      <c r="W215" s="1">
        <f t="shared" si="99"/>
        <v>0</v>
      </c>
      <c r="X215" s="1">
        <f t="shared" si="100"/>
        <v>3</v>
      </c>
      <c r="Y215" s="1">
        <f t="shared" si="101"/>
        <v>0</v>
      </c>
      <c r="Z215" s="1">
        <f t="shared" si="118"/>
        <v>0</v>
      </c>
      <c r="AA215" s="1">
        <f t="shared" si="119"/>
        <v>1</v>
      </c>
      <c r="AB215" s="1">
        <f t="shared" si="120"/>
        <v>1</v>
      </c>
      <c r="AC215" s="1">
        <f t="shared" si="121"/>
        <v>0</v>
      </c>
      <c r="AD215" s="1">
        <f t="shared" si="102"/>
        <v>2</v>
      </c>
      <c r="AE215" s="1" t="b">
        <f t="shared" si="103"/>
        <v>0</v>
      </c>
      <c r="AF215" s="1">
        <f t="shared" si="104"/>
        <v>0</v>
      </c>
      <c r="AG215" s="1" t="str">
        <f t="shared" si="105"/>
        <v>o</v>
      </c>
      <c r="AH215" s="1" t="b">
        <f t="shared" si="106"/>
        <v>0</v>
      </c>
      <c r="AI215" s="1" t="b">
        <f t="shared" si="107"/>
        <v>0</v>
      </c>
      <c r="AJ215" s="1" t="b">
        <f t="shared" si="108"/>
        <v>0</v>
      </c>
      <c r="AK215" s="1" t="b">
        <f t="shared" si="109"/>
        <v>0</v>
      </c>
      <c r="AL215" s="1" t="b">
        <f t="shared" si="110"/>
        <v>0</v>
      </c>
      <c r="AM215" s="1">
        <f t="shared" si="111"/>
        <v>0</v>
      </c>
      <c r="AP215" s="1">
        <f t="shared" si="113"/>
        <v>0</v>
      </c>
      <c r="AQ215" s="1">
        <f t="shared" si="114"/>
        <v>1</v>
      </c>
      <c r="AR215" s="1">
        <f t="shared" si="115"/>
        <v>0</v>
      </c>
      <c r="AS215" s="1">
        <f t="shared" si="116"/>
        <v>0</v>
      </c>
      <c r="AT215" s="1">
        <f t="shared" si="117"/>
        <v>0</v>
      </c>
      <c r="AU215" s="1">
        <f t="shared" si="112"/>
        <v>1</v>
      </c>
    </row>
    <row r="216" spans="1:47" s="1" customFormat="1" x14ac:dyDescent="0.35">
      <c r="A216" s="3">
        <v>44712</v>
      </c>
      <c r="B216" s="1">
        <v>346</v>
      </c>
      <c r="C216" s="1" t="s">
        <v>59</v>
      </c>
      <c r="D216" s="1">
        <v>62768</v>
      </c>
      <c r="E216" s="1">
        <v>4802</v>
      </c>
      <c r="F216" s="1">
        <v>0</v>
      </c>
      <c r="G216" s="1">
        <v>6</v>
      </c>
      <c r="H216" s="1">
        <v>27</v>
      </c>
      <c r="I216" s="1">
        <v>34</v>
      </c>
      <c r="J216" s="1">
        <v>21</v>
      </c>
      <c r="K216" s="1">
        <v>10</v>
      </c>
      <c r="L216" s="1">
        <v>2</v>
      </c>
      <c r="M216" s="1">
        <f t="shared" si="94"/>
        <v>4.5444444444444443</v>
      </c>
      <c r="N216" s="1" t="s">
        <v>390</v>
      </c>
      <c r="O216" s="1" t="s">
        <v>371</v>
      </c>
      <c r="P216" s="1" t="s">
        <v>387</v>
      </c>
      <c r="Q216" s="1" t="s">
        <v>379</v>
      </c>
      <c r="R216" s="1" t="s">
        <v>381</v>
      </c>
      <c r="S216" s="1">
        <f t="shared" si="95"/>
        <v>0</v>
      </c>
      <c r="T216" s="1">
        <f t="shared" si="96"/>
        <v>1</v>
      </c>
      <c r="U216" s="1">
        <f t="shared" si="97"/>
        <v>1</v>
      </c>
      <c r="V216" s="1">
        <f t="shared" si="98"/>
        <v>1</v>
      </c>
      <c r="W216" s="1">
        <f t="shared" si="99"/>
        <v>1</v>
      </c>
      <c r="X216" s="1">
        <f t="shared" si="100"/>
        <v>4</v>
      </c>
      <c r="Y216" s="1">
        <f t="shared" si="101"/>
        <v>0</v>
      </c>
      <c r="Z216" s="1">
        <f t="shared" si="118"/>
        <v>1</v>
      </c>
      <c r="AA216" s="1">
        <f t="shared" si="119"/>
        <v>0</v>
      </c>
      <c r="AB216" s="1">
        <f t="shared" si="120"/>
        <v>1</v>
      </c>
      <c r="AC216" s="1">
        <f t="shared" si="121"/>
        <v>0</v>
      </c>
      <c r="AD216" s="1">
        <f t="shared" si="102"/>
        <v>2</v>
      </c>
      <c r="AE216" s="1" t="b">
        <f t="shared" si="103"/>
        <v>0</v>
      </c>
      <c r="AF216" s="1">
        <f t="shared" si="104"/>
        <v>0</v>
      </c>
      <c r="AG216" s="1" t="str">
        <f t="shared" si="105"/>
        <v>o</v>
      </c>
      <c r="AH216" s="1" t="b">
        <f t="shared" si="106"/>
        <v>0</v>
      </c>
      <c r="AI216" s="1" t="b">
        <f t="shared" si="107"/>
        <v>0</v>
      </c>
      <c r="AJ216" s="1" t="b">
        <f t="shared" si="108"/>
        <v>0</v>
      </c>
      <c r="AK216" s="1" t="b">
        <f t="shared" si="109"/>
        <v>1</v>
      </c>
      <c r="AL216" s="1" t="b">
        <f t="shared" si="110"/>
        <v>0</v>
      </c>
      <c r="AM216" s="1">
        <f t="shared" si="111"/>
        <v>1</v>
      </c>
      <c r="AP216" s="1">
        <f t="shared" si="113"/>
        <v>0</v>
      </c>
      <c r="AQ216" s="1">
        <f t="shared" si="114"/>
        <v>0</v>
      </c>
      <c r="AR216" s="1">
        <f t="shared" si="115"/>
        <v>0</v>
      </c>
      <c r="AS216" s="1">
        <f t="shared" si="116"/>
        <v>0</v>
      </c>
      <c r="AT216" s="1">
        <f t="shared" si="117"/>
        <v>1</v>
      </c>
      <c r="AU216" s="1">
        <f t="shared" si="112"/>
        <v>1</v>
      </c>
    </row>
    <row r="217" spans="1:47" s="1" customFormat="1" x14ac:dyDescent="0.35">
      <c r="A217" s="3">
        <v>44711</v>
      </c>
      <c r="B217" s="1">
        <v>345</v>
      </c>
      <c r="C217" s="1" t="s">
        <v>60</v>
      </c>
      <c r="D217" s="1">
        <v>60969</v>
      </c>
      <c r="E217" s="1">
        <v>4741</v>
      </c>
      <c r="F217" s="1">
        <v>0</v>
      </c>
      <c r="G217" s="1">
        <v>6</v>
      </c>
      <c r="H217" s="1">
        <v>28</v>
      </c>
      <c r="I217" s="1">
        <v>36</v>
      </c>
      <c r="J217" s="1">
        <v>21</v>
      </c>
      <c r="K217" s="1">
        <v>8</v>
      </c>
      <c r="L217" s="1">
        <v>1</v>
      </c>
      <c r="M217" s="1">
        <f t="shared" si="94"/>
        <v>4.3532608695652177</v>
      </c>
      <c r="N217" s="1" t="s">
        <v>371</v>
      </c>
      <c r="O217" s="1" t="s">
        <v>377</v>
      </c>
      <c r="P217" s="1" t="s">
        <v>379</v>
      </c>
      <c r="Q217" s="1" t="s">
        <v>384</v>
      </c>
      <c r="R217" s="1" t="s">
        <v>384</v>
      </c>
      <c r="S217" s="1">
        <f t="shared" si="95"/>
        <v>1</v>
      </c>
      <c r="T217" s="1">
        <f t="shared" si="96"/>
        <v>1</v>
      </c>
      <c r="U217" s="1">
        <f t="shared" si="97"/>
        <v>1</v>
      </c>
      <c r="V217" s="1">
        <f t="shared" si="98"/>
        <v>0</v>
      </c>
      <c r="W217" s="1">
        <f t="shared" si="99"/>
        <v>0</v>
      </c>
      <c r="X217" s="1">
        <f t="shared" si="100"/>
        <v>3</v>
      </c>
      <c r="Y217" s="1">
        <f t="shared" si="101"/>
        <v>1</v>
      </c>
      <c r="Z217" s="1">
        <f t="shared" si="118"/>
        <v>0</v>
      </c>
      <c r="AA217" s="1">
        <f t="shared" si="119"/>
        <v>1</v>
      </c>
      <c r="AB217" s="1">
        <f t="shared" si="120"/>
        <v>0</v>
      </c>
      <c r="AC217" s="1">
        <f t="shared" si="121"/>
        <v>0</v>
      </c>
      <c r="AD217" s="1">
        <f t="shared" si="102"/>
        <v>2</v>
      </c>
      <c r="AE217" s="1" t="b">
        <f t="shared" si="103"/>
        <v>0</v>
      </c>
      <c r="AF217" s="1">
        <f t="shared" si="104"/>
        <v>0</v>
      </c>
      <c r="AG217" s="1" t="str">
        <f t="shared" si="105"/>
        <v>o</v>
      </c>
      <c r="AH217" s="1" t="b">
        <f t="shared" si="106"/>
        <v>0</v>
      </c>
      <c r="AI217" s="1" t="b">
        <f t="shared" si="107"/>
        <v>0</v>
      </c>
      <c r="AJ217" s="1" t="b">
        <f t="shared" si="108"/>
        <v>1</v>
      </c>
      <c r="AK217" s="1" t="b">
        <f t="shared" si="109"/>
        <v>0</v>
      </c>
      <c r="AL217" s="1" t="b">
        <f t="shared" si="110"/>
        <v>0</v>
      </c>
      <c r="AM217" s="1">
        <f t="shared" si="111"/>
        <v>1</v>
      </c>
      <c r="AP217" s="1">
        <f t="shared" si="113"/>
        <v>0</v>
      </c>
      <c r="AQ217" s="1">
        <f t="shared" si="114"/>
        <v>1</v>
      </c>
      <c r="AR217" s="1">
        <f t="shared" si="115"/>
        <v>0</v>
      </c>
      <c r="AS217" s="1">
        <f t="shared" si="116"/>
        <v>1</v>
      </c>
      <c r="AT217" s="1">
        <f t="shared" si="117"/>
        <v>1</v>
      </c>
      <c r="AU217" s="1">
        <f t="shared" si="112"/>
        <v>3</v>
      </c>
    </row>
    <row r="218" spans="1:47" s="1" customFormat="1" x14ac:dyDescent="0.35">
      <c r="A218" s="3">
        <v>44710</v>
      </c>
      <c r="B218" s="1">
        <v>344</v>
      </c>
      <c r="C218" s="1" t="s">
        <v>61</v>
      </c>
      <c r="D218" s="1">
        <v>56839</v>
      </c>
      <c r="E218" s="1">
        <v>4435</v>
      </c>
      <c r="F218" s="1">
        <v>0</v>
      </c>
      <c r="G218" s="1">
        <v>6</v>
      </c>
      <c r="H218" s="1">
        <v>17</v>
      </c>
      <c r="I218" s="1">
        <v>33</v>
      </c>
      <c r="J218" s="1">
        <v>29</v>
      </c>
      <c r="K218" s="1">
        <v>13</v>
      </c>
      <c r="L218" s="1">
        <v>2</v>
      </c>
      <c r="M218" s="1">
        <f t="shared" si="94"/>
        <v>4.9770114942528734</v>
      </c>
      <c r="N218" s="1" t="s">
        <v>372</v>
      </c>
      <c r="O218" s="1" t="s">
        <v>371</v>
      </c>
      <c r="P218" s="1" t="s">
        <v>378</v>
      </c>
      <c r="Q218" s="1" t="s">
        <v>379</v>
      </c>
      <c r="R218" s="1" t="s">
        <v>385</v>
      </c>
      <c r="S218" s="1">
        <f t="shared" si="95"/>
        <v>0</v>
      </c>
      <c r="T218" s="1">
        <f t="shared" si="96"/>
        <v>1</v>
      </c>
      <c r="U218" s="1">
        <f t="shared" si="97"/>
        <v>0</v>
      </c>
      <c r="V218" s="1">
        <f t="shared" si="98"/>
        <v>1</v>
      </c>
      <c r="W218" s="1">
        <f t="shared" si="99"/>
        <v>0</v>
      </c>
      <c r="X218" s="1">
        <f t="shared" si="100"/>
        <v>2</v>
      </c>
      <c r="Y218" s="1">
        <f t="shared" si="101"/>
        <v>0</v>
      </c>
      <c r="Z218" s="1">
        <f t="shared" si="118"/>
        <v>1</v>
      </c>
      <c r="AA218" s="1">
        <f t="shared" si="119"/>
        <v>0</v>
      </c>
      <c r="AB218" s="1">
        <f t="shared" si="120"/>
        <v>1</v>
      </c>
      <c r="AC218" s="1">
        <f t="shared" si="121"/>
        <v>1</v>
      </c>
      <c r="AD218" s="1">
        <f t="shared" si="102"/>
        <v>3</v>
      </c>
      <c r="AE218" s="1" t="b">
        <f t="shared" si="103"/>
        <v>0</v>
      </c>
      <c r="AF218" s="1">
        <f t="shared" si="104"/>
        <v>0</v>
      </c>
      <c r="AG218" s="1" t="str">
        <f t="shared" si="105"/>
        <v>o</v>
      </c>
      <c r="AH218" s="1" t="b">
        <f t="shared" si="106"/>
        <v>0</v>
      </c>
      <c r="AI218" s="1" t="b">
        <f t="shared" si="107"/>
        <v>0</v>
      </c>
      <c r="AJ218" s="1" t="b">
        <f t="shared" si="108"/>
        <v>0</v>
      </c>
      <c r="AK218" s="1" t="b">
        <f t="shared" si="109"/>
        <v>1</v>
      </c>
      <c r="AL218" s="1" t="b">
        <f t="shared" si="110"/>
        <v>0</v>
      </c>
      <c r="AM218" s="1">
        <f t="shared" si="111"/>
        <v>1</v>
      </c>
      <c r="AP218" s="1">
        <f t="shared" si="113"/>
        <v>0</v>
      </c>
      <c r="AQ218" s="1">
        <f t="shared" si="114"/>
        <v>0</v>
      </c>
      <c r="AR218" s="1">
        <f t="shared" si="115"/>
        <v>0</v>
      </c>
      <c r="AS218" s="1">
        <f t="shared" si="116"/>
        <v>0</v>
      </c>
      <c r="AT218" s="1">
        <f t="shared" si="117"/>
        <v>0</v>
      </c>
      <c r="AU218" s="1">
        <f t="shared" si="112"/>
        <v>0</v>
      </c>
    </row>
    <row r="219" spans="1:47" s="1" customFormat="1" x14ac:dyDescent="0.35">
      <c r="A219" s="3">
        <v>44709</v>
      </c>
      <c r="B219" s="1">
        <v>343</v>
      </c>
      <c r="C219" s="1" t="s">
        <v>68</v>
      </c>
      <c r="D219" s="1">
        <v>60069</v>
      </c>
      <c r="E219" s="1">
        <v>4562</v>
      </c>
      <c r="F219" s="1">
        <v>0</v>
      </c>
      <c r="G219" s="1">
        <v>4</v>
      </c>
      <c r="H219" s="1">
        <v>27</v>
      </c>
      <c r="I219" s="1">
        <v>38</v>
      </c>
      <c r="J219" s="1">
        <v>22</v>
      </c>
      <c r="K219" s="1">
        <v>7</v>
      </c>
      <c r="L219" s="1">
        <v>1</v>
      </c>
      <c r="M219" s="1">
        <f t="shared" si="94"/>
        <v>4.3532608695652177</v>
      </c>
      <c r="N219" s="1" t="s">
        <v>373</v>
      </c>
      <c r="O219" s="1" t="s">
        <v>381</v>
      </c>
      <c r="P219" s="1" t="s">
        <v>376</v>
      </c>
      <c r="Q219" s="1" t="s">
        <v>389</v>
      </c>
      <c r="R219" s="1" t="s">
        <v>377</v>
      </c>
      <c r="S219" s="1">
        <f t="shared" si="95"/>
        <v>0</v>
      </c>
      <c r="T219" s="1">
        <f t="shared" si="96"/>
        <v>1</v>
      </c>
      <c r="U219" s="1">
        <f t="shared" si="97"/>
        <v>1</v>
      </c>
      <c r="V219" s="1">
        <f t="shared" si="98"/>
        <v>0</v>
      </c>
      <c r="W219" s="1">
        <f t="shared" si="99"/>
        <v>1</v>
      </c>
      <c r="X219" s="1">
        <f t="shared" si="100"/>
        <v>3</v>
      </c>
      <c r="Y219" s="1">
        <f t="shared" si="101"/>
        <v>0</v>
      </c>
      <c r="Z219" s="1">
        <f t="shared" si="118"/>
        <v>0</v>
      </c>
      <c r="AA219" s="1">
        <f t="shared" si="119"/>
        <v>1</v>
      </c>
      <c r="AB219" s="1">
        <f t="shared" si="120"/>
        <v>0</v>
      </c>
      <c r="AC219" s="1">
        <f t="shared" si="121"/>
        <v>0</v>
      </c>
      <c r="AD219" s="1">
        <f t="shared" si="102"/>
        <v>1</v>
      </c>
      <c r="AE219" s="1" t="b">
        <f t="shared" si="103"/>
        <v>0</v>
      </c>
      <c r="AF219" s="1">
        <f t="shared" si="104"/>
        <v>0</v>
      </c>
      <c r="AG219" s="1" t="str">
        <f t="shared" si="105"/>
        <v>o</v>
      </c>
      <c r="AH219" s="1" t="b">
        <f t="shared" si="106"/>
        <v>0</v>
      </c>
      <c r="AI219" s="1" t="b">
        <f t="shared" si="107"/>
        <v>0</v>
      </c>
      <c r="AJ219" s="1" t="b">
        <f t="shared" si="108"/>
        <v>0</v>
      </c>
      <c r="AK219" s="1" t="b">
        <f t="shared" si="109"/>
        <v>0</v>
      </c>
      <c r="AL219" s="1" t="b">
        <f t="shared" si="110"/>
        <v>0</v>
      </c>
      <c r="AM219" s="1">
        <f t="shared" si="111"/>
        <v>0</v>
      </c>
      <c r="AP219" s="1">
        <f t="shared" si="113"/>
        <v>0</v>
      </c>
      <c r="AQ219" s="1">
        <f t="shared" si="114"/>
        <v>1</v>
      </c>
      <c r="AR219" s="1">
        <f t="shared" si="115"/>
        <v>0</v>
      </c>
      <c r="AS219" s="1">
        <f t="shared" si="116"/>
        <v>1</v>
      </c>
      <c r="AT219" s="1">
        <f t="shared" si="117"/>
        <v>1</v>
      </c>
      <c r="AU219" s="1">
        <f t="shared" si="112"/>
        <v>3</v>
      </c>
    </row>
    <row r="220" spans="1:47" s="1" customFormat="1" x14ac:dyDescent="0.35">
      <c r="A220" s="3">
        <v>44708</v>
      </c>
      <c r="B220" s="1">
        <v>342</v>
      </c>
      <c r="C220" s="1" t="s">
        <v>69</v>
      </c>
      <c r="D220" s="1">
        <v>63846</v>
      </c>
      <c r="E220" s="1">
        <v>4842</v>
      </c>
      <c r="F220" s="1">
        <v>0</v>
      </c>
      <c r="G220" s="1">
        <v>8</v>
      </c>
      <c r="H220" s="1">
        <v>36</v>
      </c>
      <c r="I220" s="1">
        <v>33</v>
      </c>
      <c r="J220" s="1">
        <v>17</v>
      </c>
      <c r="K220" s="1">
        <v>6</v>
      </c>
      <c r="L220" s="1">
        <v>1</v>
      </c>
      <c r="M220" s="1">
        <f t="shared" si="94"/>
        <v>4.0473684210526315</v>
      </c>
      <c r="N220" s="1" t="s">
        <v>377</v>
      </c>
      <c r="O220" s="1" t="s">
        <v>382</v>
      </c>
      <c r="P220" s="1" t="s">
        <v>371</v>
      </c>
      <c r="Q220" s="1" t="s">
        <v>381</v>
      </c>
      <c r="R220" s="1" t="s">
        <v>371</v>
      </c>
      <c r="S220" s="1">
        <f t="shared" si="95"/>
        <v>1</v>
      </c>
      <c r="T220" s="1">
        <f t="shared" si="96"/>
        <v>1</v>
      </c>
      <c r="U220" s="1">
        <f t="shared" si="97"/>
        <v>1</v>
      </c>
      <c r="V220" s="1">
        <f t="shared" si="98"/>
        <v>1</v>
      </c>
      <c r="W220" s="1">
        <f t="shared" si="99"/>
        <v>1</v>
      </c>
      <c r="X220" s="1">
        <f t="shared" si="100"/>
        <v>5</v>
      </c>
      <c r="Y220" s="1">
        <f t="shared" si="101"/>
        <v>0</v>
      </c>
      <c r="Z220" s="1">
        <f t="shared" si="118"/>
        <v>1</v>
      </c>
      <c r="AA220" s="1">
        <f t="shared" si="119"/>
        <v>1</v>
      </c>
      <c r="AB220" s="1">
        <f t="shared" si="120"/>
        <v>0</v>
      </c>
      <c r="AC220" s="1">
        <f t="shared" si="121"/>
        <v>1</v>
      </c>
      <c r="AD220" s="1">
        <f t="shared" si="102"/>
        <v>3</v>
      </c>
      <c r="AE220" s="1" t="b">
        <f t="shared" si="103"/>
        <v>0</v>
      </c>
      <c r="AF220" s="1">
        <f t="shared" si="104"/>
        <v>0</v>
      </c>
      <c r="AG220" s="1" t="str">
        <f t="shared" si="105"/>
        <v>o</v>
      </c>
      <c r="AH220" s="1" t="b">
        <f t="shared" si="106"/>
        <v>0</v>
      </c>
      <c r="AI220" s="1" t="b">
        <f t="shared" si="107"/>
        <v>0</v>
      </c>
      <c r="AJ220" s="1" t="b">
        <f t="shared" si="108"/>
        <v>0</v>
      </c>
      <c r="AK220" s="1" t="b">
        <f t="shared" si="109"/>
        <v>0</v>
      </c>
      <c r="AL220" s="1" t="b">
        <f t="shared" si="110"/>
        <v>0</v>
      </c>
      <c r="AM220" s="1">
        <f t="shared" si="111"/>
        <v>0</v>
      </c>
      <c r="AP220" s="1">
        <f t="shared" si="113"/>
        <v>1</v>
      </c>
      <c r="AQ220" s="1">
        <f t="shared" si="114"/>
        <v>0</v>
      </c>
      <c r="AR220" s="1">
        <f t="shared" si="115"/>
        <v>0</v>
      </c>
      <c r="AS220" s="1">
        <f t="shared" si="116"/>
        <v>1</v>
      </c>
      <c r="AT220" s="1">
        <f t="shared" si="117"/>
        <v>0</v>
      </c>
      <c r="AU220" s="1">
        <f t="shared" si="112"/>
        <v>2</v>
      </c>
    </row>
    <row r="221" spans="1:47" s="1" customFormat="1" x14ac:dyDescent="0.35">
      <c r="A221" s="3">
        <v>44707</v>
      </c>
      <c r="B221" s="1">
        <v>341</v>
      </c>
      <c r="C221" s="1" t="s">
        <v>62</v>
      </c>
      <c r="D221" s="1">
        <v>63188</v>
      </c>
      <c r="E221" s="1">
        <v>4733</v>
      </c>
      <c r="F221" s="1">
        <v>0</v>
      </c>
      <c r="G221" s="1">
        <v>7</v>
      </c>
      <c r="H221" s="1">
        <v>28</v>
      </c>
      <c r="I221" s="1">
        <v>34</v>
      </c>
      <c r="J221" s="1">
        <v>21</v>
      </c>
      <c r="K221" s="1">
        <v>8</v>
      </c>
      <c r="L221" s="1">
        <v>1</v>
      </c>
      <c r="M221" s="1">
        <f t="shared" si="94"/>
        <v>4.3351648351648349</v>
      </c>
      <c r="N221" s="1" t="s">
        <v>371</v>
      </c>
      <c r="O221" s="1" t="s">
        <v>375</v>
      </c>
      <c r="P221" s="1" t="s">
        <v>375</v>
      </c>
      <c r="Q221" s="1" t="s">
        <v>376</v>
      </c>
      <c r="R221" s="1" t="s">
        <v>377</v>
      </c>
      <c r="S221" s="1">
        <f t="shared" si="95"/>
        <v>1</v>
      </c>
      <c r="T221" s="1">
        <f t="shared" si="96"/>
        <v>1</v>
      </c>
      <c r="U221" s="1">
        <f t="shared" si="97"/>
        <v>1</v>
      </c>
      <c r="V221" s="1">
        <f t="shared" si="98"/>
        <v>1</v>
      </c>
      <c r="W221" s="1">
        <f t="shared" si="99"/>
        <v>1</v>
      </c>
      <c r="X221" s="1">
        <f t="shared" si="100"/>
        <v>5</v>
      </c>
      <c r="Y221" s="1">
        <f t="shared" si="101"/>
        <v>1</v>
      </c>
      <c r="Z221" s="1">
        <f t="shared" si="118"/>
        <v>0</v>
      </c>
      <c r="AA221" s="1">
        <f t="shared" si="119"/>
        <v>0</v>
      </c>
      <c r="AB221" s="1">
        <f t="shared" si="120"/>
        <v>1</v>
      </c>
      <c r="AC221" s="1">
        <f t="shared" si="121"/>
        <v>0</v>
      </c>
      <c r="AD221" s="1">
        <f t="shared" si="102"/>
        <v>2</v>
      </c>
      <c r="AE221" s="1" t="b">
        <f t="shared" si="103"/>
        <v>0</v>
      </c>
      <c r="AF221" s="1">
        <f t="shared" si="104"/>
        <v>0</v>
      </c>
      <c r="AG221" s="1" t="str">
        <f t="shared" si="105"/>
        <v>o</v>
      </c>
      <c r="AH221" s="1" t="b">
        <f t="shared" si="106"/>
        <v>0</v>
      </c>
      <c r="AI221" s="1" t="b">
        <f t="shared" si="107"/>
        <v>0</v>
      </c>
      <c r="AJ221" s="1" t="b">
        <f t="shared" si="108"/>
        <v>0</v>
      </c>
      <c r="AK221" s="1" t="b">
        <f t="shared" si="109"/>
        <v>0</v>
      </c>
      <c r="AL221" s="1" t="b">
        <f t="shared" si="110"/>
        <v>0</v>
      </c>
      <c r="AM221" s="1">
        <f t="shared" si="111"/>
        <v>0</v>
      </c>
      <c r="AP221" s="1">
        <f t="shared" si="113"/>
        <v>0</v>
      </c>
      <c r="AQ221" s="1">
        <f t="shared" si="114"/>
        <v>0</v>
      </c>
      <c r="AR221" s="1">
        <f t="shared" si="115"/>
        <v>0</v>
      </c>
      <c r="AS221" s="1">
        <f t="shared" si="116"/>
        <v>0</v>
      </c>
      <c r="AT221" s="1">
        <f t="shared" si="117"/>
        <v>1</v>
      </c>
      <c r="AU221" s="1">
        <f t="shared" si="112"/>
        <v>1</v>
      </c>
    </row>
    <row r="222" spans="1:47" s="1" customFormat="1" x14ac:dyDescent="0.35">
      <c r="A222" s="3">
        <v>44706</v>
      </c>
      <c r="B222" s="1">
        <v>340</v>
      </c>
      <c r="C222" s="1" t="s">
        <v>63</v>
      </c>
      <c r="D222" s="1">
        <v>62723</v>
      </c>
      <c r="E222" s="1">
        <v>4835</v>
      </c>
      <c r="F222" s="1">
        <v>0</v>
      </c>
      <c r="G222" s="1">
        <v>2</v>
      </c>
      <c r="H222" s="1">
        <v>9</v>
      </c>
      <c r="I222" s="1">
        <v>25</v>
      </c>
      <c r="J222" s="1">
        <v>33</v>
      </c>
      <c r="K222" s="1">
        <v>24</v>
      </c>
      <c r="L222" s="1">
        <v>6</v>
      </c>
      <c r="M222" s="1">
        <f t="shared" si="94"/>
        <v>6.4666666666666668</v>
      </c>
      <c r="N222" s="1" t="s">
        <v>386</v>
      </c>
      <c r="O222" s="1" t="s">
        <v>379</v>
      </c>
      <c r="P222" s="1" t="s">
        <v>385</v>
      </c>
      <c r="Q222" s="1" t="s">
        <v>373</v>
      </c>
      <c r="R222" s="1" t="s">
        <v>380</v>
      </c>
      <c r="S222" s="1">
        <f t="shared" si="95"/>
        <v>0</v>
      </c>
      <c r="T222" s="1">
        <f t="shared" si="96"/>
        <v>1</v>
      </c>
      <c r="U222" s="1">
        <f t="shared" si="97"/>
        <v>0</v>
      </c>
      <c r="V222" s="1">
        <f t="shared" si="98"/>
        <v>0</v>
      </c>
      <c r="W222" s="1">
        <f t="shared" si="99"/>
        <v>1</v>
      </c>
      <c r="X222" s="1">
        <f t="shared" si="100"/>
        <v>2</v>
      </c>
      <c r="Y222" s="1">
        <f t="shared" si="101"/>
        <v>0</v>
      </c>
      <c r="Z222" s="1">
        <f t="shared" si="118"/>
        <v>1</v>
      </c>
      <c r="AA222" s="1">
        <f t="shared" si="119"/>
        <v>1</v>
      </c>
      <c r="AB222" s="1">
        <f t="shared" si="120"/>
        <v>0</v>
      </c>
      <c r="AC222" s="1">
        <f t="shared" si="121"/>
        <v>0</v>
      </c>
      <c r="AD222" s="1">
        <f t="shared" si="102"/>
        <v>2</v>
      </c>
      <c r="AE222" s="1" t="b">
        <f t="shared" si="103"/>
        <v>0</v>
      </c>
      <c r="AF222" s="1">
        <f t="shared" si="104"/>
        <v>0</v>
      </c>
      <c r="AG222" s="1" t="str">
        <f t="shared" si="105"/>
        <v>o</v>
      </c>
      <c r="AH222" s="1" t="b">
        <f t="shared" si="106"/>
        <v>0</v>
      </c>
      <c r="AI222" s="1" t="b">
        <f t="shared" si="107"/>
        <v>1</v>
      </c>
      <c r="AJ222" s="1" t="b">
        <f t="shared" si="108"/>
        <v>0</v>
      </c>
      <c r="AK222" s="1" t="b">
        <f t="shared" si="109"/>
        <v>0</v>
      </c>
      <c r="AL222" s="1" t="b">
        <f t="shared" si="110"/>
        <v>0</v>
      </c>
      <c r="AM222" s="1">
        <f t="shared" si="111"/>
        <v>2</v>
      </c>
      <c r="AP222" s="1">
        <f t="shared" si="113"/>
        <v>0</v>
      </c>
      <c r="AQ222" s="1">
        <f t="shared" si="114"/>
        <v>0</v>
      </c>
      <c r="AR222" s="1">
        <f t="shared" si="115"/>
        <v>0</v>
      </c>
      <c r="AS222" s="1">
        <f t="shared" si="116"/>
        <v>0</v>
      </c>
      <c r="AT222" s="1">
        <f t="shared" si="117"/>
        <v>1</v>
      </c>
      <c r="AU222" s="1">
        <f t="shared" si="112"/>
        <v>1</v>
      </c>
    </row>
    <row r="223" spans="1:47" s="1" customFormat="1" x14ac:dyDescent="0.35">
      <c r="A223" s="3">
        <v>44705</v>
      </c>
      <c r="B223" s="1">
        <v>339</v>
      </c>
      <c r="C223" s="1" t="s">
        <v>64</v>
      </c>
      <c r="D223" s="1">
        <v>63380</v>
      </c>
      <c r="E223" s="1">
        <v>4809</v>
      </c>
      <c r="F223" s="1">
        <v>0</v>
      </c>
      <c r="G223" s="1">
        <v>5</v>
      </c>
      <c r="H223" s="1">
        <v>26</v>
      </c>
      <c r="I223" s="1">
        <v>35</v>
      </c>
      <c r="J223" s="1">
        <v>24</v>
      </c>
      <c r="K223" s="1">
        <v>9</v>
      </c>
      <c r="L223" s="1">
        <v>1</v>
      </c>
      <c r="M223" s="1">
        <f t="shared" si="94"/>
        <v>4.5</v>
      </c>
      <c r="N223" s="1" t="s">
        <v>371</v>
      </c>
      <c r="O223" s="1" t="s">
        <v>384</v>
      </c>
      <c r="P223" s="1" t="s">
        <v>372</v>
      </c>
      <c r="Q223" s="1" t="s">
        <v>385</v>
      </c>
      <c r="R223" s="1" t="s">
        <v>390</v>
      </c>
      <c r="S223" s="1">
        <f t="shared" si="95"/>
        <v>1</v>
      </c>
      <c r="T223" s="1">
        <f t="shared" si="96"/>
        <v>0</v>
      </c>
      <c r="U223" s="1">
        <f t="shared" si="97"/>
        <v>0</v>
      </c>
      <c r="V223" s="1">
        <f t="shared" si="98"/>
        <v>0</v>
      </c>
      <c r="W223" s="1">
        <f t="shared" si="99"/>
        <v>0</v>
      </c>
      <c r="X223" s="1">
        <f t="shared" si="100"/>
        <v>1</v>
      </c>
      <c r="Y223" s="1">
        <f t="shared" si="101"/>
        <v>1</v>
      </c>
      <c r="Z223" s="1">
        <f t="shared" si="118"/>
        <v>0</v>
      </c>
      <c r="AA223" s="1">
        <f t="shared" si="119"/>
        <v>0</v>
      </c>
      <c r="AB223" s="1">
        <f t="shared" si="120"/>
        <v>1</v>
      </c>
      <c r="AC223" s="1">
        <f t="shared" si="121"/>
        <v>0</v>
      </c>
      <c r="AD223" s="1">
        <f t="shared" si="102"/>
        <v>2</v>
      </c>
      <c r="AE223" s="1" t="b">
        <f t="shared" si="103"/>
        <v>0</v>
      </c>
      <c r="AF223" s="1">
        <f t="shared" si="104"/>
        <v>0</v>
      </c>
      <c r="AG223" s="1" t="str">
        <f t="shared" si="105"/>
        <v>o</v>
      </c>
      <c r="AH223" s="1" t="b">
        <f t="shared" si="106"/>
        <v>0</v>
      </c>
      <c r="AI223" s="1" t="b">
        <f t="shared" si="107"/>
        <v>0</v>
      </c>
      <c r="AJ223" s="1" t="b">
        <f t="shared" si="108"/>
        <v>0</v>
      </c>
      <c r="AK223" s="1" t="b">
        <f t="shared" si="109"/>
        <v>0</v>
      </c>
      <c r="AL223" s="1" t="b">
        <f t="shared" si="110"/>
        <v>0</v>
      </c>
      <c r="AM223" s="1">
        <f t="shared" si="111"/>
        <v>0</v>
      </c>
      <c r="AP223" s="1">
        <f t="shared" si="113"/>
        <v>0</v>
      </c>
      <c r="AQ223" s="1">
        <f t="shared" si="114"/>
        <v>1</v>
      </c>
      <c r="AR223" s="1">
        <f t="shared" si="115"/>
        <v>0</v>
      </c>
      <c r="AS223" s="1">
        <f t="shared" si="116"/>
        <v>0</v>
      </c>
      <c r="AT223" s="1">
        <f t="shared" si="117"/>
        <v>0</v>
      </c>
      <c r="AU223" s="1">
        <f t="shared" si="112"/>
        <v>1</v>
      </c>
    </row>
    <row r="224" spans="1:47" s="1" customFormat="1" x14ac:dyDescent="0.35">
      <c r="A224" s="3">
        <v>44704</v>
      </c>
      <c r="B224" s="1">
        <v>338</v>
      </c>
      <c r="C224" s="1" t="s">
        <v>65</v>
      </c>
      <c r="D224" s="1">
        <v>66431</v>
      </c>
      <c r="E224" s="1">
        <v>4906</v>
      </c>
      <c r="F224" s="1">
        <v>0</v>
      </c>
      <c r="G224" s="1">
        <v>5</v>
      </c>
      <c r="H224" s="1">
        <v>25</v>
      </c>
      <c r="I224" s="1">
        <v>37</v>
      </c>
      <c r="J224" s="1">
        <v>22</v>
      </c>
      <c r="K224" s="1">
        <v>9</v>
      </c>
      <c r="L224" s="1">
        <v>2</v>
      </c>
      <c r="M224" s="1">
        <f t="shared" si="94"/>
        <v>4.5274725274725274</v>
      </c>
      <c r="N224" s="1" t="s">
        <v>380</v>
      </c>
      <c r="O224" s="1" t="s">
        <v>382</v>
      </c>
      <c r="P224" s="1" t="s">
        <v>387</v>
      </c>
      <c r="Q224" s="1" t="s">
        <v>388</v>
      </c>
      <c r="R224" s="1" t="s">
        <v>376</v>
      </c>
      <c r="S224" s="1">
        <f t="shared" si="95"/>
        <v>1</v>
      </c>
      <c r="T224" s="1">
        <f t="shared" si="96"/>
        <v>1</v>
      </c>
      <c r="U224" s="1">
        <f t="shared" si="97"/>
        <v>1</v>
      </c>
      <c r="V224" s="1">
        <f t="shared" si="98"/>
        <v>0</v>
      </c>
      <c r="W224" s="1">
        <f t="shared" si="99"/>
        <v>1</v>
      </c>
      <c r="X224" s="1">
        <f t="shared" si="100"/>
        <v>4</v>
      </c>
      <c r="Y224" s="1">
        <f t="shared" si="101"/>
        <v>0</v>
      </c>
      <c r="Z224" s="1">
        <f t="shared" si="118"/>
        <v>1</v>
      </c>
      <c r="AA224" s="1">
        <f t="shared" si="119"/>
        <v>0</v>
      </c>
      <c r="AB224" s="1">
        <f t="shared" si="120"/>
        <v>0</v>
      </c>
      <c r="AC224" s="1">
        <f t="shared" si="121"/>
        <v>1</v>
      </c>
      <c r="AD224" s="1">
        <f t="shared" si="102"/>
        <v>2</v>
      </c>
      <c r="AE224" s="1" t="b">
        <f t="shared" si="103"/>
        <v>0</v>
      </c>
      <c r="AF224" s="1">
        <f t="shared" si="104"/>
        <v>0</v>
      </c>
      <c r="AG224" s="1" t="str">
        <f t="shared" si="105"/>
        <v>o</v>
      </c>
      <c r="AH224" s="1" t="b">
        <f t="shared" si="106"/>
        <v>0</v>
      </c>
      <c r="AI224" s="1" t="b">
        <f t="shared" si="107"/>
        <v>0</v>
      </c>
      <c r="AJ224" s="1" t="b">
        <f t="shared" si="108"/>
        <v>0</v>
      </c>
      <c r="AK224" s="1" t="b">
        <f t="shared" si="109"/>
        <v>0</v>
      </c>
      <c r="AL224" s="1" t="b">
        <f t="shared" si="110"/>
        <v>0</v>
      </c>
      <c r="AM224" s="1">
        <f t="shared" si="111"/>
        <v>0</v>
      </c>
      <c r="AP224" s="1">
        <f t="shared" si="113"/>
        <v>1</v>
      </c>
      <c r="AQ224" s="1">
        <f t="shared" si="114"/>
        <v>0</v>
      </c>
      <c r="AR224" s="1">
        <f t="shared" si="115"/>
        <v>0</v>
      </c>
      <c r="AS224" s="1">
        <f t="shared" si="116"/>
        <v>0</v>
      </c>
      <c r="AT224" s="1">
        <f t="shared" si="117"/>
        <v>0</v>
      </c>
      <c r="AU224" s="1">
        <f t="shared" si="112"/>
        <v>1</v>
      </c>
    </row>
    <row r="225" spans="1:47" s="1" customFormat="1" x14ac:dyDescent="0.35">
      <c r="A225" s="3">
        <v>44703</v>
      </c>
      <c r="B225" s="1">
        <v>337</v>
      </c>
      <c r="C225" s="1" t="s">
        <v>66</v>
      </c>
      <c r="D225" s="1">
        <v>67909</v>
      </c>
      <c r="E225" s="1">
        <v>4928</v>
      </c>
      <c r="F225" s="1">
        <v>1</v>
      </c>
      <c r="G225" s="1">
        <v>7</v>
      </c>
      <c r="H225" s="1">
        <v>26</v>
      </c>
      <c r="I225" s="1">
        <v>36</v>
      </c>
      <c r="J225" s="1">
        <v>21</v>
      </c>
      <c r="K225" s="1">
        <v>8</v>
      </c>
      <c r="L225" s="1">
        <v>1</v>
      </c>
      <c r="M225" s="1">
        <f t="shared" si="94"/>
        <v>4.3206521739130439</v>
      </c>
      <c r="N225" s="1" t="s">
        <v>390</v>
      </c>
      <c r="O225" s="1" t="s">
        <v>379</v>
      </c>
      <c r="P225" s="1" t="s">
        <v>387</v>
      </c>
      <c r="Q225" s="1" t="s">
        <v>376</v>
      </c>
      <c r="R225" s="1" t="s">
        <v>378</v>
      </c>
      <c r="S225" s="1">
        <f t="shared" si="95"/>
        <v>0</v>
      </c>
      <c r="T225" s="1">
        <f t="shared" si="96"/>
        <v>1</v>
      </c>
      <c r="U225" s="1">
        <f t="shared" si="97"/>
        <v>1</v>
      </c>
      <c r="V225" s="1">
        <f t="shared" si="98"/>
        <v>1</v>
      </c>
      <c r="W225" s="1">
        <f t="shared" si="99"/>
        <v>0</v>
      </c>
      <c r="X225" s="1">
        <f t="shared" si="100"/>
        <v>3</v>
      </c>
      <c r="Y225" s="1">
        <f t="shared" si="101"/>
        <v>0</v>
      </c>
      <c r="Z225" s="1">
        <f t="shared" si="118"/>
        <v>1</v>
      </c>
      <c r="AA225" s="1">
        <f t="shared" si="119"/>
        <v>0</v>
      </c>
      <c r="AB225" s="1">
        <f t="shared" si="120"/>
        <v>1</v>
      </c>
      <c r="AC225" s="1">
        <f t="shared" si="121"/>
        <v>0</v>
      </c>
      <c r="AD225" s="1">
        <f t="shared" si="102"/>
        <v>2</v>
      </c>
      <c r="AE225" s="1" t="b">
        <f t="shared" si="103"/>
        <v>0</v>
      </c>
      <c r="AF225" s="1">
        <f t="shared" si="104"/>
        <v>0</v>
      </c>
      <c r="AG225" s="1" t="str">
        <f t="shared" si="105"/>
        <v>o</v>
      </c>
      <c r="AH225" s="1" t="b">
        <f t="shared" si="106"/>
        <v>0</v>
      </c>
      <c r="AI225" s="1" t="b">
        <f t="shared" si="107"/>
        <v>1</v>
      </c>
      <c r="AJ225" s="1" t="b">
        <f t="shared" si="108"/>
        <v>0</v>
      </c>
      <c r="AK225" s="1" t="b">
        <f t="shared" si="109"/>
        <v>0</v>
      </c>
      <c r="AL225" s="1" t="b">
        <f t="shared" si="110"/>
        <v>0</v>
      </c>
      <c r="AM225" s="1">
        <f t="shared" si="111"/>
        <v>2</v>
      </c>
      <c r="AP225" s="1">
        <f t="shared" si="113"/>
        <v>0</v>
      </c>
      <c r="AQ225" s="1">
        <f t="shared" si="114"/>
        <v>0</v>
      </c>
      <c r="AR225" s="1">
        <f t="shared" si="115"/>
        <v>0</v>
      </c>
      <c r="AS225" s="1">
        <f t="shared" si="116"/>
        <v>0</v>
      </c>
      <c r="AT225" s="1">
        <f t="shared" si="117"/>
        <v>0</v>
      </c>
      <c r="AU225" s="1">
        <f t="shared" si="112"/>
        <v>0</v>
      </c>
    </row>
    <row r="226" spans="1:47" s="1" customFormat="1" x14ac:dyDescent="0.35">
      <c r="A226" s="3">
        <v>44702</v>
      </c>
      <c r="B226" s="1">
        <v>336</v>
      </c>
      <c r="C226" s="1" t="s">
        <v>67</v>
      </c>
      <c r="D226" s="1">
        <v>66814</v>
      </c>
      <c r="E226" s="1">
        <v>4973</v>
      </c>
      <c r="F226" s="1">
        <v>1</v>
      </c>
      <c r="G226" s="1">
        <v>9</v>
      </c>
      <c r="H226" s="1">
        <v>28</v>
      </c>
      <c r="I226" s="1">
        <v>34</v>
      </c>
      <c r="J226" s="1">
        <v>20</v>
      </c>
      <c r="K226" s="1">
        <v>8</v>
      </c>
      <c r="L226" s="1">
        <v>1</v>
      </c>
      <c r="M226" s="1">
        <f t="shared" si="94"/>
        <v>4.241935483870968</v>
      </c>
      <c r="N226" s="1" t="s">
        <v>375</v>
      </c>
      <c r="O226" s="1" t="s">
        <v>373</v>
      </c>
      <c r="P226" s="1" t="s">
        <v>381</v>
      </c>
      <c r="Q226" s="1" t="s">
        <v>371</v>
      </c>
      <c r="R226" s="1" t="s">
        <v>389</v>
      </c>
      <c r="S226" s="1">
        <f t="shared" si="95"/>
        <v>1</v>
      </c>
      <c r="T226" s="1">
        <f t="shared" si="96"/>
        <v>0</v>
      </c>
      <c r="U226" s="1">
        <f t="shared" si="97"/>
        <v>1</v>
      </c>
      <c r="V226" s="1">
        <f t="shared" si="98"/>
        <v>1</v>
      </c>
      <c r="W226" s="1">
        <f t="shared" si="99"/>
        <v>0</v>
      </c>
      <c r="X226" s="1">
        <f t="shared" si="100"/>
        <v>3</v>
      </c>
      <c r="Y226" s="1">
        <f t="shared" si="101"/>
        <v>0</v>
      </c>
      <c r="Z226" s="1">
        <f t="shared" si="118"/>
        <v>0</v>
      </c>
      <c r="AA226" s="1">
        <f t="shared" si="119"/>
        <v>0</v>
      </c>
      <c r="AB226" s="1">
        <f t="shared" si="120"/>
        <v>1</v>
      </c>
      <c r="AC226" s="1">
        <f t="shared" si="121"/>
        <v>0</v>
      </c>
      <c r="AD226" s="1">
        <f t="shared" si="102"/>
        <v>1</v>
      </c>
      <c r="AE226" s="1" t="b">
        <f t="shared" si="103"/>
        <v>0</v>
      </c>
      <c r="AF226" s="1">
        <f t="shared" si="104"/>
        <v>0</v>
      </c>
      <c r="AG226" s="1" t="str">
        <f t="shared" si="105"/>
        <v>o</v>
      </c>
      <c r="AH226" s="1" t="b">
        <f t="shared" si="106"/>
        <v>0</v>
      </c>
      <c r="AI226" s="1" t="b">
        <f t="shared" si="107"/>
        <v>0</v>
      </c>
      <c r="AJ226" s="1" t="b">
        <f t="shared" si="108"/>
        <v>0</v>
      </c>
      <c r="AK226" s="1" t="b">
        <f t="shared" si="109"/>
        <v>0</v>
      </c>
      <c r="AL226" s="1" t="b">
        <f t="shared" si="110"/>
        <v>0</v>
      </c>
      <c r="AM226" s="1">
        <f t="shared" si="111"/>
        <v>0</v>
      </c>
      <c r="AP226" s="1">
        <f t="shared" si="113"/>
        <v>0</v>
      </c>
      <c r="AQ226" s="1">
        <f t="shared" si="114"/>
        <v>0</v>
      </c>
      <c r="AR226" s="1">
        <f t="shared" si="115"/>
        <v>1</v>
      </c>
      <c r="AS226" s="1">
        <f t="shared" si="116"/>
        <v>0</v>
      </c>
      <c r="AT226" s="1">
        <f t="shared" si="117"/>
        <v>1</v>
      </c>
      <c r="AU226" s="1">
        <f t="shared" si="112"/>
        <v>2</v>
      </c>
    </row>
    <row r="227" spans="1:47" s="1" customFormat="1" x14ac:dyDescent="0.35">
      <c r="A227" s="3">
        <v>44701</v>
      </c>
      <c r="B227" s="1">
        <v>335</v>
      </c>
      <c r="C227" s="1" t="s">
        <v>70</v>
      </c>
      <c r="D227" s="1">
        <v>69884</v>
      </c>
      <c r="E227" s="1">
        <v>5238</v>
      </c>
      <c r="F227" s="1">
        <v>1</v>
      </c>
      <c r="G227" s="1">
        <v>4</v>
      </c>
      <c r="H227" s="1">
        <v>17</v>
      </c>
      <c r="I227" s="1">
        <v>28</v>
      </c>
      <c r="J227" s="1">
        <v>26</v>
      </c>
      <c r="K227" s="1">
        <v>18</v>
      </c>
      <c r="L227" s="1">
        <v>6</v>
      </c>
      <c r="M227" s="1">
        <f t="shared" si="94"/>
        <v>5.5487804878048781</v>
      </c>
      <c r="N227" s="1" t="s">
        <v>388</v>
      </c>
      <c r="O227" s="1" t="s">
        <v>371</v>
      </c>
      <c r="P227" s="1" t="s">
        <v>390</v>
      </c>
      <c r="Q227" s="1" t="s">
        <v>376</v>
      </c>
      <c r="R227" s="1" t="s">
        <v>381</v>
      </c>
      <c r="S227" s="1">
        <f t="shared" si="95"/>
        <v>0</v>
      </c>
      <c r="T227" s="1">
        <f t="shared" si="96"/>
        <v>1</v>
      </c>
      <c r="U227" s="1">
        <f t="shared" si="97"/>
        <v>0</v>
      </c>
      <c r="V227" s="1">
        <f t="shared" si="98"/>
        <v>1</v>
      </c>
      <c r="W227" s="1">
        <f t="shared" si="99"/>
        <v>1</v>
      </c>
      <c r="X227" s="1">
        <f t="shared" si="100"/>
        <v>3</v>
      </c>
      <c r="Y227" s="1">
        <f t="shared" si="101"/>
        <v>0</v>
      </c>
      <c r="Z227" s="1">
        <f t="shared" si="118"/>
        <v>1</v>
      </c>
      <c r="AA227" s="1">
        <f t="shared" si="119"/>
        <v>0</v>
      </c>
      <c r="AB227" s="1">
        <f t="shared" si="120"/>
        <v>1</v>
      </c>
      <c r="AC227" s="1">
        <f t="shared" si="121"/>
        <v>0</v>
      </c>
      <c r="AD227" s="1">
        <f t="shared" si="102"/>
        <v>2</v>
      </c>
      <c r="AE227" s="1" t="b">
        <f t="shared" si="103"/>
        <v>0</v>
      </c>
      <c r="AF227" s="1">
        <f t="shared" si="104"/>
        <v>0</v>
      </c>
      <c r="AG227" s="1" t="str">
        <f t="shared" si="105"/>
        <v>o</v>
      </c>
      <c r="AH227" s="1" t="b">
        <f t="shared" si="106"/>
        <v>0</v>
      </c>
      <c r="AI227" s="1" t="b">
        <f t="shared" si="107"/>
        <v>0</v>
      </c>
      <c r="AJ227" s="1" t="b">
        <f t="shared" si="108"/>
        <v>0</v>
      </c>
      <c r="AK227" s="1" t="b">
        <f t="shared" si="109"/>
        <v>0</v>
      </c>
      <c r="AL227" s="1" t="b">
        <f t="shared" si="110"/>
        <v>0</v>
      </c>
      <c r="AM227" s="1">
        <f t="shared" si="111"/>
        <v>0</v>
      </c>
      <c r="AP227" s="1">
        <f t="shared" si="113"/>
        <v>0</v>
      </c>
      <c r="AQ227" s="1">
        <f t="shared" si="114"/>
        <v>0</v>
      </c>
      <c r="AR227" s="1">
        <f t="shared" si="115"/>
        <v>0</v>
      </c>
      <c r="AS227" s="1">
        <f t="shared" si="116"/>
        <v>0</v>
      </c>
      <c r="AT227" s="1">
        <f t="shared" si="117"/>
        <v>1</v>
      </c>
      <c r="AU227" s="1">
        <f t="shared" si="112"/>
        <v>1</v>
      </c>
    </row>
    <row r="228" spans="1:47" s="1" customFormat="1" x14ac:dyDescent="0.35">
      <c r="A228" s="3">
        <v>44700</v>
      </c>
      <c r="B228" s="1">
        <v>334</v>
      </c>
      <c r="C228" s="1" t="s">
        <v>71</v>
      </c>
      <c r="D228" s="1">
        <v>70920</v>
      </c>
      <c r="E228" s="1">
        <v>5162</v>
      </c>
      <c r="F228" s="1">
        <v>0</v>
      </c>
      <c r="G228" s="1">
        <v>4</v>
      </c>
      <c r="H228" s="1">
        <v>19</v>
      </c>
      <c r="I228" s="1">
        <v>33</v>
      </c>
      <c r="J228" s="1">
        <v>27</v>
      </c>
      <c r="K228" s="1">
        <v>14</v>
      </c>
      <c r="L228" s="1">
        <v>3</v>
      </c>
      <c r="M228" s="1">
        <f t="shared" si="94"/>
        <v>5.0988372093023253</v>
      </c>
      <c r="N228" s="1" t="s">
        <v>388</v>
      </c>
      <c r="O228" s="1" t="s">
        <v>384</v>
      </c>
      <c r="P228" s="1" t="s">
        <v>371</v>
      </c>
      <c r="Q228" s="1" t="s">
        <v>375</v>
      </c>
      <c r="R228" s="1" t="s">
        <v>375</v>
      </c>
      <c r="S228" s="1">
        <f t="shared" si="95"/>
        <v>0</v>
      </c>
      <c r="T228" s="1">
        <f t="shared" si="96"/>
        <v>0</v>
      </c>
      <c r="U228" s="1">
        <f t="shared" si="97"/>
        <v>1</v>
      </c>
      <c r="V228" s="1">
        <f t="shared" si="98"/>
        <v>1</v>
      </c>
      <c r="W228" s="1">
        <f t="shared" si="99"/>
        <v>1</v>
      </c>
      <c r="X228" s="1">
        <f t="shared" si="100"/>
        <v>3</v>
      </c>
      <c r="Y228" s="1">
        <f t="shared" si="101"/>
        <v>0</v>
      </c>
      <c r="Z228" s="1">
        <f t="shared" si="118"/>
        <v>0</v>
      </c>
      <c r="AA228" s="1">
        <f t="shared" si="119"/>
        <v>1</v>
      </c>
      <c r="AB228" s="1">
        <f t="shared" si="120"/>
        <v>0</v>
      </c>
      <c r="AC228" s="1">
        <f t="shared" si="121"/>
        <v>0</v>
      </c>
      <c r="AD228" s="1">
        <f t="shared" si="102"/>
        <v>1</v>
      </c>
      <c r="AE228" s="1" t="b">
        <f t="shared" si="103"/>
        <v>0</v>
      </c>
      <c r="AF228" s="1">
        <f t="shared" si="104"/>
        <v>0</v>
      </c>
      <c r="AG228" s="1" t="str">
        <f t="shared" si="105"/>
        <v>o</v>
      </c>
      <c r="AH228" s="1" t="b">
        <f t="shared" si="106"/>
        <v>0</v>
      </c>
      <c r="AI228" s="1" t="b">
        <f t="shared" si="107"/>
        <v>0</v>
      </c>
      <c r="AJ228" s="1" t="b">
        <f t="shared" si="108"/>
        <v>0</v>
      </c>
      <c r="AK228" s="1" t="b">
        <f t="shared" si="109"/>
        <v>0</v>
      </c>
      <c r="AL228" s="1" t="b">
        <f t="shared" si="110"/>
        <v>0</v>
      </c>
      <c r="AM228" s="1">
        <f t="shared" si="111"/>
        <v>0</v>
      </c>
      <c r="AP228" s="1">
        <f t="shared" si="113"/>
        <v>0</v>
      </c>
      <c r="AQ228" s="1">
        <f t="shared" si="114"/>
        <v>1</v>
      </c>
      <c r="AR228" s="1">
        <f t="shared" si="115"/>
        <v>0</v>
      </c>
      <c r="AS228" s="1">
        <f t="shared" si="116"/>
        <v>0</v>
      </c>
      <c r="AT228" s="1">
        <f t="shared" si="117"/>
        <v>0</v>
      </c>
      <c r="AU228" s="1">
        <f t="shared" si="112"/>
        <v>1</v>
      </c>
    </row>
    <row r="229" spans="1:47" s="1" customFormat="1" x14ac:dyDescent="0.35">
      <c r="A229" s="3">
        <v>44699</v>
      </c>
      <c r="B229" s="1">
        <v>333</v>
      </c>
      <c r="C229" s="1" t="s">
        <v>72</v>
      </c>
      <c r="D229" s="1">
        <v>73933</v>
      </c>
      <c r="E229" s="1">
        <v>5544</v>
      </c>
      <c r="F229" s="1">
        <v>0</v>
      </c>
      <c r="G229" s="1">
        <v>8</v>
      </c>
      <c r="H229" s="1">
        <v>34</v>
      </c>
      <c r="I229" s="1">
        <v>35</v>
      </c>
      <c r="J229" s="1">
        <v>17</v>
      </c>
      <c r="K229" s="1">
        <v>5</v>
      </c>
      <c r="L229" s="1">
        <v>1</v>
      </c>
      <c r="M229" s="1">
        <f t="shared" si="94"/>
        <v>4.0052631578947366</v>
      </c>
      <c r="N229" s="1" t="s">
        <v>375</v>
      </c>
      <c r="O229" s="1" t="s">
        <v>373</v>
      </c>
      <c r="P229" s="1" t="s">
        <v>379</v>
      </c>
      <c r="Q229" s="1" t="s">
        <v>385</v>
      </c>
      <c r="R229" s="1" t="s">
        <v>381</v>
      </c>
      <c r="S229" s="1">
        <f t="shared" si="95"/>
        <v>1</v>
      </c>
      <c r="T229" s="1">
        <f t="shared" si="96"/>
        <v>0</v>
      </c>
      <c r="U229" s="1">
        <f t="shared" si="97"/>
        <v>1</v>
      </c>
      <c r="V229" s="1">
        <f t="shared" si="98"/>
        <v>0</v>
      </c>
      <c r="W229" s="1">
        <f t="shared" si="99"/>
        <v>1</v>
      </c>
      <c r="X229" s="1">
        <f t="shared" si="100"/>
        <v>3</v>
      </c>
      <c r="Y229" s="1">
        <f t="shared" si="101"/>
        <v>0</v>
      </c>
      <c r="Z229" s="1">
        <f t="shared" si="118"/>
        <v>0</v>
      </c>
      <c r="AA229" s="1">
        <f t="shared" si="119"/>
        <v>1</v>
      </c>
      <c r="AB229" s="1">
        <f t="shared" si="120"/>
        <v>1</v>
      </c>
      <c r="AC229" s="1">
        <f t="shared" si="121"/>
        <v>0</v>
      </c>
      <c r="AD229" s="1">
        <f t="shared" si="102"/>
        <v>2</v>
      </c>
      <c r="AE229" s="1" t="b">
        <f t="shared" si="103"/>
        <v>0</v>
      </c>
      <c r="AF229" s="1">
        <f t="shared" si="104"/>
        <v>0</v>
      </c>
      <c r="AG229" s="1" t="str">
        <f t="shared" si="105"/>
        <v>o</v>
      </c>
      <c r="AH229" s="1" t="b">
        <f t="shared" si="106"/>
        <v>0</v>
      </c>
      <c r="AI229" s="1" t="b">
        <f t="shared" si="107"/>
        <v>0</v>
      </c>
      <c r="AJ229" s="1" t="b">
        <f t="shared" si="108"/>
        <v>1</v>
      </c>
      <c r="AK229" s="1" t="b">
        <f t="shared" si="109"/>
        <v>0</v>
      </c>
      <c r="AL229" s="1" t="b">
        <f t="shared" si="110"/>
        <v>0</v>
      </c>
      <c r="AM229" s="1">
        <f t="shared" si="111"/>
        <v>1</v>
      </c>
      <c r="AP229" s="1">
        <f t="shared" si="113"/>
        <v>0</v>
      </c>
      <c r="AQ229" s="1">
        <f t="shared" si="114"/>
        <v>0</v>
      </c>
      <c r="AR229" s="1">
        <f t="shared" si="115"/>
        <v>0</v>
      </c>
      <c r="AS229" s="1">
        <f t="shared" si="116"/>
        <v>0</v>
      </c>
      <c r="AT229" s="1">
        <f t="shared" si="117"/>
        <v>1</v>
      </c>
      <c r="AU229" s="1">
        <f t="shared" si="112"/>
        <v>1</v>
      </c>
    </row>
    <row r="230" spans="1:47" s="1" customFormat="1" x14ac:dyDescent="0.35">
      <c r="A230" s="3">
        <v>44698</v>
      </c>
      <c r="B230" s="1">
        <v>332</v>
      </c>
      <c r="C230" s="1" t="s">
        <v>73</v>
      </c>
      <c r="D230" s="1">
        <v>70722</v>
      </c>
      <c r="E230" s="1">
        <v>5142</v>
      </c>
      <c r="F230" s="1">
        <v>0</v>
      </c>
      <c r="G230" s="1">
        <v>4</v>
      </c>
      <c r="H230" s="1">
        <v>22</v>
      </c>
      <c r="I230" s="1">
        <v>37</v>
      </c>
      <c r="J230" s="1">
        <v>26</v>
      </c>
      <c r="K230" s="1">
        <v>10</v>
      </c>
      <c r="L230" s="1">
        <v>1</v>
      </c>
      <c r="M230" s="1">
        <f t="shared" si="94"/>
        <v>4.6611111111111114</v>
      </c>
      <c r="N230" s="1" t="s">
        <v>372</v>
      </c>
      <c r="O230" s="1" t="s">
        <v>376</v>
      </c>
      <c r="P230" s="1" t="s">
        <v>382</v>
      </c>
      <c r="Q230" s="1" t="s">
        <v>387</v>
      </c>
      <c r="R230" s="1" t="s">
        <v>388</v>
      </c>
      <c r="S230" s="1">
        <f t="shared" si="95"/>
        <v>0</v>
      </c>
      <c r="T230" s="1">
        <f t="shared" si="96"/>
        <v>1</v>
      </c>
      <c r="U230" s="1">
        <f t="shared" si="97"/>
        <v>1</v>
      </c>
      <c r="V230" s="1">
        <f t="shared" si="98"/>
        <v>1</v>
      </c>
      <c r="W230" s="1">
        <f t="shared" si="99"/>
        <v>0</v>
      </c>
      <c r="X230" s="1">
        <f t="shared" si="100"/>
        <v>3</v>
      </c>
      <c r="Y230" s="1">
        <f t="shared" si="101"/>
        <v>0</v>
      </c>
      <c r="Z230" s="1">
        <f t="shared" si="118"/>
        <v>1</v>
      </c>
      <c r="AA230" s="1">
        <f t="shared" si="119"/>
        <v>1</v>
      </c>
      <c r="AB230" s="1">
        <f t="shared" si="120"/>
        <v>0</v>
      </c>
      <c r="AC230" s="1">
        <f t="shared" si="121"/>
        <v>0</v>
      </c>
      <c r="AD230" s="1">
        <f t="shared" si="102"/>
        <v>2</v>
      </c>
      <c r="AE230" s="1" t="b">
        <f t="shared" si="103"/>
        <v>0</v>
      </c>
      <c r="AF230" s="1">
        <f t="shared" si="104"/>
        <v>0</v>
      </c>
      <c r="AG230" s="1" t="str">
        <f t="shared" si="105"/>
        <v>o</v>
      </c>
      <c r="AH230" s="1" t="b">
        <f t="shared" si="106"/>
        <v>0</v>
      </c>
      <c r="AI230" s="1" t="b">
        <f t="shared" si="107"/>
        <v>0</v>
      </c>
      <c r="AJ230" s="1" t="b">
        <f t="shared" si="108"/>
        <v>0</v>
      </c>
      <c r="AK230" s="1" t="b">
        <f t="shared" si="109"/>
        <v>0</v>
      </c>
      <c r="AL230" s="1" t="b">
        <f t="shared" si="110"/>
        <v>0</v>
      </c>
      <c r="AM230" s="1">
        <f t="shared" si="111"/>
        <v>0</v>
      </c>
      <c r="AP230" s="1">
        <f t="shared" si="113"/>
        <v>0</v>
      </c>
      <c r="AQ230" s="1">
        <f t="shared" si="114"/>
        <v>0</v>
      </c>
      <c r="AR230" s="1">
        <f t="shared" si="115"/>
        <v>0</v>
      </c>
      <c r="AS230" s="1">
        <f t="shared" si="116"/>
        <v>0</v>
      </c>
      <c r="AT230" s="1">
        <f t="shared" si="117"/>
        <v>0</v>
      </c>
      <c r="AU230" s="1">
        <f t="shared" si="112"/>
        <v>0</v>
      </c>
    </row>
    <row r="231" spans="1:47" s="1" customFormat="1" x14ac:dyDescent="0.35">
      <c r="A231" s="3">
        <v>44697</v>
      </c>
      <c r="B231" s="1">
        <v>331</v>
      </c>
      <c r="C231" s="1" t="s">
        <v>74</v>
      </c>
      <c r="D231" s="1">
        <v>68349</v>
      </c>
      <c r="E231" s="1">
        <v>5179</v>
      </c>
      <c r="F231" s="1">
        <v>0</v>
      </c>
      <c r="G231" s="1">
        <v>2</v>
      </c>
      <c r="H231" s="1">
        <v>14</v>
      </c>
      <c r="I231" s="1">
        <v>32</v>
      </c>
      <c r="J231" s="1">
        <v>33</v>
      </c>
      <c r="K231" s="1">
        <v>16</v>
      </c>
      <c r="L231" s="1">
        <v>2</v>
      </c>
      <c r="M231" s="1">
        <f t="shared" si="94"/>
        <v>5.4216867469879517</v>
      </c>
      <c r="N231" s="1" t="s">
        <v>383</v>
      </c>
      <c r="O231" s="1" t="s">
        <v>376</v>
      </c>
      <c r="P231" s="1" t="s">
        <v>384</v>
      </c>
      <c r="Q231" s="1" t="s">
        <v>386</v>
      </c>
      <c r="R231" s="1" t="s">
        <v>376</v>
      </c>
      <c r="S231" s="1">
        <f t="shared" si="95"/>
        <v>0</v>
      </c>
      <c r="T231" s="1">
        <f t="shared" si="96"/>
        <v>1</v>
      </c>
      <c r="U231" s="1">
        <f t="shared" si="97"/>
        <v>0</v>
      </c>
      <c r="V231" s="1">
        <f t="shared" si="98"/>
        <v>0</v>
      </c>
      <c r="W231" s="1">
        <f t="shared" si="99"/>
        <v>1</v>
      </c>
      <c r="X231" s="1">
        <f t="shared" si="100"/>
        <v>2</v>
      </c>
      <c r="Y231" s="1">
        <f t="shared" si="101"/>
        <v>0</v>
      </c>
      <c r="Z231" s="1">
        <f t="shared" si="118"/>
        <v>1</v>
      </c>
      <c r="AA231" s="1">
        <f t="shared" si="119"/>
        <v>0</v>
      </c>
      <c r="AB231" s="1">
        <f t="shared" si="120"/>
        <v>0</v>
      </c>
      <c r="AC231" s="1">
        <f t="shared" si="121"/>
        <v>1</v>
      </c>
      <c r="AD231" s="1">
        <f t="shared" si="102"/>
        <v>2</v>
      </c>
      <c r="AE231" s="1" t="b">
        <f t="shared" si="103"/>
        <v>0</v>
      </c>
      <c r="AF231" s="1">
        <f t="shared" si="104"/>
        <v>0</v>
      </c>
      <c r="AG231" s="1" t="str">
        <f t="shared" si="105"/>
        <v>o</v>
      </c>
      <c r="AH231" s="1" t="b">
        <f t="shared" si="106"/>
        <v>0</v>
      </c>
      <c r="AI231" s="1" t="b">
        <f t="shared" si="107"/>
        <v>0</v>
      </c>
      <c r="AJ231" s="1" t="b">
        <f t="shared" si="108"/>
        <v>0</v>
      </c>
      <c r="AK231" s="1" t="b">
        <f t="shared" si="109"/>
        <v>0</v>
      </c>
      <c r="AL231" s="1" t="b">
        <f t="shared" si="110"/>
        <v>0</v>
      </c>
      <c r="AM231" s="1">
        <f t="shared" si="111"/>
        <v>0</v>
      </c>
      <c r="AP231" s="1">
        <f t="shared" si="113"/>
        <v>0</v>
      </c>
      <c r="AQ231" s="1">
        <f t="shared" si="114"/>
        <v>0</v>
      </c>
      <c r="AR231" s="1">
        <f t="shared" si="115"/>
        <v>1</v>
      </c>
      <c r="AS231" s="1">
        <f t="shared" si="116"/>
        <v>0</v>
      </c>
      <c r="AT231" s="1">
        <f t="shared" si="117"/>
        <v>0</v>
      </c>
      <c r="AU231" s="1">
        <f t="shared" si="112"/>
        <v>1</v>
      </c>
    </row>
    <row r="232" spans="1:47" s="1" customFormat="1" x14ac:dyDescent="0.35">
      <c r="A232" s="3">
        <v>44696</v>
      </c>
      <c r="B232" s="1">
        <v>330</v>
      </c>
      <c r="C232" s="1" t="s">
        <v>75</v>
      </c>
      <c r="D232" s="1">
        <v>67115</v>
      </c>
      <c r="E232" s="1">
        <v>4963</v>
      </c>
      <c r="F232" s="1">
        <v>0</v>
      </c>
      <c r="G232" s="1">
        <v>4</v>
      </c>
      <c r="H232" s="1">
        <v>16</v>
      </c>
      <c r="I232" s="1">
        <v>29</v>
      </c>
      <c r="J232" s="1">
        <v>29</v>
      </c>
      <c r="K232" s="1">
        <v>18</v>
      </c>
      <c r="L232" s="1">
        <v>4</v>
      </c>
      <c r="M232" s="1">
        <f t="shared" si="94"/>
        <v>5.5487804878048781</v>
      </c>
      <c r="N232" s="1" t="s">
        <v>378</v>
      </c>
      <c r="O232" s="1" t="s">
        <v>382</v>
      </c>
      <c r="P232" s="1" t="s">
        <v>376</v>
      </c>
      <c r="Q232" s="1" t="s">
        <v>384</v>
      </c>
      <c r="R232" s="1" t="s">
        <v>383</v>
      </c>
      <c r="S232" s="1">
        <f t="shared" si="95"/>
        <v>0</v>
      </c>
      <c r="T232" s="1">
        <f t="shared" si="96"/>
        <v>1</v>
      </c>
      <c r="U232" s="1">
        <f t="shared" si="97"/>
        <v>1</v>
      </c>
      <c r="V232" s="1">
        <f t="shared" si="98"/>
        <v>0</v>
      </c>
      <c r="W232" s="1">
        <f t="shared" si="99"/>
        <v>0</v>
      </c>
      <c r="X232" s="1">
        <f t="shared" si="100"/>
        <v>2</v>
      </c>
      <c r="Y232" s="1">
        <f t="shared" si="101"/>
        <v>0</v>
      </c>
      <c r="Z232" s="1">
        <f t="shared" si="118"/>
        <v>1</v>
      </c>
      <c r="AA232" s="1">
        <f t="shared" si="119"/>
        <v>1</v>
      </c>
      <c r="AB232" s="1">
        <f t="shared" si="120"/>
        <v>0</v>
      </c>
      <c r="AC232" s="1">
        <f t="shared" si="121"/>
        <v>0</v>
      </c>
      <c r="AD232" s="1">
        <f t="shared" si="102"/>
        <v>2</v>
      </c>
      <c r="AE232" s="1" t="b">
        <f t="shared" si="103"/>
        <v>0</v>
      </c>
      <c r="AF232" s="1">
        <f t="shared" si="104"/>
        <v>0</v>
      </c>
      <c r="AG232" s="1" t="str">
        <f t="shared" si="105"/>
        <v>o</v>
      </c>
      <c r="AH232" s="1" t="b">
        <f t="shared" si="106"/>
        <v>0</v>
      </c>
      <c r="AI232" s="1" t="b">
        <f t="shared" si="107"/>
        <v>0</v>
      </c>
      <c r="AJ232" s="1" t="b">
        <f t="shared" si="108"/>
        <v>0</v>
      </c>
      <c r="AK232" s="1" t="b">
        <f t="shared" si="109"/>
        <v>0</v>
      </c>
      <c r="AL232" s="1" t="b">
        <f t="shared" si="110"/>
        <v>0</v>
      </c>
      <c r="AM232" s="1">
        <f t="shared" si="111"/>
        <v>0</v>
      </c>
      <c r="AP232" s="1">
        <f t="shared" si="113"/>
        <v>0</v>
      </c>
      <c r="AQ232" s="1">
        <f t="shared" si="114"/>
        <v>0</v>
      </c>
      <c r="AR232" s="1">
        <f t="shared" si="115"/>
        <v>0</v>
      </c>
      <c r="AS232" s="1">
        <f t="shared" si="116"/>
        <v>1</v>
      </c>
      <c r="AT232" s="1">
        <f t="shared" si="117"/>
        <v>0</v>
      </c>
      <c r="AU232" s="1">
        <f t="shared" si="112"/>
        <v>1</v>
      </c>
    </row>
    <row r="233" spans="1:47" s="1" customFormat="1" x14ac:dyDescent="0.35">
      <c r="A233" s="3">
        <v>44695</v>
      </c>
      <c r="B233" s="1">
        <v>329</v>
      </c>
      <c r="C233" s="1" t="s">
        <v>76</v>
      </c>
      <c r="D233" s="1">
        <v>73225</v>
      </c>
      <c r="E233" s="1">
        <v>5290</v>
      </c>
      <c r="F233" s="1">
        <v>1</v>
      </c>
      <c r="G233" s="1">
        <v>10</v>
      </c>
      <c r="H233" s="1">
        <v>31</v>
      </c>
      <c r="I233" s="1">
        <v>34</v>
      </c>
      <c r="J233" s="1">
        <v>18</v>
      </c>
      <c r="K233" s="1">
        <v>7</v>
      </c>
      <c r="L233" s="1">
        <v>1</v>
      </c>
      <c r="M233" s="1">
        <f t="shared" si="94"/>
        <v>4.0999999999999996</v>
      </c>
      <c r="N233" s="1" t="s">
        <v>390</v>
      </c>
      <c r="O233" s="1" t="s">
        <v>376</v>
      </c>
      <c r="P233" s="1" t="s">
        <v>377</v>
      </c>
      <c r="Q233" s="1" t="s">
        <v>371</v>
      </c>
      <c r="R233" s="1" t="s">
        <v>384</v>
      </c>
      <c r="S233" s="1">
        <f t="shared" si="95"/>
        <v>0</v>
      </c>
      <c r="T233" s="1">
        <f t="shared" si="96"/>
        <v>1</v>
      </c>
      <c r="U233" s="1">
        <f t="shared" si="97"/>
        <v>1</v>
      </c>
      <c r="V233" s="1">
        <f t="shared" si="98"/>
        <v>1</v>
      </c>
      <c r="W233" s="1">
        <f t="shared" si="99"/>
        <v>0</v>
      </c>
      <c r="X233" s="1">
        <f t="shared" si="100"/>
        <v>3</v>
      </c>
      <c r="Y233" s="1">
        <f t="shared" si="101"/>
        <v>0</v>
      </c>
      <c r="Z233" s="1">
        <f t="shared" si="118"/>
        <v>1</v>
      </c>
      <c r="AA233" s="1">
        <f t="shared" si="119"/>
        <v>0</v>
      </c>
      <c r="AB233" s="1">
        <f t="shared" si="120"/>
        <v>1</v>
      </c>
      <c r="AC233" s="1">
        <f t="shared" si="121"/>
        <v>0</v>
      </c>
      <c r="AD233" s="1">
        <f t="shared" si="102"/>
        <v>2</v>
      </c>
      <c r="AE233" s="1" t="b">
        <f t="shared" si="103"/>
        <v>0</v>
      </c>
      <c r="AF233" s="1">
        <f t="shared" si="104"/>
        <v>0</v>
      </c>
      <c r="AG233" s="1" t="str">
        <f t="shared" si="105"/>
        <v>o</v>
      </c>
      <c r="AH233" s="1" t="b">
        <f t="shared" si="106"/>
        <v>0</v>
      </c>
      <c r="AI233" s="1" t="b">
        <f t="shared" si="107"/>
        <v>0</v>
      </c>
      <c r="AJ233" s="1" t="b">
        <f t="shared" si="108"/>
        <v>0</v>
      </c>
      <c r="AK233" s="1" t="b">
        <f t="shared" si="109"/>
        <v>0</v>
      </c>
      <c r="AL233" s="1" t="b">
        <f t="shared" si="110"/>
        <v>0</v>
      </c>
      <c r="AM233" s="1">
        <f t="shared" si="111"/>
        <v>0</v>
      </c>
      <c r="AP233" s="1">
        <f t="shared" si="113"/>
        <v>0</v>
      </c>
      <c r="AQ233" s="1">
        <f t="shared" si="114"/>
        <v>0</v>
      </c>
      <c r="AR233" s="1">
        <f t="shared" si="115"/>
        <v>1</v>
      </c>
      <c r="AS233" s="1">
        <f t="shared" si="116"/>
        <v>0</v>
      </c>
      <c r="AT233" s="1">
        <f t="shared" si="117"/>
        <v>1</v>
      </c>
      <c r="AU233" s="1">
        <f t="shared" si="112"/>
        <v>2</v>
      </c>
    </row>
    <row r="234" spans="1:47" s="1" customFormat="1" x14ac:dyDescent="0.35">
      <c r="A234" s="3">
        <v>44694</v>
      </c>
      <c r="B234" s="1">
        <v>328</v>
      </c>
      <c r="C234" s="1" t="s">
        <v>77</v>
      </c>
      <c r="D234" s="1">
        <v>77585</v>
      </c>
      <c r="E234" s="1">
        <v>5522</v>
      </c>
      <c r="F234" s="1">
        <v>0</v>
      </c>
      <c r="G234" s="1">
        <v>6</v>
      </c>
      <c r="H234" s="1">
        <v>33</v>
      </c>
      <c r="I234" s="1">
        <v>38</v>
      </c>
      <c r="J234" s="1">
        <v>17</v>
      </c>
      <c r="K234" s="1">
        <v>5</v>
      </c>
      <c r="L234" s="1">
        <v>1</v>
      </c>
      <c r="M234" s="1">
        <f t="shared" si="94"/>
        <v>4.0578947368421057</v>
      </c>
      <c r="N234" s="1" t="s">
        <v>377</v>
      </c>
      <c r="O234" s="1" t="s">
        <v>382</v>
      </c>
      <c r="P234" s="1" t="s">
        <v>389</v>
      </c>
      <c r="Q234" s="1" t="s">
        <v>375</v>
      </c>
      <c r="R234" s="1" t="s">
        <v>378</v>
      </c>
      <c r="S234" s="1">
        <f t="shared" si="95"/>
        <v>1</v>
      </c>
      <c r="T234" s="1">
        <f t="shared" si="96"/>
        <v>1</v>
      </c>
      <c r="U234" s="1">
        <f t="shared" si="97"/>
        <v>0</v>
      </c>
      <c r="V234" s="1">
        <f t="shared" si="98"/>
        <v>1</v>
      </c>
      <c r="W234" s="1">
        <f t="shared" si="99"/>
        <v>0</v>
      </c>
      <c r="X234" s="1">
        <f t="shared" si="100"/>
        <v>3</v>
      </c>
      <c r="Y234" s="1">
        <f t="shared" si="101"/>
        <v>0</v>
      </c>
      <c r="Z234" s="1">
        <f t="shared" si="118"/>
        <v>1</v>
      </c>
      <c r="AA234" s="1">
        <f t="shared" si="119"/>
        <v>0</v>
      </c>
      <c r="AB234" s="1">
        <f t="shared" si="120"/>
        <v>0</v>
      </c>
      <c r="AC234" s="1">
        <f t="shared" si="121"/>
        <v>0</v>
      </c>
      <c r="AD234" s="1">
        <f t="shared" si="102"/>
        <v>1</v>
      </c>
      <c r="AE234" s="1" t="b">
        <f t="shared" si="103"/>
        <v>0</v>
      </c>
      <c r="AF234" s="1">
        <f t="shared" si="104"/>
        <v>0</v>
      </c>
      <c r="AG234" s="1" t="str">
        <f t="shared" si="105"/>
        <v>o</v>
      </c>
      <c r="AH234" s="1" t="b">
        <f t="shared" si="106"/>
        <v>0</v>
      </c>
      <c r="AI234" s="1" t="b">
        <f t="shared" si="107"/>
        <v>0</v>
      </c>
      <c r="AJ234" s="1" t="b">
        <f t="shared" si="108"/>
        <v>0</v>
      </c>
      <c r="AK234" s="1" t="b">
        <f t="shared" si="109"/>
        <v>0</v>
      </c>
      <c r="AL234" s="1" t="b">
        <f t="shared" si="110"/>
        <v>0</v>
      </c>
      <c r="AM234" s="1">
        <f t="shared" si="111"/>
        <v>0</v>
      </c>
      <c r="AP234" s="1">
        <f t="shared" si="113"/>
        <v>1</v>
      </c>
      <c r="AQ234" s="1">
        <f t="shared" si="114"/>
        <v>0</v>
      </c>
      <c r="AR234" s="1">
        <f t="shared" si="115"/>
        <v>1</v>
      </c>
      <c r="AS234" s="1">
        <f t="shared" si="116"/>
        <v>0</v>
      </c>
      <c r="AT234" s="1">
        <f t="shared" si="117"/>
        <v>0</v>
      </c>
      <c r="AU234" s="1">
        <f t="shared" si="112"/>
        <v>2</v>
      </c>
    </row>
    <row r="235" spans="1:47" s="1" customFormat="1" x14ac:dyDescent="0.35">
      <c r="A235" s="3">
        <v>44693</v>
      </c>
      <c r="B235" s="1">
        <v>327</v>
      </c>
      <c r="C235" s="1" t="s">
        <v>78</v>
      </c>
      <c r="D235" s="1">
        <v>75673</v>
      </c>
      <c r="E235" s="1">
        <v>5419</v>
      </c>
      <c r="F235" s="1">
        <v>0</v>
      </c>
      <c r="G235" s="1">
        <v>2</v>
      </c>
      <c r="H235" s="1">
        <v>16</v>
      </c>
      <c r="I235" s="1">
        <v>37</v>
      </c>
      <c r="J235" s="1">
        <v>31</v>
      </c>
      <c r="K235" s="1">
        <v>13</v>
      </c>
      <c r="L235" s="1">
        <v>2</v>
      </c>
      <c r="M235" s="1">
        <f t="shared" si="94"/>
        <v>5.0909090909090908</v>
      </c>
      <c r="N235" s="1" t="s">
        <v>375</v>
      </c>
      <c r="O235" s="1" t="s">
        <v>384</v>
      </c>
      <c r="P235" s="1" t="s">
        <v>385</v>
      </c>
      <c r="Q235" s="1" t="s">
        <v>387</v>
      </c>
      <c r="R235" s="1" t="s">
        <v>388</v>
      </c>
      <c r="S235" s="1">
        <f t="shared" si="95"/>
        <v>1</v>
      </c>
      <c r="T235" s="1">
        <f t="shared" si="96"/>
        <v>0</v>
      </c>
      <c r="U235" s="1">
        <f t="shared" si="97"/>
        <v>0</v>
      </c>
      <c r="V235" s="1">
        <f t="shared" si="98"/>
        <v>1</v>
      </c>
      <c r="W235" s="1">
        <f t="shared" si="99"/>
        <v>0</v>
      </c>
      <c r="X235" s="1">
        <f t="shared" si="100"/>
        <v>2</v>
      </c>
      <c r="Y235" s="1">
        <f t="shared" si="101"/>
        <v>0</v>
      </c>
      <c r="Z235" s="1">
        <f t="shared" si="118"/>
        <v>0</v>
      </c>
      <c r="AA235" s="1">
        <f t="shared" si="119"/>
        <v>1</v>
      </c>
      <c r="AB235" s="1">
        <f t="shared" si="120"/>
        <v>0</v>
      </c>
      <c r="AC235" s="1">
        <f t="shared" si="121"/>
        <v>0</v>
      </c>
      <c r="AD235" s="1">
        <f t="shared" si="102"/>
        <v>1</v>
      </c>
      <c r="AE235" s="1" t="b">
        <f t="shared" si="103"/>
        <v>0</v>
      </c>
      <c r="AF235" s="1">
        <f t="shared" si="104"/>
        <v>0</v>
      </c>
      <c r="AG235" s="1" t="str">
        <f t="shared" si="105"/>
        <v>o</v>
      </c>
      <c r="AH235" s="1" t="b">
        <f t="shared" si="106"/>
        <v>0</v>
      </c>
      <c r="AI235" s="1" t="b">
        <f t="shared" si="107"/>
        <v>0</v>
      </c>
      <c r="AJ235" s="1" t="b">
        <f t="shared" si="108"/>
        <v>0</v>
      </c>
      <c r="AK235" s="1" t="b">
        <f t="shared" si="109"/>
        <v>0</v>
      </c>
      <c r="AL235" s="1" t="b">
        <f t="shared" si="110"/>
        <v>0</v>
      </c>
      <c r="AM235" s="1">
        <f t="shared" si="111"/>
        <v>0</v>
      </c>
      <c r="AP235" s="1">
        <f t="shared" si="113"/>
        <v>0</v>
      </c>
      <c r="AQ235" s="1">
        <f t="shared" si="114"/>
        <v>1</v>
      </c>
      <c r="AR235" s="1">
        <f t="shared" si="115"/>
        <v>0</v>
      </c>
      <c r="AS235" s="1">
        <f t="shared" si="116"/>
        <v>0</v>
      </c>
      <c r="AT235" s="1">
        <f t="shared" si="117"/>
        <v>0</v>
      </c>
      <c r="AU235" s="1">
        <f t="shared" si="112"/>
        <v>1</v>
      </c>
    </row>
    <row r="236" spans="1:47" s="1" customFormat="1" x14ac:dyDescent="0.35">
      <c r="A236" s="3">
        <v>44692</v>
      </c>
      <c r="B236" s="1">
        <v>326</v>
      </c>
      <c r="C236" s="1" t="s">
        <v>79</v>
      </c>
      <c r="D236" s="1">
        <v>79446</v>
      </c>
      <c r="E236" s="1">
        <v>5688</v>
      </c>
      <c r="F236" s="1">
        <v>0</v>
      </c>
      <c r="G236" s="1">
        <v>9</v>
      </c>
      <c r="H236" s="1">
        <v>26</v>
      </c>
      <c r="I236" s="1">
        <v>32</v>
      </c>
      <c r="J236" s="1">
        <v>21</v>
      </c>
      <c r="K236" s="1">
        <v>9</v>
      </c>
      <c r="L236" s="1">
        <v>1</v>
      </c>
      <c r="M236" s="1">
        <f t="shared" si="94"/>
        <v>4.3876404494382024</v>
      </c>
      <c r="N236" s="1" t="s">
        <v>391</v>
      </c>
      <c r="O236" s="1" t="s">
        <v>371</v>
      </c>
      <c r="P236" s="1" t="s">
        <v>381</v>
      </c>
      <c r="Q236" s="1" t="s">
        <v>373</v>
      </c>
      <c r="R236" s="1" t="s">
        <v>376</v>
      </c>
      <c r="S236" s="1">
        <f t="shared" si="95"/>
        <v>0</v>
      </c>
      <c r="T236" s="1">
        <f t="shared" si="96"/>
        <v>1</v>
      </c>
      <c r="U236" s="1">
        <f t="shared" si="97"/>
        <v>1</v>
      </c>
      <c r="V236" s="1">
        <f t="shared" si="98"/>
        <v>0</v>
      </c>
      <c r="W236" s="1">
        <f t="shared" si="99"/>
        <v>1</v>
      </c>
      <c r="X236" s="1">
        <f t="shared" si="100"/>
        <v>3</v>
      </c>
      <c r="Y236" s="1">
        <f t="shared" si="101"/>
        <v>0</v>
      </c>
      <c r="Z236" s="1">
        <f t="shared" si="118"/>
        <v>1</v>
      </c>
      <c r="AA236" s="1">
        <f t="shared" si="119"/>
        <v>0</v>
      </c>
      <c r="AB236" s="1">
        <f t="shared" si="120"/>
        <v>0</v>
      </c>
      <c r="AC236" s="1">
        <f t="shared" si="121"/>
        <v>1</v>
      </c>
      <c r="AD236" s="1">
        <f t="shared" si="102"/>
        <v>2</v>
      </c>
      <c r="AE236" s="1" t="b">
        <f t="shared" si="103"/>
        <v>1</v>
      </c>
      <c r="AF236" s="1">
        <f t="shared" si="104"/>
        <v>1</v>
      </c>
      <c r="AG236" s="1" t="str">
        <f t="shared" si="105"/>
        <v>o</v>
      </c>
      <c r="AH236" s="1" t="b">
        <f t="shared" si="106"/>
        <v>0</v>
      </c>
      <c r="AI236" s="1" t="b">
        <f t="shared" si="107"/>
        <v>0</v>
      </c>
      <c r="AJ236" s="1" t="b">
        <f t="shared" si="108"/>
        <v>0</v>
      </c>
      <c r="AK236" s="1" t="b">
        <f t="shared" si="109"/>
        <v>0</v>
      </c>
      <c r="AL236" s="1" t="b">
        <f t="shared" si="110"/>
        <v>0</v>
      </c>
      <c r="AM236" s="1">
        <f t="shared" si="111"/>
        <v>0</v>
      </c>
      <c r="AP236" s="1">
        <f t="shared" si="113"/>
        <v>0</v>
      </c>
      <c r="AQ236" s="1">
        <f t="shared" si="114"/>
        <v>0</v>
      </c>
      <c r="AR236" s="1">
        <f t="shared" si="115"/>
        <v>1</v>
      </c>
      <c r="AS236" s="1">
        <f t="shared" si="116"/>
        <v>0</v>
      </c>
      <c r="AT236" s="1">
        <f t="shared" si="117"/>
        <v>0</v>
      </c>
      <c r="AU236" s="1">
        <f t="shared" si="112"/>
        <v>1</v>
      </c>
    </row>
    <row r="237" spans="1:47" s="1" customFormat="1" x14ac:dyDescent="0.35">
      <c r="A237" s="3">
        <v>44691</v>
      </c>
      <c r="B237" s="1">
        <v>325</v>
      </c>
      <c r="C237" s="1" t="s">
        <v>80</v>
      </c>
      <c r="D237" s="1">
        <v>74412</v>
      </c>
      <c r="E237" s="1">
        <v>5489</v>
      </c>
      <c r="F237" s="1">
        <v>0</v>
      </c>
      <c r="G237" s="1">
        <v>2</v>
      </c>
      <c r="H237" s="1">
        <v>16</v>
      </c>
      <c r="I237" s="1">
        <v>38</v>
      </c>
      <c r="J237" s="1">
        <v>29</v>
      </c>
      <c r="K237" s="1">
        <v>12</v>
      </c>
      <c r="L237" s="1">
        <v>2</v>
      </c>
      <c r="M237" s="1">
        <f t="shared" si="94"/>
        <v>5.0114942528735629</v>
      </c>
      <c r="N237" s="1" t="s">
        <v>388</v>
      </c>
      <c r="O237" s="1" t="s">
        <v>376</v>
      </c>
      <c r="P237" s="1" t="s">
        <v>373</v>
      </c>
      <c r="Q237" s="1" t="s">
        <v>374</v>
      </c>
      <c r="R237" s="1" t="s">
        <v>379</v>
      </c>
      <c r="S237" s="1">
        <f t="shared" si="95"/>
        <v>0</v>
      </c>
      <c r="T237" s="1">
        <f t="shared" si="96"/>
        <v>1</v>
      </c>
      <c r="U237" s="1">
        <f t="shared" si="97"/>
        <v>0</v>
      </c>
      <c r="V237" s="1">
        <f t="shared" si="98"/>
        <v>0</v>
      </c>
      <c r="W237" s="1">
        <f t="shared" si="99"/>
        <v>1</v>
      </c>
      <c r="X237" s="1">
        <f t="shared" si="100"/>
        <v>2</v>
      </c>
      <c r="Y237" s="1">
        <f t="shared" si="101"/>
        <v>0</v>
      </c>
      <c r="Z237" s="1">
        <f t="shared" si="118"/>
        <v>1</v>
      </c>
      <c r="AA237" s="1">
        <f t="shared" si="119"/>
        <v>0</v>
      </c>
      <c r="AB237" s="1">
        <f t="shared" si="120"/>
        <v>0</v>
      </c>
      <c r="AC237" s="1">
        <f t="shared" si="121"/>
        <v>1</v>
      </c>
      <c r="AD237" s="1">
        <f t="shared" si="102"/>
        <v>2</v>
      </c>
      <c r="AE237" s="1" t="b">
        <f t="shared" si="103"/>
        <v>0</v>
      </c>
      <c r="AF237" s="1">
        <f t="shared" si="104"/>
        <v>0</v>
      </c>
      <c r="AG237" s="1" t="str">
        <f t="shared" si="105"/>
        <v>o</v>
      </c>
      <c r="AH237" s="1" t="b">
        <f t="shared" si="106"/>
        <v>0</v>
      </c>
      <c r="AI237" s="1" t="b">
        <f t="shared" si="107"/>
        <v>0</v>
      </c>
      <c r="AJ237" s="1" t="b">
        <f t="shared" si="108"/>
        <v>0</v>
      </c>
      <c r="AK237" s="1" t="b">
        <f t="shared" si="109"/>
        <v>0</v>
      </c>
      <c r="AL237" s="1" t="b">
        <f t="shared" si="110"/>
        <v>1</v>
      </c>
      <c r="AM237" s="1">
        <f t="shared" si="111"/>
        <v>0</v>
      </c>
      <c r="AP237" s="1">
        <f t="shared" si="113"/>
        <v>0</v>
      </c>
      <c r="AQ237" s="1">
        <f t="shared" si="114"/>
        <v>0</v>
      </c>
      <c r="AR237" s="1">
        <f t="shared" si="115"/>
        <v>0</v>
      </c>
      <c r="AS237" s="1">
        <f t="shared" si="116"/>
        <v>0</v>
      </c>
      <c r="AT237" s="1">
        <f t="shared" si="117"/>
        <v>0</v>
      </c>
      <c r="AU237" s="1">
        <f t="shared" si="112"/>
        <v>0</v>
      </c>
    </row>
    <row r="238" spans="1:47" s="1" customFormat="1" x14ac:dyDescent="0.35">
      <c r="A238" s="3">
        <v>44690</v>
      </c>
      <c r="B238" s="1">
        <v>324</v>
      </c>
      <c r="C238" s="1" t="s">
        <v>81</v>
      </c>
      <c r="D238" s="1">
        <v>88932</v>
      </c>
      <c r="E238" s="1">
        <v>6146</v>
      </c>
      <c r="F238" s="1">
        <v>1</v>
      </c>
      <c r="G238" s="1">
        <v>14</v>
      </c>
      <c r="H238" s="1">
        <v>32</v>
      </c>
      <c r="I238" s="1">
        <v>30</v>
      </c>
      <c r="J238" s="1">
        <v>17</v>
      </c>
      <c r="K238" s="1">
        <v>6</v>
      </c>
      <c r="L238" s="1">
        <v>1</v>
      </c>
      <c r="M238" s="1">
        <f t="shared" si="94"/>
        <v>3.9315789473684211</v>
      </c>
      <c r="N238" s="1" t="s">
        <v>375</v>
      </c>
      <c r="O238" s="1" t="s">
        <v>380</v>
      </c>
      <c r="P238" s="1" t="s">
        <v>382</v>
      </c>
      <c r="Q238" s="1" t="s">
        <v>387</v>
      </c>
      <c r="R238" s="1" t="s">
        <v>376</v>
      </c>
      <c r="S238" s="1">
        <f t="shared" si="95"/>
        <v>1</v>
      </c>
      <c r="T238" s="1">
        <f t="shared" si="96"/>
        <v>1</v>
      </c>
      <c r="U238" s="1">
        <f t="shared" si="97"/>
        <v>1</v>
      </c>
      <c r="V238" s="1">
        <f t="shared" si="98"/>
        <v>1</v>
      </c>
      <c r="W238" s="1">
        <f t="shared" si="99"/>
        <v>1</v>
      </c>
      <c r="X238" s="1">
        <f t="shared" si="100"/>
        <v>5</v>
      </c>
      <c r="Y238" s="1">
        <f t="shared" si="101"/>
        <v>0</v>
      </c>
      <c r="Z238" s="1">
        <f t="shared" si="118"/>
        <v>0</v>
      </c>
      <c r="AA238" s="1">
        <f t="shared" si="119"/>
        <v>1</v>
      </c>
      <c r="AB238" s="1">
        <f t="shared" si="120"/>
        <v>0</v>
      </c>
      <c r="AC238" s="1">
        <f t="shared" si="121"/>
        <v>1</v>
      </c>
      <c r="AD238" s="1">
        <f t="shared" si="102"/>
        <v>2</v>
      </c>
      <c r="AE238" s="1" t="b">
        <f t="shared" si="103"/>
        <v>0</v>
      </c>
      <c r="AF238" s="1">
        <f t="shared" si="104"/>
        <v>0</v>
      </c>
      <c r="AG238" s="1" t="str">
        <f t="shared" si="105"/>
        <v>o</v>
      </c>
      <c r="AH238" s="1" t="b">
        <f t="shared" si="106"/>
        <v>0</v>
      </c>
      <c r="AI238" s="1" t="b">
        <f t="shared" si="107"/>
        <v>0</v>
      </c>
      <c r="AJ238" s="1" t="b">
        <f t="shared" si="108"/>
        <v>0</v>
      </c>
      <c r="AK238" s="1" t="b">
        <f t="shared" si="109"/>
        <v>0</v>
      </c>
      <c r="AL238" s="1" t="b">
        <f t="shared" si="110"/>
        <v>0</v>
      </c>
      <c r="AM238" s="1">
        <f t="shared" si="111"/>
        <v>0</v>
      </c>
      <c r="AP238" s="1">
        <f t="shared" si="113"/>
        <v>0</v>
      </c>
      <c r="AQ238" s="1">
        <f t="shared" si="114"/>
        <v>1</v>
      </c>
      <c r="AR238" s="1">
        <f t="shared" si="115"/>
        <v>0</v>
      </c>
      <c r="AS238" s="1">
        <f t="shared" si="116"/>
        <v>0</v>
      </c>
      <c r="AT238" s="1">
        <f t="shared" si="117"/>
        <v>0</v>
      </c>
      <c r="AU238" s="1">
        <f t="shared" si="112"/>
        <v>1</v>
      </c>
    </row>
    <row r="239" spans="1:47" s="1" customFormat="1" x14ac:dyDescent="0.35">
      <c r="A239" s="3">
        <v>44689</v>
      </c>
      <c r="B239" s="1">
        <v>323</v>
      </c>
      <c r="C239" s="1" t="s">
        <v>82</v>
      </c>
      <c r="D239" s="1">
        <v>72518</v>
      </c>
      <c r="E239" s="1">
        <v>5256</v>
      </c>
      <c r="F239" s="1">
        <v>0</v>
      </c>
      <c r="G239" s="1">
        <v>2</v>
      </c>
      <c r="H239" s="1">
        <v>10</v>
      </c>
      <c r="I239" s="1">
        <v>30</v>
      </c>
      <c r="J239" s="1">
        <v>34</v>
      </c>
      <c r="K239" s="1">
        <v>20</v>
      </c>
      <c r="L239" s="1">
        <v>4</v>
      </c>
      <c r="M239" s="1">
        <f t="shared" si="94"/>
        <v>5.9249999999999998</v>
      </c>
      <c r="N239" s="1" t="s">
        <v>373</v>
      </c>
      <c r="O239" s="1" t="s">
        <v>371</v>
      </c>
      <c r="P239" s="1" t="s">
        <v>387</v>
      </c>
      <c r="Q239" s="1" t="s">
        <v>387</v>
      </c>
      <c r="R239" s="1" t="s">
        <v>378</v>
      </c>
      <c r="S239" s="1">
        <f t="shared" si="95"/>
        <v>0</v>
      </c>
      <c r="T239" s="1">
        <f t="shared" si="96"/>
        <v>1</v>
      </c>
      <c r="U239" s="1">
        <f t="shared" si="97"/>
        <v>1</v>
      </c>
      <c r="V239" s="1">
        <f t="shared" si="98"/>
        <v>1</v>
      </c>
      <c r="W239" s="1">
        <f t="shared" si="99"/>
        <v>0</v>
      </c>
      <c r="X239" s="1">
        <f t="shared" si="100"/>
        <v>3</v>
      </c>
      <c r="Y239" s="1">
        <f t="shared" si="101"/>
        <v>0</v>
      </c>
      <c r="Z239" s="1">
        <f t="shared" si="118"/>
        <v>1</v>
      </c>
      <c r="AA239" s="1">
        <f t="shared" si="119"/>
        <v>0</v>
      </c>
      <c r="AB239" s="1">
        <f t="shared" si="120"/>
        <v>0</v>
      </c>
      <c r="AC239" s="1">
        <f t="shared" si="121"/>
        <v>0</v>
      </c>
      <c r="AD239" s="1">
        <f t="shared" si="102"/>
        <v>1</v>
      </c>
      <c r="AE239" s="1" t="b">
        <f t="shared" si="103"/>
        <v>0</v>
      </c>
      <c r="AF239" s="1">
        <f t="shared" si="104"/>
        <v>0</v>
      </c>
      <c r="AG239" s="1" t="str">
        <f t="shared" si="105"/>
        <v>o</v>
      </c>
      <c r="AH239" s="1" t="b">
        <f t="shared" si="106"/>
        <v>0</v>
      </c>
      <c r="AI239" s="1" t="b">
        <f t="shared" si="107"/>
        <v>0</v>
      </c>
      <c r="AJ239" s="1" t="b">
        <f t="shared" si="108"/>
        <v>0</v>
      </c>
      <c r="AK239" s="1" t="b">
        <f t="shared" si="109"/>
        <v>0</v>
      </c>
      <c r="AL239" s="1" t="b">
        <f t="shared" si="110"/>
        <v>0</v>
      </c>
      <c r="AM239" s="1">
        <f t="shared" si="111"/>
        <v>0</v>
      </c>
      <c r="AP239" s="1">
        <f t="shared" si="113"/>
        <v>0</v>
      </c>
      <c r="AQ239" s="1">
        <f t="shared" si="114"/>
        <v>0</v>
      </c>
      <c r="AR239" s="1">
        <f t="shared" si="115"/>
        <v>0</v>
      </c>
      <c r="AS239" s="1">
        <f t="shared" si="116"/>
        <v>0</v>
      </c>
      <c r="AT239" s="1">
        <f t="shared" si="117"/>
        <v>0</v>
      </c>
      <c r="AU239" s="1">
        <f t="shared" si="112"/>
        <v>0</v>
      </c>
    </row>
    <row r="240" spans="1:47" s="1" customFormat="1" x14ac:dyDescent="0.35">
      <c r="A240" s="3">
        <v>44688</v>
      </c>
      <c r="B240" s="1">
        <v>322</v>
      </c>
      <c r="C240" s="1" t="s">
        <v>83</v>
      </c>
      <c r="D240" s="1">
        <v>74458</v>
      </c>
      <c r="E240" s="1">
        <v>5233</v>
      </c>
      <c r="F240" s="1">
        <v>0</v>
      </c>
      <c r="G240" s="1">
        <v>3</v>
      </c>
      <c r="H240" s="1">
        <v>25</v>
      </c>
      <c r="I240" s="1">
        <v>39</v>
      </c>
      <c r="J240" s="1">
        <v>24</v>
      </c>
      <c r="K240" s="1">
        <v>9</v>
      </c>
      <c r="L240" s="1">
        <v>1</v>
      </c>
      <c r="M240" s="1">
        <f t="shared" si="94"/>
        <v>4.5489130434782608</v>
      </c>
      <c r="N240" s="1" t="s">
        <v>390</v>
      </c>
      <c r="O240" s="1" t="s">
        <v>382</v>
      </c>
      <c r="P240" s="1" t="s">
        <v>383</v>
      </c>
      <c r="Q240" s="1" t="s">
        <v>375</v>
      </c>
      <c r="R240" s="1" t="s">
        <v>377</v>
      </c>
      <c r="S240" s="1">
        <f t="shared" si="95"/>
        <v>0</v>
      </c>
      <c r="T240" s="1">
        <f t="shared" si="96"/>
        <v>1</v>
      </c>
      <c r="U240" s="1">
        <f t="shared" si="97"/>
        <v>0</v>
      </c>
      <c r="V240" s="1">
        <f t="shared" si="98"/>
        <v>1</v>
      </c>
      <c r="W240" s="1">
        <f t="shared" si="99"/>
        <v>1</v>
      </c>
      <c r="X240" s="1">
        <f t="shared" si="100"/>
        <v>3</v>
      </c>
      <c r="Y240" s="1">
        <f t="shared" si="101"/>
        <v>0</v>
      </c>
      <c r="Z240" s="1">
        <f t="shared" si="118"/>
        <v>1</v>
      </c>
      <c r="AA240" s="1">
        <f t="shared" si="119"/>
        <v>0</v>
      </c>
      <c r="AB240" s="1">
        <f t="shared" si="120"/>
        <v>0</v>
      </c>
      <c r="AC240" s="1">
        <f t="shared" si="121"/>
        <v>0</v>
      </c>
      <c r="AD240" s="1">
        <f t="shared" si="102"/>
        <v>1</v>
      </c>
      <c r="AE240" s="1" t="b">
        <f t="shared" si="103"/>
        <v>0</v>
      </c>
      <c r="AF240" s="1">
        <f t="shared" si="104"/>
        <v>0</v>
      </c>
      <c r="AG240" s="1" t="str">
        <f t="shared" si="105"/>
        <v>o</v>
      </c>
      <c r="AH240" s="1" t="b">
        <f t="shared" si="106"/>
        <v>0</v>
      </c>
      <c r="AI240" s="1" t="b">
        <f t="shared" si="107"/>
        <v>0</v>
      </c>
      <c r="AJ240" s="1" t="b">
        <f t="shared" si="108"/>
        <v>0</v>
      </c>
      <c r="AK240" s="1" t="b">
        <f t="shared" si="109"/>
        <v>0</v>
      </c>
      <c r="AL240" s="1" t="b">
        <f t="shared" si="110"/>
        <v>0</v>
      </c>
      <c r="AM240" s="1">
        <f t="shared" si="111"/>
        <v>0</v>
      </c>
      <c r="AP240" s="1">
        <f t="shared" si="113"/>
        <v>0</v>
      </c>
      <c r="AQ240" s="1">
        <f t="shared" si="114"/>
        <v>0</v>
      </c>
      <c r="AR240" s="1">
        <f t="shared" si="115"/>
        <v>0</v>
      </c>
      <c r="AS240" s="1">
        <f t="shared" si="116"/>
        <v>0</v>
      </c>
      <c r="AT240" s="1">
        <f t="shared" si="117"/>
        <v>1</v>
      </c>
      <c r="AU240" s="1">
        <f t="shared" si="112"/>
        <v>1</v>
      </c>
    </row>
    <row r="241" spans="1:47" s="1" customFormat="1" x14ac:dyDescent="0.35">
      <c r="A241" s="3">
        <v>44687</v>
      </c>
      <c r="B241" s="1">
        <v>321</v>
      </c>
      <c r="C241" s="1" t="s">
        <v>84</v>
      </c>
      <c r="D241" s="1">
        <v>76292</v>
      </c>
      <c r="E241" s="1">
        <v>5482</v>
      </c>
      <c r="F241" s="1">
        <v>0</v>
      </c>
      <c r="G241" s="1">
        <v>4</v>
      </c>
      <c r="H241" s="1">
        <v>20</v>
      </c>
      <c r="I241" s="1">
        <v>35</v>
      </c>
      <c r="J241" s="1">
        <v>26</v>
      </c>
      <c r="K241" s="1">
        <v>12</v>
      </c>
      <c r="L241" s="1">
        <v>2</v>
      </c>
      <c r="M241" s="1">
        <f t="shared" si="94"/>
        <v>4.8850574712643677</v>
      </c>
      <c r="N241" s="1" t="s">
        <v>372</v>
      </c>
      <c r="O241" s="1" t="s">
        <v>371</v>
      </c>
      <c r="P241" s="1" t="s">
        <v>383</v>
      </c>
      <c r="Q241" s="1" t="s">
        <v>388</v>
      </c>
      <c r="R241" s="1" t="s">
        <v>376</v>
      </c>
      <c r="S241" s="1">
        <f t="shared" si="95"/>
        <v>0</v>
      </c>
      <c r="T241" s="1">
        <f t="shared" si="96"/>
        <v>1</v>
      </c>
      <c r="U241" s="1">
        <f t="shared" si="97"/>
        <v>0</v>
      </c>
      <c r="V241" s="1">
        <f t="shared" si="98"/>
        <v>0</v>
      </c>
      <c r="W241" s="1">
        <f t="shared" si="99"/>
        <v>1</v>
      </c>
      <c r="X241" s="1">
        <f t="shared" si="100"/>
        <v>2</v>
      </c>
      <c r="Y241" s="1">
        <f t="shared" si="101"/>
        <v>0</v>
      </c>
      <c r="Z241" s="1">
        <f t="shared" si="118"/>
        <v>1</v>
      </c>
      <c r="AA241" s="1">
        <f t="shared" si="119"/>
        <v>0</v>
      </c>
      <c r="AB241" s="1">
        <f t="shared" si="120"/>
        <v>0</v>
      </c>
      <c r="AC241" s="1">
        <f t="shared" si="121"/>
        <v>1</v>
      </c>
      <c r="AD241" s="1">
        <f t="shared" si="102"/>
        <v>2</v>
      </c>
      <c r="AE241" s="1" t="b">
        <f t="shared" si="103"/>
        <v>0</v>
      </c>
      <c r="AF241" s="1">
        <f t="shared" si="104"/>
        <v>0</v>
      </c>
      <c r="AG241" s="1" t="str">
        <f t="shared" si="105"/>
        <v>o</v>
      </c>
      <c r="AH241" s="1" t="b">
        <f t="shared" si="106"/>
        <v>0</v>
      </c>
      <c r="AI241" s="1" t="b">
        <f t="shared" si="107"/>
        <v>0</v>
      </c>
      <c r="AJ241" s="1" t="b">
        <f t="shared" si="108"/>
        <v>0</v>
      </c>
      <c r="AK241" s="1" t="b">
        <f t="shared" si="109"/>
        <v>0</v>
      </c>
      <c r="AL241" s="1" t="b">
        <f t="shared" si="110"/>
        <v>0</v>
      </c>
      <c r="AM241" s="1">
        <f t="shared" si="111"/>
        <v>0</v>
      </c>
      <c r="AP241" s="1">
        <f t="shared" si="113"/>
        <v>0</v>
      </c>
      <c r="AQ241" s="1">
        <f t="shared" si="114"/>
        <v>0</v>
      </c>
      <c r="AR241" s="1">
        <f t="shared" si="115"/>
        <v>0</v>
      </c>
      <c r="AS241" s="1">
        <f t="shared" si="116"/>
        <v>0</v>
      </c>
      <c r="AT241" s="1">
        <f t="shared" si="117"/>
        <v>0</v>
      </c>
      <c r="AU241" s="1">
        <f t="shared" si="112"/>
        <v>0</v>
      </c>
    </row>
    <row r="242" spans="1:47" s="1" customFormat="1" x14ac:dyDescent="0.35">
      <c r="A242" s="3">
        <v>44686</v>
      </c>
      <c r="B242" s="1">
        <v>320</v>
      </c>
      <c r="C242" s="1" t="s">
        <v>85</v>
      </c>
      <c r="D242" s="1">
        <v>85979</v>
      </c>
      <c r="E242" s="1">
        <v>6313</v>
      </c>
      <c r="F242" s="1">
        <v>0</v>
      </c>
      <c r="G242" s="1">
        <v>3</v>
      </c>
      <c r="H242" s="1">
        <v>16</v>
      </c>
      <c r="I242" s="1">
        <v>26</v>
      </c>
      <c r="J242" s="1">
        <v>24</v>
      </c>
      <c r="K242" s="1">
        <v>19</v>
      </c>
      <c r="L242" s="1">
        <v>12</v>
      </c>
      <c r="M242" s="1">
        <f t="shared" si="94"/>
        <v>5.9506172839506171</v>
      </c>
      <c r="N242" s="1" t="s">
        <v>380</v>
      </c>
      <c r="O242" s="1" t="s">
        <v>379</v>
      </c>
      <c r="P242" s="1" t="s">
        <v>390</v>
      </c>
      <c r="Q242" s="1" t="s">
        <v>376</v>
      </c>
      <c r="R242" s="1" t="s">
        <v>381</v>
      </c>
      <c r="S242" s="1">
        <f t="shared" si="95"/>
        <v>1</v>
      </c>
      <c r="T242" s="1">
        <f t="shared" si="96"/>
        <v>1</v>
      </c>
      <c r="U242" s="1">
        <f t="shared" si="97"/>
        <v>0</v>
      </c>
      <c r="V242" s="1">
        <f t="shared" si="98"/>
        <v>1</v>
      </c>
      <c r="W242" s="1">
        <f t="shared" si="99"/>
        <v>1</v>
      </c>
      <c r="X242" s="1">
        <f t="shared" si="100"/>
        <v>4</v>
      </c>
      <c r="Y242" s="1">
        <f t="shared" si="101"/>
        <v>0</v>
      </c>
      <c r="Z242" s="1">
        <f t="shared" si="118"/>
        <v>1</v>
      </c>
      <c r="AA242" s="1">
        <f t="shared" si="119"/>
        <v>0</v>
      </c>
      <c r="AB242" s="1">
        <f t="shared" si="120"/>
        <v>1</v>
      </c>
      <c r="AC242" s="1">
        <f t="shared" si="121"/>
        <v>0</v>
      </c>
      <c r="AD242" s="1">
        <f t="shared" si="102"/>
        <v>2</v>
      </c>
      <c r="AE242" s="1" t="b">
        <f t="shared" si="103"/>
        <v>0</v>
      </c>
      <c r="AF242" s="1">
        <f t="shared" si="104"/>
        <v>0</v>
      </c>
      <c r="AG242" s="1" t="str">
        <f t="shared" si="105"/>
        <v>o</v>
      </c>
      <c r="AH242" s="1" t="b">
        <f t="shared" si="106"/>
        <v>0</v>
      </c>
      <c r="AI242" s="1" t="b">
        <f t="shared" si="107"/>
        <v>1</v>
      </c>
      <c r="AJ242" s="1" t="b">
        <f t="shared" si="108"/>
        <v>0</v>
      </c>
      <c r="AK242" s="1" t="b">
        <f t="shared" si="109"/>
        <v>0</v>
      </c>
      <c r="AL242" s="1" t="b">
        <f t="shared" si="110"/>
        <v>0</v>
      </c>
      <c r="AM242" s="1">
        <f t="shared" si="111"/>
        <v>2</v>
      </c>
      <c r="AP242" s="1">
        <f t="shared" si="113"/>
        <v>1</v>
      </c>
      <c r="AQ242" s="1">
        <f t="shared" si="114"/>
        <v>0</v>
      </c>
      <c r="AR242" s="1">
        <f t="shared" si="115"/>
        <v>0</v>
      </c>
      <c r="AS242" s="1">
        <f t="shared" si="116"/>
        <v>0</v>
      </c>
      <c r="AT242" s="1">
        <f t="shared" si="117"/>
        <v>1</v>
      </c>
      <c r="AU242" s="1">
        <f t="shared" si="112"/>
        <v>2</v>
      </c>
    </row>
    <row r="243" spans="1:47" s="1" customFormat="1" x14ac:dyDescent="0.35">
      <c r="A243" s="3">
        <v>44685</v>
      </c>
      <c r="B243" s="1">
        <v>319</v>
      </c>
      <c r="C243" s="1" t="s">
        <v>86</v>
      </c>
      <c r="D243" s="1">
        <v>107750</v>
      </c>
      <c r="E243" s="1">
        <v>7243</v>
      </c>
      <c r="F243" s="1">
        <v>6</v>
      </c>
      <c r="G243" s="1">
        <v>26</v>
      </c>
      <c r="H243" s="1">
        <v>32</v>
      </c>
      <c r="I243" s="1">
        <v>22</v>
      </c>
      <c r="J243" s="1">
        <v>10</v>
      </c>
      <c r="K243" s="1">
        <v>3</v>
      </c>
      <c r="L243" s="1">
        <v>0</v>
      </c>
      <c r="M243" s="1">
        <f t="shared" si="94"/>
        <v>3.2291666666666665</v>
      </c>
      <c r="N243" s="1" t="s">
        <v>377</v>
      </c>
      <c r="O243" s="1" t="s">
        <v>381</v>
      </c>
      <c r="P243" s="1" t="s">
        <v>371</v>
      </c>
      <c r="Q243" s="1" t="s">
        <v>382</v>
      </c>
      <c r="R243" s="1" t="s">
        <v>387</v>
      </c>
      <c r="S243" s="1">
        <f t="shared" si="95"/>
        <v>1</v>
      </c>
      <c r="T243" s="1">
        <f t="shared" si="96"/>
        <v>1</v>
      </c>
      <c r="U243" s="1">
        <f t="shared" si="97"/>
        <v>1</v>
      </c>
      <c r="V243" s="1">
        <f t="shared" si="98"/>
        <v>1</v>
      </c>
      <c r="W243" s="1">
        <f t="shared" si="99"/>
        <v>1</v>
      </c>
      <c r="X243" s="1">
        <f t="shared" si="100"/>
        <v>5</v>
      </c>
      <c r="Y243" s="1">
        <f t="shared" si="101"/>
        <v>0</v>
      </c>
      <c r="Z243" s="1">
        <f t="shared" si="118"/>
        <v>0</v>
      </c>
      <c r="AA243" s="1">
        <f t="shared" si="119"/>
        <v>1</v>
      </c>
      <c r="AB243" s="1">
        <f t="shared" si="120"/>
        <v>1</v>
      </c>
      <c r="AC243" s="1">
        <f t="shared" si="121"/>
        <v>0</v>
      </c>
      <c r="AD243" s="1">
        <f t="shared" si="102"/>
        <v>2</v>
      </c>
      <c r="AE243" s="1" t="b">
        <f t="shared" si="103"/>
        <v>0</v>
      </c>
      <c r="AF243" s="1">
        <f t="shared" si="104"/>
        <v>0</v>
      </c>
      <c r="AG243" s="1" t="str">
        <f t="shared" si="105"/>
        <v>o</v>
      </c>
      <c r="AH243" s="1" t="b">
        <f t="shared" si="106"/>
        <v>0</v>
      </c>
      <c r="AI243" s="1" t="b">
        <f t="shared" si="107"/>
        <v>0</v>
      </c>
      <c r="AJ243" s="1" t="b">
        <f t="shared" si="108"/>
        <v>0</v>
      </c>
      <c r="AK243" s="1" t="b">
        <f t="shared" si="109"/>
        <v>0</v>
      </c>
      <c r="AL243" s="1" t="b">
        <f t="shared" si="110"/>
        <v>0</v>
      </c>
      <c r="AM243" s="1">
        <f t="shared" si="111"/>
        <v>0</v>
      </c>
      <c r="AP243" s="1">
        <f t="shared" si="113"/>
        <v>1</v>
      </c>
      <c r="AQ243" s="1">
        <f t="shared" si="114"/>
        <v>1</v>
      </c>
      <c r="AR243" s="1">
        <f t="shared" si="115"/>
        <v>0</v>
      </c>
      <c r="AS243" s="1">
        <f t="shared" si="116"/>
        <v>0</v>
      </c>
      <c r="AT243" s="1">
        <f t="shared" si="117"/>
        <v>0</v>
      </c>
      <c r="AU243" s="1">
        <f t="shared" si="112"/>
        <v>2</v>
      </c>
    </row>
    <row r="244" spans="1:47" s="1" customFormat="1" x14ac:dyDescent="0.35">
      <c r="A244" s="3">
        <v>44684</v>
      </c>
      <c r="B244" s="1">
        <v>318</v>
      </c>
      <c r="C244" s="1" t="s">
        <v>87</v>
      </c>
      <c r="D244" s="1">
        <v>85817</v>
      </c>
      <c r="E244" s="1">
        <v>5941</v>
      </c>
      <c r="F244" s="1">
        <v>1</v>
      </c>
      <c r="G244" s="1">
        <v>8</v>
      </c>
      <c r="H244" s="1">
        <v>24</v>
      </c>
      <c r="I244" s="1">
        <v>33</v>
      </c>
      <c r="J244" s="1">
        <v>23</v>
      </c>
      <c r="K244" s="1">
        <v>10</v>
      </c>
      <c r="L244" s="1">
        <v>1</v>
      </c>
      <c r="M244" s="1">
        <f t="shared" si="94"/>
        <v>4.4833333333333334</v>
      </c>
      <c r="N244" s="1" t="s">
        <v>380</v>
      </c>
      <c r="O244" s="1" t="s">
        <v>371</v>
      </c>
      <c r="P244" s="1" t="s">
        <v>382</v>
      </c>
      <c r="Q244" s="1" t="s">
        <v>381</v>
      </c>
      <c r="R244" s="1" t="s">
        <v>378</v>
      </c>
      <c r="S244" s="1">
        <f t="shared" si="95"/>
        <v>1</v>
      </c>
      <c r="T244" s="1">
        <f t="shared" si="96"/>
        <v>1</v>
      </c>
      <c r="U244" s="1">
        <f t="shared" si="97"/>
        <v>1</v>
      </c>
      <c r="V244" s="1">
        <f t="shared" si="98"/>
        <v>1</v>
      </c>
      <c r="W244" s="1">
        <f t="shared" si="99"/>
        <v>0</v>
      </c>
      <c r="X244" s="1">
        <f t="shared" si="100"/>
        <v>4</v>
      </c>
      <c r="Y244" s="1">
        <f t="shared" si="101"/>
        <v>0</v>
      </c>
      <c r="Z244" s="1">
        <f t="shared" si="118"/>
        <v>1</v>
      </c>
      <c r="AA244" s="1">
        <f t="shared" si="119"/>
        <v>1</v>
      </c>
      <c r="AB244" s="1">
        <f t="shared" si="120"/>
        <v>0</v>
      </c>
      <c r="AC244" s="1">
        <f t="shared" si="121"/>
        <v>0</v>
      </c>
      <c r="AD244" s="1">
        <f t="shared" si="102"/>
        <v>2</v>
      </c>
      <c r="AE244" s="1" t="b">
        <f t="shared" si="103"/>
        <v>0</v>
      </c>
      <c r="AF244" s="1">
        <f t="shared" si="104"/>
        <v>0</v>
      </c>
      <c r="AG244" s="1" t="str">
        <f t="shared" si="105"/>
        <v>o</v>
      </c>
      <c r="AH244" s="1" t="b">
        <f t="shared" si="106"/>
        <v>0</v>
      </c>
      <c r="AI244" s="1" t="b">
        <f t="shared" si="107"/>
        <v>0</v>
      </c>
      <c r="AJ244" s="1" t="b">
        <f t="shared" si="108"/>
        <v>0</v>
      </c>
      <c r="AK244" s="1" t="b">
        <f t="shared" si="109"/>
        <v>0</v>
      </c>
      <c r="AL244" s="1" t="b">
        <f t="shared" si="110"/>
        <v>0</v>
      </c>
      <c r="AM244" s="1">
        <f t="shared" si="111"/>
        <v>0</v>
      </c>
      <c r="AP244" s="1">
        <f t="shared" si="113"/>
        <v>1</v>
      </c>
      <c r="AQ244" s="1">
        <f t="shared" si="114"/>
        <v>0</v>
      </c>
      <c r="AR244" s="1">
        <f t="shared" si="115"/>
        <v>0</v>
      </c>
      <c r="AS244" s="1">
        <f t="shared" si="116"/>
        <v>1</v>
      </c>
      <c r="AT244" s="1">
        <f t="shared" si="117"/>
        <v>0</v>
      </c>
      <c r="AU244" s="1">
        <f t="shared" si="112"/>
        <v>2</v>
      </c>
    </row>
    <row r="245" spans="1:47" s="1" customFormat="1" x14ac:dyDescent="0.35">
      <c r="A245" s="3">
        <v>44683</v>
      </c>
      <c r="B245" s="1">
        <v>317</v>
      </c>
      <c r="C245" s="1" t="s">
        <v>88</v>
      </c>
      <c r="D245" s="1">
        <v>95643</v>
      </c>
      <c r="E245" s="1">
        <v>6530</v>
      </c>
      <c r="F245" s="1">
        <v>1</v>
      </c>
      <c r="G245" s="1">
        <v>10</v>
      </c>
      <c r="H245" s="1">
        <v>23</v>
      </c>
      <c r="I245" s="1">
        <v>29</v>
      </c>
      <c r="J245" s="1">
        <v>24</v>
      </c>
      <c r="K245" s="1">
        <v>11</v>
      </c>
      <c r="L245" s="1">
        <v>2</v>
      </c>
      <c r="M245" s="1">
        <f t="shared" si="94"/>
        <v>4.5730337078651688</v>
      </c>
      <c r="N245" s="1" t="s">
        <v>375</v>
      </c>
      <c r="O245" s="1" t="s">
        <v>377</v>
      </c>
      <c r="P245" s="1" t="s">
        <v>379</v>
      </c>
      <c r="Q245" s="1" t="s">
        <v>381</v>
      </c>
      <c r="R245" s="1" t="s">
        <v>378</v>
      </c>
      <c r="S245" s="1">
        <f t="shared" si="95"/>
        <v>1</v>
      </c>
      <c r="T245" s="1">
        <f t="shared" si="96"/>
        <v>1</v>
      </c>
      <c r="U245" s="1">
        <f t="shared" si="97"/>
        <v>1</v>
      </c>
      <c r="V245" s="1">
        <f t="shared" si="98"/>
        <v>1</v>
      </c>
      <c r="W245" s="1">
        <f t="shared" si="99"/>
        <v>0</v>
      </c>
      <c r="X245" s="1">
        <f t="shared" si="100"/>
        <v>4</v>
      </c>
      <c r="Y245" s="1">
        <f t="shared" si="101"/>
        <v>0</v>
      </c>
      <c r="Z245" s="1">
        <f t="shared" si="118"/>
        <v>0</v>
      </c>
      <c r="AA245" s="1">
        <f t="shared" si="119"/>
        <v>1</v>
      </c>
      <c r="AB245" s="1">
        <f t="shared" si="120"/>
        <v>0</v>
      </c>
      <c r="AC245" s="1">
        <f t="shared" si="121"/>
        <v>0</v>
      </c>
      <c r="AD245" s="1">
        <f t="shared" si="102"/>
        <v>1</v>
      </c>
      <c r="AE245" s="1" t="b">
        <f t="shared" si="103"/>
        <v>0</v>
      </c>
      <c r="AF245" s="1">
        <f t="shared" si="104"/>
        <v>0</v>
      </c>
      <c r="AG245" s="1" t="str">
        <f t="shared" si="105"/>
        <v>o</v>
      </c>
      <c r="AH245" s="1" t="b">
        <f t="shared" si="106"/>
        <v>0</v>
      </c>
      <c r="AI245" s="1" t="b">
        <f t="shared" si="107"/>
        <v>0</v>
      </c>
      <c r="AJ245" s="1" t="b">
        <f t="shared" si="108"/>
        <v>1</v>
      </c>
      <c r="AK245" s="1" t="b">
        <f t="shared" si="109"/>
        <v>0</v>
      </c>
      <c r="AL245" s="1" t="b">
        <f t="shared" si="110"/>
        <v>0</v>
      </c>
      <c r="AM245" s="1">
        <f t="shared" si="111"/>
        <v>1</v>
      </c>
      <c r="AP245" s="1">
        <f t="shared" si="113"/>
        <v>0</v>
      </c>
      <c r="AQ245" s="1">
        <f t="shared" si="114"/>
        <v>1</v>
      </c>
      <c r="AR245" s="1">
        <f t="shared" si="115"/>
        <v>0</v>
      </c>
      <c r="AS245" s="1">
        <f t="shared" si="116"/>
        <v>1</v>
      </c>
      <c r="AT245" s="1">
        <f t="shared" si="117"/>
        <v>0</v>
      </c>
      <c r="AU245" s="1">
        <f t="shared" si="112"/>
        <v>2</v>
      </c>
    </row>
    <row r="246" spans="1:47" s="1" customFormat="1" x14ac:dyDescent="0.35">
      <c r="A246" s="3">
        <v>44682</v>
      </c>
      <c r="B246" s="1">
        <v>316</v>
      </c>
      <c r="C246" s="1" t="s">
        <v>89</v>
      </c>
      <c r="D246" s="1">
        <v>77658</v>
      </c>
      <c r="E246" s="1">
        <v>5699</v>
      </c>
      <c r="F246" s="1">
        <v>0</v>
      </c>
      <c r="G246" s="1">
        <v>1</v>
      </c>
      <c r="H246" s="1">
        <v>9</v>
      </c>
      <c r="I246" s="1">
        <v>26</v>
      </c>
      <c r="J246" s="1">
        <v>37</v>
      </c>
      <c r="K246" s="1">
        <v>23</v>
      </c>
      <c r="L246" s="1">
        <v>3</v>
      </c>
      <c r="M246" s="1">
        <f t="shared" si="94"/>
        <v>6.2960526315789478</v>
      </c>
      <c r="N246" s="1" t="s">
        <v>391</v>
      </c>
      <c r="O246" s="1" t="s">
        <v>379</v>
      </c>
      <c r="P246" s="1" t="s">
        <v>381</v>
      </c>
      <c r="Q246" s="1" t="s">
        <v>388</v>
      </c>
      <c r="R246" s="1" t="s">
        <v>379</v>
      </c>
      <c r="S246" s="1">
        <f t="shared" si="95"/>
        <v>0</v>
      </c>
      <c r="T246" s="1">
        <f t="shared" si="96"/>
        <v>1</v>
      </c>
      <c r="U246" s="1">
        <f t="shared" si="97"/>
        <v>1</v>
      </c>
      <c r="V246" s="1">
        <f t="shared" si="98"/>
        <v>0</v>
      </c>
      <c r="W246" s="1">
        <f t="shared" si="99"/>
        <v>1</v>
      </c>
      <c r="X246" s="1">
        <f t="shared" si="100"/>
        <v>3</v>
      </c>
      <c r="Y246" s="1">
        <f t="shared" si="101"/>
        <v>0</v>
      </c>
      <c r="Z246" s="1">
        <f t="shared" si="118"/>
        <v>1</v>
      </c>
      <c r="AA246" s="1">
        <f t="shared" si="119"/>
        <v>0</v>
      </c>
      <c r="AB246" s="1">
        <f t="shared" si="120"/>
        <v>0</v>
      </c>
      <c r="AC246" s="1">
        <f t="shared" si="121"/>
        <v>1</v>
      </c>
      <c r="AD246" s="1">
        <f t="shared" si="102"/>
        <v>2</v>
      </c>
      <c r="AE246" s="1" t="b">
        <f t="shared" si="103"/>
        <v>1</v>
      </c>
      <c r="AF246" s="1">
        <f t="shared" si="104"/>
        <v>1</v>
      </c>
      <c r="AG246" s="1" t="str">
        <f t="shared" si="105"/>
        <v>o</v>
      </c>
      <c r="AH246" s="1" t="b">
        <f t="shared" si="106"/>
        <v>0</v>
      </c>
      <c r="AI246" s="1" t="b">
        <f t="shared" si="107"/>
        <v>1</v>
      </c>
      <c r="AJ246" s="1" t="b">
        <f t="shared" si="108"/>
        <v>0</v>
      </c>
      <c r="AK246" s="1" t="b">
        <f t="shared" si="109"/>
        <v>0</v>
      </c>
      <c r="AL246" s="1" t="b">
        <f t="shared" si="110"/>
        <v>1</v>
      </c>
      <c r="AM246" s="1">
        <f t="shared" si="111"/>
        <v>2</v>
      </c>
      <c r="AP246" s="1">
        <f t="shared" si="113"/>
        <v>0</v>
      </c>
      <c r="AQ246" s="1">
        <f t="shared" si="114"/>
        <v>0</v>
      </c>
      <c r="AR246" s="1">
        <f t="shared" si="115"/>
        <v>1</v>
      </c>
      <c r="AS246" s="1">
        <f t="shared" si="116"/>
        <v>0</v>
      </c>
      <c r="AT246" s="1">
        <f t="shared" si="117"/>
        <v>0</v>
      </c>
      <c r="AU246" s="1">
        <f t="shared" si="112"/>
        <v>1</v>
      </c>
    </row>
    <row r="247" spans="1:47" s="1" customFormat="1" x14ac:dyDescent="0.35">
      <c r="A247" s="3">
        <v>44681</v>
      </c>
      <c r="B247" s="1">
        <v>315</v>
      </c>
      <c r="C247" s="1" t="s">
        <v>90</v>
      </c>
      <c r="D247" s="1">
        <v>77991</v>
      </c>
      <c r="E247" s="1">
        <v>5749</v>
      </c>
      <c r="F247" s="1">
        <v>0</v>
      </c>
      <c r="G247" s="1">
        <v>2</v>
      </c>
      <c r="H247" s="1">
        <v>10</v>
      </c>
      <c r="I247" s="1">
        <v>25</v>
      </c>
      <c r="J247" s="1">
        <v>35</v>
      </c>
      <c r="K247" s="1">
        <v>23</v>
      </c>
      <c r="L247" s="1">
        <v>4</v>
      </c>
      <c r="M247" s="1">
        <f t="shared" si="94"/>
        <v>6.2763157894736841</v>
      </c>
      <c r="N247" s="1" t="s">
        <v>384</v>
      </c>
      <c r="O247" s="1" t="s">
        <v>371</v>
      </c>
      <c r="P247" s="1" t="s">
        <v>381</v>
      </c>
      <c r="Q247" s="1" t="s">
        <v>386</v>
      </c>
      <c r="R247" s="1" t="s">
        <v>371</v>
      </c>
      <c r="S247" s="1">
        <f t="shared" si="95"/>
        <v>0</v>
      </c>
      <c r="T247" s="1">
        <f t="shared" si="96"/>
        <v>1</v>
      </c>
      <c r="U247" s="1">
        <f t="shared" si="97"/>
        <v>1</v>
      </c>
      <c r="V247" s="1">
        <f t="shared" si="98"/>
        <v>0</v>
      </c>
      <c r="W247" s="1">
        <f t="shared" si="99"/>
        <v>1</v>
      </c>
      <c r="X247" s="1">
        <f t="shared" si="100"/>
        <v>3</v>
      </c>
      <c r="Y247" s="1">
        <f t="shared" si="101"/>
        <v>0</v>
      </c>
      <c r="Z247" s="1">
        <f t="shared" si="118"/>
        <v>1</v>
      </c>
      <c r="AA247" s="1">
        <f t="shared" si="119"/>
        <v>0</v>
      </c>
      <c r="AB247" s="1">
        <f t="shared" si="120"/>
        <v>0</v>
      </c>
      <c r="AC247" s="1">
        <f t="shared" si="121"/>
        <v>1</v>
      </c>
      <c r="AD247" s="1">
        <f t="shared" si="102"/>
        <v>2</v>
      </c>
      <c r="AE247" s="1" t="b">
        <f t="shared" si="103"/>
        <v>0</v>
      </c>
      <c r="AF247" s="1">
        <f t="shared" si="104"/>
        <v>0</v>
      </c>
      <c r="AG247" s="1" t="str">
        <f t="shared" si="105"/>
        <v>o</v>
      </c>
      <c r="AH247" s="1" t="b">
        <f t="shared" si="106"/>
        <v>0</v>
      </c>
      <c r="AI247" s="1" t="b">
        <f t="shared" si="107"/>
        <v>0</v>
      </c>
      <c r="AJ247" s="1" t="b">
        <f t="shared" si="108"/>
        <v>0</v>
      </c>
      <c r="AK247" s="1" t="b">
        <f t="shared" si="109"/>
        <v>0</v>
      </c>
      <c r="AL247" s="1" t="b">
        <f t="shared" si="110"/>
        <v>0</v>
      </c>
      <c r="AM247" s="1">
        <f t="shared" si="111"/>
        <v>0</v>
      </c>
      <c r="AP247" s="1">
        <f t="shared" si="113"/>
        <v>1</v>
      </c>
      <c r="AQ247" s="1">
        <f t="shared" si="114"/>
        <v>0</v>
      </c>
      <c r="AR247" s="1">
        <f t="shared" si="115"/>
        <v>1</v>
      </c>
      <c r="AS247" s="1">
        <f t="shared" si="116"/>
        <v>0</v>
      </c>
      <c r="AT247" s="1">
        <f t="shared" si="117"/>
        <v>0</v>
      </c>
      <c r="AU247" s="1">
        <f t="shared" si="112"/>
        <v>2</v>
      </c>
    </row>
    <row r="248" spans="1:47" s="1" customFormat="1" x14ac:dyDescent="0.35">
      <c r="A248" s="3">
        <v>44680</v>
      </c>
      <c r="B248" s="1">
        <v>314</v>
      </c>
      <c r="C248" s="1" t="s">
        <v>91</v>
      </c>
      <c r="D248" s="1">
        <v>106652</v>
      </c>
      <c r="E248" s="1">
        <v>7001</v>
      </c>
      <c r="F248" s="1">
        <v>2</v>
      </c>
      <c r="G248" s="1">
        <v>19</v>
      </c>
      <c r="H248" s="1">
        <v>34</v>
      </c>
      <c r="I248" s="1">
        <v>27</v>
      </c>
      <c r="J248" s="1">
        <v>13</v>
      </c>
      <c r="K248" s="1">
        <v>4</v>
      </c>
      <c r="L248" s="1">
        <v>1</v>
      </c>
      <c r="M248" s="1">
        <f t="shared" si="94"/>
        <v>3.609375</v>
      </c>
      <c r="N248" s="1" t="s">
        <v>377</v>
      </c>
      <c r="O248" s="1" t="s">
        <v>371</v>
      </c>
      <c r="P248" s="1" t="s">
        <v>375</v>
      </c>
      <c r="Q248" s="1" t="s">
        <v>380</v>
      </c>
      <c r="S248" s="1">
        <f t="shared" si="95"/>
        <v>1</v>
      </c>
      <c r="T248" s="1">
        <f t="shared" si="96"/>
        <v>1</v>
      </c>
      <c r="U248" s="1">
        <f t="shared" si="97"/>
        <v>1</v>
      </c>
      <c r="V248" s="1">
        <f t="shared" si="98"/>
        <v>1</v>
      </c>
      <c r="W248" s="1">
        <f t="shared" si="99"/>
        <v>0</v>
      </c>
      <c r="X248" s="1">
        <f t="shared" si="100"/>
        <v>4</v>
      </c>
      <c r="Y248" s="1">
        <f t="shared" si="101"/>
        <v>0</v>
      </c>
      <c r="Z248" s="1">
        <f t="shared" si="118"/>
        <v>1</v>
      </c>
      <c r="AA248" s="1">
        <f t="shared" si="119"/>
        <v>0</v>
      </c>
      <c r="AB248" s="1">
        <f t="shared" si="120"/>
        <v>0</v>
      </c>
      <c r="AC248" s="1">
        <f t="shared" si="121"/>
        <v>0</v>
      </c>
      <c r="AD248" s="1">
        <f t="shared" si="102"/>
        <v>1</v>
      </c>
      <c r="AE248" s="1" t="b">
        <f t="shared" si="103"/>
        <v>0</v>
      </c>
      <c r="AF248" s="1">
        <f t="shared" si="104"/>
        <v>0</v>
      </c>
      <c r="AG248" s="1" t="str">
        <f t="shared" si="105"/>
        <v>o</v>
      </c>
      <c r="AH248" s="1" t="b">
        <f t="shared" si="106"/>
        <v>0</v>
      </c>
      <c r="AI248" s="1" t="b">
        <f t="shared" si="107"/>
        <v>0</v>
      </c>
      <c r="AJ248" s="1" t="b">
        <f t="shared" si="108"/>
        <v>0</v>
      </c>
      <c r="AK248" s="1" t="b">
        <f t="shared" si="109"/>
        <v>0</v>
      </c>
      <c r="AL248" s="1" t="b">
        <f t="shared" si="110"/>
        <v>0</v>
      </c>
      <c r="AM248" s="1">
        <f t="shared" si="111"/>
        <v>0</v>
      </c>
      <c r="AP248" s="1">
        <f t="shared" si="113"/>
        <v>1</v>
      </c>
      <c r="AQ248" s="1">
        <f t="shared" si="114"/>
        <v>0</v>
      </c>
      <c r="AR248" s="1">
        <f t="shared" si="115"/>
        <v>0</v>
      </c>
      <c r="AS248" s="1">
        <f t="shared" si="116"/>
        <v>1</v>
      </c>
      <c r="AT248" s="1">
        <f t="shared" si="117"/>
        <v>0</v>
      </c>
      <c r="AU248" s="1">
        <f t="shared" si="112"/>
        <v>2</v>
      </c>
    </row>
    <row r="249" spans="1:47" s="1" customFormat="1" x14ac:dyDescent="0.35">
      <c r="A249" s="3">
        <v>44679</v>
      </c>
      <c r="B249" s="1">
        <v>313</v>
      </c>
      <c r="C249" s="1" t="s">
        <v>92</v>
      </c>
      <c r="D249" s="1">
        <v>88974</v>
      </c>
      <c r="E249" s="1">
        <v>6315</v>
      </c>
      <c r="F249" s="1">
        <v>0</v>
      </c>
      <c r="G249" s="1">
        <v>2</v>
      </c>
      <c r="H249" s="1">
        <v>12</v>
      </c>
      <c r="I249" s="1">
        <v>27</v>
      </c>
      <c r="J249" s="1">
        <v>30</v>
      </c>
      <c r="K249" s="1">
        <v>22</v>
      </c>
      <c r="L249" s="1">
        <v>7</v>
      </c>
      <c r="M249" s="1">
        <f t="shared" si="94"/>
        <v>6.1858974358974361</v>
      </c>
      <c r="N249" s="1" t="s">
        <v>394</v>
      </c>
      <c r="O249" s="1" t="s">
        <v>376</v>
      </c>
      <c r="P249" s="1" t="s">
        <v>375</v>
      </c>
      <c r="Q249" s="1" t="s">
        <v>377</v>
      </c>
      <c r="R249" s="1" t="s">
        <v>378</v>
      </c>
      <c r="S249" s="1">
        <f t="shared" si="95"/>
        <v>0</v>
      </c>
      <c r="T249" s="1">
        <f t="shared" si="96"/>
        <v>1</v>
      </c>
      <c r="U249" s="1">
        <f t="shared" si="97"/>
        <v>1</v>
      </c>
      <c r="V249" s="1">
        <f t="shared" si="98"/>
        <v>1</v>
      </c>
      <c r="W249" s="1">
        <f t="shared" si="99"/>
        <v>0</v>
      </c>
      <c r="X249" s="1">
        <f t="shared" si="100"/>
        <v>3</v>
      </c>
      <c r="Y249" s="1">
        <f t="shared" si="101"/>
        <v>0</v>
      </c>
      <c r="Z249" s="1">
        <f t="shared" si="118"/>
        <v>1</v>
      </c>
      <c r="AA249" s="1">
        <f t="shared" si="119"/>
        <v>0</v>
      </c>
      <c r="AB249" s="1">
        <f t="shared" si="120"/>
        <v>0</v>
      </c>
      <c r="AC249" s="1">
        <f t="shared" si="121"/>
        <v>0</v>
      </c>
      <c r="AD249" s="1">
        <f t="shared" si="102"/>
        <v>1</v>
      </c>
      <c r="AE249" s="1" t="b">
        <f t="shared" si="103"/>
        <v>0</v>
      </c>
      <c r="AF249" s="1">
        <f t="shared" si="104"/>
        <v>0</v>
      </c>
      <c r="AG249" s="1" t="str">
        <f t="shared" si="105"/>
        <v>o</v>
      </c>
      <c r="AH249" s="1" t="b">
        <f t="shared" si="106"/>
        <v>0</v>
      </c>
      <c r="AI249" s="1" t="b">
        <f t="shared" si="107"/>
        <v>0</v>
      </c>
      <c r="AJ249" s="1" t="b">
        <f t="shared" si="108"/>
        <v>0</v>
      </c>
      <c r="AK249" s="1" t="b">
        <f t="shared" si="109"/>
        <v>0</v>
      </c>
      <c r="AL249" s="1" t="b">
        <f t="shared" si="110"/>
        <v>0</v>
      </c>
      <c r="AM249" s="1">
        <f t="shared" si="111"/>
        <v>0</v>
      </c>
      <c r="AP249" s="1">
        <f t="shared" si="113"/>
        <v>0</v>
      </c>
      <c r="AQ249" s="1">
        <f t="shared" si="114"/>
        <v>0</v>
      </c>
      <c r="AR249" s="1">
        <f t="shared" si="115"/>
        <v>0</v>
      </c>
      <c r="AS249" s="1">
        <f t="shared" si="116"/>
        <v>1</v>
      </c>
      <c r="AT249" s="1">
        <f t="shared" si="117"/>
        <v>0</v>
      </c>
      <c r="AU249" s="1">
        <f t="shared" si="112"/>
        <v>1</v>
      </c>
    </row>
    <row r="250" spans="1:47" s="1" customFormat="1" x14ac:dyDescent="0.35">
      <c r="A250" s="3">
        <v>44678</v>
      </c>
      <c r="B250" s="1">
        <v>312</v>
      </c>
      <c r="C250" s="1" t="s">
        <v>93</v>
      </c>
      <c r="D250" s="1">
        <v>98967</v>
      </c>
      <c r="E250" s="1">
        <v>6564</v>
      </c>
      <c r="F250" s="1">
        <v>0</v>
      </c>
      <c r="G250" s="1">
        <v>6</v>
      </c>
      <c r="H250" s="1">
        <v>26</v>
      </c>
      <c r="I250" s="1">
        <v>36</v>
      </c>
      <c r="J250" s="1">
        <v>22</v>
      </c>
      <c r="K250" s="1">
        <v>8</v>
      </c>
      <c r="L250" s="1">
        <v>1</v>
      </c>
      <c r="M250" s="1">
        <f t="shared" si="94"/>
        <v>4.3901098901098905</v>
      </c>
      <c r="N250" s="1" t="s">
        <v>375</v>
      </c>
      <c r="O250" s="1" t="s">
        <v>380</v>
      </c>
      <c r="P250" s="1" t="s">
        <v>379</v>
      </c>
      <c r="Q250" s="1" t="s">
        <v>393</v>
      </c>
      <c r="R250" s="1" t="s">
        <v>387</v>
      </c>
      <c r="S250" s="1">
        <f t="shared" si="95"/>
        <v>1</v>
      </c>
      <c r="T250" s="1">
        <f t="shared" si="96"/>
        <v>1</v>
      </c>
      <c r="U250" s="1">
        <f t="shared" si="97"/>
        <v>1</v>
      </c>
      <c r="V250" s="1">
        <f t="shared" si="98"/>
        <v>0</v>
      </c>
      <c r="W250" s="1">
        <f t="shared" si="99"/>
        <v>1</v>
      </c>
      <c r="X250" s="1">
        <f t="shared" si="100"/>
        <v>4</v>
      </c>
      <c r="Y250" s="1">
        <f t="shared" si="101"/>
        <v>0</v>
      </c>
      <c r="Z250" s="1">
        <f t="shared" si="118"/>
        <v>0</v>
      </c>
      <c r="AA250" s="1">
        <f t="shared" si="119"/>
        <v>1</v>
      </c>
      <c r="AB250" s="1">
        <f t="shared" si="120"/>
        <v>0</v>
      </c>
      <c r="AC250" s="1">
        <f t="shared" si="121"/>
        <v>0</v>
      </c>
      <c r="AD250" s="1">
        <f t="shared" si="102"/>
        <v>1</v>
      </c>
      <c r="AE250" s="1" t="b">
        <f t="shared" si="103"/>
        <v>0</v>
      </c>
      <c r="AF250" s="1">
        <f t="shared" si="104"/>
        <v>0</v>
      </c>
      <c r="AG250" s="1" t="str">
        <f t="shared" si="105"/>
        <v>o</v>
      </c>
      <c r="AH250" s="1" t="b">
        <f t="shared" si="106"/>
        <v>0</v>
      </c>
      <c r="AI250" s="1" t="b">
        <f t="shared" si="107"/>
        <v>0</v>
      </c>
      <c r="AJ250" s="1" t="b">
        <f t="shared" si="108"/>
        <v>1</v>
      </c>
      <c r="AK250" s="1" t="b">
        <f t="shared" si="109"/>
        <v>0</v>
      </c>
      <c r="AL250" s="1" t="b">
        <f t="shared" si="110"/>
        <v>0</v>
      </c>
      <c r="AM250" s="1">
        <f t="shared" si="111"/>
        <v>1</v>
      </c>
      <c r="AP250" s="1">
        <f t="shared" si="113"/>
        <v>0</v>
      </c>
      <c r="AQ250" s="1">
        <f t="shared" si="114"/>
        <v>1</v>
      </c>
      <c r="AR250" s="1">
        <f t="shared" si="115"/>
        <v>0</v>
      </c>
      <c r="AS250" s="1">
        <f t="shared" si="116"/>
        <v>0</v>
      </c>
      <c r="AT250" s="1">
        <f t="shared" si="117"/>
        <v>0</v>
      </c>
      <c r="AU250" s="1">
        <f t="shared" si="112"/>
        <v>1</v>
      </c>
    </row>
    <row r="251" spans="1:47" s="1" customFormat="1" x14ac:dyDescent="0.35">
      <c r="A251" s="3">
        <v>44677</v>
      </c>
      <c r="B251" s="1">
        <v>311</v>
      </c>
      <c r="C251" s="1" t="s">
        <v>94</v>
      </c>
      <c r="D251" s="1">
        <v>103153</v>
      </c>
      <c r="E251" s="1">
        <v>6830</v>
      </c>
      <c r="F251" s="1">
        <v>1</v>
      </c>
      <c r="G251" s="1">
        <v>13</v>
      </c>
      <c r="H251" s="1">
        <v>32</v>
      </c>
      <c r="I251" s="1">
        <v>31</v>
      </c>
      <c r="J251" s="1">
        <v>16</v>
      </c>
      <c r="K251" s="1">
        <v>6</v>
      </c>
      <c r="L251" s="1">
        <v>1</v>
      </c>
      <c r="M251" s="1">
        <f t="shared" si="94"/>
        <v>3.9414893617021276</v>
      </c>
      <c r="N251" s="1" t="s">
        <v>380</v>
      </c>
      <c r="O251" s="1" t="s">
        <v>376</v>
      </c>
      <c r="P251" s="1" t="s">
        <v>382</v>
      </c>
      <c r="Q251" s="1" t="s">
        <v>375</v>
      </c>
      <c r="R251" s="1" t="s">
        <v>377</v>
      </c>
      <c r="S251" s="1">
        <f t="shared" si="95"/>
        <v>1</v>
      </c>
      <c r="T251" s="1">
        <f t="shared" si="96"/>
        <v>1</v>
      </c>
      <c r="U251" s="1">
        <f t="shared" si="97"/>
        <v>1</v>
      </c>
      <c r="V251" s="1">
        <f t="shared" si="98"/>
        <v>1</v>
      </c>
      <c r="W251" s="1">
        <f t="shared" si="99"/>
        <v>1</v>
      </c>
      <c r="X251" s="1">
        <f t="shared" si="100"/>
        <v>5</v>
      </c>
      <c r="Y251" s="1">
        <f t="shared" si="101"/>
        <v>0</v>
      </c>
      <c r="Z251" s="1">
        <f t="shared" si="118"/>
        <v>1</v>
      </c>
      <c r="AA251" s="1">
        <f t="shared" si="119"/>
        <v>1</v>
      </c>
      <c r="AB251" s="1">
        <f t="shared" si="120"/>
        <v>0</v>
      </c>
      <c r="AC251" s="1">
        <f t="shared" si="121"/>
        <v>0</v>
      </c>
      <c r="AD251" s="1">
        <f t="shared" si="102"/>
        <v>2</v>
      </c>
      <c r="AE251" s="1" t="b">
        <f t="shared" si="103"/>
        <v>0</v>
      </c>
      <c r="AF251" s="1">
        <f t="shared" si="104"/>
        <v>0</v>
      </c>
      <c r="AG251" s="1" t="str">
        <f t="shared" si="105"/>
        <v>o</v>
      </c>
      <c r="AH251" s="1" t="b">
        <f t="shared" si="106"/>
        <v>0</v>
      </c>
      <c r="AI251" s="1" t="b">
        <f t="shared" si="107"/>
        <v>0</v>
      </c>
      <c r="AJ251" s="1" t="b">
        <f t="shared" si="108"/>
        <v>0</v>
      </c>
      <c r="AK251" s="1" t="b">
        <f t="shared" si="109"/>
        <v>0</v>
      </c>
      <c r="AL251" s="1" t="b">
        <f t="shared" si="110"/>
        <v>0</v>
      </c>
      <c r="AM251" s="1">
        <f t="shared" si="111"/>
        <v>0</v>
      </c>
      <c r="AP251" s="1">
        <f t="shared" si="113"/>
        <v>1</v>
      </c>
      <c r="AQ251" s="1">
        <f t="shared" si="114"/>
        <v>0</v>
      </c>
      <c r="AR251" s="1">
        <f t="shared" si="115"/>
        <v>0</v>
      </c>
      <c r="AS251" s="1">
        <f t="shared" si="116"/>
        <v>0</v>
      </c>
      <c r="AT251" s="1">
        <f t="shared" si="117"/>
        <v>1</v>
      </c>
      <c r="AU251" s="1">
        <f t="shared" si="112"/>
        <v>2</v>
      </c>
    </row>
    <row r="252" spans="1:47" s="1" customFormat="1" x14ac:dyDescent="0.35">
      <c r="A252" s="3">
        <v>44676</v>
      </c>
      <c r="B252" s="1">
        <v>310</v>
      </c>
      <c r="C252" s="1" t="s">
        <v>95</v>
      </c>
      <c r="D252" s="1">
        <v>91548</v>
      </c>
      <c r="E252" s="1">
        <v>6549</v>
      </c>
      <c r="F252" s="1">
        <v>0</v>
      </c>
      <c r="G252" s="1">
        <v>3</v>
      </c>
      <c r="H252" s="1">
        <v>13</v>
      </c>
      <c r="I252" s="1">
        <v>29</v>
      </c>
      <c r="J252" s="1">
        <v>32</v>
      </c>
      <c r="K252" s="1">
        <v>19</v>
      </c>
      <c r="L252" s="1">
        <v>4</v>
      </c>
      <c r="M252" s="1">
        <f t="shared" si="94"/>
        <v>5.7407407407407405</v>
      </c>
      <c r="N252" s="1" t="s">
        <v>371</v>
      </c>
      <c r="O252" s="1" t="s">
        <v>375</v>
      </c>
      <c r="P252" s="1" t="s">
        <v>374</v>
      </c>
      <c r="Q252" s="1" t="s">
        <v>376</v>
      </c>
      <c r="R252" s="1" t="s">
        <v>393</v>
      </c>
      <c r="S252" s="1">
        <f t="shared" si="95"/>
        <v>1</v>
      </c>
      <c r="T252" s="1">
        <f t="shared" si="96"/>
        <v>1</v>
      </c>
      <c r="U252" s="1">
        <f t="shared" si="97"/>
        <v>0</v>
      </c>
      <c r="V252" s="1">
        <f t="shared" si="98"/>
        <v>1</v>
      </c>
      <c r="W252" s="1">
        <f t="shared" si="99"/>
        <v>0</v>
      </c>
      <c r="X252" s="1">
        <f t="shared" si="100"/>
        <v>3</v>
      </c>
      <c r="Y252" s="1">
        <f t="shared" si="101"/>
        <v>1</v>
      </c>
      <c r="Z252" s="1">
        <f t="shared" si="118"/>
        <v>0</v>
      </c>
      <c r="AA252" s="1">
        <f t="shared" si="119"/>
        <v>0</v>
      </c>
      <c r="AB252" s="1">
        <f t="shared" si="120"/>
        <v>1</v>
      </c>
      <c r="AC252" s="1">
        <f t="shared" si="121"/>
        <v>0</v>
      </c>
      <c r="AD252" s="1">
        <f t="shared" si="102"/>
        <v>2</v>
      </c>
      <c r="AE252" s="1" t="b">
        <f t="shared" si="103"/>
        <v>0</v>
      </c>
      <c r="AF252" s="1">
        <f t="shared" si="104"/>
        <v>0</v>
      </c>
      <c r="AG252" s="1" t="str">
        <f t="shared" si="105"/>
        <v>o</v>
      </c>
      <c r="AH252" s="1" t="b">
        <f t="shared" si="106"/>
        <v>0</v>
      </c>
      <c r="AI252" s="1" t="b">
        <f t="shared" si="107"/>
        <v>0</v>
      </c>
      <c r="AJ252" s="1" t="b">
        <f t="shared" si="108"/>
        <v>0</v>
      </c>
      <c r="AK252" s="1" t="b">
        <f t="shared" si="109"/>
        <v>0</v>
      </c>
      <c r="AL252" s="1" t="b">
        <f t="shared" si="110"/>
        <v>0</v>
      </c>
      <c r="AM252" s="1">
        <f t="shared" si="111"/>
        <v>0</v>
      </c>
      <c r="AP252" s="1">
        <f t="shared" si="113"/>
        <v>0</v>
      </c>
      <c r="AQ252" s="1">
        <f t="shared" si="114"/>
        <v>0</v>
      </c>
      <c r="AR252" s="1">
        <f t="shared" si="115"/>
        <v>0</v>
      </c>
      <c r="AS252" s="1">
        <f t="shared" si="116"/>
        <v>0</v>
      </c>
      <c r="AT252" s="1">
        <f t="shared" si="117"/>
        <v>0</v>
      </c>
      <c r="AU252" s="1">
        <f t="shared" si="112"/>
        <v>0</v>
      </c>
    </row>
    <row r="253" spans="1:47" s="1" customFormat="1" x14ac:dyDescent="0.35">
      <c r="A253" s="3">
        <v>44675</v>
      </c>
      <c r="B253" s="1">
        <v>309</v>
      </c>
      <c r="C253" s="1" t="s">
        <v>96</v>
      </c>
      <c r="D253" s="1">
        <v>97452</v>
      </c>
      <c r="E253" s="1">
        <v>6743</v>
      </c>
      <c r="F253" s="1">
        <v>0</v>
      </c>
      <c r="G253" s="1">
        <v>7</v>
      </c>
      <c r="H253" s="1">
        <v>27</v>
      </c>
      <c r="I253" s="1">
        <v>34</v>
      </c>
      <c r="J253" s="1">
        <v>22</v>
      </c>
      <c r="K253" s="1">
        <v>9</v>
      </c>
      <c r="L253" s="1">
        <v>1</v>
      </c>
      <c r="M253" s="1">
        <f t="shared" si="94"/>
        <v>4.4230769230769234</v>
      </c>
      <c r="N253" s="1" t="s">
        <v>382</v>
      </c>
      <c r="O253" s="1" t="s">
        <v>387</v>
      </c>
      <c r="P253" s="1" t="s">
        <v>376</v>
      </c>
      <c r="Q253" s="1" t="s">
        <v>381</v>
      </c>
      <c r="R253" s="1" t="s">
        <v>377</v>
      </c>
      <c r="S253" s="1">
        <f t="shared" si="95"/>
        <v>1</v>
      </c>
      <c r="T253" s="1">
        <f t="shared" si="96"/>
        <v>1</v>
      </c>
      <c r="U253" s="1">
        <f t="shared" si="97"/>
        <v>1</v>
      </c>
      <c r="V253" s="1">
        <f t="shared" si="98"/>
        <v>1</v>
      </c>
      <c r="W253" s="1">
        <f t="shared" si="99"/>
        <v>1</v>
      </c>
      <c r="X253" s="1">
        <f t="shared" si="100"/>
        <v>5</v>
      </c>
      <c r="Y253" s="1">
        <f t="shared" si="101"/>
        <v>1</v>
      </c>
      <c r="Z253" s="1">
        <f t="shared" si="118"/>
        <v>0</v>
      </c>
      <c r="AA253" s="1">
        <f t="shared" si="119"/>
        <v>1</v>
      </c>
      <c r="AB253" s="1">
        <f t="shared" si="120"/>
        <v>0</v>
      </c>
      <c r="AC253" s="1">
        <f t="shared" si="121"/>
        <v>0</v>
      </c>
      <c r="AD253" s="1">
        <f t="shared" si="102"/>
        <v>2</v>
      </c>
      <c r="AE253" s="1" t="b">
        <f t="shared" si="103"/>
        <v>0</v>
      </c>
      <c r="AF253" s="1">
        <f t="shared" si="104"/>
        <v>0</v>
      </c>
      <c r="AG253" s="1" t="str">
        <f t="shared" si="105"/>
        <v>o</v>
      </c>
      <c r="AH253" s="1" t="b">
        <f t="shared" si="106"/>
        <v>0</v>
      </c>
      <c r="AI253" s="1" t="b">
        <f t="shared" si="107"/>
        <v>0</v>
      </c>
      <c r="AJ253" s="1" t="b">
        <f t="shared" si="108"/>
        <v>0</v>
      </c>
      <c r="AK253" s="1" t="b">
        <f t="shared" si="109"/>
        <v>0</v>
      </c>
      <c r="AL253" s="1" t="b">
        <f t="shared" si="110"/>
        <v>0</v>
      </c>
      <c r="AM253" s="1">
        <f t="shared" si="111"/>
        <v>0</v>
      </c>
      <c r="AP253" s="1">
        <f t="shared" si="113"/>
        <v>0</v>
      </c>
      <c r="AQ253" s="1">
        <f t="shared" si="114"/>
        <v>0</v>
      </c>
      <c r="AR253" s="1">
        <f t="shared" si="115"/>
        <v>0</v>
      </c>
      <c r="AS253" s="1">
        <f t="shared" si="116"/>
        <v>1</v>
      </c>
      <c r="AT253" s="1">
        <f t="shared" si="117"/>
        <v>1</v>
      </c>
      <c r="AU253" s="1">
        <f t="shared" si="112"/>
        <v>2</v>
      </c>
    </row>
    <row r="254" spans="1:47" s="1" customFormat="1" x14ac:dyDescent="0.35">
      <c r="A254" s="3">
        <v>44674</v>
      </c>
      <c r="B254" s="1">
        <v>308</v>
      </c>
      <c r="C254" s="1" t="s">
        <v>97</v>
      </c>
      <c r="D254" s="1">
        <v>95562</v>
      </c>
      <c r="E254" s="1">
        <v>6482</v>
      </c>
      <c r="F254" s="1">
        <v>1</v>
      </c>
      <c r="G254" s="1">
        <v>6</v>
      </c>
      <c r="H254" s="1">
        <v>25</v>
      </c>
      <c r="I254" s="1">
        <v>34</v>
      </c>
      <c r="J254" s="1">
        <v>23</v>
      </c>
      <c r="K254" s="1">
        <v>10</v>
      </c>
      <c r="L254" s="1">
        <v>1</v>
      </c>
      <c r="M254" s="1">
        <f t="shared" si="94"/>
        <v>4.5166666666666666</v>
      </c>
      <c r="N254" s="1" t="s">
        <v>379</v>
      </c>
      <c r="O254" s="1" t="s">
        <v>384</v>
      </c>
      <c r="P254" s="1" t="s">
        <v>382</v>
      </c>
      <c r="Q254" s="1" t="s">
        <v>386</v>
      </c>
      <c r="R254" s="1" t="s">
        <v>376</v>
      </c>
      <c r="S254" s="1">
        <f t="shared" si="95"/>
        <v>1</v>
      </c>
      <c r="T254" s="1">
        <f t="shared" si="96"/>
        <v>0</v>
      </c>
      <c r="U254" s="1">
        <f t="shared" si="97"/>
        <v>1</v>
      </c>
      <c r="V254" s="1">
        <f t="shared" si="98"/>
        <v>0</v>
      </c>
      <c r="W254" s="1">
        <f t="shared" si="99"/>
        <v>1</v>
      </c>
      <c r="X254" s="1">
        <f t="shared" si="100"/>
        <v>3</v>
      </c>
      <c r="Y254" s="1">
        <f t="shared" si="101"/>
        <v>1</v>
      </c>
      <c r="Z254" s="1">
        <f t="shared" si="118"/>
        <v>0</v>
      </c>
      <c r="AA254" s="1">
        <f t="shared" si="119"/>
        <v>1</v>
      </c>
      <c r="AB254" s="1">
        <f t="shared" si="120"/>
        <v>0</v>
      </c>
      <c r="AC254" s="1">
        <f t="shared" si="121"/>
        <v>1</v>
      </c>
      <c r="AD254" s="1">
        <f t="shared" si="102"/>
        <v>3</v>
      </c>
      <c r="AE254" s="1" t="b">
        <f t="shared" si="103"/>
        <v>0</v>
      </c>
      <c r="AF254" s="1">
        <f t="shared" si="104"/>
        <v>0</v>
      </c>
      <c r="AG254" s="1" t="str">
        <f t="shared" si="105"/>
        <v>o</v>
      </c>
      <c r="AH254" s="1" t="b">
        <f t="shared" si="106"/>
        <v>1</v>
      </c>
      <c r="AI254" s="1" t="b">
        <f t="shared" si="107"/>
        <v>0</v>
      </c>
      <c r="AJ254" s="1" t="b">
        <f t="shared" si="108"/>
        <v>0</v>
      </c>
      <c r="AK254" s="1" t="b">
        <f t="shared" si="109"/>
        <v>0</v>
      </c>
      <c r="AL254" s="1" t="b">
        <f t="shared" si="110"/>
        <v>0</v>
      </c>
      <c r="AM254" s="1">
        <f t="shared" si="111"/>
        <v>1</v>
      </c>
      <c r="AP254" s="1">
        <f t="shared" si="113"/>
        <v>0</v>
      </c>
      <c r="AQ254" s="1">
        <f t="shared" si="114"/>
        <v>1</v>
      </c>
      <c r="AR254" s="1">
        <f t="shared" si="115"/>
        <v>0</v>
      </c>
      <c r="AS254" s="1">
        <f t="shared" si="116"/>
        <v>0</v>
      </c>
      <c r="AT254" s="1">
        <f t="shared" si="117"/>
        <v>0</v>
      </c>
      <c r="AU254" s="1">
        <f t="shared" si="112"/>
        <v>1</v>
      </c>
    </row>
    <row r="255" spans="1:47" s="1" customFormat="1" x14ac:dyDescent="0.35">
      <c r="A255" s="3">
        <v>44673</v>
      </c>
      <c r="B255" s="1">
        <v>307</v>
      </c>
      <c r="C255" s="1" t="s">
        <v>98</v>
      </c>
      <c r="D255" s="1">
        <v>119232</v>
      </c>
      <c r="E255" s="1">
        <v>7731</v>
      </c>
      <c r="F255" s="1">
        <v>2</v>
      </c>
      <c r="G255" s="1">
        <v>19</v>
      </c>
      <c r="H255" s="1">
        <v>39</v>
      </c>
      <c r="I255" s="1">
        <v>28</v>
      </c>
      <c r="J255" s="1">
        <v>10</v>
      </c>
      <c r="K255" s="1">
        <v>3</v>
      </c>
      <c r="L255" s="1">
        <v>0</v>
      </c>
      <c r="M255" s="1">
        <f t="shared" si="94"/>
        <v>3.4387755102040818</v>
      </c>
      <c r="N255" s="1" t="s">
        <v>389</v>
      </c>
      <c r="O255" s="1" t="s">
        <v>384</v>
      </c>
      <c r="P255" s="1" t="s">
        <v>371</v>
      </c>
      <c r="Q255" s="1" t="s">
        <v>387</v>
      </c>
      <c r="R255" s="1" t="s">
        <v>377</v>
      </c>
      <c r="S255" s="1">
        <f t="shared" si="95"/>
        <v>0</v>
      </c>
      <c r="T255" s="1">
        <f t="shared" si="96"/>
        <v>0</v>
      </c>
      <c r="U255" s="1">
        <f t="shared" si="97"/>
        <v>1</v>
      </c>
      <c r="V255" s="1">
        <f t="shared" si="98"/>
        <v>1</v>
      </c>
      <c r="W255" s="1">
        <f t="shared" si="99"/>
        <v>1</v>
      </c>
      <c r="X255" s="1">
        <f t="shared" si="100"/>
        <v>3</v>
      </c>
      <c r="Y255" s="1">
        <f t="shared" si="101"/>
        <v>0</v>
      </c>
      <c r="Z255" s="1">
        <f t="shared" si="118"/>
        <v>0</v>
      </c>
      <c r="AA255" s="1">
        <f t="shared" si="119"/>
        <v>1</v>
      </c>
      <c r="AB255" s="1">
        <f t="shared" si="120"/>
        <v>0</v>
      </c>
      <c r="AC255" s="1">
        <f t="shared" si="121"/>
        <v>0</v>
      </c>
      <c r="AD255" s="1">
        <f t="shared" si="102"/>
        <v>1</v>
      </c>
      <c r="AE255" s="1" t="b">
        <f t="shared" si="103"/>
        <v>0</v>
      </c>
      <c r="AF255" s="1">
        <f t="shared" si="104"/>
        <v>0</v>
      </c>
      <c r="AG255" s="1" t="str">
        <f t="shared" si="105"/>
        <v>o</v>
      </c>
      <c r="AH255" s="1" t="b">
        <f t="shared" si="106"/>
        <v>0</v>
      </c>
      <c r="AI255" s="1" t="b">
        <f t="shared" si="107"/>
        <v>0</v>
      </c>
      <c r="AJ255" s="1" t="b">
        <f t="shared" si="108"/>
        <v>0</v>
      </c>
      <c r="AK255" s="1" t="b">
        <f t="shared" si="109"/>
        <v>0</v>
      </c>
      <c r="AL255" s="1" t="b">
        <f t="shared" si="110"/>
        <v>0</v>
      </c>
      <c r="AM255" s="1">
        <f t="shared" si="111"/>
        <v>0</v>
      </c>
      <c r="AP255" s="1">
        <f t="shared" si="113"/>
        <v>1</v>
      </c>
      <c r="AQ255" s="1">
        <f t="shared" si="114"/>
        <v>1</v>
      </c>
      <c r="AR255" s="1">
        <f t="shared" si="115"/>
        <v>0</v>
      </c>
      <c r="AS255" s="1">
        <f t="shared" si="116"/>
        <v>0</v>
      </c>
      <c r="AT255" s="1">
        <f t="shared" si="117"/>
        <v>1</v>
      </c>
      <c r="AU255" s="1">
        <f t="shared" si="112"/>
        <v>3</v>
      </c>
    </row>
    <row r="256" spans="1:47" s="1" customFormat="1" x14ac:dyDescent="0.35">
      <c r="A256" s="3">
        <v>44672</v>
      </c>
      <c r="B256" s="1">
        <v>306</v>
      </c>
      <c r="C256" s="1" t="s">
        <v>99</v>
      </c>
      <c r="D256" s="1">
        <v>97955</v>
      </c>
      <c r="E256" s="1">
        <v>6960</v>
      </c>
      <c r="F256" s="1">
        <v>0</v>
      </c>
      <c r="G256" s="1">
        <v>2</v>
      </c>
      <c r="H256" s="1">
        <v>11</v>
      </c>
      <c r="I256" s="1">
        <v>30</v>
      </c>
      <c r="J256" s="1">
        <v>33</v>
      </c>
      <c r="K256" s="1">
        <v>21</v>
      </c>
      <c r="L256" s="1">
        <v>4</v>
      </c>
      <c r="M256" s="1">
        <f t="shared" si="94"/>
        <v>5.9749999999999996</v>
      </c>
      <c r="N256" s="1" t="s">
        <v>379</v>
      </c>
      <c r="O256" s="1" t="s">
        <v>392</v>
      </c>
      <c r="P256" s="1" t="s">
        <v>382</v>
      </c>
      <c r="Q256" s="1" t="s">
        <v>383</v>
      </c>
      <c r="R256" s="1" t="s">
        <v>376</v>
      </c>
      <c r="S256" s="1">
        <f t="shared" si="95"/>
        <v>1</v>
      </c>
      <c r="T256" s="1">
        <f t="shared" si="96"/>
        <v>0</v>
      </c>
      <c r="U256" s="1">
        <f t="shared" si="97"/>
        <v>1</v>
      </c>
      <c r="V256" s="1">
        <f t="shared" si="98"/>
        <v>0</v>
      </c>
      <c r="W256" s="1">
        <f t="shared" si="99"/>
        <v>1</v>
      </c>
      <c r="X256" s="1">
        <f t="shared" si="100"/>
        <v>3</v>
      </c>
      <c r="Y256" s="1">
        <f t="shared" si="101"/>
        <v>1</v>
      </c>
      <c r="Z256" s="1">
        <f t="shared" si="118"/>
        <v>0</v>
      </c>
      <c r="AA256" s="1">
        <f t="shared" si="119"/>
        <v>1</v>
      </c>
      <c r="AB256" s="1">
        <f t="shared" si="120"/>
        <v>0</v>
      </c>
      <c r="AC256" s="1">
        <f t="shared" si="121"/>
        <v>1</v>
      </c>
      <c r="AD256" s="1">
        <f t="shared" si="102"/>
        <v>3</v>
      </c>
      <c r="AE256" s="1" t="b">
        <f t="shared" si="103"/>
        <v>0</v>
      </c>
      <c r="AF256" s="1">
        <f t="shared" si="104"/>
        <v>0</v>
      </c>
      <c r="AG256" s="1" t="str">
        <f t="shared" si="105"/>
        <v>o</v>
      </c>
      <c r="AH256" s="1" t="b">
        <f t="shared" si="106"/>
        <v>1</v>
      </c>
      <c r="AI256" s="1" t="b">
        <f t="shared" si="107"/>
        <v>0</v>
      </c>
      <c r="AJ256" s="1" t="b">
        <f t="shared" si="108"/>
        <v>0</v>
      </c>
      <c r="AK256" s="1" t="b">
        <f t="shared" si="109"/>
        <v>0</v>
      </c>
      <c r="AL256" s="1" t="b">
        <f t="shared" si="110"/>
        <v>0</v>
      </c>
      <c r="AM256" s="1">
        <f t="shared" si="111"/>
        <v>1</v>
      </c>
      <c r="AP256" s="1">
        <f t="shared" si="113"/>
        <v>0</v>
      </c>
      <c r="AQ256" s="1">
        <f t="shared" si="114"/>
        <v>0</v>
      </c>
      <c r="AR256" s="1">
        <f t="shared" si="115"/>
        <v>0</v>
      </c>
      <c r="AS256" s="1">
        <f t="shared" si="116"/>
        <v>0</v>
      </c>
      <c r="AT256" s="1">
        <f t="shared" si="117"/>
        <v>0</v>
      </c>
      <c r="AU256" s="1">
        <f t="shared" si="112"/>
        <v>0</v>
      </c>
    </row>
    <row r="257" spans="1:47" s="1" customFormat="1" x14ac:dyDescent="0.35">
      <c r="A257" s="3">
        <v>44671</v>
      </c>
      <c r="B257" s="1">
        <v>305</v>
      </c>
      <c r="C257" s="1" t="s">
        <v>100</v>
      </c>
      <c r="D257" s="1">
        <v>102007</v>
      </c>
      <c r="E257" s="1">
        <v>6796</v>
      </c>
      <c r="F257" s="1">
        <v>0</v>
      </c>
      <c r="G257" s="1">
        <v>5</v>
      </c>
      <c r="H257" s="1">
        <v>20</v>
      </c>
      <c r="I257" s="1">
        <v>34</v>
      </c>
      <c r="J257" s="1">
        <v>27</v>
      </c>
      <c r="K257" s="1">
        <v>12</v>
      </c>
      <c r="L257" s="1">
        <v>2</v>
      </c>
      <c r="M257" s="1">
        <f t="shared" si="94"/>
        <v>4.8636363636363633</v>
      </c>
      <c r="N257" s="1" t="s">
        <v>373</v>
      </c>
      <c r="O257" s="1" t="s">
        <v>371</v>
      </c>
      <c r="P257" s="1" t="s">
        <v>381</v>
      </c>
      <c r="Q257" s="1" t="s">
        <v>388</v>
      </c>
      <c r="R257" s="1" t="s">
        <v>379</v>
      </c>
      <c r="S257" s="1">
        <f t="shared" si="95"/>
        <v>0</v>
      </c>
      <c r="T257" s="1">
        <f t="shared" si="96"/>
        <v>1</v>
      </c>
      <c r="U257" s="1">
        <f t="shared" si="97"/>
        <v>1</v>
      </c>
      <c r="V257" s="1">
        <f t="shared" si="98"/>
        <v>0</v>
      </c>
      <c r="W257" s="1">
        <f t="shared" si="99"/>
        <v>1</v>
      </c>
      <c r="X257" s="1">
        <f t="shared" si="100"/>
        <v>3</v>
      </c>
      <c r="Y257" s="1">
        <f t="shared" si="101"/>
        <v>0</v>
      </c>
      <c r="Z257" s="1">
        <f t="shared" si="118"/>
        <v>1</v>
      </c>
      <c r="AA257" s="1">
        <f t="shared" si="119"/>
        <v>0</v>
      </c>
      <c r="AB257" s="1">
        <f t="shared" si="120"/>
        <v>0</v>
      </c>
      <c r="AC257" s="1">
        <f t="shared" si="121"/>
        <v>1</v>
      </c>
      <c r="AD257" s="1">
        <f t="shared" si="102"/>
        <v>2</v>
      </c>
      <c r="AE257" s="1" t="b">
        <f t="shared" si="103"/>
        <v>0</v>
      </c>
      <c r="AF257" s="1">
        <f t="shared" si="104"/>
        <v>0</v>
      </c>
      <c r="AG257" s="1" t="str">
        <f t="shared" si="105"/>
        <v>o</v>
      </c>
      <c r="AH257" s="1" t="b">
        <f t="shared" si="106"/>
        <v>0</v>
      </c>
      <c r="AI257" s="1" t="b">
        <f t="shared" si="107"/>
        <v>0</v>
      </c>
      <c r="AJ257" s="1" t="b">
        <f t="shared" si="108"/>
        <v>0</v>
      </c>
      <c r="AK257" s="1" t="b">
        <f t="shared" si="109"/>
        <v>0</v>
      </c>
      <c r="AL257" s="1" t="b">
        <f t="shared" si="110"/>
        <v>1</v>
      </c>
      <c r="AM257" s="1">
        <f t="shared" si="111"/>
        <v>0</v>
      </c>
      <c r="AP257" s="1">
        <f t="shared" si="113"/>
        <v>0</v>
      </c>
      <c r="AQ257" s="1">
        <f t="shared" si="114"/>
        <v>0</v>
      </c>
      <c r="AR257" s="1">
        <f t="shared" si="115"/>
        <v>1</v>
      </c>
      <c r="AS257" s="1">
        <f t="shared" si="116"/>
        <v>0</v>
      </c>
      <c r="AT257" s="1">
        <f t="shared" si="117"/>
        <v>0</v>
      </c>
      <c r="AU257" s="1">
        <f t="shared" si="112"/>
        <v>1</v>
      </c>
    </row>
    <row r="258" spans="1:47" s="1" customFormat="1" x14ac:dyDescent="0.35">
      <c r="A258" s="3">
        <v>44670</v>
      </c>
      <c r="B258" s="1">
        <v>304</v>
      </c>
      <c r="C258" s="1" t="s">
        <v>101</v>
      </c>
      <c r="D258" s="1">
        <v>108899</v>
      </c>
      <c r="E258" s="1">
        <v>8198</v>
      </c>
      <c r="F258" s="1">
        <v>0</v>
      </c>
      <c r="G258" s="1">
        <v>2</v>
      </c>
      <c r="H258" s="1">
        <v>10</v>
      </c>
      <c r="I258" s="1">
        <v>19</v>
      </c>
      <c r="J258" s="1">
        <v>19</v>
      </c>
      <c r="K258" s="1">
        <v>23</v>
      </c>
      <c r="L258" s="1">
        <v>26</v>
      </c>
      <c r="M258" s="1">
        <f t="shared" si="94"/>
        <v>7.0789473684210522</v>
      </c>
      <c r="N258" s="1" t="s">
        <v>391</v>
      </c>
      <c r="O258" s="1" t="s">
        <v>379</v>
      </c>
      <c r="P258" s="1" t="s">
        <v>378</v>
      </c>
      <c r="Q258" s="1" t="s">
        <v>376</v>
      </c>
      <c r="R258" s="1" t="s">
        <v>381</v>
      </c>
      <c r="S258" s="1">
        <f t="shared" si="95"/>
        <v>0</v>
      </c>
      <c r="T258" s="1">
        <f t="shared" si="96"/>
        <v>1</v>
      </c>
      <c r="U258" s="1">
        <f t="shared" si="97"/>
        <v>0</v>
      </c>
      <c r="V258" s="1">
        <f t="shared" si="98"/>
        <v>1</v>
      </c>
      <c r="W258" s="1">
        <f t="shared" si="99"/>
        <v>1</v>
      </c>
      <c r="X258" s="1">
        <f t="shared" si="100"/>
        <v>3</v>
      </c>
      <c r="Y258" s="1">
        <f t="shared" si="101"/>
        <v>0</v>
      </c>
      <c r="Z258" s="1">
        <f t="shared" si="118"/>
        <v>1</v>
      </c>
      <c r="AA258" s="1">
        <f t="shared" si="119"/>
        <v>0</v>
      </c>
      <c r="AB258" s="1">
        <f t="shared" si="120"/>
        <v>1</v>
      </c>
      <c r="AC258" s="1">
        <f t="shared" si="121"/>
        <v>0</v>
      </c>
      <c r="AD258" s="1">
        <f t="shared" si="102"/>
        <v>2</v>
      </c>
      <c r="AE258" s="1" t="b">
        <f t="shared" si="103"/>
        <v>1</v>
      </c>
      <c r="AF258" s="1">
        <f t="shared" si="104"/>
        <v>1</v>
      </c>
      <c r="AG258" s="1" t="str">
        <f t="shared" si="105"/>
        <v>o</v>
      </c>
      <c r="AH258" s="1" t="b">
        <f t="shared" si="106"/>
        <v>0</v>
      </c>
      <c r="AI258" s="1" t="b">
        <f t="shared" si="107"/>
        <v>1</v>
      </c>
      <c r="AJ258" s="1" t="b">
        <f t="shared" si="108"/>
        <v>0</v>
      </c>
      <c r="AK258" s="1" t="b">
        <f t="shared" si="109"/>
        <v>0</v>
      </c>
      <c r="AL258" s="1" t="b">
        <f t="shared" si="110"/>
        <v>0</v>
      </c>
      <c r="AM258" s="1">
        <f t="shared" si="111"/>
        <v>2</v>
      </c>
      <c r="AP258" s="1">
        <f t="shared" si="113"/>
        <v>0</v>
      </c>
      <c r="AQ258" s="1">
        <f t="shared" si="114"/>
        <v>0</v>
      </c>
      <c r="AR258" s="1">
        <f t="shared" si="115"/>
        <v>0</v>
      </c>
      <c r="AS258" s="1">
        <f t="shared" si="116"/>
        <v>0</v>
      </c>
      <c r="AT258" s="1">
        <f t="shared" si="117"/>
        <v>1</v>
      </c>
      <c r="AU258" s="1">
        <f t="shared" si="112"/>
        <v>1</v>
      </c>
    </row>
    <row r="259" spans="1:47" s="1" customFormat="1" x14ac:dyDescent="0.35">
      <c r="A259" s="3">
        <v>44669</v>
      </c>
      <c r="B259" s="1">
        <v>303</v>
      </c>
      <c r="C259" s="1" t="s">
        <v>102</v>
      </c>
      <c r="D259" s="1">
        <v>112383</v>
      </c>
      <c r="E259" s="1">
        <v>7341</v>
      </c>
      <c r="F259" s="1">
        <v>1</v>
      </c>
      <c r="G259" s="1">
        <v>8</v>
      </c>
      <c r="H259" s="1">
        <v>30</v>
      </c>
      <c r="I259" s="1">
        <v>36</v>
      </c>
      <c r="J259" s="1">
        <v>18</v>
      </c>
      <c r="K259" s="1">
        <v>6</v>
      </c>
      <c r="L259" s="1">
        <v>1</v>
      </c>
      <c r="M259" s="1">
        <f t="shared" ref="M259:M322" si="122">(F259*1+G259*2+H259*3+I259*4+J259*5+K259*6+L259*7.5)/(F259+G259+H259+I259+J259+L259)</f>
        <v>4.0904255319148932</v>
      </c>
      <c r="N259" s="1" t="s">
        <v>391</v>
      </c>
      <c r="O259" s="1" t="s">
        <v>384</v>
      </c>
      <c r="P259" s="1" t="s">
        <v>371</v>
      </c>
      <c r="Q259" s="1" t="s">
        <v>382</v>
      </c>
      <c r="R259" s="1" t="s">
        <v>381</v>
      </c>
      <c r="S259" s="1">
        <f t="shared" ref="S259:S322" si="123">(N259="a")+ (N259="e")+ (N259="h")+ (N259="i")+ (N259="o")+ (N259="r")+ (N259="s")+ (N259="n")+ (N259="t")</f>
        <v>0</v>
      </c>
      <c r="T259" s="1">
        <f t="shared" ref="T259:T322" si="124">(O259="a")+ (O259="e")+ (O259="h")+ (O259="i")+ (O259="o")+ (O259="r")+ (O259="s")+ (O259="n")+ (O259="t")</f>
        <v>0</v>
      </c>
      <c r="U259" s="1">
        <f t="shared" ref="U259:U322" si="125">(P259="a")+ (P259="e")+ (P259="h")+ (P259="i")+ (P259="o")+ (P259="r")+ (P259="s")+ (P259="n")+ (P259="t")</f>
        <v>1</v>
      </c>
      <c r="V259" s="1">
        <f t="shared" ref="V259:V322" si="126">(Q259="a")+ (Q259="e")+ (Q259="h")+ (Q259="i")+ (Q259="o")+ (Q259="r")+ (Q259="s")+ (Q259="n")+ (Q259="t")</f>
        <v>1</v>
      </c>
      <c r="W259" s="1">
        <f t="shared" ref="W259:W322" si="127">(R259="a")+ (R259="e")+ (R259="h")+ (R259="i")+ (R259="o")+ (R259="r")+ (R259="s")+ (R259="n")+ (R259="t")</f>
        <v>1</v>
      </c>
      <c r="X259" s="1">
        <f t="shared" ref="X259:X322" si="128">SUM(S259:W259)</f>
        <v>3</v>
      </c>
      <c r="Y259" s="1">
        <f t="shared" ref="Y259:Y322" si="129">(N259="a")+(N259="e")+(N259="I")+(N259="o")+(N259="u")</f>
        <v>0</v>
      </c>
      <c r="Z259" s="1">
        <f t="shared" si="118"/>
        <v>0</v>
      </c>
      <c r="AA259" s="1">
        <f t="shared" si="119"/>
        <v>1</v>
      </c>
      <c r="AB259" s="1">
        <f t="shared" si="120"/>
        <v>1</v>
      </c>
      <c r="AC259" s="1">
        <f t="shared" si="121"/>
        <v>0</v>
      </c>
      <c r="AD259" s="1">
        <f t="shared" ref="AD259:AD322" si="130">Y259+Z259+AA259+AB259+AC259</f>
        <v>2</v>
      </c>
      <c r="AE259" s="1" t="b">
        <f t="shared" ref="AE259:AE322" si="131">(N259="f")</f>
        <v>1</v>
      </c>
      <c r="AF259" s="1">
        <f t="shared" ref="AF259:AF322" si="132">AE259+0</f>
        <v>1</v>
      </c>
      <c r="AG259" s="1" t="str">
        <f t="shared" ref="AG259:AG322" si="133">AG258</f>
        <v>o</v>
      </c>
      <c r="AH259" s="1" t="b">
        <f t="shared" ref="AH259:AH322" si="134">(N259=$AG$2)</f>
        <v>0</v>
      </c>
      <c r="AI259" s="1" t="b">
        <f t="shared" ref="AI259:AI322" si="135">(O259=$AG$2)</f>
        <v>0</v>
      </c>
      <c r="AJ259" s="1" t="b">
        <f t="shared" ref="AJ259:AJ322" si="136">(P259=$AG$2)</f>
        <v>0</v>
      </c>
      <c r="AK259" s="1" t="b">
        <f t="shared" ref="AK259:AK322" si="137">(Q259=$AG$2)</f>
        <v>0</v>
      </c>
      <c r="AL259" s="1" t="b">
        <f t="shared" ref="AL259:AL322" si="138">(R259=$AG$2)</f>
        <v>0</v>
      </c>
      <c r="AM259" s="1">
        <f t="shared" ref="AM259:AM322" si="139">AH259+AI259+AJ259+AK259+AI259</f>
        <v>0</v>
      </c>
      <c r="AP259" s="1">
        <f t="shared" si="113"/>
        <v>0</v>
      </c>
      <c r="AQ259" s="1">
        <f t="shared" si="114"/>
        <v>1</v>
      </c>
      <c r="AR259" s="1">
        <f t="shared" si="115"/>
        <v>0</v>
      </c>
      <c r="AS259" s="1">
        <f t="shared" si="116"/>
        <v>0</v>
      </c>
      <c r="AT259" s="1">
        <f t="shared" si="117"/>
        <v>1</v>
      </c>
      <c r="AU259" s="1">
        <f t="shared" ref="AU259:AU322" si="140">SUM(AP259:AT259)</f>
        <v>2</v>
      </c>
    </row>
    <row r="260" spans="1:47" s="1" customFormat="1" x14ac:dyDescent="0.35">
      <c r="A260" s="3">
        <v>44668</v>
      </c>
      <c r="B260" s="1">
        <v>302</v>
      </c>
      <c r="C260" s="1" t="s">
        <v>103</v>
      </c>
      <c r="D260" s="1">
        <v>106681</v>
      </c>
      <c r="E260" s="1">
        <v>7008</v>
      </c>
      <c r="F260" s="1">
        <v>0</v>
      </c>
      <c r="G260" s="1">
        <v>4</v>
      </c>
      <c r="H260" s="1">
        <v>20</v>
      </c>
      <c r="I260" s="1">
        <v>35</v>
      </c>
      <c r="J260" s="1">
        <v>27</v>
      </c>
      <c r="K260" s="1">
        <v>11</v>
      </c>
      <c r="L260" s="1">
        <v>2</v>
      </c>
      <c r="M260" s="1">
        <f t="shared" si="122"/>
        <v>4.8181818181818183</v>
      </c>
      <c r="N260" s="1" t="s">
        <v>371</v>
      </c>
      <c r="O260" s="1" t="s">
        <v>390</v>
      </c>
      <c r="P260" s="1" t="s">
        <v>389</v>
      </c>
      <c r="Q260" s="1" t="s">
        <v>384</v>
      </c>
      <c r="R260" s="1" t="s">
        <v>376</v>
      </c>
      <c r="S260" s="1">
        <f t="shared" si="123"/>
        <v>1</v>
      </c>
      <c r="T260" s="1">
        <f t="shared" si="124"/>
        <v>0</v>
      </c>
      <c r="U260" s="1">
        <f t="shared" si="125"/>
        <v>0</v>
      </c>
      <c r="V260" s="1">
        <f t="shared" si="126"/>
        <v>0</v>
      </c>
      <c r="W260" s="1">
        <f t="shared" si="127"/>
        <v>1</v>
      </c>
      <c r="X260" s="1">
        <f t="shared" si="128"/>
        <v>2</v>
      </c>
      <c r="Y260" s="1">
        <f t="shared" si="129"/>
        <v>1</v>
      </c>
      <c r="Z260" s="1">
        <f t="shared" si="118"/>
        <v>0</v>
      </c>
      <c r="AA260" s="1">
        <f t="shared" si="119"/>
        <v>0</v>
      </c>
      <c r="AB260" s="1">
        <f t="shared" si="120"/>
        <v>0</v>
      </c>
      <c r="AC260" s="1">
        <f t="shared" si="121"/>
        <v>1</v>
      </c>
      <c r="AD260" s="1">
        <f t="shared" si="130"/>
        <v>2</v>
      </c>
      <c r="AE260" s="1" t="b">
        <f t="shared" si="131"/>
        <v>0</v>
      </c>
      <c r="AF260" s="1">
        <f t="shared" si="132"/>
        <v>0</v>
      </c>
      <c r="AG260" s="1" t="str">
        <f t="shared" si="133"/>
        <v>o</v>
      </c>
      <c r="AH260" s="1" t="b">
        <f t="shared" si="134"/>
        <v>0</v>
      </c>
      <c r="AI260" s="1" t="b">
        <f t="shared" si="135"/>
        <v>0</v>
      </c>
      <c r="AJ260" s="1" t="b">
        <f t="shared" si="136"/>
        <v>0</v>
      </c>
      <c r="AK260" s="1" t="b">
        <f t="shared" si="137"/>
        <v>0</v>
      </c>
      <c r="AL260" s="1" t="b">
        <f t="shared" si="138"/>
        <v>0</v>
      </c>
      <c r="AM260" s="1">
        <f t="shared" si="139"/>
        <v>0</v>
      </c>
      <c r="AP260" s="1">
        <f t="shared" ref="AP260:AP323" si="141">(N260=$AP$1)+(N260=$AQ$1)+(N260=$AS$1)+(N260=$AT$1)+(N260=$AR$1)</f>
        <v>0</v>
      </c>
      <c r="AQ260" s="1">
        <f t="shared" ref="AQ260:AQ323" si="142">(O260=$AP$1)+(O260=$AQ$1)+(O260=$AS$1)+(O260=$AT$1)+(O260=$AR$1)</f>
        <v>0</v>
      </c>
      <c r="AR260" s="1">
        <f t="shared" ref="AR260:AR323" si="143">(P260=$AP$1)+(P260=$AQ$1)+(P260=$AS$1)+(P260=$AT$1)+(P260=$AR$1)</f>
        <v>1</v>
      </c>
      <c r="AS260" s="1">
        <f t="shared" ref="AS260:AS323" si="144">(Q260=$AP$1)+(Q260=$AQ$1)+(Q260=$AS$1)+(Q260=$AT$1)+(Q260=$AR$1)</f>
        <v>1</v>
      </c>
      <c r="AT260" s="1">
        <f t="shared" ref="AT260:AT323" si="145">(R260=$AP$1)+(R260=$AQ$1)+(R260=$AS$1)+(R260=$AT$1)+(R260=$AR$1)</f>
        <v>0</v>
      </c>
      <c r="AU260" s="1">
        <f t="shared" si="140"/>
        <v>2</v>
      </c>
    </row>
    <row r="261" spans="1:47" s="1" customFormat="1" x14ac:dyDescent="0.35">
      <c r="A261" s="3">
        <v>44667</v>
      </c>
      <c r="B261" s="1">
        <v>301</v>
      </c>
      <c r="C261" s="1" t="s">
        <v>104</v>
      </c>
      <c r="D261" s="1">
        <v>107987</v>
      </c>
      <c r="E261" s="1">
        <v>7035</v>
      </c>
      <c r="F261" s="1">
        <v>0</v>
      </c>
      <c r="G261" s="1">
        <v>3</v>
      </c>
      <c r="H261" s="1">
        <v>19</v>
      </c>
      <c r="I261" s="1">
        <v>40</v>
      </c>
      <c r="J261" s="1">
        <v>28</v>
      </c>
      <c r="K261" s="1">
        <v>9</v>
      </c>
      <c r="L261" s="1">
        <v>1</v>
      </c>
      <c r="M261" s="1">
        <f t="shared" si="122"/>
        <v>4.6648351648351651</v>
      </c>
      <c r="N261" s="1" t="s">
        <v>373</v>
      </c>
      <c r="O261" s="1" t="s">
        <v>380</v>
      </c>
      <c r="P261" s="1" t="s">
        <v>376</v>
      </c>
      <c r="Q261" s="1" t="s">
        <v>376</v>
      </c>
      <c r="R261" s="1" t="s">
        <v>374</v>
      </c>
      <c r="S261" s="1">
        <f t="shared" si="123"/>
        <v>0</v>
      </c>
      <c r="T261" s="1">
        <f t="shared" si="124"/>
        <v>1</v>
      </c>
      <c r="U261" s="1">
        <f t="shared" si="125"/>
        <v>1</v>
      </c>
      <c r="V261" s="1">
        <f t="shared" si="126"/>
        <v>1</v>
      </c>
      <c r="W261" s="1">
        <f t="shared" si="127"/>
        <v>0</v>
      </c>
      <c r="X261" s="1">
        <f t="shared" si="128"/>
        <v>3</v>
      </c>
      <c r="Y261" s="1">
        <f t="shared" si="129"/>
        <v>0</v>
      </c>
      <c r="Z261" s="1">
        <f t="shared" ref="Z261:Z324" si="146">(O261="a")+(O261="e")+(O261="I")+(O261="o")+(O261="u")</f>
        <v>0</v>
      </c>
      <c r="AA261" s="1">
        <f t="shared" ref="AA261:AA324" si="147">(P261="a")+(P261="e")+(P261="I")+(P261="o")+(P261="u")</f>
        <v>1</v>
      </c>
      <c r="AB261" s="1">
        <f t="shared" ref="AB261:AB324" si="148">(Q261="a")+(Q261="e")+(Q261="I")+(Q261="o")+(Q261="u")</f>
        <v>1</v>
      </c>
      <c r="AC261" s="1">
        <f t="shared" ref="AC261:AC324" si="149">(R261="a")+(R261="e")+(R261="I")+(R261="o")+(R261="u")</f>
        <v>0</v>
      </c>
      <c r="AD261" s="1">
        <f t="shared" si="130"/>
        <v>2</v>
      </c>
      <c r="AE261" s="1" t="b">
        <f t="shared" si="131"/>
        <v>0</v>
      </c>
      <c r="AF261" s="1">
        <f t="shared" si="132"/>
        <v>0</v>
      </c>
      <c r="AG261" s="1" t="str">
        <f t="shared" si="133"/>
        <v>o</v>
      </c>
      <c r="AH261" s="1" t="b">
        <f t="shared" si="134"/>
        <v>0</v>
      </c>
      <c r="AI261" s="1" t="b">
        <f t="shared" si="135"/>
        <v>0</v>
      </c>
      <c r="AJ261" s="1" t="b">
        <f t="shared" si="136"/>
        <v>0</v>
      </c>
      <c r="AK261" s="1" t="b">
        <f t="shared" si="137"/>
        <v>0</v>
      </c>
      <c r="AL261" s="1" t="b">
        <f t="shared" si="138"/>
        <v>0</v>
      </c>
      <c r="AM261" s="1">
        <f t="shared" si="139"/>
        <v>0</v>
      </c>
      <c r="AP261" s="1">
        <f t="shared" si="141"/>
        <v>0</v>
      </c>
      <c r="AQ261" s="1">
        <f t="shared" si="142"/>
        <v>1</v>
      </c>
      <c r="AR261" s="1">
        <f t="shared" si="143"/>
        <v>0</v>
      </c>
      <c r="AS261" s="1">
        <f t="shared" si="144"/>
        <v>0</v>
      </c>
      <c r="AT261" s="1">
        <f t="shared" si="145"/>
        <v>0</v>
      </c>
      <c r="AU261" s="1">
        <f t="shared" si="140"/>
        <v>1</v>
      </c>
    </row>
    <row r="262" spans="1:47" s="1" customFormat="1" x14ac:dyDescent="0.35">
      <c r="A262" s="3">
        <v>44666</v>
      </c>
      <c r="B262" s="1">
        <v>300</v>
      </c>
      <c r="C262" s="1" t="s">
        <v>105</v>
      </c>
      <c r="D262" s="1">
        <v>129991</v>
      </c>
      <c r="E262" s="1">
        <v>8522</v>
      </c>
      <c r="F262" s="1">
        <v>1</v>
      </c>
      <c r="G262" s="1">
        <v>11</v>
      </c>
      <c r="H262" s="1">
        <v>22</v>
      </c>
      <c r="I262" s="1">
        <v>25</v>
      </c>
      <c r="J262" s="1">
        <v>21</v>
      </c>
      <c r="K262" s="1">
        <v>15</v>
      </c>
      <c r="L262" s="1">
        <v>5</v>
      </c>
      <c r="M262" s="1">
        <f t="shared" si="122"/>
        <v>4.9588235294117649</v>
      </c>
      <c r="N262" s="1" t="s">
        <v>375</v>
      </c>
      <c r="O262" s="1" t="s">
        <v>380</v>
      </c>
      <c r="P262" s="1" t="s">
        <v>371</v>
      </c>
      <c r="Q262" s="1" t="s">
        <v>390</v>
      </c>
      <c r="R262" s="1" t="s">
        <v>376</v>
      </c>
      <c r="S262" s="1">
        <f t="shared" si="123"/>
        <v>1</v>
      </c>
      <c r="T262" s="1">
        <f t="shared" si="124"/>
        <v>1</v>
      </c>
      <c r="U262" s="1">
        <f t="shared" si="125"/>
        <v>1</v>
      </c>
      <c r="V262" s="1">
        <f t="shared" si="126"/>
        <v>0</v>
      </c>
      <c r="W262" s="1">
        <f t="shared" si="127"/>
        <v>1</v>
      </c>
      <c r="X262" s="1">
        <f t="shared" si="128"/>
        <v>4</v>
      </c>
      <c r="Y262" s="1">
        <f t="shared" si="129"/>
        <v>0</v>
      </c>
      <c r="Z262" s="1">
        <f t="shared" si="146"/>
        <v>0</v>
      </c>
      <c r="AA262" s="1">
        <f t="shared" si="147"/>
        <v>1</v>
      </c>
      <c r="AB262" s="1">
        <f t="shared" si="148"/>
        <v>0</v>
      </c>
      <c r="AC262" s="1">
        <f t="shared" si="149"/>
        <v>1</v>
      </c>
      <c r="AD262" s="1">
        <f t="shared" si="130"/>
        <v>2</v>
      </c>
      <c r="AE262" s="1" t="b">
        <f t="shared" si="131"/>
        <v>0</v>
      </c>
      <c r="AF262" s="1">
        <f t="shared" si="132"/>
        <v>0</v>
      </c>
      <c r="AG262" s="1" t="str">
        <f t="shared" si="133"/>
        <v>o</v>
      </c>
      <c r="AH262" s="1" t="b">
        <f t="shared" si="134"/>
        <v>0</v>
      </c>
      <c r="AI262" s="1" t="b">
        <f t="shared" si="135"/>
        <v>0</v>
      </c>
      <c r="AJ262" s="1" t="b">
        <f t="shared" si="136"/>
        <v>0</v>
      </c>
      <c r="AK262" s="1" t="b">
        <f t="shared" si="137"/>
        <v>0</v>
      </c>
      <c r="AL262" s="1" t="b">
        <f t="shared" si="138"/>
        <v>0</v>
      </c>
      <c r="AM262" s="1">
        <f t="shared" si="139"/>
        <v>0</v>
      </c>
      <c r="AP262" s="1">
        <f t="shared" si="141"/>
        <v>0</v>
      </c>
      <c r="AQ262" s="1">
        <f t="shared" si="142"/>
        <v>1</v>
      </c>
      <c r="AR262" s="1">
        <f t="shared" si="143"/>
        <v>0</v>
      </c>
      <c r="AS262" s="1">
        <f t="shared" si="144"/>
        <v>0</v>
      </c>
      <c r="AT262" s="1">
        <f t="shared" si="145"/>
        <v>0</v>
      </c>
      <c r="AU262" s="1">
        <f t="shared" si="140"/>
        <v>1</v>
      </c>
    </row>
    <row r="263" spans="1:47" s="1" customFormat="1" x14ac:dyDescent="0.35">
      <c r="A263" s="3">
        <v>44665</v>
      </c>
      <c r="B263" s="1">
        <v>299</v>
      </c>
      <c r="C263" s="1" t="s">
        <v>106</v>
      </c>
      <c r="D263" s="1">
        <v>113448</v>
      </c>
      <c r="E263" s="1">
        <v>7356</v>
      </c>
      <c r="F263" s="1">
        <v>0</v>
      </c>
      <c r="G263" s="1">
        <v>6</v>
      </c>
      <c r="H263" s="1">
        <v>24</v>
      </c>
      <c r="I263" s="1">
        <v>35</v>
      </c>
      <c r="J263" s="1">
        <v>24</v>
      </c>
      <c r="K263" s="1">
        <v>10</v>
      </c>
      <c r="L263" s="1">
        <v>1</v>
      </c>
      <c r="M263" s="1">
        <f t="shared" si="122"/>
        <v>4.572222222222222</v>
      </c>
      <c r="N263" s="1" t="s">
        <v>390</v>
      </c>
      <c r="O263" s="1" t="s">
        <v>382</v>
      </c>
      <c r="P263" s="1" t="s">
        <v>387</v>
      </c>
      <c r="Q263" s="1" t="s">
        <v>373</v>
      </c>
      <c r="R263" s="1" t="s">
        <v>376</v>
      </c>
      <c r="S263" s="1">
        <f t="shared" si="123"/>
        <v>0</v>
      </c>
      <c r="T263" s="1">
        <f t="shared" si="124"/>
        <v>1</v>
      </c>
      <c r="U263" s="1">
        <f t="shared" si="125"/>
        <v>1</v>
      </c>
      <c r="V263" s="1">
        <f t="shared" si="126"/>
        <v>0</v>
      </c>
      <c r="W263" s="1">
        <f t="shared" si="127"/>
        <v>1</v>
      </c>
      <c r="X263" s="1">
        <f t="shared" si="128"/>
        <v>3</v>
      </c>
      <c r="Y263" s="1">
        <f t="shared" si="129"/>
        <v>0</v>
      </c>
      <c r="Z263" s="1">
        <f t="shared" si="146"/>
        <v>1</v>
      </c>
      <c r="AA263" s="1">
        <f t="shared" si="147"/>
        <v>0</v>
      </c>
      <c r="AB263" s="1">
        <f t="shared" si="148"/>
        <v>0</v>
      </c>
      <c r="AC263" s="1">
        <f t="shared" si="149"/>
        <v>1</v>
      </c>
      <c r="AD263" s="1">
        <f t="shared" si="130"/>
        <v>2</v>
      </c>
      <c r="AE263" s="1" t="b">
        <f t="shared" si="131"/>
        <v>0</v>
      </c>
      <c r="AF263" s="1">
        <f t="shared" si="132"/>
        <v>0</v>
      </c>
      <c r="AG263" s="1" t="str">
        <f t="shared" si="133"/>
        <v>o</v>
      </c>
      <c r="AH263" s="1" t="b">
        <f t="shared" si="134"/>
        <v>0</v>
      </c>
      <c r="AI263" s="1" t="b">
        <f t="shared" si="135"/>
        <v>0</v>
      </c>
      <c r="AJ263" s="1" t="b">
        <f t="shared" si="136"/>
        <v>0</v>
      </c>
      <c r="AK263" s="1" t="b">
        <f t="shared" si="137"/>
        <v>0</v>
      </c>
      <c r="AL263" s="1" t="b">
        <f t="shared" si="138"/>
        <v>0</v>
      </c>
      <c r="AM263" s="1">
        <f t="shared" si="139"/>
        <v>0</v>
      </c>
      <c r="AP263" s="1">
        <f t="shared" si="141"/>
        <v>0</v>
      </c>
      <c r="AQ263" s="1">
        <f t="shared" si="142"/>
        <v>0</v>
      </c>
      <c r="AR263" s="1">
        <f t="shared" si="143"/>
        <v>0</v>
      </c>
      <c r="AS263" s="1">
        <f t="shared" si="144"/>
        <v>0</v>
      </c>
      <c r="AT263" s="1">
        <f t="shared" si="145"/>
        <v>0</v>
      </c>
      <c r="AU263" s="1">
        <f t="shared" si="140"/>
        <v>0</v>
      </c>
    </row>
    <row r="264" spans="1:47" s="1" customFormat="1" x14ac:dyDescent="0.35">
      <c r="A264" s="3">
        <v>44664</v>
      </c>
      <c r="B264" s="1">
        <v>298</v>
      </c>
      <c r="C264" s="1" t="s">
        <v>107</v>
      </c>
      <c r="D264" s="1">
        <v>123255</v>
      </c>
      <c r="E264" s="1">
        <v>7835</v>
      </c>
      <c r="F264" s="1">
        <v>1</v>
      </c>
      <c r="G264" s="1">
        <v>4</v>
      </c>
      <c r="H264" s="1">
        <v>29</v>
      </c>
      <c r="I264" s="1">
        <v>42</v>
      </c>
      <c r="J264" s="1">
        <v>18</v>
      </c>
      <c r="K264" s="1">
        <v>5</v>
      </c>
      <c r="L264" s="1">
        <v>1</v>
      </c>
      <c r="M264" s="1">
        <f t="shared" si="122"/>
        <v>4.1210526315789471</v>
      </c>
      <c r="N264" s="1" t="s">
        <v>373</v>
      </c>
      <c r="O264" s="1" t="s">
        <v>380</v>
      </c>
      <c r="P264" s="1" t="s">
        <v>385</v>
      </c>
      <c r="Q264" s="1" t="s">
        <v>387</v>
      </c>
      <c r="R264" s="1" t="s">
        <v>374</v>
      </c>
      <c r="S264" s="1">
        <f t="shared" si="123"/>
        <v>0</v>
      </c>
      <c r="T264" s="1">
        <f t="shared" si="124"/>
        <v>1</v>
      </c>
      <c r="U264" s="1">
        <f t="shared" si="125"/>
        <v>0</v>
      </c>
      <c r="V264" s="1">
        <f t="shared" si="126"/>
        <v>1</v>
      </c>
      <c r="W264" s="1">
        <f t="shared" si="127"/>
        <v>0</v>
      </c>
      <c r="X264" s="1">
        <f t="shared" si="128"/>
        <v>2</v>
      </c>
      <c r="Y264" s="1">
        <f t="shared" si="129"/>
        <v>0</v>
      </c>
      <c r="Z264" s="1">
        <f t="shared" si="146"/>
        <v>0</v>
      </c>
      <c r="AA264" s="1">
        <f t="shared" si="147"/>
        <v>1</v>
      </c>
      <c r="AB264" s="1">
        <f t="shared" si="148"/>
        <v>0</v>
      </c>
      <c r="AC264" s="1">
        <f t="shared" si="149"/>
        <v>0</v>
      </c>
      <c r="AD264" s="1">
        <f t="shared" si="130"/>
        <v>1</v>
      </c>
      <c r="AE264" s="1" t="b">
        <f t="shared" si="131"/>
        <v>0</v>
      </c>
      <c r="AF264" s="1">
        <f t="shared" si="132"/>
        <v>0</v>
      </c>
      <c r="AG264" s="1" t="str">
        <f t="shared" si="133"/>
        <v>o</v>
      </c>
      <c r="AH264" s="1" t="b">
        <f t="shared" si="134"/>
        <v>0</v>
      </c>
      <c r="AI264" s="1" t="b">
        <f t="shared" si="135"/>
        <v>0</v>
      </c>
      <c r="AJ264" s="1" t="b">
        <f t="shared" si="136"/>
        <v>0</v>
      </c>
      <c r="AK264" s="1" t="b">
        <f t="shared" si="137"/>
        <v>0</v>
      </c>
      <c r="AL264" s="1" t="b">
        <f t="shared" si="138"/>
        <v>0</v>
      </c>
      <c r="AM264" s="1">
        <f t="shared" si="139"/>
        <v>0</v>
      </c>
      <c r="AP264" s="1">
        <f t="shared" si="141"/>
        <v>0</v>
      </c>
      <c r="AQ264" s="1">
        <f t="shared" si="142"/>
        <v>1</v>
      </c>
      <c r="AR264" s="1">
        <f t="shared" si="143"/>
        <v>0</v>
      </c>
      <c r="AS264" s="1">
        <f t="shared" si="144"/>
        <v>0</v>
      </c>
      <c r="AT264" s="1">
        <f t="shared" si="145"/>
        <v>0</v>
      </c>
      <c r="AU264" s="1">
        <f t="shared" si="140"/>
        <v>1</v>
      </c>
    </row>
    <row r="265" spans="1:47" s="1" customFormat="1" x14ac:dyDescent="0.35">
      <c r="A265" s="3">
        <v>44663</v>
      </c>
      <c r="B265" s="1">
        <v>297</v>
      </c>
      <c r="C265" s="1" t="s">
        <v>108</v>
      </c>
      <c r="D265" s="1">
        <v>114907</v>
      </c>
      <c r="E265" s="1">
        <v>7275</v>
      </c>
      <c r="F265" s="1">
        <v>1</v>
      </c>
      <c r="G265" s="1">
        <v>5</v>
      </c>
      <c r="H265" s="1">
        <v>24</v>
      </c>
      <c r="I265" s="1">
        <v>36</v>
      </c>
      <c r="J265" s="1">
        <v>23</v>
      </c>
      <c r="K265" s="1">
        <v>9</v>
      </c>
      <c r="L265" s="1">
        <v>1</v>
      </c>
      <c r="M265" s="1">
        <f t="shared" si="122"/>
        <v>4.4833333333333334</v>
      </c>
      <c r="N265" s="1" t="s">
        <v>381</v>
      </c>
      <c r="O265" s="1" t="s">
        <v>379</v>
      </c>
      <c r="P265" s="1" t="s">
        <v>378</v>
      </c>
      <c r="Q265" s="1" t="s">
        <v>371</v>
      </c>
      <c r="R265" s="1" t="s">
        <v>384</v>
      </c>
      <c r="S265" s="1">
        <f t="shared" si="123"/>
        <v>1</v>
      </c>
      <c r="T265" s="1">
        <f t="shared" si="124"/>
        <v>1</v>
      </c>
      <c r="U265" s="1">
        <f t="shared" si="125"/>
        <v>0</v>
      </c>
      <c r="V265" s="1">
        <f t="shared" si="126"/>
        <v>1</v>
      </c>
      <c r="W265" s="1">
        <f t="shared" si="127"/>
        <v>0</v>
      </c>
      <c r="X265" s="1">
        <f t="shared" si="128"/>
        <v>3</v>
      </c>
      <c r="Y265" s="1">
        <f t="shared" si="129"/>
        <v>0</v>
      </c>
      <c r="Z265" s="1">
        <f t="shared" si="146"/>
        <v>1</v>
      </c>
      <c r="AA265" s="1">
        <f t="shared" si="147"/>
        <v>0</v>
      </c>
      <c r="AB265" s="1">
        <f t="shared" si="148"/>
        <v>1</v>
      </c>
      <c r="AC265" s="1">
        <f t="shared" si="149"/>
        <v>0</v>
      </c>
      <c r="AD265" s="1">
        <f t="shared" si="130"/>
        <v>2</v>
      </c>
      <c r="AE265" s="1" t="b">
        <f t="shared" si="131"/>
        <v>0</v>
      </c>
      <c r="AF265" s="1">
        <f t="shared" si="132"/>
        <v>0</v>
      </c>
      <c r="AG265" s="1" t="str">
        <f t="shared" si="133"/>
        <v>o</v>
      </c>
      <c r="AH265" s="1" t="b">
        <f t="shared" si="134"/>
        <v>0</v>
      </c>
      <c r="AI265" s="1" t="b">
        <f t="shared" si="135"/>
        <v>1</v>
      </c>
      <c r="AJ265" s="1" t="b">
        <f t="shared" si="136"/>
        <v>0</v>
      </c>
      <c r="AK265" s="1" t="b">
        <f t="shared" si="137"/>
        <v>0</v>
      </c>
      <c r="AL265" s="1" t="b">
        <f t="shared" si="138"/>
        <v>0</v>
      </c>
      <c r="AM265" s="1">
        <f t="shared" si="139"/>
        <v>2</v>
      </c>
      <c r="AP265" s="1">
        <f t="shared" si="141"/>
        <v>1</v>
      </c>
      <c r="AQ265" s="1">
        <f t="shared" si="142"/>
        <v>0</v>
      </c>
      <c r="AR265" s="1">
        <f t="shared" si="143"/>
        <v>0</v>
      </c>
      <c r="AS265" s="1">
        <f t="shared" si="144"/>
        <v>0</v>
      </c>
      <c r="AT265" s="1">
        <f t="shared" si="145"/>
        <v>1</v>
      </c>
      <c r="AU265" s="1">
        <f t="shared" si="140"/>
        <v>2</v>
      </c>
    </row>
    <row r="266" spans="1:47" s="1" customFormat="1" x14ac:dyDescent="0.35">
      <c r="A266" s="3">
        <v>44662</v>
      </c>
      <c r="B266" s="1">
        <v>296</v>
      </c>
      <c r="C266" s="1" t="s">
        <v>109</v>
      </c>
      <c r="D266" s="1">
        <v>109828</v>
      </c>
      <c r="E266" s="1">
        <v>7236</v>
      </c>
      <c r="F266" s="1">
        <v>0</v>
      </c>
      <c r="G266" s="1">
        <v>3</v>
      </c>
      <c r="H266" s="1">
        <v>20</v>
      </c>
      <c r="I266" s="1">
        <v>33</v>
      </c>
      <c r="J266" s="1">
        <v>27</v>
      </c>
      <c r="K266" s="1">
        <v>14</v>
      </c>
      <c r="L266" s="1">
        <v>2</v>
      </c>
      <c r="M266" s="1">
        <f t="shared" si="122"/>
        <v>5.0823529411764703</v>
      </c>
      <c r="N266" s="1" t="s">
        <v>375</v>
      </c>
      <c r="O266" s="1" t="s">
        <v>396</v>
      </c>
      <c r="P266" s="1" t="s">
        <v>385</v>
      </c>
      <c r="Q266" s="1" t="s">
        <v>371</v>
      </c>
      <c r="R266" s="1" t="s">
        <v>383</v>
      </c>
      <c r="S266" s="1">
        <f t="shared" si="123"/>
        <v>1</v>
      </c>
      <c r="T266" s="1">
        <f t="shared" si="124"/>
        <v>0</v>
      </c>
      <c r="U266" s="1">
        <f t="shared" si="125"/>
        <v>0</v>
      </c>
      <c r="V266" s="1">
        <f t="shared" si="126"/>
        <v>1</v>
      </c>
      <c r="W266" s="1">
        <f t="shared" si="127"/>
        <v>0</v>
      </c>
      <c r="X266" s="1">
        <f t="shared" si="128"/>
        <v>2</v>
      </c>
      <c r="Y266" s="1">
        <f t="shared" si="129"/>
        <v>0</v>
      </c>
      <c r="Z266" s="1">
        <f t="shared" si="146"/>
        <v>0</v>
      </c>
      <c r="AA266" s="1">
        <f t="shared" si="147"/>
        <v>1</v>
      </c>
      <c r="AB266" s="1">
        <f t="shared" si="148"/>
        <v>1</v>
      </c>
      <c r="AC266" s="1">
        <f t="shared" si="149"/>
        <v>0</v>
      </c>
      <c r="AD266" s="1">
        <f t="shared" si="130"/>
        <v>2</v>
      </c>
      <c r="AE266" s="1" t="b">
        <f t="shared" si="131"/>
        <v>0</v>
      </c>
      <c r="AF266" s="1">
        <f t="shared" si="132"/>
        <v>0</v>
      </c>
      <c r="AG266" s="1" t="str">
        <f t="shared" si="133"/>
        <v>o</v>
      </c>
      <c r="AH266" s="1" t="b">
        <f t="shared" si="134"/>
        <v>0</v>
      </c>
      <c r="AI266" s="1" t="b">
        <f t="shared" si="135"/>
        <v>0</v>
      </c>
      <c r="AJ266" s="1" t="b">
        <f t="shared" si="136"/>
        <v>0</v>
      </c>
      <c r="AK266" s="1" t="b">
        <f t="shared" si="137"/>
        <v>0</v>
      </c>
      <c r="AL266" s="1" t="b">
        <f t="shared" si="138"/>
        <v>0</v>
      </c>
      <c r="AM266" s="1">
        <f t="shared" si="139"/>
        <v>0</v>
      </c>
      <c r="AP266" s="1">
        <f t="shared" si="141"/>
        <v>0</v>
      </c>
      <c r="AQ266" s="1">
        <f t="shared" si="142"/>
        <v>0</v>
      </c>
      <c r="AR266" s="1">
        <f t="shared" si="143"/>
        <v>0</v>
      </c>
      <c r="AS266" s="1">
        <f t="shared" si="144"/>
        <v>0</v>
      </c>
      <c r="AT266" s="1">
        <f t="shared" si="145"/>
        <v>0</v>
      </c>
      <c r="AU266" s="1">
        <f t="shared" si="140"/>
        <v>0</v>
      </c>
    </row>
    <row r="267" spans="1:47" s="1" customFormat="1" x14ac:dyDescent="0.35">
      <c r="A267" s="3">
        <v>44661</v>
      </c>
      <c r="B267" s="1">
        <v>295</v>
      </c>
      <c r="C267" s="1" t="s">
        <v>110</v>
      </c>
      <c r="D267" s="1">
        <v>126241</v>
      </c>
      <c r="E267" s="1">
        <v>7894</v>
      </c>
      <c r="F267" s="1">
        <v>1</v>
      </c>
      <c r="G267" s="1">
        <v>10</v>
      </c>
      <c r="H267" s="1">
        <v>31</v>
      </c>
      <c r="I267" s="1">
        <v>34</v>
      </c>
      <c r="J267" s="1">
        <v>18</v>
      </c>
      <c r="K267" s="1">
        <v>6</v>
      </c>
      <c r="L267" s="1">
        <v>1</v>
      </c>
      <c r="M267" s="1">
        <f t="shared" si="122"/>
        <v>4.0368421052631582</v>
      </c>
      <c r="N267" s="1" t="s">
        <v>372</v>
      </c>
      <c r="O267" s="1" t="s">
        <v>384</v>
      </c>
      <c r="P267" s="1" t="s">
        <v>371</v>
      </c>
      <c r="Q267" s="1" t="s">
        <v>373</v>
      </c>
      <c r="R267" s="1" t="s">
        <v>374</v>
      </c>
      <c r="S267" s="1">
        <f t="shared" si="123"/>
        <v>0</v>
      </c>
      <c r="T267" s="1">
        <f t="shared" si="124"/>
        <v>0</v>
      </c>
      <c r="U267" s="1">
        <f t="shared" si="125"/>
        <v>1</v>
      </c>
      <c r="V267" s="1">
        <f t="shared" si="126"/>
        <v>0</v>
      </c>
      <c r="W267" s="1">
        <f t="shared" si="127"/>
        <v>0</v>
      </c>
      <c r="X267" s="1">
        <f t="shared" si="128"/>
        <v>1</v>
      </c>
      <c r="Y267" s="1">
        <f t="shared" si="129"/>
        <v>0</v>
      </c>
      <c r="Z267" s="1">
        <f t="shared" si="146"/>
        <v>0</v>
      </c>
      <c r="AA267" s="1">
        <f t="shared" si="147"/>
        <v>1</v>
      </c>
      <c r="AB267" s="1">
        <f t="shared" si="148"/>
        <v>0</v>
      </c>
      <c r="AC267" s="1">
        <f t="shared" si="149"/>
        <v>0</v>
      </c>
      <c r="AD267" s="1">
        <f t="shared" si="130"/>
        <v>1</v>
      </c>
      <c r="AE267" s="1" t="b">
        <f t="shared" si="131"/>
        <v>0</v>
      </c>
      <c r="AF267" s="1">
        <f t="shared" si="132"/>
        <v>0</v>
      </c>
      <c r="AG267" s="1" t="str">
        <f t="shared" si="133"/>
        <v>o</v>
      </c>
      <c r="AH267" s="1" t="b">
        <f t="shared" si="134"/>
        <v>0</v>
      </c>
      <c r="AI267" s="1" t="b">
        <f t="shared" si="135"/>
        <v>0</v>
      </c>
      <c r="AJ267" s="1" t="b">
        <f t="shared" si="136"/>
        <v>0</v>
      </c>
      <c r="AK267" s="1" t="b">
        <f t="shared" si="137"/>
        <v>0</v>
      </c>
      <c r="AL267" s="1" t="b">
        <f t="shared" si="138"/>
        <v>0</v>
      </c>
      <c r="AM267" s="1">
        <f t="shared" si="139"/>
        <v>0</v>
      </c>
      <c r="AP267" s="1">
        <f t="shared" si="141"/>
        <v>0</v>
      </c>
      <c r="AQ267" s="1">
        <f t="shared" si="142"/>
        <v>1</v>
      </c>
      <c r="AR267" s="1">
        <f t="shared" si="143"/>
        <v>0</v>
      </c>
      <c r="AS267" s="1">
        <f t="shared" si="144"/>
        <v>0</v>
      </c>
      <c r="AT267" s="1">
        <f t="shared" si="145"/>
        <v>0</v>
      </c>
      <c r="AU267" s="1">
        <f t="shared" si="140"/>
        <v>1</v>
      </c>
    </row>
    <row r="268" spans="1:47" s="1" customFormat="1" x14ac:dyDescent="0.35">
      <c r="A268" s="3">
        <v>44660</v>
      </c>
      <c r="B268" s="1">
        <v>294</v>
      </c>
      <c r="C268" s="1" t="s">
        <v>111</v>
      </c>
      <c r="D268" s="1">
        <v>134210</v>
      </c>
      <c r="E268" s="1">
        <v>8537</v>
      </c>
      <c r="F268" s="1">
        <v>2</v>
      </c>
      <c r="G268" s="1">
        <v>21</v>
      </c>
      <c r="H268" s="1">
        <v>36</v>
      </c>
      <c r="I268" s="1">
        <v>26</v>
      </c>
      <c r="J268" s="1">
        <v>11</v>
      </c>
      <c r="K268" s="1">
        <v>4</v>
      </c>
      <c r="L268" s="1">
        <v>1</v>
      </c>
      <c r="M268" s="1">
        <f t="shared" si="122"/>
        <v>3.5309278350515463</v>
      </c>
      <c r="N268" s="1" t="s">
        <v>375</v>
      </c>
      <c r="O268" s="1" t="s">
        <v>377</v>
      </c>
      <c r="P268" s="1" t="s">
        <v>371</v>
      </c>
      <c r="Q268" s="1" t="s">
        <v>382</v>
      </c>
      <c r="R268" s="1" t="s">
        <v>381</v>
      </c>
      <c r="S268" s="1">
        <f t="shared" si="123"/>
        <v>1</v>
      </c>
      <c r="T268" s="1">
        <f t="shared" si="124"/>
        <v>1</v>
      </c>
      <c r="U268" s="1">
        <f t="shared" si="125"/>
        <v>1</v>
      </c>
      <c r="V268" s="1">
        <f t="shared" si="126"/>
        <v>1</v>
      </c>
      <c r="W268" s="1">
        <f t="shared" si="127"/>
        <v>1</v>
      </c>
      <c r="X268" s="1">
        <f t="shared" si="128"/>
        <v>5</v>
      </c>
      <c r="Y268" s="1">
        <f t="shared" si="129"/>
        <v>0</v>
      </c>
      <c r="Z268" s="1">
        <f t="shared" si="146"/>
        <v>0</v>
      </c>
      <c r="AA268" s="1">
        <f t="shared" si="147"/>
        <v>1</v>
      </c>
      <c r="AB268" s="1">
        <f t="shared" si="148"/>
        <v>1</v>
      </c>
      <c r="AC268" s="1">
        <f t="shared" si="149"/>
        <v>0</v>
      </c>
      <c r="AD268" s="1">
        <f t="shared" si="130"/>
        <v>2</v>
      </c>
      <c r="AE268" s="1" t="b">
        <f t="shared" si="131"/>
        <v>0</v>
      </c>
      <c r="AF268" s="1">
        <f t="shared" si="132"/>
        <v>0</v>
      </c>
      <c r="AG268" s="1" t="str">
        <f t="shared" si="133"/>
        <v>o</v>
      </c>
      <c r="AH268" s="1" t="b">
        <f t="shared" si="134"/>
        <v>0</v>
      </c>
      <c r="AI268" s="1" t="b">
        <f t="shared" si="135"/>
        <v>0</v>
      </c>
      <c r="AJ268" s="1" t="b">
        <f t="shared" si="136"/>
        <v>0</v>
      </c>
      <c r="AK268" s="1" t="b">
        <f t="shared" si="137"/>
        <v>0</v>
      </c>
      <c r="AL268" s="1" t="b">
        <f t="shared" si="138"/>
        <v>0</v>
      </c>
      <c r="AM268" s="1">
        <f t="shared" si="139"/>
        <v>0</v>
      </c>
      <c r="AP268" s="1">
        <f t="shared" si="141"/>
        <v>0</v>
      </c>
      <c r="AQ268" s="1">
        <f t="shared" si="142"/>
        <v>1</v>
      </c>
      <c r="AR268" s="1">
        <f t="shared" si="143"/>
        <v>0</v>
      </c>
      <c r="AS268" s="1">
        <f t="shared" si="144"/>
        <v>0</v>
      </c>
      <c r="AT268" s="1">
        <f t="shared" si="145"/>
        <v>1</v>
      </c>
      <c r="AU268" s="1">
        <f t="shared" si="140"/>
        <v>2</v>
      </c>
    </row>
    <row r="269" spans="1:47" s="1" customFormat="1" x14ac:dyDescent="0.35">
      <c r="A269" s="3">
        <v>44659</v>
      </c>
      <c r="B269" s="1">
        <v>293</v>
      </c>
      <c r="C269" s="1" t="s">
        <v>112</v>
      </c>
      <c r="D269" s="1">
        <v>141158</v>
      </c>
      <c r="E269" s="1">
        <v>9010</v>
      </c>
      <c r="F269" s="1">
        <v>1</v>
      </c>
      <c r="G269" s="1">
        <v>12</v>
      </c>
      <c r="H269" s="1">
        <v>23</v>
      </c>
      <c r="I269" s="1">
        <v>26</v>
      </c>
      <c r="J269" s="1">
        <v>21</v>
      </c>
      <c r="K269" s="1">
        <v>13</v>
      </c>
      <c r="L269" s="1">
        <v>4</v>
      </c>
      <c r="M269" s="1">
        <f t="shared" si="122"/>
        <v>4.7241379310344831</v>
      </c>
      <c r="N269" s="1" t="s">
        <v>375</v>
      </c>
      <c r="O269" s="1" t="s">
        <v>373</v>
      </c>
      <c r="P269" s="1" t="s">
        <v>371</v>
      </c>
      <c r="Q269" s="1" t="s">
        <v>381</v>
      </c>
      <c r="R269" s="1" t="s">
        <v>376</v>
      </c>
      <c r="S269" s="1">
        <f t="shared" si="123"/>
        <v>1</v>
      </c>
      <c r="T269" s="1">
        <f t="shared" si="124"/>
        <v>0</v>
      </c>
      <c r="U269" s="1">
        <f t="shared" si="125"/>
        <v>1</v>
      </c>
      <c r="V269" s="1">
        <f t="shared" si="126"/>
        <v>1</v>
      </c>
      <c r="W269" s="1">
        <f t="shared" si="127"/>
        <v>1</v>
      </c>
      <c r="X269" s="1">
        <f t="shared" si="128"/>
        <v>4</v>
      </c>
      <c r="Y269" s="1">
        <f t="shared" si="129"/>
        <v>0</v>
      </c>
      <c r="Z269" s="1">
        <f t="shared" si="146"/>
        <v>0</v>
      </c>
      <c r="AA269" s="1">
        <f t="shared" si="147"/>
        <v>1</v>
      </c>
      <c r="AB269" s="1">
        <f t="shared" si="148"/>
        <v>0</v>
      </c>
      <c r="AC269" s="1">
        <f t="shared" si="149"/>
        <v>1</v>
      </c>
      <c r="AD269" s="1">
        <f t="shared" si="130"/>
        <v>2</v>
      </c>
      <c r="AE269" s="1" t="b">
        <f t="shared" si="131"/>
        <v>0</v>
      </c>
      <c r="AF269" s="1">
        <f t="shared" si="132"/>
        <v>0</v>
      </c>
      <c r="AG269" s="1" t="str">
        <f t="shared" si="133"/>
        <v>o</v>
      </c>
      <c r="AH269" s="1" t="b">
        <f t="shared" si="134"/>
        <v>0</v>
      </c>
      <c r="AI269" s="1" t="b">
        <f t="shared" si="135"/>
        <v>0</v>
      </c>
      <c r="AJ269" s="1" t="b">
        <f t="shared" si="136"/>
        <v>0</v>
      </c>
      <c r="AK269" s="1" t="b">
        <f t="shared" si="137"/>
        <v>0</v>
      </c>
      <c r="AL269" s="1" t="b">
        <f t="shared" si="138"/>
        <v>0</v>
      </c>
      <c r="AM269" s="1">
        <f t="shared" si="139"/>
        <v>0</v>
      </c>
      <c r="AP269" s="1">
        <f t="shared" si="141"/>
        <v>0</v>
      </c>
      <c r="AQ269" s="1">
        <f t="shared" si="142"/>
        <v>0</v>
      </c>
      <c r="AR269" s="1">
        <f t="shared" si="143"/>
        <v>0</v>
      </c>
      <c r="AS269" s="1">
        <f t="shared" si="144"/>
        <v>1</v>
      </c>
      <c r="AT269" s="1">
        <f t="shared" si="145"/>
        <v>0</v>
      </c>
      <c r="AU269" s="1">
        <f t="shared" si="140"/>
        <v>1</v>
      </c>
    </row>
    <row r="270" spans="1:47" s="1" customFormat="1" x14ac:dyDescent="0.35">
      <c r="A270" s="3">
        <v>44658</v>
      </c>
      <c r="B270" s="1">
        <v>292</v>
      </c>
      <c r="C270" s="1" t="s">
        <v>113</v>
      </c>
      <c r="D270" s="1">
        <v>117761</v>
      </c>
      <c r="E270" s="1">
        <v>7575</v>
      </c>
      <c r="F270" s="1">
        <v>0</v>
      </c>
      <c r="G270" s="1">
        <v>2</v>
      </c>
      <c r="H270" s="1">
        <v>14</v>
      </c>
      <c r="I270" s="1">
        <v>31</v>
      </c>
      <c r="J270" s="1">
        <v>31</v>
      </c>
      <c r="K270" s="1">
        <v>19</v>
      </c>
      <c r="L270" s="1">
        <v>4</v>
      </c>
      <c r="M270" s="1">
        <f t="shared" si="122"/>
        <v>5.7195121951219514</v>
      </c>
      <c r="N270" s="1" t="s">
        <v>391</v>
      </c>
      <c r="O270" s="1" t="s">
        <v>379</v>
      </c>
      <c r="P270" s="1" t="s">
        <v>381</v>
      </c>
      <c r="Q270" s="1" t="s">
        <v>371</v>
      </c>
      <c r="R270" s="1" t="s">
        <v>378</v>
      </c>
      <c r="S270" s="1">
        <f t="shared" si="123"/>
        <v>0</v>
      </c>
      <c r="T270" s="1">
        <f t="shared" si="124"/>
        <v>1</v>
      </c>
      <c r="U270" s="1">
        <f t="shared" si="125"/>
        <v>1</v>
      </c>
      <c r="V270" s="1">
        <f t="shared" si="126"/>
        <v>1</v>
      </c>
      <c r="W270" s="1">
        <f t="shared" si="127"/>
        <v>0</v>
      </c>
      <c r="X270" s="1">
        <f t="shared" si="128"/>
        <v>3</v>
      </c>
      <c r="Y270" s="1">
        <f t="shared" si="129"/>
        <v>0</v>
      </c>
      <c r="Z270" s="1">
        <f t="shared" si="146"/>
        <v>1</v>
      </c>
      <c r="AA270" s="1">
        <f t="shared" si="147"/>
        <v>0</v>
      </c>
      <c r="AB270" s="1">
        <f t="shared" si="148"/>
        <v>1</v>
      </c>
      <c r="AC270" s="1">
        <f t="shared" si="149"/>
        <v>0</v>
      </c>
      <c r="AD270" s="1">
        <f t="shared" si="130"/>
        <v>2</v>
      </c>
      <c r="AE270" s="1" t="b">
        <f t="shared" si="131"/>
        <v>1</v>
      </c>
      <c r="AF270" s="1">
        <f t="shared" si="132"/>
        <v>1</v>
      </c>
      <c r="AG270" s="1" t="str">
        <f t="shared" si="133"/>
        <v>o</v>
      </c>
      <c r="AH270" s="1" t="b">
        <f t="shared" si="134"/>
        <v>0</v>
      </c>
      <c r="AI270" s="1" t="b">
        <f t="shared" si="135"/>
        <v>1</v>
      </c>
      <c r="AJ270" s="1" t="b">
        <f t="shared" si="136"/>
        <v>0</v>
      </c>
      <c r="AK270" s="1" t="b">
        <f t="shared" si="137"/>
        <v>0</v>
      </c>
      <c r="AL270" s="1" t="b">
        <f t="shared" si="138"/>
        <v>0</v>
      </c>
      <c r="AM270" s="1">
        <f t="shared" si="139"/>
        <v>2</v>
      </c>
      <c r="AP270" s="1">
        <f t="shared" si="141"/>
        <v>0</v>
      </c>
      <c r="AQ270" s="1">
        <f t="shared" si="142"/>
        <v>0</v>
      </c>
      <c r="AR270" s="1">
        <f t="shared" si="143"/>
        <v>1</v>
      </c>
      <c r="AS270" s="1">
        <f t="shared" si="144"/>
        <v>0</v>
      </c>
      <c r="AT270" s="1">
        <f t="shared" si="145"/>
        <v>0</v>
      </c>
      <c r="AU270" s="1">
        <f t="shared" si="140"/>
        <v>1</v>
      </c>
    </row>
    <row r="271" spans="1:47" s="1" customFormat="1" x14ac:dyDescent="0.35">
      <c r="A271" s="3">
        <v>44657</v>
      </c>
      <c r="B271" s="1">
        <v>291</v>
      </c>
      <c r="C271" s="1" t="s">
        <v>114</v>
      </c>
      <c r="D271" s="1">
        <v>117856</v>
      </c>
      <c r="E271" s="1">
        <v>7560</v>
      </c>
      <c r="F271" s="1">
        <v>0</v>
      </c>
      <c r="G271" s="1">
        <v>2</v>
      </c>
      <c r="H271" s="1">
        <v>13</v>
      </c>
      <c r="I271" s="1">
        <v>33</v>
      </c>
      <c r="J271" s="1">
        <v>33</v>
      </c>
      <c r="K271" s="1">
        <v>17</v>
      </c>
      <c r="L271" s="1">
        <v>3</v>
      </c>
      <c r="M271" s="1">
        <f t="shared" si="122"/>
        <v>5.5297619047619051</v>
      </c>
      <c r="N271" s="1" t="s">
        <v>373</v>
      </c>
      <c r="O271" s="1" t="s">
        <v>379</v>
      </c>
      <c r="P271" s="1" t="s">
        <v>390</v>
      </c>
      <c r="Q271" s="1" t="s">
        <v>390</v>
      </c>
      <c r="R271" s="1" t="s">
        <v>371</v>
      </c>
      <c r="S271" s="1">
        <f t="shared" si="123"/>
        <v>0</v>
      </c>
      <c r="T271" s="1">
        <f t="shared" si="124"/>
        <v>1</v>
      </c>
      <c r="U271" s="1">
        <f t="shared" si="125"/>
        <v>0</v>
      </c>
      <c r="V271" s="1">
        <f t="shared" si="126"/>
        <v>0</v>
      </c>
      <c r="W271" s="1">
        <f t="shared" si="127"/>
        <v>1</v>
      </c>
      <c r="X271" s="1">
        <f t="shared" si="128"/>
        <v>2</v>
      </c>
      <c r="Y271" s="1">
        <f t="shared" si="129"/>
        <v>0</v>
      </c>
      <c r="Z271" s="1">
        <f t="shared" si="146"/>
        <v>1</v>
      </c>
      <c r="AA271" s="1">
        <f t="shared" si="147"/>
        <v>0</v>
      </c>
      <c r="AB271" s="1">
        <f t="shared" si="148"/>
        <v>0</v>
      </c>
      <c r="AC271" s="1">
        <f t="shared" si="149"/>
        <v>1</v>
      </c>
      <c r="AD271" s="1">
        <f t="shared" si="130"/>
        <v>2</v>
      </c>
      <c r="AE271" s="1" t="b">
        <f t="shared" si="131"/>
        <v>0</v>
      </c>
      <c r="AF271" s="1">
        <f t="shared" si="132"/>
        <v>0</v>
      </c>
      <c r="AG271" s="1" t="str">
        <f t="shared" si="133"/>
        <v>o</v>
      </c>
      <c r="AH271" s="1" t="b">
        <f t="shared" si="134"/>
        <v>0</v>
      </c>
      <c r="AI271" s="1" t="b">
        <f t="shared" si="135"/>
        <v>1</v>
      </c>
      <c r="AJ271" s="1" t="b">
        <f t="shared" si="136"/>
        <v>0</v>
      </c>
      <c r="AK271" s="1" t="b">
        <f t="shared" si="137"/>
        <v>0</v>
      </c>
      <c r="AL271" s="1" t="b">
        <f t="shared" si="138"/>
        <v>0</v>
      </c>
      <c r="AM271" s="1">
        <f t="shared" si="139"/>
        <v>2</v>
      </c>
      <c r="AP271" s="1">
        <f t="shared" si="141"/>
        <v>0</v>
      </c>
      <c r="AQ271" s="1">
        <f t="shared" si="142"/>
        <v>0</v>
      </c>
      <c r="AR271" s="1">
        <f t="shared" si="143"/>
        <v>0</v>
      </c>
      <c r="AS271" s="1">
        <f t="shared" si="144"/>
        <v>0</v>
      </c>
      <c r="AT271" s="1">
        <f t="shared" si="145"/>
        <v>0</v>
      </c>
      <c r="AU271" s="1">
        <f t="shared" si="140"/>
        <v>0</v>
      </c>
    </row>
    <row r="272" spans="1:47" s="1" customFormat="1" x14ac:dyDescent="0.35">
      <c r="A272" s="3">
        <v>44656</v>
      </c>
      <c r="B272" s="1">
        <v>290</v>
      </c>
      <c r="C272" s="1" t="s">
        <v>115</v>
      </c>
      <c r="D272" s="1">
        <v>121356</v>
      </c>
      <c r="E272" s="1">
        <v>7702</v>
      </c>
      <c r="F272" s="1">
        <v>0</v>
      </c>
      <c r="G272" s="1">
        <v>2</v>
      </c>
      <c r="H272" s="1">
        <v>14</v>
      </c>
      <c r="I272" s="1">
        <v>32</v>
      </c>
      <c r="J272" s="1">
        <v>32</v>
      </c>
      <c r="K272" s="1">
        <v>17</v>
      </c>
      <c r="L272" s="1">
        <v>3</v>
      </c>
      <c r="M272" s="1">
        <f t="shared" si="122"/>
        <v>5.524096385542169</v>
      </c>
      <c r="N272" s="1" t="s">
        <v>387</v>
      </c>
      <c r="O272" s="1" t="s">
        <v>371</v>
      </c>
      <c r="P272" s="1" t="s">
        <v>377</v>
      </c>
      <c r="Q272" s="1" t="s">
        <v>371</v>
      </c>
      <c r="R272" s="1" t="s">
        <v>384</v>
      </c>
      <c r="S272" s="1">
        <f t="shared" si="123"/>
        <v>1</v>
      </c>
      <c r="T272" s="1">
        <f t="shared" si="124"/>
        <v>1</v>
      </c>
      <c r="U272" s="1">
        <f t="shared" si="125"/>
        <v>1</v>
      </c>
      <c r="V272" s="1">
        <f t="shared" si="126"/>
        <v>1</v>
      </c>
      <c r="W272" s="1">
        <f t="shared" si="127"/>
        <v>0</v>
      </c>
      <c r="X272" s="1">
        <f t="shared" si="128"/>
        <v>4</v>
      </c>
      <c r="Y272" s="1">
        <f t="shared" si="129"/>
        <v>0</v>
      </c>
      <c r="Z272" s="1">
        <f t="shared" si="146"/>
        <v>1</v>
      </c>
      <c r="AA272" s="1">
        <f t="shared" si="147"/>
        <v>0</v>
      </c>
      <c r="AB272" s="1">
        <f t="shared" si="148"/>
        <v>1</v>
      </c>
      <c r="AC272" s="1">
        <f t="shared" si="149"/>
        <v>0</v>
      </c>
      <c r="AD272" s="1">
        <f t="shared" si="130"/>
        <v>2</v>
      </c>
      <c r="AE272" s="1" t="b">
        <f t="shared" si="131"/>
        <v>0</v>
      </c>
      <c r="AF272" s="1">
        <f t="shared" si="132"/>
        <v>0</v>
      </c>
      <c r="AG272" s="1" t="str">
        <f t="shared" si="133"/>
        <v>o</v>
      </c>
      <c r="AH272" s="1" t="b">
        <f t="shared" si="134"/>
        <v>0</v>
      </c>
      <c r="AI272" s="1" t="b">
        <f t="shared" si="135"/>
        <v>0</v>
      </c>
      <c r="AJ272" s="1" t="b">
        <f t="shared" si="136"/>
        <v>0</v>
      </c>
      <c r="AK272" s="1" t="b">
        <f t="shared" si="137"/>
        <v>0</v>
      </c>
      <c r="AL272" s="1" t="b">
        <f t="shared" si="138"/>
        <v>0</v>
      </c>
      <c r="AM272" s="1">
        <f t="shared" si="139"/>
        <v>0</v>
      </c>
      <c r="AP272" s="1">
        <f t="shared" si="141"/>
        <v>0</v>
      </c>
      <c r="AQ272" s="1">
        <f t="shared" si="142"/>
        <v>0</v>
      </c>
      <c r="AR272" s="1">
        <f t="shared" si="143"/>
        <v>1</v>
      </c>
      <c r="AS272" s="1">
        <f t="shared" si="144"/>
        <v>0</v>
      </c>
      <c r="AT272" s="1">
        <f t="shared" si="145"/>
        <v>1</v>
      </c>
      <c r="AU272" s="1">
        <f t="shared" si="140"/>
        <v>2</v>
      </c>
    </row>
    <row r="273" spans="1:47" s="1" customFormat="1" x14ac:dyDescent="0.35">
      <c r="A273" s="3">
        <v>44655</v>
      </c>
      <c r="B273" s="1">
        <v>289</v>
      </c>
      <c r="C273" s="1" t="s">
        <v>116</v>
      </c>
      <c r="D273" s="1">
        <v>129651</v>
      </c>
      <c r="E273" s="1">
        <v>7943</v>
      </c>
      <c r="F273" s="1">
        <v>0</v>
      </c>
      <c r="G273" s="1">
        <v>3</v>
      </c>
      <c r="H273" s="1">
        <v>16</v>
      </c>
      <c r="I273" s="1">
        <v>31</v>
      </c>
      <c r="J273" s="1">
        <v>30</v>
      </c>
      <c r="K273" s="1">
        <v>16</v>
      </c>
      <c r="L273" s="1">
        <v>3</v>
      </c>
      <c r="M273" s="1">
        <f t="shared" si="122"/>
        <v>5.3795180722891569</v>
      </c>
      <c r="N273" s="1" t="s">
        <v>375</v>
      </c>
      <c r="O273" s="1" t="s">
        <v>380</v>
      </c>
      <c r="P273" s="1" t="s">
        <v>371</v>
      </c>
      <c r="Q273" s="1" t="s">
        <v>393</v>
      </c>
      <c r="R273" s="1" t="s">
        <v>384</v>
      </c>
      <c r="S273" s="1">
        <f t="shared" si="123"/>
        <v>1</v>
      </c>
      <c r="T273" s="1">
        <f t="shared" si="124"/>
        <v>1</v>
      </c>
      <c r="U273" s="1">
        <f t="shared" si="125"/>
        <v>1</v>
      </c>
      <c r="V273" s="1">
        <f t="shared" si="126"/>
        <v>0</v>
      </c>
      <c r="W273" s="1">
        <f t="shared" si="127"/>
        <v>0</v>
      </c>
      <c r="X273" s="1">
        <f t="shared" si="128"/>
        <v>3</v>
      </c>
      <c r="Y273" s="1">
        <f t="shared" si="129"/>
        <v>0</v>
      </c>
      <c r="Z273" s="1">
        <f t="shared" si="146"/>
        <v>0</v>
      </c>
      <c r="AA273" s="1">
        <f t="shared" si="147"/>
        <v>1</v>
      </c>
      <c r="AB273" s="1">
        <f t="shared" si="148"/>
        <v>0</v>
      </c>
      <c r="AC273" s="1">
        <f t="shared" si="149"/>
        <v>0</v>
      </c>
      <c r="AD273" s="1">
        <f t="shared" si="130"/>
        <v>1</v>
      </c>
      <c r="AE273" s="1" t="b">
        <f t="shared" si="131"/>
        <v>0</v>
      </c>
      <c r="AF273" s="1">
        <f t="shared" si="132"/>
        <v>0</v>
      </c>
      <c r="AG273" s="1" t="str">
        <f t="shared" si="133"/>
        <v>o</v>
      </c>
      <c r="AH273" s="1" t="b">
        <f t="shared" si="134"/>
        <v>0</v>
      </c>
      <c r="AI273" s="1" t="b">
        <f t="shared" si="135"/>
        <v>0</v>
      </c>
      <c r="AJ273" s="1" t="b">
        <f t="shared" si="136"/>
        <v>0</v>
      </c>
      <c r="AK273" s="1" t="b">
        <f t="shared" si="137"/>
        <v>0</v>
      </c>
      <c r="AL273" s="1" t="b">
        <f t="shared" si="138"/>
        <v>0</v>
      </c>
      <c r="AM273" s="1">
        <f t="shared" si="139"/>
        <v>0</v>
      </c>
      <c r="AP273" s="1">
        <f t="shared" si="141"/>
        <v>0</v>
      </c>
      <c r="AQ273" s="1">
        <f t="shared" si="142"/>
        <v>1</v>
      </c>
      <c r="AR273" s="1">
        <f t="shared" si="143"/>
        <v>0</v>
      </c>
      <c r="AS273" s="1">
        <f t="shared" si="144"/>
        <v>0</v>
      </c>
      <c r="AT273" s="1">
        <f t="shared" si="145"/>
        <v>1</v>
      </c>
      <c r="AU273" s="1">
        <f t="shared" si="140"/>
        <v>2</v>
      </c>
    </row>
    <row r="274" spans="1:47" s="1" customFormat="1" x14ac:dyDescent="0.35">
      <c r="A274" s="3">
        <v>44654</v>
      </c>
      <c r="B274" s="1">
        <v>288</v>
      </c>
      <c r="C274" s="1" t="s">
        <v>117</v>
      </c>
      <c r="D274" s="1">
        <v>124532</v>
      </c>
      <c r="E274" s="1">
        <v>7931</v>
      </c>
      <c r="F274" s="1">
        <v>0</v>
      </c>
      <c r="G274" s="1">
        <v>2</v>
      </c>
      <c r="H274" s="1">
        <v>10</v>
      </c>
      <c r="I274" s="1">
        <v>24</v>
      </c>
      <c r="J274" s="1">
        <v>32</v>
      </c>
      <c r="K274" s="1">
        <v>26</v>
      </c>
      <c r="L274" s="1">
        <v>6</v>
      </c>
      <c r="M274" s="1">
        <f t="shared" si="122"/>
        <v>6.6351351351351351</v>
      </c>
      <c r="N274" s="1" t="s">
        <v>391</v>
      </c>
      <c r="O274" s="1" t="s">
        <v>376</v>
      </c>
      <c r="P274" s="1" t="s">
        <v>393</v>
      </c>
      <c r="Q274" s="1" t="s">
        <v>376</v>
      </c>
      <c r="R274" s="1" t="s">
        <v>381</v>
      </c>
      <c r="S274" s="1">
        <f t="shared" si="123"/>
        <v>0</v>
      </c>
      <c r="T274" s="1">
        <f t="shared" si="124"/>
        <v>1</v>
      </c>
      <c r="U274" s="1">
        <f t="shared" si="125"/>
        <v>0</v>
      </c>
      <c r="V274" s="1">
        <f t="shared" si="126"/>
        <v>1</v>
      </c>
      <c r="W274" s="1">
        <f t="shared" si="127"/>
        <v>1</v>
      </c>
      <c r="X274" s="1">
        <f t="shared" si="128"/>
        <v>3</v>
      </c>
      <c r="Y274" s="1">
        <f t="shared" si="129"/>
        <v>0</v>
      </c>
      <c r="Z274" s="1">
        <f t="shared" si="146"/>
        <v>1</v>
      </c>
      <c r="AA274" s="1">
        <f t="shared" si="147"/>
        <v>0</v>
      </c>
      <c r="AB274" s="1">
        <f t="shared" si="148"/>
        <v>1</v>
      </c>
      <c r="AC274" s="1">
        <f t="shared" si="149"/>
        <v>0</v>
      </c>
      <c r="AD274" s="1">
        <f t="shared" si="130"/>
        <v>2</v>
      </c>
      <c r="AE274" s="1" t="b">
        <f t="shared" si="131"/>
        <v>1</v>
      </c>
      <c r="AF274" s="1">
        <f t="shared" si="132"/>
        <v>1</v>
      </c>
      <c r="AG274" s="1" t="str">
        <f t="shared" si="133"/>
        <v>o</v>
      </c>
      <c r="AH274" s="1" t="b">
        <f t="shared" si="134"/>
        <v>0</v>
      </c>
      <c r="AI274" s="1" t="b">
        <f t="shared" si="135"/>
        <v>0</v>
      </c>
      <c r="AJ274" s="1" t="b">
        <f t="shared" si="136"/>
        <v>0</v>
      </c>
      <c r="AK274" s="1" t="b">
        <f t="shared" si="137"/>
        <v>0</v>
      </c>
      <c r="AL274" s="1" t="b">
        <f t="shared" si="138"/>
        <v>0</v>
      </c>
      <c r="AM274" s="1">
        <f t="shared" si="139"/>
        <v>0</v>
      </c>
      <c r="AP274" s="1">
        <f t="shared" si="141"/>
        <v>0</v>
      </c>
      <c r="AQ274" s="1">
        <f t="shared" si="142"/>
        <v>0</v>
      </c>
      <c r="AR274" s="1">
        <f t="shared" si="143"/>
        <v>0</v>
      </c>
      <c r="AS274" s="1">
        <f t="shared" si="144"/>
        <v>0</v>
      </c>
      <c r="AT274" s="1">
        <f t="shared" si="145"/>
        <v>1</v>
      </c>
      <c r="AU274" s="1">
        <f t="shared" si="140"/>
        <v>1</v>
      </c>
    </row>
    <row r="275" spans="1:47" s="1" customFormat="1" x14ac:dyDescent="0.35">
      <c r="A275" s="3">
        <v>44653</v>
      </c>
      <c r="B275" s="1">
        <v>287</v>
      </c>
      <c r="C275" s="1" t="s">
        <v>118</v>
      </c>
      <c r="D275" s="1">
        <v>155079</v>
      </c>
      <c r="E275" s="1">
        <v>9315</v>
      </c>
      <c r="F275" s="1">
        <v>1</v>
      </c>
      <c r="G275" s="1">
        <v>16</v>
      </c>
      <c r="H275" s="1">
        <v>33</v>
      </c>
      <c r="I275" s="1">
        <v>28</v>
      </c>
      <c r="J275" s="1">
        <v>15</v>
      </c>
      <c r="K275" s="1">
        <v>6</v>
      </c>
      <c r="L275" s="1">
        <v>1</v>
      </c>
      <c r="M275" s="1">
        <f t="shared" si="122"/>
        <v>3.8563829787234041</v>
      </c>
      <c r="N275" s="1" t="s">
        <v>377</v>
      </c>
      <c r="O275" s="1" t="s">
        <v>381</v>
      </c>
      <c r="P275" s="1" t="s">
        <v>379</v>
      </c>
      <c r="Q275" s="1" t="s">
        <v>389</v>
      </c>
      <c r="R275" s="1" t="s">
        <v>376</v>
      </c>
      <c r="S275" s="1">
        <f t="shared" si="123"/>
        <v>1</v>
      </c>
      <c r="T275" s="1">
        <f t="shared" si="124"/>
        <v>1</v>
      </c>
      <c r="U275" s="1">
        <f t="shared" si="125"/>
        <v>1</v>
      </c>
      <c r="V275" s="1">
        <f t="shared" si="126"/>
        <v>0</v>
      </c>
      <c r="W275" s="1">
        <f t="shared" si="127"/>
        <v>1</v>
      </c>
      <c r="X275" s="1">
        <f t="shared" si="128"/>
        <v>4</v>
      </c>
      <c r="Y275" s="1">
        <f t="shared" si="129"/>
        <v>0</v>
      </c>
      <c r="Z275" s="1">
        <f t="shared" si="146"/>
        <v>0</v>
      </c>
      <c r="AA275" s="1">
        <f t="shared" si="147"/>
        <v>1</v>
      </c>
      <c r="AB275" s="1">
        <f t="shared" si="148"/>
        <v>0</v>
      </c>
      <c r="AC275" s="1">
        <f t="shared" si="149"/>
        <v>1</v>
      </c>
      <c r="AD275" s="1">
        <f t="shared" si="130"/>
        <v>2</v>
      </c>
      <c r="AE275" s="1" t="b">
        <f t="shared" si="131"/>
        <v>0</v>
      </c>
      <c r="AF275" s="1">
        <f t="shared" si="132"/>
        <v>0</v>
      </c>
      <c r="AG275" s="1" t="str">
        <f t="shared" si="133"/>
        <v>o</v>
      </c>
      <c r="AH275" s="1" t="b">
        <f t="shared" si="134"/>
        <v>0</v>
      </c>
      <c r="AI275" s="1" t="b">
        <f t="shared" si="135"/>
        <v>0</v>
      </c>
      <c r="AJ275" s="1" t="b">
        <f t="shared" si="136"/>
        <v>1</v>
      </c>
      <c r="AK275" s="1" t="b">
        <f t="shared" si="137"/>
        <v>0</v>
      </c>
      <c r="AL275" s="1" t="b">
        <f t="shared" si="138"/>
        <v>0</v>
      </c>
      <c r="AM275" s="1">
        <f t="shared" si="139"/>
        <v>1</v>
      </c>
      <c r="AP275" s="1">
        <f t="shared" si="141"/>
        <v>1</v>
      </c>
      <c r="AQ275" s="1">
        <f t="shared" si="142"/>
        <v>1</v>
      </c>
      <c r="AR275" s="1">
        <f t="shared" si="143"/>
        <v>0</v>
      </c>
      <c r="AS275" s="1">
        <f t="shared" si="144"/>
        <v>1</v>
      </c>
      <c r="AT275" s="1">
        <f t="shared" si="145"/>
        <v>0</v>
      </c>
      <c r="AU275" s="1">
        <f t="shared" si="140"/>
        <v>3</v>
      </c>
    </row>
    <row r="276" spans="1:47" s="1" customFormat="1" x14ac:dyDescent="0.35">
      <c r="A276" s="3">
        <v>44652</v>
      </c>
      <c r="B276" s="1">
        <v>286</v>
      </c>
      <c r="C276" s="1" t="s">
        <v>119</v>
      </c>
      <c r="D276" s="1">
        <v>144648</v>
      </c>
      <c r="E276" s="1">
        <v>8913</v>
      </c>
      <c r="F276" s="1">
        <v>1</v>
      </c>
      <c r="G276" s="1">
        <v>4</v>
      </c>
      <c r="H276" s="1">
        <v>19</v>
      </c>
      <c r="I276" s="1">
        <v>27</v>
      </c>
      <c r="J276" s="1">
        <v>26</v>
      </c>
      <c r="K276" s="1">
        <v>18</v>
      </c>
      <c r="L276" s="1">
        <v>5</v>
      </c>
      <c r="M276" s="1">
        <f t="shared" si="122"/>
        <v>5.4817073170731705</v>
      </c>
      <c r="N276" s="1" t="s">
        <v>375</v>
      </c>
      <c r="O276" s="1" t="s">
        <v>387</v>
      </c>
      <c r="P276" s="1" t="s">
        <v>379</v>
      </c>
      <c r="Q276" s="1" t="s">
        <v>385</v>
      </c>
      <c r="R276" s="1" t="s">
        <v>377</v>
      </c>
      <c r="S276" s="1">
        <f t="shared" si="123"/>
        <v>1</v>
      </c>
      <c r="T276" s="1">
        <f t="shared" si="124"/>
        <v>1</v>
      </c>
      <c r="U276" s="1">
        <f t="shared" si="125"/>
        <v>1</v>
      </c>
      <c r="V276" s="1">
        <f t="shared" si="126"/>
        <v>0</v>
      </c>
      <c r="W276" s="1">
        <f t="shared" si="127"/>
        <v>1</v>
      </c>
      <c r="X276" s="1">
        <f t="shared" si="128"/>
        <v>4</v>
      </c>
      <c r="Y276" s="1">
        <f t="shared" si="129"/>
        <v>0</v>
      </c>
      <c r="Z276" s="1">
        <f t="shared" si="146"/>
        <v>0</v>
      </c>
      <c r="AA276" s="1">
        <f t="shared" si="147"/>
        <v>1</v>
      </c>
      <c r="AB276" s="1">
        <f t="shared" si="148"/>
        <v>1</v>
      </c>
      <c r="AC276" s="1">
        <f t="shared" si="149"/>
        <v>0</v>
      </c>
      <c r="AD276" s="1">
        <f t="shared" si="130"/>
        <v>2</v>
      </c>
      <c r="AE276" s="1" t="b">
        <f t="shared" si="131"/>
        <v>0</v>
      </c>
      <c r="AF276" s="1">
        <f t="shared" si="132"/>
        <v>0</v>
      </c>
      <c r="AG276" s="1" t="str">
        <f t="shared" si="133"/>
        <v>o</v>
      </c>
      <c r="AH276" s="1" t="b">
        <f t="shared" si="134"/>
        <v>0</v>
      </c>
      <c r="AI276" s="1" t="b">
        <f t="shared" si="135"/>
        <v>0</v>
      </c>
      <c r="AJ276" s="1" t="b">
        <f t="shared" si="136"/>
        <v>1</v>
      </c>
      <c r="AK276" s="1" t="b">
        <f t="shared" si="137"/>
        <v>0</v>
      </c>
      <c r="AL276" s="1" t="b">
        <f t="shared" si="138"/>
        <v>0</v>
      </c>
      <c r="AM276" s="1">
        <f t="shared" si="139"/>
        <v>1</v>
      </c>
      <c r="AP276" s="1">
        <f t="shared" si="141"/>
        <v>0</v>
      </c>
      <c r="AQ276" s="1">
        <f t="shared" si="142"/>
        <v>0</v>
      </c>
      <c r="AR276" s="1">
        <f t="shared" si="143"/>
        <v>0</v>
      </c>
      <c r="AS276" s="1">
        <f t="shared" si="144"/>
        <v>0</v>
      </c>
      <c r="AT276" s="1">
        <f t="shared" si="145"/>
        <v>1</v>
      </c>
      <c r="AU276" s="1">
        <f t="shared" si="140"/>
        <v>1</v>
      </c>
    </row>
    <row r="277" spans="1:47" s="1" customFormat="1" x14ac:dyDescent="0.35">
      <c r="A277" s="3">
        <v>44651</v>
      </c>
      <c r="B277" s="1">
        <v>285</v>
      </c>
      <c r="C277" s="1" t="s">
        <v>120</v>
      </c>
      <c r="D277" s="1">
        <v>135219</v>
      </c>
      <c r="E277" s="1">
        <v>8469</v>
      </c>
      <c r="F277" s="1">
        <v>0</v>
      </c>
      <c r="G277" s="1">
        <v>2</v>
      </c>
      <c r="H277" s="1">
        <v>9</v>
      </c>
      <c r="I277" s="1">
        <v>26</v>
      </c>
      <c r="J277" s="1">
        <v>32</v>
      </c>
      <c r="K277" s="1">
        <v>24</v>
      </c>
      <c r="L277" s="1">
        <v>8</v>
      </c>
      <c r="M277" s="1">
        <f t="shared" si="122"/>
        <v>6.4805194805194803</v>
      </c>
      <c r="N277" s="1" t="s">
        <v>384</v>
      </c>
      <c r="O277" s="1" t="s">
        <v>379</v>
      </c>
      <c r="P277" s="1" t="s">
        <v>393</v>
      </c>
      <c r="Q277" s="1" t="s">
        <v>384</v>
      </c>
      <c r="R277" s="1" t="s">
        <v>378</v>
      </c>
      <c r="S277" s="1">
        <f t="shared" si="123"/>
        <v>0</v>
      </c>
      <c r="T277" s="1">
        <f t="shared" si="124"/>
        <v>1</v>
      </c>
      <c r="U277" s="1">
        <f t="shared" si="125"/>
        <v>0</v>
      </c>
      <c r="V277" s="1">
        <f t="shared" si="126"/>
        <v>0</v>
      </c>
      <c r="W277" s="1">
        <f t="shared" si="127"/>
        <v>0</v>
      </c>
      <c r="X277" s="1">
        <f t="shared" si="128"/>
        <v>1</v>
      </c>
      <c r="Y277" s="1">
        <f t="shared" si="129"/>
        <v>0</v>
      </c>
      <c r="Z277" s="1">
        <f t="shared" si="146"/>
        <v>1</v>
      </c>
      <c r="AA277" s="1">
        <f t="shared" si="147"/>
        <v>0</v>
      </c>
      <c r="AB277" s="1">
        <f t="shared" si="148"/>
        <v>0</v>
      </c>
      <c r="AC277" s="1">
        <f t="shared" si="149"/>
        <v>0</v>
      </c>
      <c r="AD277" s="1">
        <f t="shared" si="130"/>
        <v>1</v>
      </c>
      <c r="AE277" s="1" t="b">
        <f t="shared" si="131"/>
        <v>0</v>
      </c>
      <c r="AF277" s="1">
        <f t="shared" si="132"/>
        <v>0</v>
      </c>
      <c r="AG277" s="1" t="str">
        <f t="shared" si="133"/>
        <v>o</v>
      </c>
      <c r="AH277" s="1" t="b">
        <f t="shared" si="134"/>
        <v>0</v>
      </c>
      <c r="AI277" s="1" t="b">
        <f t="shared" si="135"/>
        <v>1</v>
      </c>
      <c r="AJ277" s="1" t="b">
        <f t="shared" si="136"/>
        <v>0</v>
      </c>
      <c r="AK277" s="1" t="b">
        <f t="shared" si="137"/>
        <v>0</v>
      </c>
      <c r="AL277" s="1" t="b">
        <f t="shared" si="138"/>
        <v>0</v>
      </c>
      <c r="AM277" s="1">
        <f t="shared" si="139"/>
        <v>2</v>
      </c>
      <c r="AP277" s="1">
        <f t="shared" si="141"/>
        <v>1</v>
      </c>
      <c r="AQ277" s="1">
        <f t="shared" si="142"/>
        <v>0</v>
      </c>
      <c r="AR277" s="1">
        <f t="shared" si="143"/>
        <v>0</v>
      </c>
      <c r="AS277" s="1">
        <f t="shared" si="144"/>
        <v>1</v>
      </c>
      <c r="AT277" s="1">
        <f t="shared" si="145"/>
        <v>0</v>
      </c>
      <c r="AU277" s="1">
        <f t="shared" si="140"/>
        <v>2</v>
      </c>
    </row>
    <row r="278" spans="1:47" s="1" customFormat="1" x14ac:dyDescent="0.35">
      <c r="A278" s="3">
        <v>44650</v>
      </c>
      <c r="B278" s="1">
        <v>284</v>
      </c>
      <c r="C278" s="1" t="s">
        <v>121</v>
      </c>
      <c r="D278" s="1">
        <v>158139</v>
      </c>
      <c r="E278" s="1">
        <v>9318</v>
      </c>
      <c r="F278" s="1">
        <v>0</v>
      </c>
      <c r="G278" s="1">
        <v>5</v>
      </c>
      <c r="H278" s="1">
        <v>16</v>
      </c>
      <c r="I278" s="1">
        <v>24</v>
      </c>
      <c r="J278" s="1">
        <v>27</v>
      </c>
      <c r="K278" s="1">
        <v>21</v>
      </c>
      <c r="L278" s="1">
        <v>6</v>
      </c>
      <c r="M278" s="1">
        <f t="shared" si="122"/>
        <v>5.8974358974358978</v>
      </c>
      <c r="N278" s="1" t="s">
        <v>375</v>
      </c>
      <c r="O278" s="1" t="s">
        <v>377</v>
      </c>
      <c r="P278" s="1" t="s">
        <v>379</v>
      </c>
      <c r="Q278" s="1" t="s">
        <v>386</v>
      </c>
      <c r="R278" s="1" t="s">
        <v>376</v>
      </c>
      <c r="S278" s="1">
        <f t="shared" si="123"/>
        <v>1</v>
      </c>
      <c r="T278" s="1">
        <f t="shared" si="124"/>
        <v>1</v>
      </c>
      <c r="U278" s="1">
        <f t="shared" si="125"/>
        <v>1</v>
      </c>
      <c r="V278" s="1">
        <f t="shared" si="126"/>
        <v>0</v>
      </c>
      <c r="W278" s="1">
        <f t="shared" si="127"/>
        <v>1</v>
      </c>
      <c r="X278" s="1">
        <f t="shared" si="128"/>
        <v>4</v>
      </c>
      <c r="Y278" s="1">
        <f t="shared" si="129"/>
        <v>0</v>
      </c>
      <c r="Z278" s="1">
        <f t="shared" si="146"/>
        <v>0</v>
      </c>
      <c r="AA278" s="1">
        <f t="shared" si="147"/>
        <v>1</v>
      </c>
      <c r="AB278" s="1">
        <f t="shared" si="148"/>
        <v>0</v>
      </c>
      <c r="AC278" s="1">
        <f t="shared" si="149"/>
        <v>1</v>
      </c>
      <c r="AD278" s="1">
        <f t="shared" si="130"/>
        <v>2</v>
      </c>
      <c r="AE278" s="1" t="b">
        <f t="shared" si="131"/>
        <v>0</v>
      </c>
      <c r="AF278" s="1">
        <f t="shared" si="132"/>
        <v>0</v>
      </c>
      <c r="AG278" s="1" t="str">
        <f t="shared" si="133"/>
        <v>o</v>
      </c>
      <c r="AH278" s="1" t="b">
        <f t="shared" si="134"/>
        <v>0</v>
      </c>
      <c r="AI278" s="1" t="b">
        <f t="shared" si="135"/>
        <v>0</v>
      </c>
      <c r="AJ278" s="1" t="b">
        <f t="shared" si="136"/>
        <v>1</v>
      </c>
      <c r="AK278" s="1" t="b">
        <f t="shared" si="137"/>
        <v>0</v>
      </c>
      <c r="AL278" s="1" t="b">
        <f t="shared" si="138"/>
        <v>0</v>
      </c>
      <c r="AM278" s="1">
        <f t="shared" si="139"/>
        <v>1</v>
      </c>
      <c r="AP278" s="1">
        <f t="shared" si="141"/>
        <v>0</v>
      </c>
      <c r="AQ278" s="1">
        <f t="shared" si="142"/>
        <v>1</v>
      </c>
      <c r="AR278" s="1">
        <f t="shared" si="143"/>
        <v>0</v>
      </c>
      <c r="AS278" s="1">
        <f t="shared" si="144"/>
        <v>0</v>
      </c>
      <c r="AT278" s="1">
        <f t="shared" si="145"/>
        <v>0</v>
      </c>
      <c r="AU278" s="1">
        <f t="shared" si="140"/>
        <v>1</v>
      </c>
    </row>
    <row r="279" spans="1:47" s="1" customFormat="1" x14ac:dyDescent="0.35">
      <c r="A279" s="3">
        <v>44649</v>
      </c>
      <c r="B279" s="1">
        <v>283</v>
      </c>
      <c r="C279" s="1" t="s">
        <v>122</v>
      </c>
      <c r="D279" s="1">
        <v>149070</v>
      </c>
      <c r="E279" s="1">
        <v>8494</v>
      </c>
      <c r="F279" s="1">
        <v>0</v>
      </c>
      <c r="G279" s="1">
        <v>3</v>
      </c>
      <c r="H279" s="1">
        <v>17</v>
      </c>
      <c r="I279" s="1">
        <v>30</v>
      </c>
      <c r="J279" s="1">
        <v>28</v>
      </c>
      <c r="K279" s="1">
        <v>17</v>
      </c>
      <c r="L279" s="1">
        <v>4</v>
      </c>
      <c r="M279" s="1">
        <f t="shared" si="122"/>
        <v>5.475609756097561</v>
      </c>
      <c r="N279" s="1" t="s">
        <v>375</v>
      </c>
      <c r="O279" s="1" t="s">
        <v>380</v>
      </c>
      <c r="P279" s="1" t="s">
        <v>371</v>
      </c>
      <c r="Q279" s="1" t="s">
        <v>384</v>
      </c>
      <c r="R279" s="1" t="s">
        <v>384</v>
      </c>
      <c r="S279" s="1">
        <f t="shared" si="123"/>
        <v>1</v>
      </c>
      <c r="T279" s="1">
        <f t="shared" si="124"/>
        <v>1</v>
      </c>
      <c r="U279" s="1">
        <f t="shared" si="125"/>
        <v>1</v>
      </c>
      <c r="V279" s="1">
        <f t="shared" si="126"/>
        <v>0</v>
      </c>
      <c r="W279" s="1">
        <f t="shared" si="127"/>
        <v>0</v>
      </c>
      <c r="X279" s="1">
        <f t="shared" si="128"/>
        <v>3</v>
      </c>
      <c r="Y279" s="1">
        <f t="shared" si="129"/>
        <v>0</v>
      </c>
      <c r="Z279" s="1">
        <f t="shared" si="146"/>
        <v>0</v>
      </c>
      <c r="AA279" s="1">
        <f t="shared" si="147"/>
        <v>1</v>
      </c>
      <c r="AB279" s="1">
        <f t="shared" si="148"/>
        <v>0</v>
      </c>
      <c r="AC279" s="1">
        <f t="shared" si="149"/>
        <v>0</v>
      </c>
      <c r="AD279" s="1">
        <f t="shared" si="130"/>
        <v>1</v>
      </c>
      <c r="AE279" s="1" t="b">
        <f t="shared" si="131"/>
        <v>0</v>
      </c>
      <c r="AF279" s="1">
        <f t="shared" si="132"/>
        <v>0</v>
      </c>
      <c r="AG279" s="1" t="str">
        <f t="shared" si="133"/>
        <v>o</v>
      </c>
      <c r="AH279" s="1" t="b">
        <f t="shared" si="134"/>
        <v>0</v>
      </c>
      <c r="AI279" s="1" t="b">
        <f t="shared" si="135"/>
        <v>0</v>
      </c>
      <c r="AJ279" s="1" t="b">
        <f t="shared" si="136"/>
        <v>0</v>
      </c>
      <c r="AK279" s="1" t="b">
        <f t="shared" si="137"/>
        <v>0</v>
      </c>
      <c r="AL279" s="1" t="b">
        <f t="shared" si="138"/>
        <v>0</v>
      </c>
      <c r="AM279" s="1">
        <f t="shared" si="139"/>
        <v>0</v>
      </c>
      <c r="AP279" s="1">
        <f t="shared" si="141"/>
        <v>0</v>
      </c>
      <c r="AQ279" s="1">
        <f t="shared" si="142"/>
        <v>1</v>
      </c>
      <c r="AR279" s="1">
        <f t="shared" si="143"/>
        <v>0</v>
      </c>
      <c r="AS279" s="1">
        <f t="shared" si="144"/>
        <v>1</v>
      </c>
      <c r="AT279" s="1">
        <f t="shared" si="145"/>
        <v>1</v>
      </c>
      <c r="AU279" s="1">
        <f t="shared" si="140"/>
        <v>3</v>
      </c>
    </row>
    <row r="280" spans="1:47" s="1" customFormat="1" x14ac:dyDescent="0.35">
      <c r="A280" s="3">
        <v>44648</v>
      </c>
      <c r="B280" s="1">
        <v>282</v>
      </c>
      <c r="C280" s="1" t="s">
        <v>123</v>
      </c>
      <c r="D280" s="1">
        <v>173696</v>
      </c>
      <c r="E280" s="1">
        <v>10613</v>
      </c>
      <c r="F280" s="1">
        <v>1</v>
      </c>
      <c r="G280" s="1">
        <v>6</v>
      </c>
      <c r="H280" s="1">
        <v>17</v>
      </c>
      <c r="I280" s="1">
        <v>22</v>
      </c>
      <c r="J280" s="1">
        <v>20</v>
      </c>
      <c r="K280" s="1">
        <v>21</v>
      </c>
      <c r="L280" s="1">
        <v>14</v>
      </c>
      <c r="M280" s="1">
        <f t="shared" si="122"/>
        <v>6.0374999999999996</v>
      </c>
      <c r="N280" s="1" t="s">
        <v>391</v>
      </c>
      <c r="O280" s="1" t="s">
        <v>379</v>
      </c>
      <c r="P280" s="1" t="s">
        <v>385</v>
      </c>
      <c r="Q280" s="1" t="s">
        <v>387</v>
      </c>
      <c r="R280" s="1" t="s">
        <v>383</v>
      </c>
      <c r="S280" s="1">
        <f t="shared" si="123"/>
        <v>0</v>
      </c>
      <c r="T280" s="1">
        <f t="shared" si="124"/>
        <v>1</v>
      </c>
      <c r="U280" s="1">
        <f t="shared" si="125"/>
        <v>0</v>
      </c>
      <c r="V280" s="1">
        <f t="shared" si="126"/>
        <v>1</v>
      </c>
      <c r="W280" s="1">
        <f t="shared" si="127"/>
        <v>0</v>
      </c>
      <c r="X280" s="1">
        <f t="shared" si="128"/>
        <v>2</v>
      </c>
      <c r="Y280" s="1">
        <f t="shared" si="129"/>
        <v>0</v>
      </c>
      <c r="Z280" s="1">
        <f t="shared" si="146"/>
        <v>1</v>
      </c>
      <c r="AA280" s="1">
        <f t="shared" si="147"/>
        <v>1</v>
      </c>
      <c r="AB280" s="1">
        <f t="shared" si="148"/>
        <v>0</v>
      </c>
      <c r="AC280" s="1">
        <f t="shared" si="149"/>
        <v>0</v>
      </c>
      <c r="AD280" s="1">
        <f t="shared" si="130"/>
        <v>2</v>
      </c>
      <c r="AE280" s="1" t="b">
        <f t="shared" si="131"/>
        <v>1</v>
      </c>
      <c r="AF280" s="1">
        <f t="shared" si="132"/>
        <v>1</v>
      </c>
      <c r="AG280" s="1" t="str">
        <f t="shared" si="133"/>
        <v>o</v>
      </c>
      <c r="AH280" s="1" t="b">
        <f t="shared" si="134"/>
        <v>0</v>
      </c>
      <c r="AI280" s="1" t="b">
        <f t="shared" si="135"/>
        <v>1</v>
      </c>
      <c r="AJ280" s="1" t="b">
        <f t="shared" si="136"/>
        <v>0</v>
      </c>
      <c r="AK280" s="1" t="b">
        <f t="shared" si="137"/>
        <v>0</v>
      </c>
      <c r="AL280" s="1" t="b">
        <f t="shared" si="138"/>
        <v>0</v>
      </c>
      <c r="AM280" s="1">
        <f t="shared" si="139"/>
        <v>2</v>
      </c>
      <c r="AP280" s="1">
        <f t="shared" si="141"/>
        <v>0</v>
      </c>
      <c r="AQ280" s="1">
        <f t="shared" si="142"/>
        <v>0</v>
      </c>
      <c r="AR280" s="1">
        <f t="shared" si="143"/>
        <v>0</v>
      </c>
      <c r="AS280" s="1">
        <f t="shared" si="144"/>
        <v>0</v>
      </c>
      <c r="AT280" s="1">
        <f t="shared" si="145"/>
        <v>0</v>
      </c>
      <c r="AU280" s="1">
        <f t="shared" si="140"/>
        <v>0</v>
      </c>
    </row>
    <row r="281" spans="1:47" s="1" customFormat="1" x14ac:dyDescent="0.35">
      <c r="A281" s="3">
        <v>44647</v>
      </c>
      <c r="B281" s="1">
        <v>281</v>
      </c>
      <c r="C281" s="1" t="s">
        <v>124</v>
      </c>
      <c r="D281" s="1">
        <v>165468</v>
      </c>
      <c r="E281" s="1">
        <v>9935</v>
      </c>
      <c r="F281" s="1">
        <v>1</v>
      </c>
      <c r="G281" s="1">
        <v>2</v>
      </c>
      <c r="H281" s="1">
        <v>18</v>
      </c>
      <c r="I281" s="1">
        <v>44</v>
      </c>
      <c r="J281" s="1">
        <v>26</v>
      </c>
      <c r="K281" s="1">
        <v>26</v>
      </c>
      <c r="L281" s="1">
        <v>9</v>
      </c>
      <c r="M281" s="1">
        <f t="shared" si="122"/>
        <v>5.8849999999999998</v>
      </c>
      <c r="N281" s="1" t="s">
        <v>387</v>
      </c>
      <c r="O281" s="1" t="s">
        <v>378</v>
      </c>
      <c r="P281" s="1" t="s">
        <v>390</v>
      </c>
      <c r="Q281" s="1" t="s">
        <v>389</v>
      </c>
      <c r="R281" s="1" t="s">
        <v>380</v>
      </c>
      <c r="S281" s="1">
        <f t="shared" si="123"/>
        <v>1</v>
      </c>
      <c r="T281" s="1">
        <f t="shared" si="124"/>
        <v>0</v>
      </c>
      <c r="U281" s="1">
        <f t="shared" si="125"/>
        <v>0</v>
      </c>
      <c r="V281" s="1">
        <f t="shared" si="126"/>
        <v>0</v>
      </c>
      <c r="W281" s="1">
        <f t="shared" si="127"/>
        <v>1</v>
      </c>
      <c r="X281" s="1">
        <f t="shared" si="128"/>
        <v>2</v>
      </c>
      <c r="Y281" s="1">
        <f t="shared" si="129"/>
        <v>0</v>
      </c>
      <c r="Z281" s="1">
        <f t="shared" si="146"/>
        <v>0</v>
      </c>
      <c r="AA281" s="1">
        <f t="shared" si="147"/>
        <v>0</v>
      </c>
      <c r="AB281" s="1">
        <f t="shared" si="148"/>
        <v>0</v>
      </c>
      <c r="AC281" s="1">
        <f t="shared" si="149"/>
        <v>0</v>
      </c>
      <c r="AD281" s="1">
        <f t="shared" si="130"/>
        <v>0</v>
      </c>
      <c r="AE281" s="1" t="b">
        <f t="shared" si="131"/>
        <v>0</v>
      </c>
      <c r="AF281" s="1">
        <f t="shared" si="132"/>
        <v>0</v>
      </c>
      <c r="AG281" s="1" t="str">
        <f t="shared" si="133"/>
        <v>o</v>
      </c>
      <c r="AH281" s="1" t="b">
        <f t="shared" si="134"/>
        <v>0</v>
      </c>
      <c r="AI281" s="1" t="b">
        <f t="shared" si="135"/>
        <v>0</v>
      </c>
      <c r="AJ281" s="1" t="b">
        <f t="shared" si="136"/>
        <v>0</v>
      </c>
      <c r="AK281" s="1" t="b">
        <f t="shared" si="137"/>
        <v>0</v>
      </c>
      <c r="AL281" s="1" t="b">
        <f t="shared" si="138"/>
        <v>0</v>
      </c>
      <c r="AM281" s="1">
        <f t="shared" si="139"/>
        <v>0</v>
      </c>
      <c r="AP281" s="1">
        <f t="shared" si="141"/>
        <v>0</v>
      </c>
      <c r="AQ281" s="1">
        <f t="shared" si="142"/>
        <v>0</v>
      </c>
      <c r="AR281" s="1">
        <f t="shared" si="143"/>
        <v>0</v>
      </c>
      <c r="AS281" s="1">
        <f t="shared" si="144"/>
        <v>1</v>
      </c>
      <c r="AT281" s="1">
        <f t="shared" si="145"/>
        <v>1</v>
      </c>
      <c r="AU281" s="1">
        <f t="shared" si="140"/>
        <v>2</v>
      </c>
    </row>
    <row r="282" spans="1:47" s="1" customFormat="1" x14ac:dyDescent="0.35">
      <c r="A282" s="3">
        <v>44646</v>
      </c>
      <c r="B282" s="1">
        <v>280</v>
      </c>
      <c r="C282" s="1" t="s">
        <v>125</v>
      </c>
      <c r="D282" s="1">
        <v>149507</v>
      </c>
      <c r="E282" s="1">
        <v>9376</v>
      </c>
      <c r="F282" s="1">
        <v>0</v>
      </c>
      <c r="G282" s="1">
        <v>2</v>
      </c>
      <c r="H282" s="1">
        <v>13</v>
      </c>
      <c r="I282" s="1">
        <v>31</v>
      </c>
      <c r="J282" s="1">
        <v>33</v>
      </c>
      <c r="K282" s="1">
        <v>18</v>
      </c>
      <c r="L282" s="1">
        <v>3</v>
      </c>
      <c r="M282" s="1">
        <f t="shared" si="122"/>
        <v>5.6402439024390247</v>
      </c>
      <c r="N282" s="1" t="s">
        <v>376</v>
      </c>
      <c r="O282" s="1" t="s">
        <v>389</v>
      </c>
      <c r="P282" s="1" t="s">
        <v>379</v>
      </c>
      <c r="Q282" s="1" t="s">
        <v>392</v>
      </c>
      <c r="R282" s="1" t="s">
        <v>378</v>
      </c>
      <c r="S282" s="1">
        <f t="shared" si="123"/>
        <v>1</v>
      </c>
      <c r="T282" s="1">
        <f t="shared" si="124"/>
        <v>0</v>
      </c>
      <c r="U282" s="1">
        <f t="shared" si="125"/>
        <v>1</v>
      </c>
      <c r="V282" s="1">
        <f t="shared" si="126"/>
        <v>0</v>
      </c>
      <c r="W282" s="1">
        <f t="shared" si="127"/>
        <v>0</v>
      </c>
      <c r="X282" s="1">
        <f t="shared" si="128"/>
        <v>2</v>
      </c>
      <c r="Y282" s="1">
        <f t="shared" si="129"/>
        <v>1</v>
      </c>
      <c r="Z282" s="1">
        <f t="shared" si="146"/>
        <v>0</v>
      </c>
      <c r="AA282" s="1">
        <f t="shared" si="147"/>
        <v>1</v>
      </c>
      <c r="AB282" s="1">
        <f t="shared" si="148"/>
        <v>0</v>
      </c>
      <c r="AC282" s="1">
        <f t="shared" si="149"/>
        <v>0</v>
      </c>
      <c r="AD282" s="1">
        <f t="shared" si="130"/>
        <v>2</v>
      </c>
      <c r="AE282" s="1" t="b">
        <f t="shared" si="131"/>
        <v>0</v>
      </c>
      <c r="AF282" s="1">
        <f t="shared" si="132"/>
        <v>0</v>
      </c>
      <c r="AG282" s="1" t="str">
        <f t="shared" si="133"/>
        <v>o</v>
      </c>
      <c r="AH282" s="1" t="b">
        <f t="shared" si="134"/>
        <v>0</v>
      </c>
      <c r="AI282" s="1" t="b">
        <f t="shared" si="135"/>
        <v>0</v>
      </c>
      <c r="AJ282" s="1" t="b">
        <f t="shared" si="136"/>
        <v>1</v>
      </c>
      <c r="AK282" s="1" t="b">
        <f t="shared" si="137"/>
        <v>0</v>
      </c>
      <c r="AL282" s="1" t="b">
        <f t="shared" si="138"/>
        <v>0</v>
      </c>
      <c r="AM282" s="1">
        <f t="shared" si="139"/>
        <v>1</v>
      </c>
      <c r="AP282" s="1">
        <f t="shared" si="141"/>
        <v>0</v>
      </c>
      <c r="AQ282" s="1">
        <f t="shared" si="142"/>
        <v>1</v>
      </c>
      <c r="AR282" s="1">
        <f t="shared" si="143"/>
        <v>0</v>
      </c>
      <c r="AS282" s="1">
        <f t="shared" si="144"/>
        <v>0</v>
      </c>
      <c r="AT282" s="1">
        <f t="shared" si="145"/>
        <v>0</v>
      </c>
      <c r="AU282" s="1">
        <f t="shared" si="140"/>
        <v>1</v>
      </c>
    </row>
    <row r="283" spans="1:47" s="1" customFormat="1" x14ac:dyDescent="0.35">
      <c r="A283" s="3">
        <v>44645</v>
      </c>
      <c r="B283" s="1">
        <v>279</v>
      </c>
      <c r="C283" s="1" t="s">
        <v>126</v>
      </c>
      <c r="D283" s="1">
        <v>150197</v>
      </c>
      <c r="E283" s="1">
        <v>8562</v>
      </c>
      <c r="F283" s="1">
        <v>0</v>
      </c>
      <c r="G283" s="1">
        <v>5</v>
      </c>
      <c r="H283" s="1">
        <v>29</v>
      </c>
      <c r="I283" s="1">
        <v>36</v>
      </c>
      <c r="J283" s="1">
        <v>20</v>
      </c>
      <c r="K283" s="1">
        <v>7</v>
      </c>
      <c r="L283" s="1">
        <v>1</v>
      </c>
      <c r="M283" s="1">
        <f t="shared" si="122"/>
        <v>4.2912087912087911</v>
      </c>
      <c r="N283" s="1" t="s">
        <v>383</v>
      </c>
      <c r="O283" s="1" t="s">
        <v>376</v>
      </c>
      <c r="P283" s="1" t="s">
        <v>389</v>
      </c>
      <c r="Q283" s="1" t="s">
        <v>379</v>
      </c>
      <c r="R283" s="1" t="s">
        <v>377</v>
      </c>
      <c r="S283" s="1">
        <f t="shared" si="123"/>
        <v>0</v>
      </c>
      <c r="T283" s="1">
        <f t="shared" si="124"/>
        <v>1</v>
      </c>
      <c r="U283" s="1">
        <f t="shared" si="125"/>
        <v>0</v>
      </c>
      <c r="V283" s="1">
        <f t="shared" si="126"/>
        <v>1</v>
      </c>
      <c r="W283" s="1">
        <f t="shared" si="127"/>
        <v>1</v>
      </c>
      <c r="X283" s="1">
        <f t="shared" si="128"/>
        <v>3</v>
      </c>
      <c r="Y283" s="1">
        <f t="shared" si="129"/>
        <v>0</v>
      </c>
      <c r="Z283" s="1">
        <f t="shared" si="146"/>
        <v>1</v>
      </c>
      <c r="AA283" s="1">
        <f t="shared" si="147"/>
        <v>0</v>
      </c>
      <c r="AB283" s="1">
        <f t="shared" si="148"/>
        <v>1</v>
      </c>
      <c r="AC283" s="1">
        <f t="shared" si="149"/>
        <v>0</v>
      </c>
      <c r="AD283" s="1">
        <f t="shared" si="130"/>
        <v>2</v>
      </c>
      <c r="AE283" s="1" t="b">
        <f t="shared" si="131"/>
        <v>0</v>
      </c>
      <c r="AF283" s="1">
        <f t="shared" si="132"/>
        <v>0</v>
      </c>
      <c r="AG283" s="1" t="str">
        <f t="shared" si="133"/>
        <v>o</v>
      </c>
      <c r="AH283" s="1" t="b">
        <f t="shared" si="134"/>
        <v>0</v>
      </c>
      <c r="AI283" s="1" t="b">
        <f t="shared" si="135"/>
        <v>0</v>
      </c>
      <c r="AJ283" s="1" t="b">
        <f t="shared" si="136"/>
        <v>0</v>
      </c>
      <c r="AK283" s="1" t="b">
        <f t="shared" si="137"/>
        <v>1</v>
      </c>
      <c r="AL283" s="1" t="b">
        <f t="shared" si="138"/>
        <v>0</v>
      </c>
      <c r="AM283" s="1">
        <f t="shared" si="139"/>
        <v>1</v>
      </c>
      <c r="AP283" s="1">
        <f t="shared" si="141"/>
        <v>0</v>
      </c>
      <c r="AQ283" s="1">
        <f t="shared" si="142"/>
        <v>0</v>
      </c>
      <c r="AR283" s="1">
        <f t="shared" si="143"/>
        <v>1</v>
      </c>
      <c r="AS283" s="1">
        <f t="shared" si="144"/>
        <v>0</v>
      </c>
      <c r="AT283" s="1">
        <f t="shared" si="145"/>
        <v>1</v>
      </c>
      <c r="AU283" s="1">
        <f t="shared" si="140"/>
        <v>2</v>
      </c>
    </row>
    <row r="284" spans="1:47" s="1" customFormat="1" x14ac:dyDescent="0.35">
      <c r="A284" s="3">
        <v>44644</v>
      </c>
      <c r="B284" s="1">
        <v>278</v>
      </c>
      <c r="C284" s="1" t="s">
        <v>127</v>
      </c>
      <c r="D284" s="1">
        <v>169066</v>
      </c>
      <c r="E284" s="1">
        <v>9318</v>
      </c>
      <c r="F284" s="1">
        <v>1</v>
      </c>
      <c r="G284" s="1">
        <v>14</v>
      </c>
      <c r="H284" s="1">
        <v>35</v>
      </c>
      <c r="I284" s="1">
        <v>31</v>
      </c>
      <c r="J284" s="1">
        <v>14</v>
      </c>
      <c r="K284" s="1">
        <v>5</v>
      </c>
      <c r="L284" s="1">
        <v>1</v>
      </c>
      <c r="M284" s="1">
        <f t="shared" si="122"/>
        <v>3.8072916666666665</v>
      </c>
      <c r="N284" s="1" t="s">
        <v>373</v>
      </c>
      <c r="O284" s="1" t="s">
        <v>380</v>
      </c>
      <c r="P284" s="1" t="s">
        <v>376</v>
      </c>
      <c r="Q284" s="1" t="s">
        <v>375</v>
      </c>
      <c r="R284" s="1" t="s">
        <v>377</v>
      </c>
      <c r="S284" s="1">
        <f t="shared" si="123"/>
        <v>0</v>
      </c>
      <c r="T284" s="1">
        <f t="shared" si="124"/>
        <v>1</v>
      </c>
      <c r="U284" s="1">
        <f t="shared" si="125"/>
        <v>1</v>
      </c>
      <c r="V284" s="1">
        <f t="shared" si="126"/>
        <v>1</v>
      </c>
      <c r="W284" s="1">
        <f t="shared" si="127"/>
        <v>1</v>
      </c>
      <c r="X284" s="1">
        <f t="shared" si="128"/>
        <v>4</v>
      </c>
      <c r="Y284" s="1">
        <f t="shared" si="129"/>
        <v>0</v>
      </c>
      <c r="Z284" s="1">
        <f t="shared" si="146"/>
        <v>0</v>
      </c>
      <c r="AA284" s="1">
        <f t="shared" si="147"/>
        <v>1</v>
      </c>
      <c r="AB284" s="1">
        <f t="shared" si="148"/>
        <v>0</v>
      </c>
      <c r="AC284" s="1">
        <f t="shared" si="149"/>
        <v>0</v>
      </c>
      <c r="AD284" s="1">
        <f t="shared" si="130"/>
        <v>1</v>
      </c>
      <c r="AE284" s="1" t="b">
        <f t="shared" si="131"/>
        <v>0</v>
      </c>
      <c r="AF284" s="1">
        <f t="shared" si="132"/>
        <v>0</v>
      </c>
      <c r="AG284" s="1" t="str">
        <f t="shared" si="133"/>
        <v>o</v>
      </c>
      <c r="AH284" s="1" t="b">
        <f t="shared" si="134"/>
        <v>0</v>
      </c>
      <c r="AI284" s="1" t="b">
        <f t="shared" si="135"/>
        <v>0</v>
      </c>
      <c r="AJ284" s="1" t="b">
        <f t="shared" si="136"/>
        <v>0</v>
      </c>
      <c r="AK284" s="1" t="b">
        <f t="shared" si="137"/>
        <v>0</v>
      </c>
      <c r="AL284" s="1" t="b">
        <f t="shared" si="138"/>
        <v>0</v>
      </c>
      <c r="AM284" s="1">
        <f t="shared" si="139"/>
        <v>0</v>
      </c>
      <c r="AP284" s="1">
        <f t="shared" si="141"/>
        <v>0</v>
      </c>
      <c r="AQ284" s="1">
        <f t="shared" si="142"/>
        <v>1</v>
      </c>
      <c r="AR284" s="1">
        <f t="shared" si="143"/>
        <v>0</v>
      </c>
      <c r="AS284" s="1">
        <f t="shared" si="144"/>
        <v>0</v>
      </c>
      <c r="AT284" s="1">
        <f t="shared" si="145"/>
        <v>1</v>
      </c>
      <c r="AU284" s="1">
        <f t="shared" si="140"/>
        <v>2</v>
      </c>
    </row>
    <row r="285" spans="1:47" s="1" customFormat="1" x14ac:dyDescent="0.35">
      <c r="A285" s="3">
        <v>44643</v>
      </c>
      <c r="B285" s="1">
        <v>277</v>
      </c>
      <c r="C285" s="1" t="s">
        <v>128</v>
      </c>
      <c r="D285" s="1">
        <v>156785</v>
      </c>
      <c r="E285" s="1">
        <v>8555</v>
      </c>
      <c r="F285" s="1">
        <v>1</v>
      </c>
      <c r="G285" s="1">
        <v>4</v>
      </c>
      <c r="H285" s="1">
        <v>22</v>
      </c>
      <c r="I285" s="1">
        <v>35</v>
      </c>
      <c r="J285" s="1">
        <v>26</v>
      </c>
      <c r="K285" s="1">
        <v>11</v>
      </c>
      <c r="L285" s="1">
        <v>2</v>
      </c>
      <c r="M285" s="1">
        <f t="shared" si="122"/>
        <v>4.7333333333333334</v>
      </c>
      <c r="N285" s="1" t="s">
        <v>389</v>
      </c>
      <c r="O285" s="1" t="s">
        <v>385</v>
      </c>
      <c r="P285" s="1" t="s">
        <v>381</v>
      </c>
      <c r="Q285" s="1" t="s">
        <v>388</v>
      </c>
      <c r="R285" s="1" t="s">
        <v>376</v>
      </c>
      <c r="S285" s="1">
        <f t="shared" si="123"/>
        <v>0</v>
      </c>
      <c r="T285" s="1">
        <f t="shared" si="124"/>
        <v>0</v>
      </c>
      <c r="U285" s="1">
        <f t="shared" si="125"/>
        <v>1</v>
      </c>
      <c r="V285" s="1">
        <f t="shared" si="126"/>
        <v>0</v>
      </c>
      <c r="W285" s="1">
        <f t="shared" si="127"/>
        <v>1</v>
      </c>
      <c r="X285" s="1">
        <f t="shared" si="128"/>
        <v>2</v>
      </c>
      <c r="Y285" s="1">
        <f t="shared" si="129"/>
        <v>0</v>
      </c>
      <c r="Z285" s="1">
        <f t="shared" si="146"/>
        <v>1</v>
      </c>
      <c r="AA285" s="1">
        <f t="shared" si="147"/>
        <v>0</v>
      </c>
      <c r="AB285" s="1">
        <f t="shared" si="148"/>
        <v>0</v>
      </c>
      <c r="AC285" s="1">
        <f t="shared" si="149"/>
        <v>1</v>
      </c>
      <c r="AD285" s="1">
        <f t="shared" si="130"/>
        <v>2</v>
      </c>
      <c r="AE285" s="1" t="b">
        <f t="shared" si="131"/>
        <v>0</v>
      </c>
      <c r="AF285" s="1">
        <f t="shared" si="132"/>
        <v>0</v>
      </c>
      <c r="AG285" s="1" t="str">
        <f t="shared" si="133"/>
        <v>o</v>
      </c>
      <c r="AH285" s="1" t="b">
        <f t="shared" si="134"/>
        <v>0</v>
      </c>
      <c r="AI285" s="1" t="b">
        <f t="shared" si="135"/>
        <v>0</v>
      </c>
      <c r="AJ285" s="1" t="b">
        <f t="shared" si="136"/>
        <v>0</v>
      </c>
      <c r="AK285" s="1" t="b">
        <f t="shared" si="137"/>
        <v>0</v>
      </c>
      <c r="AL285" s="1" t="b">
        <f t="shared" si="138"/>
        <v>0</v>
      </c>
      <c r="AM285" s="1">
        <f t="shared" si="139"/>
        <v>0</v>
      </c>
      <c r="AP285" s="1">
        <f t="shared" si="141"/>
        <v>1</v>
      </c>
      <c r="AQ285" s="1">
        <f t="shared" si="142"/>
        <v>0</v>
      </c>
      <c r="AR285" s="1">
        <f t="shared" si="143"/>
        <v>1</v>
      </c>
      <c r="AS285" s="1">
        <f t="shared" si="144"/>
        <v>0</v>
      </c>
      <c r="AT285" s="1">
        <f t="shared" si="145"/>
        <v>0</v>
      </c>
      <c r="AU285" s="1">
        <f t="shared" si="140"/>
        <v>2</v>
      </c>
    </row>
    <row r="286" spans="1:47" s="1" customFormat="1" x14ac:dyDescent="0.35">
      <c r="A286" s="3">
        <v>44642</v>
      </c>
      <c r="B286" s="1">
        <v>276</v>
      </c>
      <c r="C286" s="1" t="s">
        <v>129</v>
      </c>
      <c r="D286" s="1">
        <v>160161</v>
      </c>
      <c r="E286" s="1">
        <v>8807</v>
      </c>
      <c r="F286" s="1">
        <v>0</v>
      </c>
      <c r="G286" s="1">
        <v>2</v>
      </c>
      <c r="H286" s="1">
        <v>19</v>
      </c>
      <c r="I286" s="1">
        <v>36</v>
      </c>
      <c r="J286" s="1">
        <v>27</v>
      </c>
      <c r="K286" s="1">
        <v>13</v>
      </c>
      <c r="L286" s="1">
        <v>2</v>
      </c>
      <c r="M286" s="1">
        <f t="shared" si="122"/>
        <v>5.0348837209302326</v>
      </c>
      <c r="N286" s="1" t="s">
        <v>375</v>
      </c>
      <c r="O286" s="1" t="s">
        <v>384</v>
      </c>
      <c r="P286" s="1" t="s">
        <v>379</v>
      </c>
      <c r="Q286" s="1" t="s">
        <v>375</v>
      </c>
      <c r="R286" s="1" t="s">
        <v>380</v>
      </c>
      <c r="S286" s="1">
        <f t="shared" si="123"/>
        <v>1</v>
      </c>
      <c r="T286" s="1">
        <f t="shared" si="124"/>
        <v>0</v>
      </c>
      <c r="U286" s="1">
        <f t="shared" si="125"/>
        <v>1</v>
      </c>
      <c r="V286" s="1">
        <f t="shared" si="126"/>
        <v>1</v>
      </c>
      <c r="W286" s="1">
        <f t="shared" si="127"/>
        <v>1</v>
      </c>
      <c r="X286" s="1">
        <f t="shared" si="128"/>
        <v>4</v>
      </c>
      <c r="Y286" s="1">
        <f t="shared" si="129"/>
        <v>0</v>
      </c>
      <c r="Z286" s="1">
        <f t="shared" si="146"/>
        <v>0</v>
      </c>
      <c r="AA286" s="1">
        <f t="shared" si="147"/>
        <v>1</v>
      </c>
      <c r="AB286" s="1">
        <f t="shared" si="148"/>
        <v>0</v>
      </c>
      <c r="AC286" s="1">
        <f t="shared" si="149"/>
        <v>0</v>
      </c>
      <c r="AD286" s="1">
        <f t="shared" si="130"/>
        <v>1</v>
      </c>
      <c r="AE286" s="1" t="b">
        <f t="shared" si="131"/>
        <v>0</v>
      </c>
      <c r="AF286" s="1">
        <f t="shared" si="132"/>
        <v>0</v>
      </c>
      <c r="AG286" s="1" t="str">
        <f t="shared" si="133"/>
        <v>o</v>
      </c>
      <c r="AH286" s="1" t="b">
        <f t="shared" si="134"/>
        <v>0</v>
      </c>
      <c r="AI286" s="1" t="b">
        <f t="shared" si="135"/>
        <v>0</v>
      </c>
      <c r="AJ286" s="1" t="b">
        <f t="shared" si="136"/>
        <v>1</v>
      </c>
      <c r="AK286" s="1" t="b">
        <f t="shared" si="137"/>
        <v>0</v>
      </c>
      <c r="AL286" s="1" t="b">
        <f t="shared" si="138"/>
        <v>0</v>
      </c>
      <c r="AM286" s="1">
        <f t="shared" si="139"/>
        <v>1</v>
      </c>
      <c r="AP286" s="1">
        <f t="shared" si="141"/>
        <v>0</v>
      </c>
      <c r="AQ286" s="1">
        <f t="shared" si="142"/>
        <v>1</v>
      </c>
      <c r="AR286" s="1">
        <f t="shared" si="143"/>
        <v>0</v>
      </c>
      <c r="AS286" s="1">
        <f t="shared" si="144"/>
        <v>0</v>
      </c>
      <c r="AT286" s="1">
        <f t="shared" si="145"/>
        <v>1</v>
      </c>
      <c r="AU286" s="1">
        <f t="shared" si="140"/>
        <v>2</v>
      </c>
    </row>
    <row r="287" spans="1:47" s="1" customFormat="1" x14ac:dyDescent="0.35">
      <c r="A287" s="3">
        <v>44641</v>
      </c>
      <c r="B287" s="1">
        <v>275</v>
      </c>
      <c r="C287" s="1" t="s">
        <v>130</v>
      </c>
      <c r="D287" s="1">
        <v>173636</v>
      </c>
      <c r="E287" s="1">
        <v>9200</v>
      </c>
      <c r="F287" s="1">
        <v>2</v>
      </c>
      <c r="G287" s="1">
        <v>14</v>
      </c>
      <c r="H287" s="1">
        <v>36</v>
      </c>
      <c r="I287" s="1">
        <v>30</v>
      </c>
      <c r="J287" s="1">
        <v>13</v>
      </c>
      <c r="K287" s="1">
        <v>4</v>
      </c>
      <c r="L287" s="1">
        <v>0</v>
      </c>
      <c r="M287" s="1">
        <f t="shared" si="122"/>
        <v>3.6526315789473682</v>
      </c>
      <c r="N287" s="1" t="s">
        <v>377</v>
      </c>
      <c r="O287" s="1" t="s">
        <v>380</v>
      </c>
      <c r="P287" s="1" t="s">
        <v>376</v>
      </c>
      <c r="Q287" s="1" t="s">
        <v>382</v>
      </c>
      <c r="R287" s="1" t="s">
        <v>381</v>
      </c>
      <c r="S287" s="1">
        <f t="shared" si="123"/>
        <v>1</v>
      </c>
      <c r="T287" s="1">
        <f t="shared" si="124"/>
        <v>1</v>
      </c>
      <c r="U287" s="1">
        <f t="shared" si="125"/>
        <v>1</v>
      </c>
      <c r="V287" s="1">
        <f t="shared" si="126"/>
        <v>1</v>
      </c>
      <c r="W287" s="1">
        <f t="shared" si="127"/>
        <v>1</v>
      </c>
      <c r="X287" s="1">
        <f t="shared" si="128"/>
        <v>5</v>
      </c>
      <c r="Y287" s="1">
        <f t="shared" si="129"/>
        <v>0</v>
      </c>
      <c r="Z287" s="1">
        <f t="shared" si="146"/>
        <v>0</v>
      </c>
      <c r="AA287" s="1">
        <f t="shared" si="147"/>
        <v>1</v>
      </c>
      <c r="AB287" s="1">
        <f t="shared" si="148"/>
        <v>1</v>
      </c>
      <c r="AC287" s="1">
        <f t="shared" si="149"/>
        <v>0</v>
      </c>
      <c r="AD287" s="1">
        <f t="shared" si="130"/>
        <v>2</v>
      </c>
      <c r="AE287" s="1" t="b">
        <f t="shared" si="131"/>
        <v>0</v>
      </c>
      <c r="AF287" s="1">
        <f t="shared" si="132"/>
        <v>0</v>
      </c>
      <c r="AG287" s="1" t="str">
        <f t="shared" si="133"/>
        <v>o</v>
      </c>
      <c r="AH287" s="1" t="b">
        <f t="shared" si="134"/>
        <v>0</v>
      </c>
      <c r="AI287" s="1" t="b">
        <f t="shared" si="135"/>
        <v>0</v>
      </c>
      <c r="AJ287" s="1" t="b">
        <f t="shared" si="136"/>
        <v>0</v>
      </c>
      <c r="AK287" s="1" t="b">
        <f t="shared" si="137"/>
        <v>0</v>
      </c>
      <c r="AL287" s="1" t="b">
        <f t="shared" si="138"/>
        <v>0</v>
      </c>
      <c r="AM287" s="1">
        <f t="shared" si="139"/>
        <v>0</v>
      </c>
      <c r="AP287" s="1">
        <f t="shared" si="141"/>
        <v>1</v>
      </c>
      <c r="AQ287" s="1">
        <f t="shared" si="142"/>
        <v>1</v>
      </c>
      <c r="AR287" s="1">
        <f t="shared" si="143"/>
        <v>0</v>
      </c>
      <c r="AS287" s="1">
        <f t="shared" si="144"/>
        <v>0</v>
      </c>
      <c r="AT287" s="1">
        <f t="shared" si="145"/>
        <v>1</v>
      </c>
      <c r="AU287" s="1">
        <f t="shared" si="140"/>
        <v>3</v>
      </c>
    </row>
    <row r="288" spans="1:47" s="1" customFormat="1" x14ac:dyDescent="0.35">
      <c r="A288" s="3">
        <v>44640</v>
      </c>
      <c r="B288" s="1">
        <v>274</v>
      </c>
      <c r="C288" s="1" t="s">
        <v>131</v>
      </c>
      <c r="D288" s="1">
        <v>154987</v>
      </c>
      <c r="E288" s="1">
        <v>8417</v>
      </c>
      <c r="F288" s="1">
        <v>0</v>
      </c>
      <c r="G288" s="1">
        <v>4</v>
      </c>
      <c r="H288" s="1">
        <v>20</v>
      </c>
      <c r="I288" s="1">
        <v>33</v>
      </c>
      <c r="J288" s="1">
        <v>27</v>
      </c>
      <c r="K288" s="1">
        <v>13</v>
      </c>
      <c r="L288" s="1">
        <v>2</v>
      </c>
      <c r="M288" s="1">
        <f t="shared" si="122"/>
        <v>4.9767441860465116</v>
      </c>
      <c r="N288" s="1" t="s">
        <v>381</v>
      </c>
      <c r="O288" s="1" t="s">
        <v>376</v>
      </c>
      <c r="P288" s="1" t="s">
        <v>387</v>
      </c>
      <c r="Q288" s="1" t="s">
        <v>376</v>
      </c>
      <c r="R288" s="1" t="s">
        <v>393</v>
      </c>
      <c r="S288" s="1">
        <f t="shared" si="123"/>
        <v>1</v>
      </c>
      <c r="T288" s="1">
        <f t="shared" si="124"/>
        <v>1</v>
      </c>
      <c r="U288" s="1">
        <f t="shared" si="125"/>
        <v>1</v>
      </c>
      <c r="V288" s="1">
        <f t="shared" si="126"/>
        <v>1</v>
      </c>
      <c r="W288" s="1">
        <f t="shared" si="127"/>
        <v>0</v>
      </c>
      <c r="X288" s="1">
        <f t="shared" si="128"/>
        <v>4</v>
      </c>
      <c r="Y288" s="1">
        <f t="shared" si="129"/>
        <v>0</v>
      </c>
      <c r="Z288" s="1">
        <f t="shared" si="146"/>
        <v>1</v>
      </c>
      <c r="AA288" s="1">
        <f t="shared" si="147"/>
        <v>0</v>
      </c>
      <c r="AB288" s="1">
        <f t="shared" si="148"/>
        <v>1</v>
      </c>
      <c r="AC288" s="1">
        <f t="shared" si="149"/>
        <v>0</v>
      </c>
      <c r="AD288" s="1">
        <f t="shared" si="130"/>
        <v>2</v>
      </c>
      <c r="AE288" s="1" t="b">
        <f t="shared" si="131"/>
        <v>0</v>
      </c>
      <c r="AF288" s="1">
        <f t="shared" si="132"/>
        <v>0</v>
      </c>
      <c r="AG288" s="1" t="str">
        <f t="shared" si="133"/>
        <v>o</v>
      </c>
      <c r="AH288" s="1" t="b">
        <f t="shared" si="134"/>
        <v>0</v>
      </c>
      <c r="AI288" s="1" t="b">
        <f t="shared" si="135"/>
        <v>0</v>
      </c>
      <c r="AJ288" s="1" t="b">
        <f t="shared" si="136"/>
        <v>0</v>
      </c>
      <c r="AK288" s="1" t="b">
        <f t="shared" si="137"/>
        <v>0</v>
      </c>
      <c r="AL288" s="1" t="b">
        <f t="shared" si="138"/>
        <v>0</v>
      </c>
      <c r="AM288" s="1">
        <f t="shared" si="139"/>
        <v>0</v>
      </c>
      <c r="AP288" s="1">
        <f t="shared" si="141"/>
        <v>1</v>
      </c>
      <c r="AQ288" s="1">
        <f t="shared" si="142"/>
        <v>0</v>
      </c>
      <c r="AR288" s="1">
        <f t="shared" si="143"/>
        <v>0</v>
      </c>
      <c r="AS288" s="1">
        <f t="shared" si="144"/>
        <v>0</v>
      </c>
      <c r="AT288" s="1">
        <f t="shared" si="145"/>
        <v>0</v>
      </c>
      <c r="AU288" s="1">
        <f t="shared" si="140"/>
        <v>1</v>
      </c>
    </row>
    <row r="289" spans="1:47" s="1" customFormat="1" x14ac:dyDescent="0.35">
      <c r="A289" s="3">
        <v>44639</v>
      </c>
      <c r="B289" s="1">
        <v>273</v>
      </c>
      <c r="C289" s="1" t="s">
        <v>132</v>
      </c>
      <c r="D289" s="1">
        <v>156311</v>
      </c>
      <c r="E289" s="1">
        <v>8515</v>
      </c>
      <c r="F289" s="1">
        <v>0</v>
      </c>
      <c r="G289" s="1">
        <v>5</v>
      </c>
      <c r="H289" s="1">
        <v>21</v>
      </c>
      <c r="I289" s="1">
        <v>32</v>
      </c>
      <c r="J289" s="1">
        <v>26</v>
      </c>
      <c r="K289" s="1">
        <v>14</v>
      </c>
      <c r="L289" s="1">
        <v>3</v>
      </c>
      <c r="M289" s="1">
        <f t="shared" si="122"/>
        <v>5.0287356321839081</v>
      </c>
      <c r="N289" s="1" t="s">
        <v>371</v>
      </c>
      <c r="O289" s="1" t="s">
        <v>384</v>
      </c>
      <c r="P289" s="1" t="s">
        <v>384</v>
      </c>
      <c r="Q289" s="1" t="s">
        <v>379</v>
      </c>
      <c r="R289" s="1" t="s">
        <v>393</v>
      </c>
      <c r="S289" s="1">
        <f t="shared" si="123"/>
        <v>1</v>
      </c>
      <c r="T289" s="1">
        <f t="shared" si="124"/>
        <v>0</v>
      </c>
      <c r="U289" s="1">
        <f t="shared" si="125"/>
        <v>0</v>
      </c>
      <c r="V289" s="1">
        <f t="shared" si="126"/>
        <v>1</v>
      </c>
      <c r="W289" s="1">
        <f t="shared" si="127"/>
        <v>0</v>
      </c>
      <c r="X289" s="1">
        <f t="shared" si="128"/>
        <v>2</v>
      </c>
      <c r="Y289" s="1">
        <f t="shared" si="129"/>
        <v>1</v>
      </c>
      <c r="Z289" s="1">
        <f t="shared" si="146"/>
        <v>0</v>
      </c>
      <c r="AA289" s="1">
        <f t="shared" si="147"/>
        <v>0</v>
      </c>
      <c r="AB289" s="1">
        <f t="shared" si="148"/>
        <v>1</v>
      </c>
      <c r="AC289" s="1">
        <f t="shared" si="149"/>
        <v>0</v>
      </c>
      <c r="AD289" s="1">
        <f t="shared" si="130"/>
        <v>2</v>
      </c>
      <c r="AE289" s="1" t="b">
        <f t="shared" si="131"/>
        <v>0</v>
      </c>
      <c r="AF289" s="1">
        <f t="shared" si="132"/>
        <v>0</v>
      </c>
      <c r="AG289" s="1" t="str">
        <f t="shared" si="133"/>
        <v>o</v>
      </c>
      <c r="AH289" s="1" t="b">
        <f t="shared" si="134"/>
        <v>0</v>
      </c>
      <c r="AI289" s="1" t="b">
        <f t="shared" si="135"/>
        <v>0</v>
      </c>
      <c r="AJ289" s="1" t="b">
        <f t="shared" si="136"/>
        <v>0</v>
      </c>
      <c r="AK289" s="1" t="b">
        <f t="shared" si="137"/>
        <v>1</v>
      </c>
      <c r="AL289" s="1" t="b">
        <f t="shared" si="138"/>
        <v>0</v>
      </c>
      <c r="AM289" s="1">
        <f t="shared" si="139"/>
        <v>1</v>
      </c>
      <c r="AP289" s="1">
        <f t="shared" si="141"/>
        <v>0</v>
      </c>
      <c r="AQ289" s="1">
        <f t="shared" si="142"/>
        <v>1</v>
      </c>
      <c r="AR289" s="1">
        <f t="shared" si="143"/>
        <v>1</v>
      </c>
      <c r="AS289" s="1">
        <f t="shared" si="144"/>
        <v>0</v>
      </c>
      <c r="AT289" s="1">
        <f t="shared" si="145"/>
        <v>0</v>
      </c>
      <c r="AU289" s="1">
        <f t="shared" si="140"/>
        <v>2</v>
      </c>
    </row>
    <row r="290" spans="1:47" s="1" customFormat="1" x14ac:dyDescent="0.35">
      <c r="A290" s="3">
        <v>44638</v>
      </c>
      <c r="B290" s="1">
        <v>272</v>
      </c>
      <c r="C290" s="1" t="s">
        <v>133</v>
      </c>
      <c r="D290" s="1">
        <v>179830</v>
      </c>
      <c r="E290" s="1">
        <v>9304</v>
      </c>
      <c r="F290" s="1">
        <v>1</v>
      </c>
      <c r="G290" s="1">
        <v>8</v>
      </c>
      <c r="H290" s="1">
        <v>31</v>
      </c>
      <c r="I290" s="1">
        <v>34</v>
      </c>
      <c r="J290" s="1">
        <v>19</v>
      </c>
      <c r="K290" s="1">
        <v>6</v>
      </c>
      <c r="L290" s="1">
        <v>1</v>
      </c>
      <c r="M290" s="1">
        <f t="shared" si="122"/>
        <v>4.0904255319148932</v>
      </c>
      <c r="N290" s="1" t="s">
        <v>375</v>
      </c>
      <c r="O290" s="1" t="s">
        <v>371</v>
      </c>
      <c r="P290" s="1" t="s">
        <v>385</v>
      </c>
      <c r="Q290" s="1" t="s">
        <v>377</v>
      </c>
      <c r="R290" s="1" t="s">
        <v>376</v>
      </c>
      <c r="S290" s="1">
        <f t="shared" si="123"/>
        <v>1</v>
      </c>
      <c r="T290" s="1">
        <f t="shared" si="124"/>
        <v>1</v>
      </c>
      <c r="U290" s="1">
        <f t="shared" si="125"/>
        <v>0</v>
      </c>
      <c r="V290" s="1">
        <f t="shared" si="126"/>
        <v>1</v>
      </c>
      <c r="W290" s="1">
        <f t="shared" si="127"/>
        <v>1</v>
      </c>
      <c r="X290" s="1">
        <f t="shared" si="128"/>
        <v>4</v>
      </c>
      <c r="Y290" s="1">
        <f t="shared" si="129"/>
        <v>0</v>
      </c>
      <c r="Z290" s="1">
        <f t="shared" si="146"/>
        <v>1</v>
      </c>
      <c r="AA290" s="1">
        <f t="shared" si="147"/>
        <v>1</v>
      </c>
      <c r="AB290" s="1">
        <f t="shared" si="148"/>
        <v>0</v>
      </c>
      <c r="AC290" s="1">
        <f t="shared" si="149"/>
        <v>1</v>
      </c>
      <c r="AD290" s="1">
        <f t="shared" si="130"/>
        <v>3</v>
      </c>
      <c r="AE290" s="1" t="b">
        <f t="shared" si="131"/>
        <v>0</v>
      </c>
      <c r="AF290" s="1">
        <f t="shared" si="132"/>
        <v>0</v>
      </c>
      <c r="AG290" s="1" t="str">
        <f t="shared" si="133"/>
        <v>o</v>
      </c>
      <c r="AH290" s="1" t="b">
        <f t="shared" si="134"/>
        <v>0</v>
      </c>
      <c r="AI290" s="1" t="b">
        <f t="shared" si="135"/>
        <v>0</v>
      </c>
      <c r="AJ290" s="1" t="b">
        <f t="shared" si="136"/>
        <v>0</v>
      </c>
      <c r="AK290" s="1" t="b">
        <f t="shared" si="137"/>
        <v>0</v>
      </c>
      <c r="AL290" s="1" t="b">
        <f t="shared" si="138"/>
        <v>0</v>
      </c>
      <c r="AM290" s="1">
        <f t="shared" si="139"/>
        <v>0</v>
      </c>
      <c r="AP290" s="1">
        <f t="shared" si="141"/>
        <v>0</v>
      </c>
      <c r="AQ290" s="1">
        <f t="shared" si="142"/>
        <v>0</v>
      </c>
      <c r="AR290" s="1">
        <f t="shared" si="143"/>
        <v>0</v>
      </c>
      <c r="AS290" s="1">
        <f t="shared" si="144"/>
        <v>1</v>
      </c>
      <c r="AT290" s="1">
        <f t="shared" si="145"/>
        <v>0</v>
      </c>
      <c r="AU290" s="1">
        <f t="shared" si="140"/>
        <v>1</v>
      </c>
    </row>
    <row r="291" spans="1:47" s="1" customFormat="1" x14ac:dyDescent="0.35">
      <c r="A291" s="3">
        <v>44637</v>
      </c>
      <c r="B291" s="1">
        <v>271</v>
      </c>
      <c r="C291" s="1" t="s">
        <v>134</v>
      </c>
      <c r="D291" s="1">
        <v>169071</v>
      </c>
      <c r="E291" s="1">
        <v>8847</v>
      </c>
      <c r="F291" s="1">
        <v>1</v>
      </c>
      <c r="G291" s="1">
        <v>5</v>
      </c>
      <c r="H291" s="1">
        <v>18</v>
      </c>
      <c r="I291" s="1">
        <v>30</v>
      </c>
      <c r="J291" s="1">
        <v>26</v>
      </c>
      <c r="K291" s="1">
        <v>16</v>
      </c>
      <c r="L291" s="1">
        <v>3</v>
      </c>
      <c r="M291" s="1">
        <f t="shared" si="122"/>
        <v>5.2228915662650603</v>
      </c>
      <c r="N291" s="1" t="s">
        <v>390</v>
      </c>
      <c r="O291" s="1" t="s">
        <v>379</v>
      </c>
      <c r="P291" s="1" t="s">
        <v>386</v>
      </c>
      <c r="Q291" s="1" t="s">
        <v>382</v>
      </c>
      <c r="R291" s="1" t="s">
        <v>376</v>
      </c>
      <c r="S291" s="1">
        <f t="shared" si="123"/>
        <v>0</v>
      </c>
      <c r="T291" s="1">
        <f t="shared" si="124"/>
        <v>1</v>
      </c>
      <c r="U291" s="1">
        <f t="shared" si="125"/>
        <v>0</v>
      </c>
      <c r="V291" s="1">
        <f t="shared" si="126"/>
        <v>1</v>
      </c>
      <c r="W291" s="1">
        <f t="shared" si="127"/>
        <v>1</v>
      </c>
      <c r="X291" s="1">
        <f t="shared" si="128"/>
        <v>3</v>
      </c>
      <c r="Y291" s="1">
        <f t="shared" si="129"/>
        <v>0</v>
      </c>
      <c r="Z291" s="1">
        <f t="shared" si="146"/>
        <v>1</v>
      </c>
      <c r="AA291" s="1">
        <f t="shared" si="147"/>
        <v>0</v>
      </c>
      <c r="AB291" s="1">
        <f t="shared" si="148"/>
        <v>1</v>
      </c>
      <c r="AC291" s="1">
        <f t="shared" si="149"/>
        <v>1</v>
      </c>
      <c r="AD291" s="1">
        <f t="shared" si="130"/>
        <v>3</v>
      </c>
      <c r="AE291" s="1" t="b">
        <f t="shared" si="131"/>
        <v>0</v>
      </c>
      <c r="AF291" s="1">
        <f t="shared" si="132"/>
        <v>0</v>
      </c>
      <c r="AG291" s="1" t="str">
        <f t="shared" si="133"/>
        <v>o</v>
      </c>
      <c r="AH291" s="1" t="b">
        <f t="shared" si="134"/>
        <v>0</v>
      </c>
      <c r="AI291" s="1" t="b">
        <f t="shared" si="135"/>
        <v>1</v>
      </c>
      <c r="AJ291" s="1" t="b">
        <f t="shared" si="136"/>
        <v>0</v>
      </c>
      <c r="AK291" s="1" t="b">
        <f t="shared" si="137"/>
        <v>0</v>
      </c>
      <c r="AL291" s="1" t="b">
        <f t="shared" si="138"/>
        <v>0</v>
      </c>
      <c r="AM291" s="1">
        <f t="shared" si="139"/>
        <v>2</v>
      </c>
      <c r="AP291" s="1">
        <f t="shared" si="141"/>
        <v>0</v>
      </c>
      <c r="AQ291" s="1">
        <f t="shared" si="142"/>
        <v>0</v>
      </c>
      <c r="AR291" s="1">
        <f t="shared" si="143"/>
        <v>0</v>
      </c>
      <c r="AS291" s="1">
        <f t="shared" si="144"/>
        <v>0</v>
      </c>
      <c r="AT291" s="1">
        <f t="shared" si="145"/>
        <v>0</v>
      </c>
      <c r="AU291" s="1">
        <f t="shared" si="140"/>
        <v>0</v>
      </c>
    </row>
    <row r="292" spans="1:47" s="1" customFormat="1" x14ac:dyDescent="0.35">
      <c r="A292" s="3">
        <v>44636</v>
      </c>
      <c r="B292" s="1">
        <v>270</v>
      </c>
      <c r="C292" s="1" t="s">
        <v>135</v>
      </c>
      <c r="D292" s="1">
        <v>217856</v>
      </c>
      <c r="E292" s="1">
        <v>11234</v>
      </c>
      <c r="F292" s="1">
        <v>1</v>
      </c>
      <c r="G292" s="1">
        <v>7</v>
      </c>
      <c r="H292" s="1">
        <v>19</v>
      </c>
      <c r="I292" s="1">
        <v>22</v>
      </c>
      <c r="J292" s="1">
        <v>19</v>
      </c>
      <c r="K292" s="1">
        <v>18</v>
      </c>
      <c r="L292" s="1">
        <v>15</v>
      </c>
      <c r="M292" s="1">
        <f t="shared" si="122"/>
        <v>5.7289156626506026</v>
      </c>
      <c r="N292" s="1" t="s">
        <v>373</v>
      </c>
      <c r="O292" s="1" t="s">
        <v>371</v>
      </c>
      <c r="P292" s="1" t="s">
        <v>377</v>
      </c>
      <c r="Q292" s="1" t="s">
        <v>376</v>
      </c>
      <c r="R292" s="1" t="s">
        <v>381</v>
      </c>
      <c r="S292" s="1">
        <f t="shared" si="123"/>
        <v>0</v>
      </c>
      <c r="T292" s="1">
        <f t="shared" si="124"/>
        <v>1</v>
      </c>
      <c r="U292" s="1">
        <f t="shared" si="125"/>
        <v>1</v>
      </c>
      <c r="V292" s="1">
        <f t="shared" si="126"/>
        <v>1</v>
      </c>
      <c r="W292" s="1">
        <f t="shared" si="127"/>
        <v>1</v>
      </c>
      <c r="X292" s="1">
        <f t="shared" si="128"/>
        <v>4</v>
      </c>
      <c r="Y292" s="1">
        <f t="shared" si="129"/>
        <v>0</v>
      </c>
      <c r="Z292" s="1">
        <f t="shared" si="146"/>
        <v>1</v>
      </c>
      <c r="AA292" s="1">
        <f t="shared" si="147"/>
        <v>0</v>
      </c>
      <c r="AB292" s="1">
        <f t="shared" si="148"/>
        <v>1</v>
      </c>
      <c r="AC292" s="1">
        <f t="shared" si="149"/>
        <v>0</v>
      </c>
      <c r="AD292" s="1">
        <f t="shared" si="130"/>
        <v>2</v>
      </c>
      <c r="AE292" s="1" t="b">
        <f t="shared" si="131"/>
        <v>0</v>
      </c>
      <c r="AF292" s="1">
        <f t="shared" si="132"/>
        <v>0</v>
      </c>
      <c r="AG292" s="1" t="str">
        <f t="shared" si="133"/>
        <v>o</v>
      </c>
      <c r="AH292" s="1" t="b">
        <f t="shared" si="134"/>
        <v>0</v>
      </c>
      <c r="AI292" s="1" t="b">
        <f t="shared" si="135"/>
        <v>0</v>
      </c>
      <c r="AJ292" s="1" t="b">
        <f t="shared" si="136"/>
        <v>0</v>
      </c>
      <c r="AK292" s="1" t="b">
        <f t="shared" si="137"/>
        <v>0</v>
      </c>
      <c r="AL292" s="1" t="b">
        <f t="shared" si="138"/>
        <v>0</v>
      </c>
      <c r="AM292" s="1">
        <f t="shared" si="139"/>
        <v>0</v>
      </c>
      <c r="AP292" s="1">
        <f t="shared" si="141"/>
        <v>0</v>
      </c>
      <c r="AQ292" s="1">
        <f t="shared" si="142"/>
        <v>0</v>
      </c>
      <c r="AR292" s="1">
        <f t="shared" si="143"/>
        <v>1</v>
      </c>
      <c r="AS292" s="1">
        <f t="shared" si="144"/>
        <v>0</v>
      </c>
      <c r="AT292" s="1">
        <f t="shared" si="145"/>
        <v>1</v>
      </c>
      <c r="AU292" s="1">
        <f t="shared" si="140"/>
        <v>2</v>
      </c>
    </row>
    <row r="293" spans="1:47" s="1" customFormat="1" x14ac:dyDescent="0.35">
      <c r="A293" s="3">
        <v>44635</v>
      </c>
      <c r="B293" s="1">
        <v>269</v>
      </c>
      <c r="C293" s="1" t="s">
        <v>136</v>
      </c>
      <c r="D293" s="1">
        <v>202855</v>
      </c>
      <c r="E293" s="1">
        <v>10024</v>
      </c>
      <c r="F293" s="1">
        <v>1</v>
      </c>
      <c r="G293" s="1">
        <v>16</v>
      </c>
      <c r="H293" s="1">
        <v>32</v>
      </c>
      <c r="I293" s="1">
        <v>30</v>
      </c>
      <c r="J293" s="1">
        <v>16</v>
      </c>
      <c r="K293" s="1">
        <v>6</v>
      </c>
      <c r="L293" s="1">
        <v>1</v>
      </c>
      <c r="M293" s="1">
        <f t="shared" si="122"/>
        <v>3.8802083333333335</v>
      </c>
      <c r="N293" s="1" t="s">
        <v>377</v>
      </c>
      <c r="O293" s="1" t="s">
        <v>376</v>
      </c>
      <c r="P293" s="1" t="s">
        <v>371</v>
      </c>
      <c r="Q293" s="1" t="s">
        <v>375</v>
      </c>
      <c r="R293" s="1" t="s">
        <v>376</v>
      </c>
      <c r="S293" s="1">
        <f t="shared" si="123"/>
        <v>1</v>
      </c>
      <c r="T293" s="1">
        <f t="shared" si="124"/>
        <v>1</v>
      </c>
      <c r="U293" s="1">
        <f t="shared" si="125"/>
        <v>1</v>
      </c>
      <c r="V293" s="1">
        <f t="shared" si="126"/>
        <v>1</v>
      </c>
      <c r="W293" s="1">
        <f t="shared" si="127"/>
        <v>1</v>
      </c>
      <c r="X293" s="1">
        <f t="shared" si="128"/>
        <v>5</v>
      </c>
      <c r="Y293" s="1">
        <f t="shared" si="129"/>
        <v>0</v>
      </c>
      <c r="Z293" s="1">
        <f t="shared" si="146"/>
        <v>1</v>
      </c>
      <c r="AA293" s="1">
        <f t="shared" si="147"/>
        <v>1</v>
      </c>
      <c r="AB293" s="1">
        <f t="shared" si="148"/>
        <v>0</v>
      </c>
      <c r="AC293" s="1">
        <f t="shared" si="149"/>
        <v>1</v>
      </c>
      <c r="AD293" s="1">
        <f t="shared" si="130"/>
        <v>3</v>
      </c>
      <c r="AE293" s="1" t="b">
        <f t="shared" si="131"/>
        <v>0</v>
      </c>
      <c r="AF293" s="1">
        <f t="shared" si="132"/>
        <v>0</v>
      </c>
      <c r="AG293" s="1" t="str">
        <f t="shared" si="133"/>
        <v>o</v>
      </c>
      <c r="AH293" s="1" t="b">
        <f t="shared" si="134"/>
        <v>0</v>
      </c>
      <c r="AI293" s="1" t="b">
        <f t="shared" si="135"/>
        <v>0</v>
      </c>
      <c r="AJ293" s="1" t="b">
        <f t="shared" si="136"/>
        <v>0</v>
      </c>
      <c r="AK293" s="1" t="b">
        <f t="shared" si="137"/>
        <v>0</v>
      </c>
      <c r="AL293" s="1" t="b">
        <f t="shared" si="138"/>
        <v>0</v>
      </c>
      <c r="AM293" s="1">
        <f t="shared" si="139"/>
        <v>0</v>
      </c>
      <c r="AP293" s="1">
        <f t="shared" si="141"/>
        <v>1</v>
      </c>
      <c r="AQ293" s="1">
        <f t="shared" si="142"/>
        <v>0</v>
      </c>
      <c r="AR293" s="1">
        <f t="shared" si="143"/>
        <v>0</v>
      </c>
      <c r="AS293" s="1">
        <f t="shared" si="144"/>
        <v>0</v>
      </c>
      <c r="AT293" s="1">
        <f t="shared" si="145"/>
        <v>0</v>
      </c>
      <c r="AU293" s="1">
        <f t="shared" si="140"/>
        <v>1</v>
      </c>
    </row>
    <row r="294" spans="1:47" s="1" customFormat="1" x14ac:dyDescent="0.35">
      <c r="A294" s="3">
        <v>44634</v>
      </c>
      <c r="B294" s="1">
        <v>268</v>
      </c>
      <c r="C294" s="1" t="s">
        <v>137</v>
      </c>
      <c r="D294" s="1">
        <v>185406</v>
      </c>
      <c r="E294" s="1">
        <v>9373</v>
      </c>
      <c r="F294" s="1">
        <v>0</v>
      </c>
      <c r="G294" s="1">
        <v>5</v>
      </c>
      <c r="H294" s="1">
        <v>19</v>
      </c>
      <c r="I294" s="1">
        <v>33</v>
      </c>
      <c r="J294" s="1">
        <v>28</v>
      </c>
      <c r="K294" s="1">
        <v>13</v>
      </c>
      <c r="L294" s="1">
        <v>2</v>
      </c>
      <c r="M294" s="1">
        <f t="shared" si="122"/>
        <v>4.9655172413793105</v>
      </c>
      <c r="N294" s="1" t="s">
        <v>375</v>
      </c>
      <c r="O294" s="1" t="s">
        <v>390</v>
      </c>
      <c r="P294" s="1" t="s">
        <v>376</v>
      </c>
      <c r="Q294" s="1" t="s">
        <v>384</v>
      </c>
      <c r="R294" s="1" t="s">
        <v>377</v>
      </c>
      <c r="S294" s="1">
        <f t="shared" si="123"/>
        <v>1</v>
      </c>
      <c r="T294" s="1">
        <f t="shared" si="124"/>
        <v>0</v>
      </c>
      <c r="U294" s="1">
        <f t="shared" si="125"/>
        <v>1</v>
      </c>
      <c r="V294" s="1">
        <f t="shared" si="126"/>
        <v>0</v>
      </c>
      <c r="W294" s="1">
        <f t="shared" si="127"/>
        <v>1</v>
      </c>
      <c r="X294" s="1">
        <f t="shared" si="128"/>
        <v>3</v>
      </c>
      <c r="Y294" s="1">
        <f t="shared" si="129"/>
        <v>0</v>
      </c>
      <c r="Z294" s="1">
        <f t="shared" si="146"/>
        <v>0</v>
      </c>
      <c r="AA294" s="1">
        <f t="shared" si="147"/>
        <v>1</v>
      </c>
      <c r="AB294" s="1">
        <f t="shared" si="148"/>
        <v>0</v>
      </c>
      <c r="AC294" s="1">
        <f t="shared" si="149"/>
        <v>0</v>
      </c>
      <c r="AD294" s="1">
        <f t="shared" si="130"/>
        <v>1</v>
      </c>
      <c r="AE294" s="1" t="b">
        <f t="shared" si="131"/>
        <v>0</v>
      </c>
      <c r="AF294" s="1">
        <f t="shared" si="132"/>
        <v>0</v>
      </c>
      <c r="AG294" s="1" t="str">
        <f t="shared" si="133"/>
        <v>o</v>
      </c>
      <c r="AH294" s="1" t="b">
        <f t="shared" si="134"/>
        <v>0</v>
      </c>
      <c r="AI294" s="1" t="b">
        <f t="shared" si="135"/>
        <v>0</v>
      </c>
      <c r="AJ294" s="1" t="b">
        <f t="shared" si="136"/>
        <v>0</v>
      </c>
      <c r="AK294" s="1" t="b">
        <f t="shared" si="137"/>
        <v>0</v>
      </c>
      <c r="AL294" s="1" t="b">
        <f t="shared" si="138"/>
        <v>0</v>
      </c>
      <c r="AM294" s="1">
        <f t="shared" si="139"/>
        <v>0</v>
      </c>
      <c r="AP294" s="1">
        <f t="shared" si="141"/>
        <v>0</v>
      </c>
      <c r="AQ294" s="1">
        <f t="shared" si="142"/>
        <v>0</v>
      </c>
      <c r="AR294" s="1">
        <f t="shared" si="143"/>
        <v>0</v>
      </c>
      <c r="AS294" s="1">
        <f t="shared" si="144"/>
        <v>1</v>
      </c>
      <c r="AT294" s="1">
        <f t="shared" si="145"/>
        <v>1</v>
      </c>
      <c r="AU294" s="1">
        <f t="shared" si="140"/>
        <v>2</v>
      </c>
    </row>
    <row r="295" spans="1:47" s="1" customFormat="1" x14ac:dyDescent="0.35">
      <c r="A295" s="3">
        <v>44633</v>
      </c>
      <c r="B295" s="1">
        <v>267</v>
      </c>
      <c r="C295" s="1" t="s">
        <v>138</v>
      </c>
      <c r="D295" s="1">
        <v>179436</v>
      </c>
      <c r="E295" s="1">
        <v>8937</v>
      </c>
      <c r="F295" s="1">
        <v>1</v>
      </c>
      <c r="G295" s="1">
        <v>4</v>
      </c>
      <c r="H295" s="1">
        <v>23</v>
      </c>
      <c r="I295" s="1">
        <v>36</v>
      </c>
      <c r="J295" s="1">
        <v>24</v>
      </c>
      <c r="K295" s="1">
        <v>10</v>
      </c>
      <c r="L295" s="1">
        <v>1</v>
      </c>
      <c r="M295" s="1">
        <f t="shared" si="122"/>
        <v>4.6011235955056176</v>
      </c>
      <c r="N295" s="1" t="s">
        <v>391</v>
      </c>
      <c r="O295" s="1" t="s">
        <v>379</v>
      </c>
      <c r="P295" s="1" t="s">
        <v>373</v>
      </c>
      <c r="Q295" s="1" t="s">
        <v>385</v>
      </c>
      <c r="R295" s="1" t="s">
        <v>375</v>
      </c>
      <c r="S295" s="1">
        <f t="shared" si="123"/>
        <v>0</v>
      </c>
      <c r="T295" s="1">
        <f t="shared" si="124"/>
        <v>1</v>
      </c>
      <c r="U295" s="1">
        <f t="shared" si="125"/>
        <v>0</v>
      </c>
      <c r="V295" s="1">
        <f t="shared" si="126"/>
        <v>0</v>
      </c>
      <c r="W295" s="1">
        <f t="shared" si="127"/>
        <v>1</v>
      </c>
      <c r="X295" s="1">
        <f t="shared" si="128"/>
        <v>2</v>
      </c>
      <c r="Y295" s="1">
        <f t="shared" si="129"/>
        <v>0</v>
      </c>
      <c r="Z295" s="1">
        <f t="shared" si="146"/>
        <v>1</v>
      </c>
      <c r="AA295" s="1">
        <f t="shared" si="147"/>
        <v>0</v>
      </c>
      <c r="AB295" s="1">
        <f t="shared" si="148"/>
        <v>1</v>
      </c>
      <c r="AC295" s="1">
        <f t="shared" si="149"/>
        <v>0</v>
      </c>
      <c r="AD295" s="1">
        <f t="shared" si="130"/>
        <v>2</v>
      </c>
      <c r="AE295" s="1" t="b">
        <f t="shared" si="131"/>
        <v>1</v>
      </c>
      <c r="AF295" s="1">
        <f t="shared" si="132"/>
        <v>1</v>
      </c>
      <c r="AG295" s="1" t="str">
        <f t="shared" si="133"/>
        <v>o</v>
      </c>
      <c r="AH295" s="1" t="b">
        <f t="shared" si="134"/>
        <v>0</v>
      </c>
      <c r="AI295" s="1" t="b">
        <f t="shared" si="135"/>
        <v>1</v>
      </c>
      <c r="AJ295" s="1" t="b">
        <f t="shared" si="136"/>
        <v>0</v>
      </c>
      <c r="AK295" s="1" t="b">
        <f t="shared" si="137"/>
        <v>0</v>
      </c>
      <c r="AL295" s="1" t="b">
        <f t="shared" si="138"/>
        <v>0</v>
      </c>
      <c r="AM295" s="1">
        <f t="shared" si="139"/>
        <v>2</v>
      </c>
      <c r="AP295" s="1">
        <f t="shared" si="141"/>
        <v>0</v>
      </c>
      <c r="AQ295" s="1">
        <f t="shared" si="142"/>
        <v>0</v>
      </c>
      <c r="AR295" s="1">
        <f t="shared" si="143"/>
        <v>0</v>
      </c>
      <c r="AS295" s="1">
        <f t="shared" si="144"/>
        <v>0</v>
      </c>
      <c r="AT295" s="1">
        <f t="shared" si="145"/>
        <v>0</v>
      </c>
      <c r="AU295" s="1">
        <f t="shared" si="140"/>
        <v>0</v>
      </c>
    </row>
    <row r="296" spans="1:47" s="1" customFormat="1" x14ac:dyDescent="0.35">
      <c r="A296" s="3">
        <v>44632</v>
      </c>
      <c r="B296" s="1">
        <v>266</v>
      </c>
      <c r="C296" s="1" t="s">
        <v>139</v>
      </c>
      <c r="D296" s="1">
        <v>192049</v>
      </c>
      <c r="E296" s="1">
        <v>9353</v>
      </c>
      <c r="F296" s="1">
        <v>1</v>
      </c>
      <c r="G296" s="1">
        <v>7</v>
      </c>
      <c r="H296" s="1">
        <v>29</v>
      </c>
      <c r="I296" s="1">
        <v>35</v>
      </c>
      <c r="J296" s="1">
        <v>20</v>
      </c>
      <c r="K296" s="1">
        <v>7</v>
      </c>
      <c r="L296" s="1">
        <v>1</v>
      </c>
      <c r="M296" s="1">
        <f t="shared" si="122"/>
        <v>4.209677419354839</v>
      </c>
      <c r="N296" s="1" t="s">
        <v>377</v>
      </c>
      <c r="O296" s="1" t="s">
        <v>379</v>
      </c>
      <c r="P296" s="1" t="s">
        <v>383</v>
      </c>
      <c r="Q296" s="1" t="s">
        <v>371</v>
      </c>
      <c r="R296" s="1" t="s">
        <v>378</v>
      </c>
      <c r="S296" s="1">
        <f t="shared" si="123"/>
        <v>1</v>
      </c>
      <c r="T296" s="1">
        <f t="shared" si="124"/>
        <v>1</v>
      </c>
      <c r="U296" s="1">
        <f t="shared" si="125"/>
        <v>0</v>
      </c>
      <c r="V296" s="1">
        <f t="shared" si="126"/>
        <v>1</v>
      </c>
      <c r="W296" s="1">
        <f t="shared" si="127"/>
        <v>0</v>
      </c>
      <c r="X296" s="1">
        <f t="shared" si="128"/>
        <v>3</v>
      </c>
      <c r="Y296" s="1">
        <f t="shared" si="129"/>
        <v>0</v>
      </c>
      <c r="Z296" s="1">
        <f t="shared" si="146"/>
        <v>1</v>
      </c>
      <c r="AA296" s="1">
        <f t="shared" si="147"/>
        <v>0</v>
      </c>
      <c r="AB296" s="1">
        <f t="shared" si="148"/>
        <v>1</v>
      </c>
      <c r="AC296" s="1">
        <f t="shared" si="149"/>
        <v>0</v>
      </c>
      <c r="AD296" s="1">
        <f t="shared" si="130"/>
        <v>2</v>
      </c>
      <c r="AE296" s="1" t="b">
        <f t="shared" si="131"/>
        <v>0</v>
      </c>
      <c r="AF296" s="1">
        <f t="shared" si="132"/>
        <v>0</v>
      </c>
      <c r="AG296" s="1" t="str">
        <f t="shared" si="133"/>
        <v>o</v>
      </c>
      <c r="AH296" s="1" t="b">
        <f t="shared" si="134"/>
        <v>0</v>
      </c>
      <c r="AI296" s="1" t="b">
        <f t="shared" si="135"/>
        <v>1</v>
      </c>
      <c r="AJ296" s="1" t="b">
        <f t="shared" si="136"/>
        <v>0</v>
      </c>
      <c r="AK296" s="1" t="b">
        <f t="shared" si="137"/>
        <v>0</v>
      </c>
      <c r="AL296" s="1" t="b">
        <f t="shared" si="138"/>
        <v>0</v>
      </c>
      <c r="AM296" s="1">
        <f t="shared" si="139"/>
        <v>2</v>
      </c>
      <c r="AP296" s="1">
        <f t="shared" si="141"/>
        <v>1</v>
      </c>
      <c r="AQ296" s="1">
        <f t="shared" si="142"/>
        <v>0</v>
      </c>
      <c r="AR296" s="1">
        <f t="shared" si="143"/>
        <v>0</v>
      </c>
      <c r="AS296" s="1">
        <f t="shared" si="144"/>
        <v>0</v>
      </c>
      <c r="AT296" s="1">
        <f t="shared" si="145"/>
        <v>0</v>
      </c>
      <c r="AU296" s="1">
        <f t="shared" si="140"/>
        <v>1</v>
      </c>
    </row>
    <row r="297" spans="1:47" s="1" customFormat="1" x14ac:dyDescent="0.35">
      <c r="A297" s="3">
        <v>44631</v>
      </c>
      <c r="B297" s="1">
        <v>265</v>
      </c>
      <c r="C297" s="1" t="s">
        <v>140</v>
      </c>
      <c r="D297" s="1">
        <v>226349</v>
      </c>
      <c r="E297" s="1">
        <v>12400</v>
      </c>
      <c r="F297" s="1">
        <v>1</v>
      </c>
      <c r="G297" s="1">
        <v>6</v>
      </c>
      <c r="H297" s="1">
        <v>14</v>
      </c>
      <c r="I297" s="1">
        <v>18</v>
      </c>
      <c r="J297" s="1">
        <v>17</v>
      </c>
      <c r="K297" s="1">
        <v>24</v>
      </c>
      <c r="L297" s="1">
        <v>20</v>
      </c>
      <c r="M297" s="1">
        <f t="shared" si="122"/>
        <v>6.6578947368421053</v>
      </c>
      <c r="N297" s="1" t="s">
        <v>393</v>
      </c>
      <c r="O297" s="1" t="s">
        <v>371</v>
      </c>
      <c r="P297" s="1" t="s">
        <v>377</v>
      </c>
      <c r="Q297" s="1" t="s">
        <v>373</v>
      </c>
      <c r="R297" s="1" t="s">
        <v>380</v>
      </c>
      <c r="S297" s="1">
        <f t="shared" si="123"/>
        <v>0</v>
      </c>
      <c r="T297" s="1">
        <f t="shared" si="124"/>
        <v>1</v>
      </c>
      <c r="U297" s="1">
        <f t="shared" si="125"/>
        <v>1</v>
      </c>
      <c r="V297" s="1">
        <f t="shared" si="126"/>
        <v>0</v>
      </c>
      <c r="W297" s="1">
        <f t="shared" si="127"/>
        <v>1</v>
      </c>
      <c r="X297" s="1">
        <f t="shared" si="128"/>
        <v>3</v>
      </c>
      <c r="Y297" s="1">
        <f t="shared" si="129"/>
        <v>0</v>
      </c>
      <c r="Z297" s="1">
        <f t="shared" si="146"/>
        <v>1</v>
      </c>
      <c r="AA297" s="1">
        <f t="shared" si="147"/>
        <v>0</v>
      </c>
      <c r="AB297" s="1">
        <f t="shared" si="148"/>
        <v>0</v>
      </c>
      <c r="AC297" s="1">
        <f t="shared" si="149"/>
        <v>0</v>
      </c>
      <c r="AD297" s="1">
        <f t="shared" si="130"/>
        <v>1</v>
      </c>
      <c r="AE297" s="1" t="b">
        <f t="shared" si="131"/>
        <v>0</v>
      </c>
      <c r="AF297" s="1">
        <f t="shared" si="132"/>
        <v>0</v>
      </c>
      <c r="AG297" s="1" t="str">
        <f t="shared" si="133"/>
        <v>o</v>
      </c>
      <c r="AH297" s="1" t="b">
        <f t="shared" si="134"/>
        <v>0</v>
      </c>
      <c r="AI297" s="1" t="b">
        <f t="shared" si="135"/>
        <v>0</v>
      </c>
      <c r="AJ297" s="1" t="b">
        <f t="shared" si="136"/>
        <v>0</v>
      </c>
      <c r="AK297" s="1" t="b">
        <f t="shared" si="137"/>
        <v>0</v>
      </c>
      <c r="AL297" s="1" t="b">
        <f t="shared" si="138"/>
        <v>0</v>
      </c>
      <c r="AM297" s="1">
        <f t="shared" si="139"/>
        <v>0</v>
      </c>
      <c r="AP297" s="1">
        <f t="shared" si="141"/>
        <v>0</v>
      </c>
      <c r="AQ297" s="1">
        <f t="shared" si="142"/>
        <v>0</v>
      </c>
      <c r="AR297" s="1">
        <f t="shared" si="143"/>
        <v>1</v>
      </c>
      <c r="AS297" s="1">
        <f t="shared" si="144"/>
        <v>0</v>
      </c>
      <c r="AT297" s="1">
        <f t="shared" si="145"/>
        <v>1</v>
      </c>
      <c r="AU297" s="1">
        <f t="shared" si="140"/>
        <v>2</v>
      </c>
    </row>
    <row r="298" spans="1:47" s="1" customFormat="1" x14ac:dyDescent="0.35">
      <c r="A298" s="3">
        <v>44630</v>
      </c>
      <c r="B298" s="1">
        <v>264</v>
      </c>
      <c r="C298" s="1" t="s">
        <v>141</v>
      </c>
      <c r="D298" s="1">
        <v>208884</v>
      </c>
      <c r="E298" s="1">
        <v>9960</v>
      </c>
      <c r="F298" s="1">
        <v>0</v>
      </c>
      <c r="G298" s="1">
        <v>8</v>
      </c>
      <c r="H298" s="1">
        <v>31</v>
      </c>
      <c r="I298" s="1">
        <v>34</v>
      </c>
      <c r="J298" s="1">
        <v>19</v>
      </c>
      <c r="K298" s="1">
        <v>7</v>
      </c>
      <c r="L298" s="1">
        <v>1</v>
      </c>
      <c r="M298" s="1">
        <f t="shared" si="122"/>
        <v>4.188172043010753</v>
      </c>
      <c r="N298" s="1" t="s">
        <v>384</v>
      </c>
      <c r="O298" s="1" t="s">
        <v>371</v>
      </c>
      <c r="P298" s="1" t="s">
        <v>389</v>
      </c>
      <c r="Q298" s="1" t="s">
        <v>375</v>
      </c>
      <c r="R298" s="1" t="s">
        <v>376</v>
      </c>
      <c r="S298" s="1">
        <f t="shared" si="123"/>
        <v>0</v>
      </c>
      <c r="T298" s="1">
        <f t="shared" si="124"/>
        <v>1</v>
      </c>
      <c r="U298" s="1">
        <f t="shared" si="125"/>
        <v>0</v>
      </c>
      <c r="V298" s="1">
        <f t="shared" si="126"/>
        <v>1</v>
      </c>
      <c r="W298" s="1">
        <f t="shared" si="127"/>
        <v>1</v>
      </c>
      <c r="X298" s="1">
        <f t="shared" si="128"/>
        <v>3</v>
      </c>
      <c r="Y298" s="1">
        <f t="shared" si="129"/>
        <v>0</v>
      </c>
      <c r="Z298" s="1">
        <f t="shared" si="146"/>
        <v>1</v>
      </c>
      <c r="AA298" s="1">
        <f t="shared" si="147"/>
        <v>0</v>
      </c>
      <c r="AB298" s="1">
        <f t="shared" si="148"/>
        <v>0</v>
      </c>
      <c r="AC298" s="1">
        <f t="shared" si="149"/>
        <v>1</v>
      </c>
      <c r="AD298" s="1">
        <f t="shared" si="130"/>
        <v>2</v>
      </c>
      <c r="AE298" s="1" t="b">
        <f t="shared" si="131"/>
        <v>0</v>
      </c>
      <c r="AF298" s="1">
        <f t="shared" si="132"/>
        <v>0</v>
      </c>
      <c r="AG298" s="1" t="str">
        <f t="shared" si="133"/>
        <v>o</v>
      </c>
      <c r="AH298" s="1" t="b">
        <f t="shared" si="134"/>
        <v>0</v>
      </c>
      <c r="AI298" s="1" t="b">
        <f t="shared" si="135"/>
        <v>0</v>
      </c>
      <c r="AJ298" s="1" t="b">
        <f t="shared" si="136"/>
        <v>0</v>
      </c>
      <c r="AK298" s="1" t="b">
        <f t="shared" si="137"/>
        <v>0</v>
      </c>
      <c r="AL298" s="1" t="b">
        <f t="shared" si="138"/>
        <v>0</v>
      </c>
      <c r="AM298" s="1">
        <f t="shared" si="139"/>
        <v>0</v>
      </c>
      <c r="AP298" s="1">
        <f t="shared" si="141"/>
        <v>1</v>
      </c>
      <c r="AQ298" s="1">
        <f t="shared" si="142"/>
        <v>0</v>
      </c>
      <c r="AR298" s="1">
        <f t="shared" si="143"/>
        <v>1</v>
      </c>
      <c r="AS298" s="1">
        <f t="shared" si="144"/>
        <v>0</v>
      </c>
      <c r="AT298" s="1">
        <f t="shared" si="145"/>
        <v>0</v>
      </c>
      <c r="AU298" s="1">
        <f t="shared" si="140"/>
        <v>2</v>
      </c>
    </row>
    <row r="299" spans="1:47" s="1" customFormat="1" x14ac:dyDescent="0.35">
      <c r="A299" s="3">
        <v>44629</v>
      </c>
      <c r="B299" s="1">
        <v>263</v>
      </c>
      <c r="C299" s="1" t="s">
        <v>142</v>
      </c>
      <c r="D299" s="1">
        <v>201799</v>
      </c>
      <c r="E299" s="1">
        <v>9435</v>
      </c>
      <c r="F299" s="1">
        <v>1</v>
      </c>
      <c r="G299" s="1">
        <v>5</v>
      </c>
      <c r="H299" s="1">
        <v>26</v>
      </c>
      <c r="I299" s="1">
        <v>37</v>
      </c>
      <c r="J299" s="1">
        <v>22</v>
      </c>
      <c r="K299" s="1">
        <v>8</v>
      </c>
      <c r="L299" s="1">
        <v>1</v>
      </c>
      <c r="M299" s="1">
        <f t="shared" si="122"/>
        <v>4.375</v>
      </c>
      <c r="N299" s="1" t="s">
        <v>390</v>
      </c>
      <c r="O299" s="1" t="s">
        <v>379</v>
      </c>
      <c r="P299" s="1" t="s">
        <v>387</v>
      </c>
      <c r="Q299" s="1" t="s">
        <v>377</v>
      </c>
      <c r="R299" s="1" t="s">
        <v>380</v>
      </c>
      <c r="S299" s="1">
        <f t="shared" si="123"/>
        <v>0</v>
      </c>
      <c r="T299" s="1">
        <f t="shared" si="124"/>
        <v>1</v>
      </c>
      <c r="U299" s="1">
        <f t="shared" si="125"/>
        <v>1</v>
      </c>
      <c r="V299" s="1">
        <f t="shared" si="126"/>
        <v>1</v>
      </c>
      <c r="W299" s="1">
        <f t="shared" si="127"/>
        <v>1</v>
      </c>
      <c r="X299" s="1">
        <f t="shared" si="128"/>
        <v>4</v>
      </c>
      <c r="Y299" s="1">
        <f t="shared" si="129"/>
        <v>0</v>
      </c>
      <c r="Z299" s="1">
        <f t="shared" si="146"/>
        <v>1</v>
      </c>
      <c r="AA299" s="1">
        <f t="shared" si="147"/>
        <v>0</v>
      </c>
      <c r="AB299" s="1">
        <f t="shared" si="148"/>
        <v>0</v>
      </c>
      <c r="AC299" s="1">
        <f t="shared" si="149"/>
        <v>0</v>
      </c>
      <c r="AD299" s="1">
        <f t="shared" si="130"/>
        <v>1</v>
      </c>
      <c r="AE299" s="1" t="b">
        <f t="shared" si="131"/>
        <v>0</v>
      </c>
      <c r="AF299" s="1">
        <f t="shared" si="132"/>
        <v>0</v>
      </c>
      <c r="AG299" s="1" t="str">
        <f t="shared" si="133"/>
        <v>o</v>
      </c>
      <c r="AH299" s="1" t="b">
        <f t="shared" si="134"/>
        <v>0</v>
      </c>
      <c r="AI299" s="1" t="b">
        <f t="shared" si="135"/>
        <v>1</v>
      </c>
      <c r="AJ299" s="1" t="b">
        <f t="shared" si="136"/>
        <v>0</v>
      </c>
      <c r="AK299" s="1" t="b">
        <f t="shared" si="137"/>
        <v>0</v>
      </c>
      <c r="AL299" s="1" t="b">
        <f t="shared" si="138"/>
        <v>0</v>
      </c>
      <c r="AM299" s="1">
        <f t="shared" si="139"/>
        <v>2</v>
      </c>
      <c r="AP299" s="1">
        <f t="shared" si="141"/>
        <v>0</v>
      </c>
      <c r="AQ299" s="1">
        <f t="shared" si="142"/>
        <v>0</v>
      </c>
      <c r="AR299" s="1">
        <f t="shared" si="143"/>
        <v>0</v>
      </c>
      <c r="AS299" s="1">
        <f t="shared" si="144"/>
        <v>1</v>
      </c>
      <c r="AT299" s="1">
        <f t="shared" si="145"/>
        <v>1</v>
      </c>
      <c r="AU299" s="1">
        <f t="shared" si="140"/>
        <v>2</v>
      </c>
    </row>
    <row r="300" spans="1:47" s="1" customFormat="1" x14ac:dyDescent="0.35">
      <c r="A300" s="3">
        <v>44628</v>
      </c>
      <c r="B300" s="1">
        <v>262</v>
      </c>
      <c r="C300" s="1" t="s">
        <v>143</v>
      </c>
      <c r="D300" s="1">
        <v>207473</v>
      </c>
      <c r="E300" s="1">
        <v>9767</v>
      </c>
      <c r="F300" s="1">
        <v>1</v>
      </c>
      <c r="G300" s="1">
        <v>5</v>
      </c>
      <c r="H300" s="1">
        <v>18</v>
      </c>
      <c r="I300" s="1">
        <v>31</v>
      </c>
      <c r="J300" s="1">
        <v>28</v>
      </c>
      <c r="K300" s="1">
        <v>15</v>
      </c>
      <c r="L300" s="1">
        <v>2</v>
      </c>
      <c r="M300" s="1">
        <f t="shared" si="122"/>
        <v>5.1058823529411761</v>
      </c>
      <c r="N300" s="1" t="s">
        <v>375</v>
      </c>
      <c r="O300" s="1" t="s">
        <v>393</v>
      </c>
      <c r="P300" s="1" t="s">
        <v>376</v>
      </c>
      <c r="Q300" s="1" t="s">
        <v>376</v>
      </c>
      <c r="R300" s="1" t="s">
        <v>377</v>
      </c>
      <c r="S300" s="1">
        <f t="shared" si="123"/>
        <v>1</v>
      </c>
      <c r="T300" s="1">
        <f t="shared" si="124"/>
        <v>0</v>
      </c>
      <c r="U300" s="1">
        <f t="shared" si="125"/>
        <v>1</v>
      </c>
      <c r="V300" s="1">
        <f t="shared" si="126"/>
        <v>1</v>
      </c>
      <c r="W300" s="1">
        <f t="shared" si="127"/>
        <v>1</v>
      </c>
      <c r="X300" s="1">
        <f t="shared" si="128"/>
        <v>4</v>
      </c>
      <c r="Y300" s="1">
        <f t="shared" si="129"/>
        <v>0</v>
      </c>
      <c r="Z300" s="1">
        <f t="shared" si="146"/>
        <v>0</v>
      </c>
      <c r="AA300" s="1">
        <f t="shared" si="147"/>
        <v>1</v>
      </c>
      <c r="AB300" s="1">
        <f t="shared" si="148"/>
        <v>1</v>
      </c>
      <c r="AC300" s="1">
        <f t="shared" si="149"/>
        <v>0</v>
      </c>
      <c r="AD300" s="1">
        <f t="shared" si="130"/>
        <v>2</v>
      </c>
      <c r="AE300" s="1" t="b">
        <f t="shared" si="131"/>
        <v>0</v>
      </c>
      <c r="AF300" s="1">
        <f t="shared" si="132"/>
        <v>0</v>
      </c>
      <c r="AG300" s="1" t="str">
        <f t="shared" si="133"/>
        <v>o</v>
      </c>
      <c r="AH300" s="1" t="b">
        <f t="shared" si="134"/>
        <v>0</v>
      </c>
      <c r="AI300" s="1" t="b">
        <f t="shared" si="135"/>
        <v>0</v>
      </c>
      <c r="AJ300" s="1" t="b">
        <f t="shared" si="136"/>
        <v>0</v>
      </c>
      <c r="AK300" s="1" t="b">
        <f t="shared" si="137"/>
        <v>0</v>
      </c>
      <c r="AL300" s="1" t="b">
        <f t="shared" si="138"/>
        <v>0</v>
      </c>
      <c r="AM300" s="1">
        <f t="shared" si="139"/>
        <v>0</v>
      </c>
      <c r="AP300" s="1">
        <f t="shared" si="141"/>
        <v>0</v>
      </c>
      <c r="AQ300" s="1">
        <f t="shared" si="142"/>
        <v>0</v>
      </c>
      <c r="AR300" s="1">
        <f t="shared" si="143"/>
        <v>0</v>
      </c>
      <c r="AS300" s="1">
        <f t="shared" si="144"/>
        <v>0</v>
      </c>
      <c r="AT300" s="1">
        <f t="shared" si="145"/>
        <v>1</v>
      </c>
      <c r="AU300" s="1">
        <f t="shared" si="140"/>
        <v>1</v>
      </c>
    </row>
    <row r="301" spans="1:47" s="1" customFormat="1" x14ac:dyDescent="0.35">
      <c r="A301" s="3">
        <v>44627</v>
      </c>
      <c r="B301" s="1">
        <v>261</v>
      </c>
      <c r="C301" s="1" t="s">
        <v>144</v>
      </c>
      <c r="D301" s="1">
        <v>218595</v>
      </c>
      <c r="E301" s="1">
        <v>9823</v>
      </c>
      <c r="F301" s="1">
        <v>1</v>
      </c>
      <c r="G301" s="1">
        <v>9</v>
      </c>
      <c r="H301" s="1">
        <v>30</v>
      </c>
      <c r="I301" s="1">
        <v>34</v>
      </c>
      <c r="J301" s="1">
        <v>19</v>
      </c>
      <c r="K301" s="1">
        <v>7</v>
      </c>
      <c r="L301" s="1">
        <v>1</v>
      </c>
      <c r="M301" s="1">
        <f t="shared" si="122"/>
        <v>4.1436170212765955</v>
      </c>
      <c r="N301" s="1" t="s">
        <v>380</v>
      </c>
      <c r="O301" s="1" t="s">
        <v>379</v>
      </c>
      <c r="P301" s="1" t="s">
        <v>371</v>
      </c>
      <c r="Q301" s="1" t="s">
        <v>381</v>
      </c>
      <c r="R301" s="1" t="s">
        <v>383</v>
      </c>
      <c r="S301" s="1">
        <f t="shared" si="123"/>
        <v>1</v>
      </c>
      <c r="T301" s="1">
        <f t="shared" si="124"/>
        <v>1</v>
      </c>
      <c r="U301" s="1">
        <f t="shared" si="125"/>
        <v>1</v>
      </c>
      <c r="V301" s="1">
        <f t="shared" si="126"/>
        <v>1</v>
      </c>
      <c r="W301" s="1">
        <f t="shared" si="127"/>
        <v>0</v>
      </c>
      <c r="X301" s="1">
        <f t="shared" si="128"/>
        <v>4</v>
      </c>
      <c r="Y301" s="1">
        <f t="shared" si="129"/>
        <v>0</v>
      </c>
      <c r="Z301" s="1">
        <f t="shared" si="146"/>
        <v>1</v>
      </c>
      <c r="AA301" s="1">
        <f t="shared" si="147"/>
        <v>1</v>
      </c>
      <c r="AB301" s="1">
        <f t="shared" si="148"/>
        <v>0</v>
      </c>
      <c r="AC301" s="1">
        <f t="shared" si="149"/>
        <v>0</v>
      </c>
      <c r="AD301" s="1">
        <f t="shared" si="130"/>
        <v>2</v>
      </c>
      <c r="AE301" s="1" t="b">
        <f t="shared" si="131"/>
        <v>0</v>
      </c>
      <c r="AF301" s="1">
        <f t="shared" si="132"/>
        <v>0</v>
      </c>
      <c r="AG301" s="1" t="str">
        <f t="shared" si="133"/>
        <v>o</v>
      </c>
      <c r="AH301" s="1" t="b">
        <f t="shared" si="134"/>
        <v>0</v>
      </c>
      <c r="AI301" s="1" t="b">
        <f t="shared" si="135"/>
        <v>1</v>
      </c>
      <c r="AJ301" s="1" t="b">
        <f t="shared" si="136"/>
        <v>0</v>
      </c>
      <c r="AK301" s="1" t="b">
        <f t="shared" si="137"/>
        <v>0</v>
      </c>
      <c r="AL301" s="1" t="b">
        <f t="shared" si="138"/>
        <v>0</v>
      </c>
      <c r="AM301" s="1">
        <f t="shared" si="139"/>
        <v>2</v>
      </c>
      <c r="AP301" s="1">
        <f t="shared" si="141"/>
        <v>1</v>
      </c>
      <c r="AQ301" s="1">
        <f t="shared" si="142"/>
        <v>0</v>
      </c>
      <c r="AR301" s="1">
        <f t="shared" si="143"/>
        <v>0</v>
      </c>
      <c r="AS301" s="1">
        <f t="shared" si="144"/>
        <v>1</v>
      </c>
      <c r="AT301" s="1">
        <f t="shared" si="145"/>
        <v>0</v>
      </c>
      <c r="AU301" s="1">
        <f t="shared" si="140"/>
        <v>2</v>
      </c>
    </row>
    <row r="302" spans="1:47" s="1" customFormat="1" x14ac:dyDescent="0.35">
      <c r="A302" s="3">
        <v>44626</v>
      </c>
      <c r="B302" s="1">
        <v>260</v>
      </c>
      <c r="C302" s="1" t="s">
        <v>145</v>
      </c>
      <c r="D302" s="1">
        <v>218595</v>
      </c>
      <c r="E302" s="1">
        <v>9911</v>
      </c>
      <c r="F302" s="1">
        <v>1</v>
      </c>
      <c r="G302" s="1">
        <v>8</v>
      </c>
      <c r="H302" s="1">
        <v>33</v>
      </c>
      <c r="I302" s="1">
        <v>34</v>
      </c>
      <c r="J302" s="1">
        <v>17</v>
      </c>
      <c r="K302" s="1">
        <v>7</v>
      </c>
      <c r="L302" s="1">
        <v>1</v>
      </c>
      <c r="M302" s="1">
        <f t="shared" si="122"/>
        <v>4.1117021276595747</v>
      </c>
      <c r="N302" s="1" t="s">
        <v>373</v>
      </c>
      <c r="O302" s="1" t="s">
        <v>384</v>
      </c>
      <c r="P302" s="1" t="s">
        <v>379</v>
      </c>
      <c r="Q302" s="1" t="s">
        <v>377</v>
      </c>
      <c r="R302" s="1" t="s">
        <v>380</v>
      </c>
      <c r="S302" s="1">
        <f t="shared" si="123"/>
        <v>0</v>
      </c>
      <c r="T302" s="1">
        <f t="shared" si="124"/>
        <v>0</v>
      </c>
      <c r="U302" s="1">
        <f t="shared" si="125"/>
        <v>1</v>
      </c>
      <c r="V302" s="1">
        <f t="shared" si="126"/>
        <v>1</v>
      </c>
      <c r="W302" s="1">
        <f t="shared" si="127"/>
        <v>1</v>
      </c>
      <c r="X302" s="1">
        <f t="shared" si="128"/>
        <v>3</v>
      </c>
      <c r="Y302" s="1">
        <f t="shared" si="129"/>
        <v>0</v>
      </c>
      <c r="Z302" s="1">
        <f t="shared" si="146"/>
        <v>0</v>
      </c>
      <c r="AA302" s="1">
        <f t="shared" si="147"/>
        <v>1</v>
      </c>
      <c r="AB302" s="1">
        <f t="shared" si="148"/>
        <v>0</v>
      </c>
      <c r="AC302" s="1">
        <f t="shared" si="149"/>
        <v>0</v>
      </c>
      <c r="AD302" s="1">
        <f t="shared" si="130"/>
        <v>1</v>
      </c>
      <c r="AE302" s="1" t="b">
        <f t="shared" si="131"/>
        <v>0</v>
      </c>
      <c r="AF302" s="1">
        <f t="shared" si="132"/>
        <v>0</v>
      </c>
      <c r="AG302" s="1" t="str">
        <f t="shared" si="133"/>
        <v>o</v>
      </c>
      <c r="AH302" s="1" t="b">
        <f t="shared" si="134"/>
        <v>0</v>
      </c>
      <c r="AI302" s="1" t="b">
        <f t="shared" si="135"/>
        <v>0</v>
      </c>
      <c r="AJ302" s="1" t="b">
        <f t="shared" si="136"/>
        <v>1</v>
      </c>
      <c r="AK302" s="1" t="b">
        <f t="shared" si="137"/>
        <v>0</v>
      </c>
      <c r="AL302" s="1" t="b">
        <f t="shared" si="138"/>
        <v>0</v>
      </c>
      <c r="AM302" s="1">
        <f t="shared" si="139"/>
        <v>1</v>
      </c>
      <c r="AP302" s="1">
        <f t="shared" si="141"/>
        <v>0</v>
      </c>
      <c r="AQ302" s="1">
        <f t="shared" si="142"/>
        <v>1</v>
      </c>
      <c r="AR302" s="1">
        <f t="shared" si="143"/>
        <v>0</v>
      </c>
      <c r="AS302" s="1">
        <f t="shared" si="144"/>
        <v>1</v>
      </c>
      <c r="AT302" s="1">
        <f t="shared" si="145"/>
        <v>1</v>
      </c>
      <c r="AU302" s="1">
        <f t="shared" si="140"/>
        <v>3</v>
      </c>
    </row>
    <row r="303" spans="1:47" s="1" customFormat="1" x14ac:dyDescent="0.35">
      <c r="A303" s="3">
        <v>44625</v>
      </c>
      <c r="B303" s="1">
        <v>259</v>
      </c>
      <c r="C303" s="1" t="s">
        <v>146</v>
      </c>
      <c r="D303" s="1">
        <v>229895</v>
      </c>
      <c r="E303" s="1">
        <v>10405</v>
      </c>
      <c r="F303" s="1">
        <v>1</v>
      </c>
      <c r="G303" s="1">
        <v>9</v>
      </c>
      <c r="H303" s="1">
        <v>25</v>
      </c>
      <c r="I303" s="1">
        <v>29</v>
      </c>
      <c r="J303" s="1">
        <v>22</v>
      </c>
      <c r="K303" s="1">
        <v>12</v>
      </c>
      <c r="L303" s="1">
        <v>3</v>
      </c>
      <c r="M303" s="1">
        <f t="shared" si="122"/>
        <v>4.6573033707865168</v>
      </c>
      <c r="N303" s="1" t="s">
        <v>372</v>
      </c>
      <c r="O303" s="1" t="s">
        <v>381</v>
      </c>
      <c r="P303" s="1" t="s">
        <v>382</v>
      </c>
      <c r="Q303" s="1" t="s">
        <v>387</v>
      </c>
      <c r="R303" s="1" t="s">
        <v>376</v>
      </c>
      <c r="S303" s="1">
        <f t="shared" si="123"/>
        <v>0</v>
      </c>
      <c r="T303" s="1">
        <f t="shared" si="124"/>
        <v>1</v>
      </c>
      <c r="U303" s="1">
        <f t="shared" si="125"/>
        <v>1</v>
      </c>
      <c r="V303" s="1">
        <f t="shared" si="126"/>
        <v>1</v>
      </c>
      <c r="W303" s="1">
        <f t="shared" si="127"/>
        <v>1</v>
      </c>
      <c r="X303" s="1">
        <f t="shared" si="128"/>
        <v>4</v>
      </c>
      <c r="Y303" s="1">
        <f t="shared" si="129"/>
        <v>0</v>
      </c>
      <c r="Z303" s="1">
        <f t="shared" si="146"/>
        <v>0</v>
      </c>
      <c r="AA303" s="1">
        <f t="shared" si="147"/>
        <v>1</v>
      </c>
      <c r="AB303" s="1">
        <f t="shared" si="148"/>
        <v>0</v>
      </c>
      <c r="AC303" s="1">
        <f t="shared" si="149"/>
        <v>1</v>
      </c>
      <c r="AD303" s="1">
        <f t="shared" si="130"/>
        <v>2</v>
      </c>
      <c r="AE303" s="1" t="b">
        <f t="shared" si="131"/>
        <v>0</v>
      </c>
      <c r="AF303" s="1">
        <f t="shared" si="132"/>
        <v>0</v>
      </c>
      <c r="AG303" s="1" t="str">
        <f t="shared" si="133"/>
        <v>o</v>
      </c>
      <c r="AH303" s="1" t="b">
        <f t="shared" si="134"/>
        <v>0</v>
      </c>
      <c r="AI303" s="1" t="b">
        <f t="shared" si="135"/>
        <v>0</v>
      </c>
      <c r="AJ303" s="1" t="b">
        <f t="shared" si="136"/>
        <v>0</v>
      </c>
      <c r="AK303" s="1" t="b">
        <f t="shared" si="137"/>
        <v>0</v>
      </c>
      <c r="AL303" s="1" t="b">
        <f t="shared" si="138"/>
        <v>0</v>
      </c>
      <c r="AM303" s="1">
        <f t="shared" si="139"/>
        <v>0</v>
      </c>
      <c r="AP303" s="1">
        <f t="shared" si="141"/>
        <v>0</v>
      </c>
      <c r="AQ303" s="1">
        <f t="shared" si="142"/>
        <v>1</v>
      </c>
      <c r="AR303" s="1">
        <f t="shared" si="143"/>
        <v>0</v>
      </c>
      <c r="AS303" s="1">
        <f t="shared" si="144"/>
        <v>0</v>
      </c>
      <c r="AT303" s="1">
        <f t="shared" si="145"/>
        <v>0</v>
      </c>
      <c r="AU303" s="1">
        <f t="shared" si="140"/>
        <v>1</v>
      </c>
    </row>
    <row r="304" spans="1:47" s="1" customFormat="1" x14ac:dyDescent="0.35">
      <c r="A304" s="3">
        <v>44624</v>
      </c>
      <c r="B304" s="1">
        <v>258</v>
      </c>
      <c r="C304" s="1" t="s">
        <v>147</v>
      </c>
      <c r="D304" s="1">
        <v>203730</v>
      </c>
      <c r="E304" s="1">
        <v>9396</v>
      </c>
      <c r="F304" s="1">
        <v>1</v>
      </c>
      <c r="G304" s="1">
        <v>5</v>
      </c>
      <c r="H304" s="1">
        <v>20</v>
      </c>
      <c r="I304" s="1">
        <v>35</v>
      </c>
      <c r="J304" s="1">
        <v>26</v>
      </c>
      <c r="K304" s="1">
        <v>12</v>
      </c>
      <c r="L304" s="1">
        <v>2</v>
      </c>
      <c r="M304" s="1">
        <f t="shared" si="122"/>
        <v>4.808988764044944</v>
      </c>
      <c r="N304" s="1" t="s">
        <v>371</v>
      </c>
      <c r="O304" s="1" t="s">
        <v>380</v>
      </c>
      <c r="P304" s="1" t="s">
        <v>376</v>
      </c>
      <c r="Q304" s="1" t="s">
        <v>371</v>
      </c>
      <c r="R304" s="1" t="s">
        <v>383</v>
      </c>
      <c r="S304" s="1">
        <f t="shared" si="123"/>
        <v>1</v>
      </c>
      <c r="T304" s="1">
        <f t="shared" si="124"/>
        <v>1</v>
      </c>
      <c r="U304" s="1">
        <f t="shared" si="125"/>
        <v>1</v>
      </c>
      <c r="V304" s="1">
        <f t="shared" si="126"/>
        <v>1</v>
      </c>
      <c r="W304" s="1">
        <f t="shared" si="127"/>
        <v>0</v>
      </c>
      <c r="X304" s="1">
        <f t="shared" si="128"/>
        <v>4</v>
      </c>
      <c r="Y304" s="1">
        <f t="shared" si="129"/>
        <v>1</v>
      </c>
      <c r="Z304" s="1">
        <f t="shared" si="146"/>
        <v>0</v>
      </c>
      <c r="AA304" s="1">
        <f t="shared" si="147"/>
        <v>1</v>
      </c>
      <c r="AB304" s="1">
        <f t="shared" si="148"/>
        <v>1</v>
      </c>
      <c r="AC304" s="1">
        <f t="shared" si="149"/>
        <v>0</v>
      </c>
      <c r="AD304" s="1">
        <f t="shared" si="130"/>
        <v>3</v>
      </c>
      <c r="AE304" s="1" t="b">
        <f t="shared" si="131"/>
        <v>0</v>
      </c>
      <c r="AF304" s="1">
        <f t="shared" si="132"/>
        <v>0</v>
      </c>
      <c r="AG304" s="1" t="str">
        <f t="shared" si="133"/>
        <v>o</v>
      </c>
      <c r="AH304" s="1" t="b">
        <f t="shared" si="134"/>
        <v>0</v>
      </c>
      <c r="AI304" s="1" t="b">
        <f t="shared" si="135"/>
        <v>0</v>
      </c>
      <c r="AJ304" s="1" t="b">
        <f t="shared" si="136"/>
        <v>0</v>
      </c>
      <c r="AK304" s="1" t="b">
        <f t="shared" si="137"/>
        <v>0</v>
      </c>
      <c r="AL304" s="1" t="b">
        <f t="shared" si="138"/>
        <v>0</v>
      </c>
      <c r="AM304" s="1">
        <f t="shared" si="139"/>
        <v>0</v>
      </c>
      <c r="AP304" s="1">
        <f t="shared" si="141"/>
        <v>0</v>
      </c>
      <c r="AQ304" s="1">
        <f t="shared" si="142"/>
        <v>1</v>
      </c>
      <c r="AR304" s="1">
        <f t="shared" si="143"/>
        <v>0</v>
      </c>
      <c r="AS304" s="1">
        <f t="shared" si="144"/>
        <v>0</v>
      </c>
      <c r="AT304" s="1">
        <f t="shared" si="145"/>
        <v>0</v>
      </c>
      <c r="AU304" s="1">
        <f t="shared" si="140"/>
        <v>1</v>
      </c>
    </row>
    <row r="305" spans="1:47" s="1" customFormat="1" x14ac:dyDescent="0.35">
      <c r="A305" s="3">
        <v>44623</v>
      </c>
      <c r="B305" s="1">
        <v>257</v>
      </c>
      <c r="C305" s="1" t="s">
        <v>148</v>
      </c>
      <c r="D305" s="1">
        <v>240018</v>
      </c>
      <c r="E305" s="1">
        <v>10465</v>
      </c>
      <c r="F305" s="1">
        <v>1</v>
      </c>
      <c r="G305" s="1">
        <v>8</v>
      </c>
      <c r="H305" s="1">
        <v>29</v>
      </c>
      <c r="I305" s="1">
        <v>34</v>
      </c>
      <c r="J305" s="1">
        <v>19</v>
      </c>
      <c r="K305" s="1">
        <v>8</v>
      </c>
      <c r="L305" s="1">
        <v>1</v>
      </c>
      <c r="M305" s="1">
        <f t="shared" si="122"/>
        <v>4.2445652173913047</v>
      </c>
      <c r="N305" s="1" t="s">
        <v>390</v>
      </c>
      <c r="O305" s="1" t="s">
        <v>379</v>
      </c>
      <c r="P305" s="1" t="s">
        <v>385</v>
      </c>
      <c r="Q305" s="1" t="s">
        <v>381</v>
      </c>
      <c r="R305" s="1" t="s">
        <v>387</v>
      </c>
      <c r="S305" s="1">
        <f t="shared" si="123"/>
        <v>0</v>
      </c>
      <c r="T305" s="1">
        <f t="shared" si="124"/>
        <v>1</v>
      </c>
      <c r="U305" s="1">
        <f t="shared" si="125"/>
        <v>0</v>
      </c>
      <c r="V305" s="1">
        <f t="shared" si="126"/>
        <v>1</v>
      </c>
      <c r="W305" s="1">
        <f t="shared" si="127"/>
        <v>1</v>
      </c>
      <c r="X305" s="1">
        <f t="shared" si="128"/>
        <v>3</v>
      </c>
      <c r="Y305" s="1">
        <f t="shared" si="129"/>
        <v>0</v>
      </c>
      <c r="Z305" s="1">
        <f t="shared" si="146"/>
        <v>1</v>
      </c>
      <c r="AA305" s="1">
        <f t="shared" si="147"/>
        <v>1</v>
      </c>
      <c r="AB305" s="1">
        <f t="shared" si="148"/>
        <v>0</v>
      </c>
      <c r="AC305" s="1">
        <f t="shared" si="149"/>
        <v>0</v>
      </c>
      <c r="AD305" s="1">
        <f t="shared" si="130"/>
        <v>2</v>
      </c>
      <c r="AE305" s="1" t="b">
        <f t="shared" si="131"/>
        <v>0</v>
      </c>
      <c r="AF305" s="1">
        <f t="shared" si="132"/>
        <v>0</v>
      </c>
      <c r="AG305" s="1" t="str">
        <f t="shared" si="133"/>
        <v>o</v>
      </c>
      <c r="AH305" s="1" t="b">
        <f t="shared" si="134"/>
        <v>0</v>
      </c>
      <c r="AI305" s="1" t="b">
        <f t="shared" si="135"/>
        <v>1</v>
      </c>
      <c r="AJ305" s="1" t="b">
        <f t="shared" si="136"/>
        <v>0</v>
      </c>
      <c r="AK305" s="1" t="b">
        <f t="shared" si="137"/>
        <v>0</v>
      </c>
      <c r="AL305" s="1" t="b">
        <f t="shared" si="138"/>
        <v>0</v>
      </c>
      <c r="AM305" s="1">
        <f t="shared" si="139"/>
        <v>2</v>
      </c>
      <c r="AP305" s="1">
        <f t="shared" si="141"/>
        <v>0</v>
      </c>
      <c r="AQ305" s="1">
        <f t="shared" si="142"/>
        <v>0</v>
      </c>
      <c r="AR305" s="1">
        <f t="shared" si="143"/>
        <v>0</v>
      </c>
      <c r="AS305" s="1">
        <f t="shared" si="144"/>
        <v>1</v>
      </c>
      <c r="AT305" s="1">
        <f t="shared" si="145"/>
        <v>0</v>
      </c>
      <c r="AU305" s="1">
        <f t="shared" si="140"/>
        <v>1</v>
      </c>
    </row>
    <row r="306" spans="1:47" s="1" customFormat="1" x14ac:dyDescent="0.35">
      <c r="A306" s="3">
        <v>44622</v>
      </c>
      <c r="B306" s="1">
        <v>256</v>
      </c>
      <c r="C306" s="1" t="s">
        <v>149</v>
      </c>
      <c r="D306" s="1">
        <v>257304</v>
      </c>
      <c r="E306" s="1">
        <v>10813</v>
      </c>
      <c r="F306" s="1">
        <v>1</v>
      </c>
      <c r="G306" s="1">
        <v>7</v>
      </c>
      <c r="H306" s="1">
        <v>26</v>
      </c>
      <c r="I306" s="1">
        <v>31</v>
      </c>
      <c r="J306" s="1">
        <v>21</v>
      </c>
      <c r="K306" s="1">
        <v>11</v>
      </c>
      <c r="L306" s="1">
        <v>2</v>
      </c>
      <c r="M306" s="1">
        <f t="shared" si="122"/>
        <v>4.5795454545454541</v>
      </c>
      <c r="N306" s="1" t="s">
        <v>387</v>
      </c>
      <c r="O306" s="1" t="s">
        <v>371</v>
      </c>
      <c r="P306" s="1" t="s">
        <v>375</v>
      </c>
      <c r="Q306" s="1" t="s">
        <v>377</v>
      </c>
      <c r="R306" s="1" t="s">
        <v>378</v>
      </c>
      <c r="S306" s="1">
        <f t="shared" si="123"/>
        <v>1</v>
      </c>
      <c r="T306" s="1">
        <f t="shared" si="124"/>
        <v>1</v>
      </c>
      <c r="U306" s="1">
        <f t="shared" si="125"/>
        <v>1</v>
      </c>
      <c r="V306" s="1">
        <f t="shared" si="126"/>
        <v>1</v>
      </c>
      <c r="W306" s="1">
        <f t="shared" si="127"/>
        <v>0</v>
      </c>
      <c r="X306" s="1">
        <f t="shared" si="128"/>
        <v>4</v>
      </c>
      <c r="Y306" s="1">
        <f t="shared" si="129"/>
        <v>0</v>
      </c>
      <c r="Z306" s="1">
        <f t="shared" si="146"/>
        <v>1</v>
      </c>
      <c r="AA306" s="1">
        <f t="shared" si="147"/>
        <v>0</v>
      </c>
      <c r="AB306" s="1">
        <f t="shared" si="148"/>
        <v>0</v>
      </c>
      <c r="AC306" s="1">
        <f t="shared" si="149"/>
        <v>0</v>
      </c>
      <c r="AD306" s="1">
        <f t="shared" si="130"/>
        <v>1</v>
      </c>
      <c r="AE306" s="1" t="b">
        <f t="shared" si="131"/>
        <v>0</v>
      </c>
      <c r="AF306" s="1">
        <f t="shared" si="132"/>
        <v>0</v>
      </c>
      <c r="AG306" s="1" t="str">
        <f t="shared" si="133"/>
        <v>o</v>
      </c>
      <c r="AH306" s="1" t="b">
        <f t="shared" si="134"/>
        <v>0</v>
      </c>
      <c r="AI306" s="1" t="b">
        <f t="shared" si="135"/>
        <v>0</v>
      </c>
      <c r="AJ306" s="1" t="b">
        <f t="shared" si="136"/>
        <v>0</v>
      </c>
      <c r="AK306" s="1" t="b">
        <f t="shared" si="137"/>
        <v>0</v>
      </c>
      <c r="AL306" s="1" t="b">
        <f t="shared" si="138"/>
        <v>0</v>
      </c>
      <c r="AM306" s="1">
        <f t="shared" si="139"/>
        <v>0</v>
      </c>
      <c r="AP306" s="1">
        <f t="shared" si="141"/>
        <v>0</v>
      </c>
      <c r="AQ306" s="1">
        <f t="shared" si="142"/>
        <v>0</v>
      </c>
      <c r="AR306" s="1">
        <f t="shared" si="143"/>
        <v>0</v>
      </c>
      <c r="AS306" s="1">
        <f t="shared" si="144"/>
        <v>1</v>
      </c>
      <c r="AT306" s="1">
        <f t="shared" si="145"/>
        <v>0</v>
      </c>
      <c r="AU306" s="1">
        <f t="shared" si="140"/>
        <v>1</v>
      </c>
    </row>
    <row r="307" spans="1:47" s="1" customFormat="1" x14ac:dyDescent="0.35">
      <c r="A307" s="3">
        <v>44621</v>
      </c>
      <c r="B307" s="1">
        <v>255</v>
      </c>
      <c r="C307" s="1" t="s">
        <v>150</v>
      </c>
      <c r="D307" s="1">
        <v>240137</v>
      </c>
      <c r="E307" s="1">
        <v>10577</v>
      </c>
      <c r="F307" s="1">
        <v>1</v>
      </c>
      <c r="G307" s="1">
        <v>2</v>
      </c>
      <c r="H307" s="1">
        <v>17</v>
      </c>
      <c r="I307" s="1">
        <v>35</v>
      </c>
      <c r="J307" s="1">
        <v>30</v>
      </c>
      <c r="K307" s="1">
        <v>13</v>
      </c>
      <c r="L307" s="1">
        <v>2</v>
      </c>
      <c r="M307" s="1">
        <f t="shared" si="122"/>
        <v>5.0459770114942533</v>
      </c>
      <c r="N307" s="1" t="s">
        <v>381</v>
      </c>
      <c r="O307" s="1" t="s">
        <v>385</v>
      </c>
      <c r="P307" s="1" t="s">
        <v>389</v>
      </c>
      <c r="Q307" s="1" t="s">
        <v>376</v>
      </c>
      <c r="R307" s="1" t="s">
        <v>376</v>
      </c>
      <c r="S307" s="1">
        <f t="shared" si="123"/>
        <v>1</v>
      </c>
      <c r="T307" s="1">
        <f t="shared" si="124"/>
        <v>0</v>
      </c>
      <c r="U307" s="1">
        <f t="shared" si="125"/>
        <v>0</v>
      </c>
      <c r="V307" s="1">
        <f t="shared" si="126"/>
        <v>1</v>
      </c>
      <c r="W307" s="1">
        <f t="shared" si="127"/>
        <v>1</v>
      </c>
      <c r="X307" s="1">
        <f t="shared" si="128"/>
        <v>3</v>
      </c>
      <c r="Y307" s="1">
        <f t="shared" si="129"/>
        <v>0</v>
      </c>
      <c r="Z307" s="1">
        <f t="shared" si="146"/>
        <v>1</v>
      </c>
      <c r="AA307" s="1">
        <f t="shared" si="147"/>
        <v>0</v>
      </c>
      <c r="AB307" s="1">
        <f t="shared" si="148"/>
        <v>1</v>
      </c>
      <c r="AC307" s="1">
        <f t="shared" si="149"/>
        <v>1</v>
      </c>
      <c r="AD307" s="1">
        <f t="shared" si="130"/>
        <v>3</v>
      </c>
      <c r="AE307" s="1" t="b">
        <f t="shared" si="131"/>
        <v>0</v>
      </c>
      <c r="AF307" s="1">
        <f t="shared" si="132"/>
        <v>0</v>
      </c>
      <c r="AG307" s="1" t="str">
        <f t="shared" si="133"/>
        <v>o</v>
      </c>
      <c r="AH307" s="1" t="b">
        <f t="shared" si="134"/>
        <v>0</v>
      </c>
      <c r="AI307" s="1" t="b">
        <f t="shared" si="135"/>
        <v>0</v>
      </c>
      <c r="AJ307" s="1" t="b">
        <f t="shared" si="136"/>
        <v>0</v>
      </c>
      <c r="AK307" s="1" t="b">
        <f t="shared" si="137"/>
        <v>0</v>
      </c>
      <c r="AL307" s="1" t="b">
        <f t="shared" si="138"/>
        <v>0</v>
      </c>
      <c r="AM307" s="1">
        <f t="shared" si="139"/>
        <v>0</v>
      </c>
      <c r="AP307" s="1">
        <f t="shared" si="141"/>
        <v>1</v>
      </c>
      <c r="AQ307" s="1">
        <f t="shared" si="142"/>
        <v>0</v>
      </c>
      <c r="AR307" s="1">
        <f t="shared" si="143"/>
        <v>1</v>
      </c>
      <c r="AS307" s="1">
        <f t="shared" si="144"/>
        <v>0</v>
      </c>
      <c r="AT307" s="1">
        <f t="shared" si="145"/>
        <v>0</v>
      </c>
      <c r="AU307" s="1">
        <f t="shared" si="140"/>
        <v>2</v>
      </c>
    </row>
    <row r="308" spans="1:47" s="1" customFormat="1" x14ac:dyDescent="0.35">
      <c r="A308" s="3">
        <v>44620</v>
      </c>
      <c r="B308" s="1">
        <v>254</v>
      </c>
      <c r="C308" s="1" t="s">
        <v>151</v>
      </c>
      <c r="D308" s="1">
        <v>251094</v>
      </c>
      <c r="E308" s="1">
        <v>10521</v>
      </c>
      <c r="F308" s="1">
        <v>1</v>
      </c>
      <c r="G308" s="1">
        <v>8</v>
      </c>
      <c r="H308" s="1">
        <v>30</v>
      </c>
      <c r="I308" s="1">
        <v>36</v>
      </c>
      <c r="J308" s="1">
        <v>18</v>
      </c>
      <c r="K308" s="1">
        <v>6</v>
      </c>
      <c r="L308" s="1">
        <v>1</v>
      </c>
      <c r="M308" s="1">
        <f t="shared" si="122"/>
        <v>4.0904255319148932</v>
      </c>
      <c r="N308" s="1" t="s">
        <v>373</v>
      </c>
      <c r="O308" s="1" t="s">
        <v>380</v>
      </c>
      <c r="P308" s="1" t="s">
        <v>379</v>
      </c>
      <c r="Q308" s="1" t="s">
        <v>374</v>
      </c>
      <c r="R308" s="1" t="s">
        <v>376</v>
      </c>
      <c r="S308" s="1">
        <f t="shared" si="123"/>
        <v>0</v>
      </c>
      <c r="T308" s="1">
        <f t="shared" si="124"/>
        <v>1</v>
      </c>
      <c r="U308" s="1">
        <f t="shared" si="125"/>
        <v>1</v>
      </c>
      <c r="V308" s="1">
        <f t="shared" si="126"/>
        <v>0</v>
      </c>
      <c r="W308" s="1">
        <f t="shared" si="127"/>
        <v>1</v>
      </c>
      <c r="X308" s="1">
        <f t="shared" si="128"/>
        <v>3</v>
      </c>
      <c r="Y308" s="1">
        <f t="shared" si="129"/>
        <v>0</v>
      </c>
      <c r="Z308" s="1">
        <f t="shared" si="146"/>
        <v>0</v>
      </c>
      <c r="AA308" s="1">
        <f t="shared" si="147"/>
        <v>1</v>
      </c>
      <c r="AB308" s="1">
        <f t="shared" si="148"/>
        <v>0</v>
      </c>
      <c r="AC308" s="1">
        <f t="shared" si="149"/>
        <v>1</v>
      </c>
      <c r="AD308" s="1">
        <f t="shared" si="130"/>
        <v>2</v>
      </c>
      <c r="AE308" s="1" t="b">
        <f t="shared" si="131"/>
        <v>0</v>
      </c>
      <c r="AF308" s="1">
        <f t="shared" si="132"/>
        <v>0</v>
      </c>
      <c r="AG308" s="1" t="str">
        <f t="shared" si="133"/>
        <v>o</v>
      </c>
      <c r="AH308" s="1" t="b">
        <f t="shared" si="134"/>
        <v>0</v>
      </c>
      <c r="AI308" s="1" t="b">
        <f t="shared" si="135"/>
        <v>0</v>
      </c>
      <c r="AJ308" s="1" t="b">
        <f t="shared" si="136"/>
        <v>1</v>
      </c>
      <c r="AK308" s="1" t="b">
        <f t="shared" si="137"/>
        <v>0</v>
      </c>
      <c r="AL308" s="1" t="b">
        <f t="shared" si="138"/>
        <v>0</v>
      </c>
      <c r="AM308" s="1">
        <f t="shared" si="139"/>
        <v>1</v>
      </c>
      <c r="AP308" s="1">
        <f t="shared" si="141"/>
        <v>0</v>
      </c>
      <c r="AQ308" s="1">
        <f t="shared" si="142"/>
        <v>1</v>
      </c>
      <c r="AR308" s="1">
        <f t="shared" si="143"/>
        <v>0</v>
      </c>
      <c r="AS308" s="1">
        <f t="shared" si="144"/>
        <v>0</v>
      </c>
      <c r="AT308" s="1">
        <f t="shared" si="145"/>
        <v>0</v>
      </c>
      <c r="AU308" s="1">
        <f t="shared" si="140"/>
        <v>1</v>
      </c>
    </row>
    <row r="309" spans="1:47" s="1" customFormat="1" x14ac:dyDescent="0.35">
      <c r="A309" s="3">
        <v>44619</v>
      </c>
      <c r="B309" s="1">
        <v>253</v>
      </c>
      <c r="C309" s="1" t="s">
        <v>156</v>
      </c>
      <c r="D309" s="1">
        <v>250413</v>
      </c>
      <c r="E309" s="1">
        <v>10438</v>
      </c>
      <c r="F309" s="1">
        <v>1</v>
      </c>
      <c r="G309" s="1">
        <v>9</v>
      </c>
      <c r="H309" s="1">
        <v>33</v>
      </c>
      <c r="I309" s="1">
        <v>33</v>
      </c>
      <c r="J309" s="1">
        <v>16</v>
      </c>
      <c r="K309" s="1">
        <v>7</v>
      </c>
      <c r="L309" s="1">
        <v>1</v>
      </c>
      <c r="M309" s="1">
        <f t="shared" si="122"/>
        <v>4.080645161290323</v>
      </c>
      <c r="N309" s="1" t="s">
        <v>373</v>
      </c>
      <c r="O309" s="1" t="s">
        <v>380</v>
      </c>
      <c r="P309" s="1" t="s">
        <v>371</v>
      </c>
      <c r="Q309" s="1" t="s">
        <v>387</v>
      </c>
      <c r="R309" s="1" t="s">
        <v>377</v>
      </c>
      <c r="S309" s="1">
        <f t="shared" si="123"/>
        <v>0</v>
      </c>
      <c r="T309" s="1">
        <f t="shared" si="124"/>
        <v>1</v>
      </c>
      <c r="U309" s="1">
        <f t="shared" si="125"/>
        <v>1</v>
      </c>
      <c r="V309" s="1">
        <f t="shared" si="126"/>
        <v>1</v>
      </c>
      <c r="W309" s="1">
        <f t="shared" si="127"/>
        <v>1</v>
      </c>
      <c r="X309" s="1">
        <f t="shared" si="128"/>
        <v>4</v>
      </c>
      <c r="Y309" s="1">
        <f t="shared" si="129"/>
        <v>0</v>
      </c>
      <c r="Z309" s="1">
        <f t="shared" si="146"/>
        <v>0</v>
      </c>
      <c r="AA309" s="1">
        <f t="shared" si="147"/>
        <v>1</v>
      </c>
      <c r="AB309" s="1">
        <f t="shared" si="148"/>
        <v>0</v>
      </c>
      <c r="AC309" s="1">
        <f t="shared" si="149"/>
        <v>0</v>
      </c>
      <c r="AD309" s="1">
        <f t="shared" si="130"/>
        <v>1</v>
      </c>
      <c r="AE309" s="1" t="b">
        <f t="shared" si="131"/>
        <v>0</v>
      </c>
      <c r="AF309" s="1">
        <f t="shared" si="132"/>
        <v>0</v>
      </c>
      <c r="AG309" s="1" t="str">
        <f t="shared" si="133"/>
        <v>o</v>
      </c>
      <c r="AH309" s="1" t="b">
        <f t="shared" si="134"/>
        <v>0</v>
      </c>
      <c r="AI309" s="1" t="b">
        <f t="shared" si="135"/>
        <v>0</v>
      </c>
      <c r="AJ309" s="1" t="b">
        <f t="shared" si="136"/>
        <v>0</v>
      </c>
      <c r="AK309" s="1" t="b">
        <f t="shared" si="137"/>
        <v>0</v>
      </c>
      <c r="AL309" s="1" t="b">
        <f t="shared" si="138"/>
        <v>0</v>
      </c>
      <c r="AM309" s="1">
        <f t="shared" si="139"/>
        <v>0</v>
      </c>
      <c r="AP309" s="1">
        <f t="shared" si="141"/>
        <v>0</v>
      </c>
      <c r="AQ309" s="1">
        <f t="shared" si="142"/>
        <v>1</v>
      </c>
      <c r="AR309" s="1">
        <f t="shared" si="143"/>
        <v>0</v>
      </c>
      <c r="AS309" s="1">
        <f t="shared" si="144"/>
        <v>0</v>
      </c>
      <c r="AT309" s="1">
        <f t="shared" si="145"/>
        <v>1</v>
      </c>
      <c r="AU309" s="1">
        <f t="shared" si="140"/>
        <v>2</v>
      </c>
    </row>
    <row r="310" spans="1:47" s="1" customFormat="1" x14ac:dyDescent="0.35">
      <c r="A310" s="3">
        <v>44618</v>
      </c>
      <c r="B310" s="1">
        <v>252</v>
      </c>
      <c r="C310" s="1" t="s">
        <v>152</v>
      </c>
      <c r="D310" s="1">
        <v>248363</v>
      </c>
      <c r="E310" s="1">
        <v>10087</v>
      </c>
      <c r="F310" s="1">
        <v>1</v>
      </c>
      <c r="G310" s="1">
        <v>5</v>
      </c>
      <c r="H310" s="1">
        <v>26</v>
      </c>
      <c r="I310" s="1">
        <v>34</v>
      </c>
      <c r="J310" s="1">
        <v>22</v>
      </c>
      <c r="K310" s="1">
        <v>10</v>
      </c>
      <c r="L310" s="1">
        <v>2</v>
      </c>
      <c r="M310" s="1">
        <f t="shared" si="122"/>
        <v>4.5555555555555554</v>
      </c>
      <c r="N310" s="1" t="s">
        <v>375</v>
      </c>
      <c r="O310" s="1" t="s">
        <v>389</v>
      </c>
      <c r="P310" s="1" t="s">
        <v>382</v>
      </c>
      <c r="Q310" s="1" t="s">
        <v>384</v>
      </c>
      <c r="R310" s="1" t="s">
        <v>384</v>
      </c>
      <c r="S310" s="1">
        <f t="shared" si="123"/>
        <v>1</v>
      </c>
      <c r="T310" s="1">
        <f t="shared" si="124"/>
        <v>0</v>
      </c>
      <c r="U310" s="1">
        <f t="shared" si="125"/>
        <v>1</v>
      </c>
      <c r="V310" s="1">
        <f t="shared" si="126"/>
        <v>0</v>
      </c>
      <c r="W310" s="1">
        <f t="shared" si="127"/>
        <v>0</v>
      </c>
      <c r="X310" s="1">
        <f t="shared" si="128"/>
        <v>2</v>
      </c>
      <c r="Y310" s="1">
        <f t="shared" si="129"/>
        <v>0</v>
      </c>
      <c r="Z310" s="1">
        <f t="shared" si="146"/>
        <v>0</v>
      </c>
      <c r="AA310" s="1">
        <f t="shared" si="147"/>
        <v>1</v>
      </c>
      <c r="AB310" s="1">
        <f t="shared" si="148"/>
        <v>0</v>
      </c>
      <c r="AC310" s="1">
        <f t="shared" si="149"/>
        <v>0</v>
      </c>
      <c r="AD310" s="1">
        <f t="shared" si="130"/>
        <v>1</v>
      </c>
      <c r="AE310" s="1" t="b">
        <f t="shared" si="131"/>
        <v>0</v>
      </c>
      <c r="AF310" s="1">
        <f t="shared" si="132"/>
        <v>0</v>
      </c>
      <c r="AG310" s="1" t="str">
        <f t="shared" si="133"/>
        <v>o</v>
      </c>
      <c r="AH310" s="1" t="b">
        <f t="shared" si="134"/>
        <v>0</v>
      </c>
      <c r="AI310" s="1" t="b">
        <f t="shared" si="135"/>
        <v>0</v>
      </c>
      <c r="AJ310" s="1" t="b">
        <f t="shared" si="136"/>
        <v>0</v>
      </c>
      <c r="AK310" s="1" t="b">
        <f t="shared" si="137"/>
        <v>0</v>
      </c>
      <c r="AL310" s="1" t="b">
        <f t="shared" si="138"/>
        <v>0</v>
      </c>
      <c r="AM310" s="1">
        <f t="shared" si="139"/>
        <v>0</v>
      </c>
      <c r="AP310" s="1">
        <f t="shared" si="141"/>
        <v>0</v>
      </c>
      <c r="AQ310" s="1">
        <f t="shared" si="142"/>
        <v>1</v>
      </c>
      <c r="AR310" s="1">
        <f t="shared" si="143"/>
        <v>0</v>
      </c>
      <c r="AS310" s="1">
        <f t="shared" si="144"/>
        <v>1</v>
      </c>
      <c r="AT310" s="1">
        <f t="shared" si="145"/>
        <v>1</v>
      </c>
      <c r="AU310" s="1">
        <f t="shared" si="140"/>
        <v>3</v>
      </c>
    </row>
    <row r="311" spans="1:47" s="1" customFormat="1" x14ac:dyDescent="0.35">
      <c r="A311" s="3">
        <v>44617</v>
      </c>
      <c r="B311" s="1">
        <v>251</v>
      </c>
      <c r="C311" s="1" t="s">
        <v>153</v>
      </c>
      <c r="D311" s="1">
        <v>255907</v>
      </c>
      <c r="E311" s="1">
        <v>11687</v>
      </c>
      <c r="F311" s="1">
        <v>1</v>
      </c>
      <c r="G311" s="1">
        <v>2</v>
      </c>
      <c r="H311" s="1">
        <v>10</v>
      </c>
      <c r="I311" s="1">
        <v>29</v>
      </c>
      <c r="J311" s="1">
        <v>33</v>
      </c>
      <c r="K311" s="1">
        <v>21</v>
      </c>
      <c r="L311" s="1">
        <v>4</v>
      </c>
      <c r="M311" s="1">
        <f t="shared" si="122"/>
        <v>5.9746835443037973</v>
      </c>
      <c r="N311" s="1" t="s">
        <v>386</v>
      </c>
      <c r="O311" s="1" t="s">
        <v>382</v>
      </c>
      <c r="P311" s="1" t="s">
        <v>386</v>
      </c>
      <c r="Q311" s="1" t="s">
        <v>382</v>
      </c>
      <c r="R311" s="1" t="s">
        <v>383</v>
      </c>
      <c r="S311" s="1">
        <f t="shared" si="123"/>
        <v>0</v>
      </c>
      <c r="T311" s="1">
        <f t="shared" si="124"/>
        <v>1</v>
      </c>
      <c r="U311" s="1">
        <f t="shared" si="125"/>
        <v>0</v>
      </c>
      <c r="V311" s="1">
        <f t="shared" si="126"/>
        <v>1</v>
      </c>
      <c r="W311" s="1">
        <f t="shared" si="127"/>
        <v>0</v>
      </c>
      <c r="X311" s="1">
        <f t="shared" si="128"/>
        <v>2</v>
      </c>
      <c r="Y311" s="1">
        <f t="shared" si="129"/>
        <v>0</v>
      </c>
      <c r="Z311" s="1">
        <f t="shared" si="146"/>
        <v>1</v>
      </c>
      <c r="AA311" s="1">
        <f t="shared" si="147"/>
        <v>0</v>
      </c>
      <c r="AB311" s="1">
        <f t="shared" si="148"/>
        <v>1</v>
      </c>
      <c r="AC311" s="1">
        <f t="shared" si="149"/>
        <v>0</v>
      </c>
      <c r="AD311" s="1">
        <f t="shared" si="130"/>
        <v>2</v>
      </c>
      <c r="AE311" s="1" t="b">
        <f t="shared" si="131"/>
        <v>0</v>
      </c>
      <c r="AF311" s="1">
        <f t="shared" si="132"/>
        <v>0</v>
      </c>
      <c r="AG311" s="1" t="str">
        <f t="shared" si="133"/>
        <v>o</v>
      </c>
      <c r="AH311" s="1" t="b">
        <f t="shared" si="134"/>
        <v>0</v>
      </c>
      <c r="AI311" s="1" t="b">
        <f t="shared" si="135"/>
        <v>0</v>
      </c>
      <c r="AJ311" s="1" t="b">
        <f t="shared" si="136"/>
        <v>0</v>
      </c>
      <c r="AK311" s="1" t="b">
        <f t="shared" si="137"/>
        <v>0</v>
      </c>
      <c r="AL311" s="1" t="b">
        <f t="shared" si="138"/>
        <v>0</v>
      </c>
      <c r="AM311" s="1">
        <f t="shared" si="139"/>
        <v>0</v>
      </c>
      <c r="AP311" s="1">
        <f t="shared" si="141"/>
        <v>0</v>
      </c>
      <c r="AQ311" s="1">
        <f t="shared" si="142"/>
        <v>0</v>
      </c>
      <c r="AR311" s="1">
        <f t="shared" si="143"/>
        <v>0</v>
      </c>
      <c r="AS311" s="1">
        <f t="shared" si="144"/>
        <v>0</v>
      </c>
      <c r="AT311" s="1">
        <f t="shared" si="145"/>
        <v>0</v>
      </c>
      <c r="AU311" s="1">
        <f t="shared" si="140"/>
        <v>0</v>
      </c>
    </row>
    <row r="312" spans="1:47" s="1" customFormat="1" x14ac:dyDescent="0.35">
      <c r="A312" s="3">
        <v>44616</v>
      </c>
      <c r="B312" s="1">
        <v>250</v>
      </c>
      <c r="C312" s="1" t="s">
        <v>154</v>
      </c>
      <c r="D312" s="1">
        <v>250674</v>
      </c>
      <c r="E312" s="1">
        <v>10405</v>
      </c>
      <c r="F312" s="1">
        <v>1</v>
      </c>
      <c r="G312" s="1">
        <v>6</v>
      </c>
      <c r="H312" s="1">
        <v>21</v>
      </c>
      <c r="I312" s="1">
        <v>32</v>
      </c>
      <c r="J312" s="1">
        <v>25</v>
      </c>
      <c r="K312" s="1">
        <v>12</v>
      </c>
      <c r="L312" s="1">
        <v>2</v>
      </c>
      <c r="M312" s="1">
        <f t="shared" si="122"/>
        <v>4.7816091954022992</v>
      </c>
      <c r="N312" s="1" t="s">
        <v>372</v>
      </c>
      <c r="O312" s="1" t="s">
        <v>384</v>
      </c>
      <c r="P312" s="1" t="s">
        <v>379</v>
      </c>
      <c r="Q312" s="1" t="s">
        <v>374</v>
      </c>
      <c r="R312" s="1" t="s">
        <v>376</v>
      </c>
      <c r="S312" s="1">
        <f t="shared" si="123"/>
        <v>0</v>
      </c>
      <c r="T312" s="1">
        <f t="shared" si="124"/>
        <v>0</v>
      </c>
      <c r="U312" s="1">
        <f t="shared" si="125"/>
        <v>1</v>
      </c>
      <c r="V312" s="1">
        <f t="shared" si="126"/>
        <v>0</v>
      </c>
      <c r="W312" s="1">
        <f t="shared" si="127"/>
        <v>1</v>
      </c>
      <c r="X312" s="1">
        <f t="shared" si="128"/>
        <v>2</v>
      </c>
      <c r="Y312" s="1">
        <f t="shared" si="129"/>
        <v>0</v>
      </c>
      <c r="Z312" s="1">
        <f t="shared" si="146"/>
        <v>0</v>
      </c>
      <c r="AA312" s="1">
        <f t="shared" si="147"/>
        <v>1</v>
      </c>
      <c r="AB312" s="1">
        <f t="shared" si="148"/>
        <v>0</v>
      </c>
      <c r="AC312" s="1">
        <f t="shared" si="149"/>
        <v>1</v>
      </c>
      <c r="AD312" s="1">
        <f t="shared" si="130"/>
        <v>2</v>
      </c>
      <c r="AE312" s="1" t="b">
        <f t="shared" si="131"/>
        <v>0</v>
      </c>
      <c r="AF312" s="1">
        <f t="shared" si="132"/>
        <v>0</v>
      </c>
      <c r="AG312" s="1" t="str">
        <f t="shared" si="133"/>
        <v>o</v>
      </c>
      <c r="AH312" s="1" t="b">
        <f t="shared" si="134"/>
        <v>0</v>
      </c>
      <c r="AI312" s="1" t="b">
        <f t="shared" si="135"/>
        <v>0</v>
      </c>
      <c r="AJ312" s="1" t="b">
        <f t="shared" si="136"/>
        <v>1</v>
      </c>
      <c r="AK312" s="1" t="b">
        <f t="shared" si="137"/>
        <v>0</v>
      </c>
      <c r="AL312" s="1" t="b">
        <f t="shared" si="138"/>
        <v>0</v>
      </c>
      <c r="AM312" s="1">
        <f t="shared" si="139"/>
        <v>1</v>
      </c>
      <c r="AP312" s="1">
        <f t="shared" si="141"/>
        <v>0</v>
      </c>
      <c r="AQ312" s="1">
        <f t="shared" si="142"/>
        <v>1</v>
      </c>
      <c r="AR312" s="1">
        <f t="shared" si="143"/>
        <v>0</v>
      </c>
      <c r="AS312" s="1">
        <f t="shared" si="144"/>
        <v>0</v>
      </c>
      <c r="AT312" s="1">
        <f t="shared" si="145"/>
        <v>0</v>
      </c>
      <c r="AU312" s="1">
        <f t="shared" si="140"/>
        <v>1</v>
      </c>
    </row>
    <row r="313" spans="1:47" s="1" customFormat="1" x14ac:dyDescent="0.35">
      <c r="A313" s="3">
        <v>44615</v>
      </c>
      <c r="B313" s="1">
        <v>249</v>
      </c>
      <c r="C313" s="1" t="s">
        <v>155</v>
      </c>
      <c r="D313" s="1">
        <v>277576</v>
      </c>
      <c r="E313" s="1">
        <v>11411</v>
      </c>
      <c r="F313" s="1">
        <v>1</v>
      </c>
      <c r="G313" s="1">
        <v>5</v>
      </c>
      <c r="H313" s="1">
        <v>16</v>
      </c>
      <c r="I313" s="1">
        <v>24</v>
      </c>
      <c r="J313" s="1">
        <v>25</v>
      </c>
      <c r="K313" s="1">
        <v>22</v>
      </c>
      <c r="L313" s="1">
        <v>8</v>
      </c>
      <c r="M313" s="1">
        <f t="shared" si="122"/>
        <v>5.9746835443037973</v>
      </c>
      <c r="N313" s="1" t="s">
        <v>377</v>
      </c>
      <c r="O313" s="1" t="s">
        <v>381</v>
      </c>
      <c r="P313" s="1" t="s">
        <v>379</v>
      </c>
      <c r="Q313" s="1" t="s">
        <v>386</v>
      </c>
      <c r="R313" s="1" t="s">
        <v>376</v>
      </c>
      <c r="S313" s="1">
        <f t="shared" si="123"/>
        <v>1</v>
      </c>
      <c r="T313" s="1">
        <f t="shared" si="124"/>
        <v>1</v>
      </c>
      <c r="U313" s="1">
        <f t="shared" si="125"/>
        <v>1</v>
      </c>
      <c r="V313" s="1">
        <f t="shared" si="126"/>
        <v>0</v>
      </c>
      <c r="W313" s="1">
        <f t="shared" si="127"/>
        <v>1</v>
      </c>
      <c r="X313" s="1">
        <f t="shared" si="128"/>
        <v>4</v>
      </c>
      <c r="Y313" s="1">
        <f t="shared" si="129"/>
        <v>0</v>
      </c>
      <c r="Z313" s="1">
        <f t="shared" si="146"/>
        <v>0</v>
      </c>
      <c r="AA313" s="1">
        <f t="shared" si="147"/>
        <v>1</v>
      </c>
      <c r="AB313" s="1">
        <f t="shared" si="148"/>
        <v>0</v>
      </c>
      <c r="AC313" s="1">
        <f t="shared" si="149"/>
        <v>1</v>
      </c>
      <c r="AD313" s="1">
        <f t="shared" si="130"/>
        <v>2</v>
      </c>
      <c r="AE313" s="1" t="b">
        <f t="shared" si="131"/>
        <v>0</v>
      </c>
      <c r="AF313" s="1">
        <f t="shared" si="132"/>
        <v>0</v>
      </c>
      <c r="AG313" s="1" t="str">
        <f t="shared" si="133"/>
        <v>o</v>
      </c>
      <c r="AH313" s="1" t="b">
        <f t="shared" si="134"/>
        <v>0</v>
      </c>
      <c r="AI313" s="1" t="b">
        <f t="shared" si="135"/>
        <v>0</v>
      </c>
      <c r="AJ313" s="1" t="b">
        <f t="shared" si="136"/>
        <v>1</v>
      </c>
      <c r="AK313" s="1" t="b">
        <f t="shared" si="137"/>
        <v>0</v>
      </c>
      <c r="AL313" s="1" t="b">
        <f t="shared" si="138"/>
        <v>0</v>
      </c>
      <c r="AM313" s="1">
        <f t="shared" si="139"/>
        <v>1</v>
      </c>
      <c r="AP313" s="1">
        <f t="shared" si="141"/>
        <v>1</v>
      </c>
      <c r="AQ313" s="1">
        <f t="shared" si="142"/>
        <v>1</v>
      </c>
      <c r="AR313" s="1">
        <f t="shared" si="143"/>
        <v>0</v>
      </c>
      <c r="AS313" s="1">
        <f t="shared" si="144"/>
        <v>0</v>
      </c>
      <c r="AT313" s="1">
        <f t="shared" si="145"/>
        <v>0</v>
      </c>
      <c r="AU313" s="1">
        <f t="shared" si="140"/>
        <v>2</v>
      </c>
    </row>
    <row r="314" spans="1:47" s="1" customFormat="1" x14ac:dyDescent="0.35">
      <c r="A314" s="3">
        <v>44614</v>
      </c>
      <c r="B314" s="1">
        <v>248</v>
      </c>
      <c r="C314" s="1" t="s">
        <v>157</v>
      </c>
      <c r="D314" s="1">
        <v>306356</v>
      </c>
      <c r="E314" s="1">
        <v>11814</v>
      </c>
      <c r="F314" s="1">
        <v>1</v>
      </c>
      <c r="G314" s="1">
        <v>14</v>
      </c>
      <c r="H314" s="1">
        <v>38</v>
      </c>
      <c r="I314" s="1">
        <v>30</v>
      </c>
      <c r="J314" s="1">
        <v>12</v>
      </c>
      <c r="K314" s="1">
        <v>4</v>
      </c>
      <c r="L314" s="1">
        <v>0</v>
      </c>
      <c r="M314" s="1">
        <f t="shared" si="122"/>
        <v>3.6526315789473682</v>
      </c>
      <c r="N314" s="1" t="s">
        <v>377</v>
      </c>
      <c r="O314" s="1" t="s">
        <v>380</v>
      </c>
      <c r="P314" s="1" t="s">
        <v>379</v>
      </c>
      <c r="Q314" s="1" t="s">
        <v>381</v>
      </c>
      <c r="R314" s="1" t="s">
        <v>387</v>
      </c>
      <c r="S314" s="1">
        <f t="shared" si="123"/>
        <v>1</v>
      </c>
      <c r="T314" s="1">
        <f t="shared" si="124"/>
        <v>1</v>
      </c>
      <c r="U314" s="1">
        <f t="shared" si="125"/>
        <v>1</v>
      </c>
      <c r="V314" s="1">
        <f t="shared" si="126"/>
        <v>1</v>
      </c>
      <c r="W314" s="1">
        <f t="shared" si="127"/>
        <v>1</v>
      </c>
      <c r="X314" s="1">
        <f t="shared" si="128"/>
        <v>5</v>
      </c>
      <c r="Y314" s="1">
        <f t="shared" si="129"/>
        <v>0</v>
      </c>
      <c r="Z314" s="1">
        <f t="shared" si="146"/>
        <v>0</v>
      </c>
      <c r="AA314" s="1">
        <f t="shared" si="147"/>
        <v>1</v>
      </c>
      <c r="AB314" s="1">
        <f t="shared" si="148"/>
        <v>0</v>
      </c>
      <c r="AC314" s="1">
        <f t="shared" si="149"/>
        <v>0</v>
      </c>
      <c r="AD314" s="1">
        <f t="shared" si="130"/>
        <v>1</v>
      </c>
      <c r="AE314" s="1" t="b">
        <f t="shared" si="131"/>
        <v>0</v>
      </c>
      <c r="AF314" s="1">
        <f t="shared" si="132"/>
        <v>0</v>
      </c>
      <c r="AG314" s="1" t="str">
        <f t="shared" si="133"/>
        <v>o</v>
      </c>
      <c r="AH314" s="1" t="b">
        <f t="shared" si="134"/>
        <v>0</v>
      </c>
      <c r="AI314" s="1" t="b">
        <f t="shared" si="135"/>
        <v>0</v>
      </c>
      <c r="AJ314" s="1" t="b">
        <f t="shared" si="136"/>
        <v>1</v>
      </c>
      <c r="AK314" s="1" t="b">
        <f t="shared" si="137"/>
        <v>0</v>
      </c>
      <c r="AL314" s="1" t="b">
        <f t="shared" si="138"/>
        <v>0</v>
      </c>
      <c r="AM314" s="1">
        <f t="shared" si="139"/>
        <v>1</v>
      </c>
      <c r="AP314" s="1">
        <f t="shared" si="141"/>
        <v>1</v>
      </c>
      <c r="AQ314" s="1">
        <f t="shared" si="142"/>
        <v>1</v>
      </c>
      <c r="AR314" s="1">
        <f t="shared" si="143"/>
        <v>0</v>
      </c>
      <c r="AS314" s="1">
        <f t="shared" si="144"/>
        <v>1</v>
      </c>
      <c r="AT314" s="1">
        <f t="shared" si="145"/>
        <v>0</v>
      </c>
      <c r="AU314" s="1">
        <f t="shared" si="140"/>
        <v>3</v>
      </c>
    </row>
    <row r="315" spans="1:47" s="1" customFormat="1" x14ac:dyDescent="0.35">
      <c r="A315" s="3">
        <v>44613</v>
      </c>
      <c r="B315" s="1">
        <v>247</v>
      </c>
      <c r="C315" s="1" t="s">
        <v>158</v>
      </c>
      <c r="D315" s="1">
        <v>278731</v>
      </c>
      <c r="E315" s="1">
        <v>10887</v>
      </c>
      <c r="F315" s="1">
        <v>1</v>
      </c>
      <c r="G315" s="1">
        <v>9</v>
      </c>
      <c r="H315" s="1">
        <v>26</v>
      </c>
      <c r="I315" s="1">
        <v>30</v>
      </c>
      <c r="J315" s="1">
        <v>21</v>
      </c>
      <c r="K315" s="1">
        <v>10</v>
      </c>
      <c r="L315" s="1">
        <v>2</v>
      </c>
      <c r="M315" s="1">
        <f t="shared" si="122"/>
        <v>4.4606741573033704</v>
      </c>
      <c r="N315" s="1" t="s">
        <v>379</v>
      </c>
      <c r="O315" s="1" t="s">
        <v>377</v>
      </c>
      <c r="P315" s="1" t="s">
        <v>380</v>
      </c>
      <c r="Q315" s="1" t="s">
        <v>376</v>
      </c>
      <c r="R315" s="1" t="s">
        <v>381</v>
      </c>
      <c r="S315" s="1">
        <f t="shared" si="123"/>
        <v>1</v>
      </c>
      <c r="T315" s="1">
        <f t="shared" si="124"/>
        <v>1</v>
      </c>
      <c r="U315" s="1">
        <f t="shared" si="125"/>
        <v>1</v>
      </c>
      <c r="V315" s="1">
        <f t="shared" si="126"/>
        <v>1</v>
      </c>
      <c r="W315" s="1">
        <f t="shared" si="127"/>
        <v>1</v>
      </c>
      <c r="X315" s="1">
        <f t="shared" si="128"/>
        <v>5</v>
      </c>
      <c r="Y315" s="1">
        <f t="shared" si="129"/>
        <v>1</v>
      </c>
      <c r="Z315" s="1">
        <f t="shared" si="146"/>
        <v>0</v>
      </c>
      <c r="AA315" s="1">
        <f t="shared" si="147"/>
        <v>0</v>
      </c>
      <c r="AB315" s="1">
        <f t="shared" si="148"/>
        <v>1</v>
      </c>
      <c r="AC315" s="1">
        <f t="shared" si="149"/>
        <v>0</v>
      </c>
      <c r="AD315" s="1">
        <f t="shared" si="130"/>
        <v>2</v>
      </c>
      <c r="AE315" s="1" t="b">
        <f t="shared" si="131"/>
        <v>0</v>
      </c>
      <c r="AF315" s="1">
        <f t="shared" si="132"/>
        <v>0</v>
      </c>
      <c r="AG315" s="1" t="str">
        <f t="shared" si="133"/>
        <v>o</v>
      </c>
      <c r="AH315" s="1" t="b">
        <f t="shared" si="134"/>
        <v>1</v>
      </c>
      <c r="AI315" s="1" t="b">
        <f t="shared" si="135"/>
        <v>0</v>
      </c>
      <c r="AJ315" s="1" t="b">
        <f t="shared" si="136"/>
        <v>0</v>
      </c>
      <c r="AK315" s="1" t="b">
        <f t="shared" si="137"/>
        <v>0</v>
      </c>
      <c r="AL315" s="1" t="b">
        <f t="shared" si="138"/>
        <v>0</v>
      </c>
      <c r="AM315" s="1">
        <f t="shared" si="139"/>
        <v>1</v>
      </c>
      <c r="AP315" s="1">
        <f t="shared" si="141"/>
        <v>0</v>
      </c>
      <c r="AQ315" s="1">
        <f t="shared" si="142"/>
        <v>1</v>
      </c>
      <c r="AR315" s="1">
        <f t="shared" si="143"/>
        <v>1</v>
      </c>
      <c r="AS315" s="1">
        <f t="shared" si="144"/>
        <v>0</v>
      </c>
      <c r="AT315" s="1">
        <f t="shared" si="145"/>
        <v>1</v>
      </c>
      <c r="AU315" s="1">
        <f t="shared" si="140"/>
        <v>3</v>
      </c>
    </row>
    <row r="316" spans="1:47" s="1" customFormat="1" x14ac:dyDescent="0.35">
      <c r="A316" s="3">
        <v>44612</v>
      </c>
      <c r="B316" s="1">
        <v>246</v>
      </c>
      <c r="C316" s="1" t="s">
        <v>159</v>
      </c>
      <c r="D316" s="1">
        <v>273306</v>
      </c>
      <c r="E316" s="1">
        <v>11094</v>
      </c>
      <c r="F316" s="1">
        <v>1</v>
      </c>
      <c r="G316" s="1">
        <v>4</v>
      </c>
      <c r="H316" s="1">
        <v>21</v>
      </c>
      <c r="I316" s="1">
        <v>32</v>
      </c>
      <c r="J316" s="1">
        <v>26</v>
      </c>
      <c r="K316" s="1">
        <v>14</v>
      </c>
      <c r="L316" s="1">
        <v>3</v>
      </c>
      <c r="M316" s="1">
        <f t="shared" si="122"/>
        <v>5.0172413793103452</v>
      </c>
      <c r="N316" s="1" t="s">
        <v>377</v>
      </c>
      <c r="O316" s="1" t="s">
        <v>371</v>
      </c>
      <c r="P316" s="1" t="s">
        <v>373</v>
      </c>
      <c r="Q316" s="1" t="s">
        <v>382</v>
      </c>
      <c r="R316" s="1" t="s">
        <v>377</v>
      </c>
      <c r="S316" s="1">
        <f t="shared" si="123"/>
        <v>1</v>
      </c>
      <c r="T316" s="1">
        <f t="shared" si="124"/>
        <v>1</v>
      </c>
      <c r="U316" s="1">
        <f t="shared" si="125"/>
        <v>0</v>
      </c>
      <c r="V316" s="1">
        <f t="shared" si="126"/>
        <v>1</v>
      </c>
      <c r="W316" s="1">
        <f t="shared" si="127"/>
        <v>1</v>
      </c>
      <c r="X316" s="1">
        <f t="shared" si="128"/>
        <v>4</v>
      </c>
      <c r="Y316" s="1">
        <f t="shared" si="129"/>
        <v>0</v>
      </c>
      <c r="Z316" s="1">
        <f t="shared" si="146"/>
        <v>1</v>
      </c>
      <c r="AA316" s="1">
        <f t="shared" si="147"/>
        <v>0</v>
      </c>
      <c r="AB316" s="1">
        <f t="shared" si="148"/>
        <v>1</v>
      </c>
      <c r="AC316" s="1">
        <f t="shared" si="149"/>
        <v>0</v>
      </c>
      <c r="AD316" s="1">
        <f t="shared" si="130"/>
        <v>2</v>
      </c>
      <c r="AE316" s="1" t="b">
        <f t="shared" si="131"/>
        <v>0</v>
      </c>
      <c r="AF316" s="1">
        <f t="shared" si="132"/>
        <v>0</v>
      </c>
      <c r="AG316" s="1" t="str">
        <f t="shared" si="133"/>
        <v>o</v>
      </c>
      <c r="AH316" s="1" t="b">
        <f t="shared" si="134"/>
        <v>0</v>
      </c>
      <c r="AI316" s="1" t="b">
        <f t="shared" si="135"/>
        <v>0</v>
      </c>
      <c r="AJ316" s="1" t="b">
        <f t="shared" si="136"/>
        <v>0</v>
      </c>
      <c r="AK316" s="1" t="b">
        <f t="shared" si="137"/>
        <v>0</v>
      </c>
      <c r="AL316" s="1" t="b">
        <f t="shared" si="138"/>
        <v>0</v>
      </c>
      <c r="AM316" s="1">
        <f t="shared" si="139"/>
        <v>0</v>
      </c>
      <c r="AP316" s="1">
        <f t="shared" si="141"/>
        <v>1</v>
      </c>
      <c r="AQ316" s="1">
        <f t="shared" si="142"/>
        <v>0</v>
      </c>
      <c r="AR316" s="1">
        <f t="shared" si="143"/>
        <v>0</v>
      </c>
      <c r="AS316" s="1">
        <f t="shared" si="144"/>
        <v>0</v>
      </c>
      <c r="AT316" s="1">
        <f t="shared" si="145"/>
        <v>1</v>
      </c>
      <c r="AU316" s="1">
        <f t="shared" si="140"/>
        <v>2</v>
      </c>
    </row>
    <row r="317" spans="1:47" s="1" customFormat="1" x14ac:dyDescent="0.35">
      <c r="A317" s="3">
        <v>44611</v>
      </c>
      <c r="B317" s="1">
        <v>245</v>
      </c>
      <c r="C317" s="1" t="s">
        <v>160</v>
      </c>
      <c r="D317" s="1">
        <v>282327</v>
      </c>
      <c r="E317" s="1">
        <v>11241</v>
      </c>
      <c r="F317" s="1">
        <v>1</v>
      </c>
      <c r="G317" s="1">
        <v>1</v>
      </c>
      <c r="H317" s="1">
        <v>8</v>
      </c>
      <c r="I317" s="1">
        <v>19</v>
      </c>
      <c r="J317" s="1">
        <v>31</v>
      </c>
      <c r="K317" s="1">
        <v>30</v>
      </c>
      <c r="L317" s="1">
        <v>10</v>
      </c>
      <c r="M317" s="1">
        <f t="shared" si="122"/>
        <v>7.3285714285714283</v>
      </c>
      <c r="N317" s="1" t="s">
        <v>375</v>
      </c>
      <c r="O317" s="1" t="s">
        <v>393</v>
      </c>
      <c r="P317" s="1" t="s">
        <v>382</v>
      </c>
      <c r="Q317" s="1" t="s">
        <v>384</v>
      </c>
      <c r="R317" s="1" t="s">
        <v>384</v>
      </c>
      <c r="S317" s="1">
        <f t="shared" si="123"/>
        <v>1</v>
      </c>
      <c r="T317" s="1">
        <f t="shared" si="124"/>
        <v>0</v>
      </c>
      <c r="U317" s="1">
        <f t="shared" si="125"/>
        <v>1</v>
      </c>
      <c r="V317" s="1">
        <f t="shared" si="126"/>
        <v>0</v>
      </c>
      <c r="W317" s="1">
        <f t="shared" si="127"/>
        <v>0</v>
      </c>
      <c r="X317" s="1">
        <f t="shared" si="128"/>
        <v>2</v>
      </c>
      <c r="Y317" s="1">
        <f t="shared" si="129"/>
        <v>0</v>
      </c>
      <c r="Z317" s="1">
        <f t="shared" si="146"/>
        <v>0</v>
      </c>
      <c r="AA317" s="1">
        <f t="shared" si="147"/>
        <v>1</v>
      </c>
      <c r="AB317" s="1">
        <f t="shared" si="148"/>
        <v>0</v>
      </c>
      <c r="AC317" s="1">
        <f t="shared" si="149"/>
        <v>0</v>
      </c>
      <c r="AD317" s="1">
        <f t="shared" si="130"/>
        <v>1</v>
      </c>
      <c r="AE317" s="1" t="b">
        <f t="shared" si="131"/>
        <v>0</v>
      </c>
      <c r="AF317" s="1">
        <f t="shared" si="132"/>
        <v>0</v>
      </c>
      <c r="AG317" s="1" t="str">
        <f t="shared" si="133"/>
        <v>o</v>
      </c>
      <c r="AH317" s="1" t="b">
        <f t="shared" si="134"/>
        <v>0</v>
      </c>
      <c r="AI317" s="1" t="b">
        <f t="shared" si="135"/>
        <v>0</v>
      </c>
      <c r="AJ317" s="1" t="b">
        <f t="shared" si="136"/>
        <v>0</v>
      </c>
      <c r="AK317" s="1" t="b">
        <f t="shared" si="137"/>
        <v>0</v>
      </c>
      <c r="AL317" s="1" t="b">
        <f t="shared" si="138"/>
        <v>0</v>
      </c>
      <c r="AM317" s="1">
        <f t="shared" si="139"/>
        <v>0</v>
      </c>
      <c r="AP317" s="1">
        <f t="shared" si="141"/>
        <v>0</v>
      </c>
      <c r="AQ317" s="1">
        <f t="shared" si="142"/>
        <v>0</v>
      </c>
      <c r="AR317" s="1">
        <f t="shared" si="143"/>
        <v>0</v>
      </c>
      <c r="AS317" s="1">
        <f t="shared" si="144"/>
        <v>1</v>
      </c>
      <c r="AT317" s="1">
        <f t="shared" si="145"/>
        <v>1</v>
      </c>
      <c r="AU317" s="1">
        <f t="shared" si="140"/>
        <v>2</v>
      </c>
    </row>
    <row r="318" spans="1:47" s="1" customFormat="1" x14ac:dyDescent="0.35">
      <c r="A318" s="3">
        <v>44610</v>
      </c>
      <c r="B318" s="1">
        <v>244</v>
      </c>
      <c r="C318" s="1" t="s">
        <v>161</v>
      </c>
      <c r="D318" s="1">
        <v>265238</v>
      </c>
      <c r="E318" s="1">
        <v>10220</v>
      </c>
      <c r="F318" s="1">
        <v>1</v>
      </c>
      <c r="G318" s="1">
        <v>3</v>
      </c>
      <c r="H318" s="1">
        <v>15</v>
      </c>
      <c r="I318" s="1">
        <v>29</v>
      </c>
      <c r="J318" s="1">
        <v>27</v>
      </c>
      <c r="K318" s="1">
        <v>19</v>
      </c>
      <c r="L318" s="1">
        <v>7</v>
      </c>
      <c r="M318" s="1">
        <f t="shared" si="122"/>
        <v>5.725609756097561</v>
      </c>
      <c r="N318" s="1" t="s">
        <v>383</v>
      </c>
      <c r="O318" s="1" t="s">
        <v>379</v>
      </c>
      <c r="P318" s="1" t="s">
        <v>383</v>
      </c>
      <c r="Q318" s="1" t="s">
        <v>388</v>
      </c>
      <c r="R318" s="1" t="s">
        <v>376</v>
      </c>
      <c r="S318" s="1">
        <f t="shared" si="123"/>
        <v>0</v>
      </c>
      <c r="T318" s="1">
        <f t="shared" si="124"/>
        <v>1</v>
      </c>
      <c r="U318" s="1">
        <f t="shared" si="125"/>
        <v>0</v>
      </c>
      <c r="V318" s="1">
        <f t="shared" si="126"/>
        <v>0</v>
      </c>
      <c r="W318" s="1">
        <f t="shared" si="127"/>
        <v>1</v>
      </c>
      <c r="X318" s="1">
        <f t="shared" si="128"/>
        <v>2</v>
      </c>
      <c r="Y318" s="1">
        <f t="shared" si="129"/>
        <v>0</v>
      </c>
      <c r="Z318" s="1">
        <f t="shared" si="146"/>
        <v>1</v>
      </c>
      <c r="AA318" s="1">
        <f t="shared" si="147"/>
        <v>0</v>
      </c>
      <c r="AB318" s="1">
        <f t="shared" si="148"/>
        <v>0</v>
      </c>
      <c r="AC318" s="1">
        <f t="shared" si="149"/>
        <v>1</v>
      </c>
      <c r="AD318" s="1">
        <f t="shared" si="130"/>
        <v>2</v>
      </c>
      <c r="AE318" s="1" t="b">
        <f t="shared" si="131"/>
        <v>0</v>
      </c>
      <c r="AF318" s="1">
        <f t="shared" si="132"/>
        <v>0</v>
      </c>
      <c r="AG318" s="1" t="str">
        <f t="shared" si="133"/>
        <v>o</v>
      </c>
      <c r="AH318" s="1" t="b">
        <f t="shared" si="134"/>
        <v>0</v>
      </c>
      <c r="AI318" s="1" t="b">
        <f t="shared" si="135"/>
        <v>1</v>
      </c>
      <c r="AJ318" s="1" t="b">
        <f t="shared" si="136"/>
        <v>0</v>
      </c>
      <c r="AK318" s="1" t="b">
        <f t="shared" si="137"/>
        <v>0</v>
      </c>
      <c r="AL318" s="1" t="b">
        <f t="shared" si="138"/>
        <v>0</v>
      </c>
      <c r="AM318" s="1">
        <f t="shared" si="139"/>
        <v>2</v>
      </c>
      <c r="AP318" s="1">
        <f t="shared" si="141"/>
        <v>0</v>
      </c>
      <c r="AQ318" s="1">
        <f t="shared" si="142"/>
        <v>0</v>
      </c>
      <c r="AR318" s="1">
        <f t="shared" si="143"/>
        <v>0</v>
      </c>
      <c r="AS318" s="1">
        <f t="shared" si="144"/>
        <v>0</v>
      </c>
      <c r="AT318" s="1">
        <f t="shared" si="145"/>
        <v>0</v>
      </c>
      <c r="AU318" s="1">
        <f t="shared" si="140"/>
        <v>0</v>
      </c>
    </row>
    <row r="319" spans="1:47" s="1" customFormat="1" x14ac:dyDescent="0.35">
      <c r="A319" s="3">
        <v>44609</v>
      </c>
      <c r="B319" s="1">
        <v>243</v>
      </c>
      <c r="C319" s="1" t="s">
        <v>162</v>
      </c>
      <c r="D319" s="1">
        <v>342003</v>
      </c>
      <c r="E319" s="1">
        <v>12767</v>
      </c>
      <c r="F319" s="1">
        <v>1</v>
      </c>
      <c r="G319" s="1">
        <v>6</v>
      </c>
      <c r="H319" s="1">
        <v>16</v>
      </c>
      <c r="I319" s="1">
        <v>23</v>
      </c>
      <c r="J319" s="1">
        <v>24</v>
      </c>
      <c r="K319" s="1">
        <v>21</v>
      </c>
      <c r="L319" s="1">
        <v>9</v>
      </c>
      <c r="M319" s="1">
        <f t="shared" si="122"/>
        <v>5.9050632911392409</v>
      </c>
      <c r="N319" s="1" t="s">
        <v>375</v>
      </c>
      <c r="O319" s="1" t="s">
        <v>380</v>
      </c>
      <c r="P319" s="1" t="s">
        <v>371</v>
      </c>
      <c r="Q319" s="1" t="s">
        <v>374</v>
      </c>
      <c r="R319" s="1" t="s">
        <v>376</v>
      </c>
      <c r="S319" s="1">
        <f t="shared" si="123"/>
        <v>1</v>
      </c>
      <c r="T319" s="1">
        <f t="shared" si="124"/>
        <v>1</v>
      </c>
      <c r="U319" s="1">
        <f t="shared" si="125"/>
        <v>1</v>
      </c>
      <c r="V319" s="1">
        <f t="shared" si="126"/>
        <v>0</v>
      </c>
      <c r="W319" s="1">
        <f t="shared" si="127"/>
        <v>1</v>
      </c>
      <c r="X319" s="1">
        <f t="shared" si="128"/>
        <v>4</v>
      </c>
      <c r="Y319" s="1">
        <f t="shared" si="129"/>
        <v>0</v>
      </c>
      <c r="Z319" s="1">
        <f t="shared" si="146"/>
        <v>0</v>
      </c>
      <c r="AA319" s="1">
        <f t="shared" si="147"/>
        <v>1</v>
      </c>
      <c r="AB319" s="1">
        <f t="shared" si="148"/>
        <v>0</v>
      </c>
      <c r="AC319" s="1">
        <f t="shared" si="149"/>
        <v>1</v>
      </c>
      <c r="AD319" s="1">
        <f t="shared" si="130"/>
        <v>2</v>
      </c>
      <c r="AE319" s="1" t="b">
        <f t="shared" si="131"/>
        <v>0</v>
      </c>
      <c r="AF319" s="1">
        <f t="shared" si="132"/>
        <v>0</v>
      </c>
      <c r="AG319" s="1" t="str">
        <f t="shared" si="133"/>
        <v>o</v>
      </c>
      <c r="AH319" s="1" t="b">
        <f t="shared" si="134"/>
        <v>0</v>
      </c>
      <c r="AI319" s="1" t="b">
        <f t="shared" si="135"/>
        <v>0</v>
      </c>
      <c r="AJ319" s="1" t="b">
        <f t="shared" si="136"/>
        <v>0</v>
      </c>
      <c r="AK319" s="1" t="b">
        <f t="shared" si="137"/>
        <v>0</v>
      </c>
      <c r="AL319" s="1" t="b">
        <f t="shared" si="138"/>
        <v>0</v>
      </c>
      <c r="AM319" s="1">
        <f t="shared" si="139"/>
        <v>0</v>
      </c>
      <c r="AP319" s="1">
        <f t="shared" si="141"/>
        <v>0</v>
      </c>
      <c r="AQ319" s="1">
        <f t="shared" si="142"/>
        <v>1</v>
      </c>
      <c r="AR319" s="1">
        <f t="shared" si="143"/>
        <v>0</v>
      </c>
      <c r="AS319" s="1">
        <f t="shared" si="144"/>
        <v>0</v>
      </c>
      <c r="AT319" s="1">
        <f t="shared" si="145"/>
        <v>0</v>
      </c>
      <c r="AU319" s="1">
        <f t="shared" si="140"/>
        <v>1</v>
      </c>
    </row>
    <row r="320" spans="1:47" s="1" customFormat="1" x14ac:dyDescent="0.35">
      <c r="A320" s="3">
        <v>44608</v>
      </c>
      <c r="B320" s="1">
        <v>242</v>
      </c>
      <c r="C320" s="1" t="s">
        <v>163</v>
      </c>
      <c r="D320" s="1">
        <v>289721</v>
      </c>
      <c r="E320" s="1">
        <v>10740</v>
      </c>
      <c r="F320" s="1">
        <v>1</v>
      </c>
      <c r="G320" s="1">
        <v>4</v>
      </c>
      <c r="H320" s="1">
        <v>20</v>
      </c>
      <c r="I320" s="1">
        <v>31</v>
      </c>
      <c r="J320" s="1">
        <v>26</v>
      </c>
      <c r="K320" s="1">
        <v>15</v>
      </c>
      <c r="L320" s="1">
        <v>3</v>
      </c>
      <c r="M320" s="1">
        <f t="shared" si="122"/>
        <v>5.1235294117647054</v>
      </c>
      <c r="N320" s="1" t="s">
        <v>373</v>
      </c>
      <c r="O320" s="1" t="s">
        <v>371</v>
      </c>
      <c r="P320" s="1" t="s">
        <v>385</v>
      </c>
      <c r="Q320" s="1" t="s">
        <v>384</v>
      </c>
      <c r="R320" s="1" t="s">
        <v>374</v>
      </c>
      <c r="S320" s="1">
        <f t="shared" si="123"/>
        <v>0</v>
      </c>
      <c r="T320" s="1">
        <f t="shared" si="124"/>
        <v>1</v>
      </c>
      <c r="U320" s="1">
        <f t="shared" si="125"/>
        <v>0</v>
      </c>
      <c r="V320" s="1">
        <f t="shared" si="126"/>
        <v>0</v>
      </c>
      <c r="W320" s="1">
        <f t="shared" si="127"/>
        <v>0</v>
      </c>
      <c r="X320" s="1">
        <f t="shared" si="128"/>
        <v>1</v>
      </c>
      <c r="Y320" s="1">
        <f t="shared" si="129"/>
        <v>0</v>
      </c>
      <c r="Z320" s="1">
        <f t="shared" si="146"/>
        <v>1</v>
      </c>
      <c r="AA320" s="1">
        <f t="shared" si="147"/>
        <v>1</v>
      </c>
      <c r="AB320" s="1">
        <f t="shared" si="148"/>
        <v>0</v>
      </c>
      <c r="AC320" s="1">
        <f t="shared" si="149"/>
        <v>0</v>
      </c>
      <c r="AD320" s="1">
        <f t="shared" si="130"/>
        <v>2</v>
      </c>
      <c r="AE320" s="1" t="b">
        <f t="shared" si="131"/>
        <v>0</v>
      </c>
      <c r="AF320" s="1">
        <f t="shared" si="132"/>
        <v>0</v>
      </c>
      <c r="AG320" s="1" t="str">
        <f t="shared" si="133"/>
        <v>o</v>
      </c>
      <c r="AH320" s="1" t="b">
        <f t="shared" si="134"/>
        <v>0</v>
      </c>
      <c r="AI320" s="1" t="b">
        <f t="shared" si="135"/>
        <v>0</v>
      </c>
      <c r="AJ320" s="1" t="b">
        <f t="shared" si="136"/>
        <v>0</v>
      </c>
      <c r="AK320" s="1" t="b">
        <f t="shared" si="137"/>
        <v>0</v>
      </c>
      <c r="AL320" s="1" t="b">
        <f t="shared" si="138"/>
        <v>0</v>
      </c>
      <c r="AM320" s="1">
        <f t="shared" si="139"/>
        <v>0</v>
      </c>
      <c r="AP320" s="1">
        <f t="shared" si="141"/>
        <v>0</v>
      </c>
      <c r="AQ320" s="1">
        <f t="shared" si="142"/>
        <v>0</v>
      </c>
      <c r="AR320" s="1">
        <f t="shared" si="143"/>
        <v>0</v>
      </c>
      <c r="AS320" s="1">
        <f t="shared" si="144"/>
        <v>1</v>
      </c>
      <c r="AT320" s="1">
        <f t="shared" si="145"/>
        <v>0</v>
      </c>
      <c r="AU320" s="1">
        <f t="shared" si="140"/>
        <v>1</v>
      </c>
    </row>
    <row r="321" spans="1:47" s="1" customFormat="1" x14ac:dyDescent="0.35">
      <c r="A321" s="3">
        <v>44607</v>
      </c>
      <c r="B321" s="1">
        <v>241</v>
      </c>
      <c r="C321" s="1" t="s">
        <v>164</v>
      </c>
      <c r="D321" s="1">
        <v>287836</v>
      </c>
      <c r="E321" s="1">
        <v>10343</v>
      </c>
      <c r="F321" s="1">
        <v>1</v>
      </c>
      <c r="G321" s="1">
        <v>6</v>
      </c>
      <c r="H321" s="1">
        <v>25</v>
      </c>
      <c r="I321" s="1">
        <v>33</v>
      </c>
      <c r="J321" s="1">
        <v>22</v>
      </c>
      <c r="K321" s="1">
        <v>11</v>
      </c>
      <c r="L321" s="1">
        <v>2</v>
      </c>
      <c r="M321" s="1">
        <f t="shared" si="122"/>
        <v>4.617977528089888</v>
      </c>
      <c r="N321" s="1" t="s">
        <v>371</v>
      </c>
      <c r="O321" s="1" t="s">
        <v>381</v>
      </c>
      <c r="P321" s="1" t="s">
        <v>379</v>
      </c>
      <c r="Q321" s="1" t="s">
        <v>390</v>
      </c>
      <c r="R321" s="1" t="s">
        <v>371</v>
      </c>
      <c r="S321" s="1">
        <f t="shared" si="123"/>
        <v>1</v>
      </c>
      <c r="T321" s="1">
        <f t="shared" si="124"/>
        <v>1</v>
      </c>
      <c r="U321" s="1">
        <f t="shared" si="125"/>
        <v>1</v>
      </c>
      <c r="V321" s="1">
        <f t="shared" si="126"/>
        <v>0</v>
      </c>
      <c r="W321" s="1">
        <f t="shared" si="127"/>
        <v>1</v>
      </c>
      <c r="X321" s="1">
        <f t="shared" si="128"/>
        <v>4</v>
      </c>
      <c r="Y321" s="1">
        <f t="shared" si="129"/>
        <v>1</v>
      </c>
      <c r="Z321" s="1">
        <f t="shared" si="146"/>
        <v>0</v>
      </c>
      <c r="AA321" s="1">
        <f t="shared" si="147"/>
        <v>1</v>
      </c>
      <c r="AB321" s="1">
        <f t="shared" si="148"/>
        <v>0</v>
      </c>
      <c r="AC321" s="1">
        <f t="shared" si="149"/>
        <v>1</v>
      </c>
      <c r="AD321" s="1">
        <f t="shared" si="130"/>
        <v>3</v>
      </c>
      <c r="AE321" s="1" t="b">
        <f t="shared" si="131"/>
        <v>0</v>
      </c>
      <c r="AF321" s="1">
        <f t="shared" si="132"/>
        <v>0</v>
      </c>
      <c r="AG321" s="1" t="str">
        <f t="shared" si="133"/>
        <v>o</v>
      </c>
      <c r="AH321" s="1" t="b">
        <f t="shared" si="134"/>
        <v>0</v>
      </c>
      <c r="AI321" s="1" t="b">
        <f t="shared" si="135"/>
        <v>0</v>
      </c>
      <c r="AJ321" s="1" t="b">
        <f t="shared" si="136"/>
        <v>1</v>
      </c>
      <c r="AK321" s="1" t="b">
        <f t="shared" si="137"/>
        <v>0</v>
      </c>
      <c r="AL321" s="1" t="b">
        <f t="shared" si="138"/>
        <v>0</v>
      </c>
      <c r="AM321" s="1">
        <f t="shared" si="139"/>
        <v>1</v>
      </c>
      <c r="AP321" s="1">
        <f t="shared" si="141"/>
        <v>0</v>
      </c>
      <c r="AQ321" s="1">
        <f t="shared" si="142"/>
        <v>1</v>
      </c>
      <c r="AR321" s="1">
        <f t="shared" si="143"/>
        <v>0</v>
      </c>
      <c r="AS321" s="1">
        <f t="shared" si="144"/>
        <v>0</v>
      </c>
      <c r="AT321" s="1">
        <f t="shared" si="145"/>
        <v>0</v>
      </c>
      <c r="AU321" s="1">
        <f t="shared" si="140"/>
        <v>1</v>
      </c>
    </row>
    <row r="322" spans="1:47" s="1" customFormat="1" x14ac:dyDescent="0.35">
      <c r="A322" s="3">
        <v>44606</v>
      </c>
      <c r="B322" s="1">
        <v>240</v>
      </c>
      <c r="C322" s="1" t="s">
        <v>165</v>
      </c>
      <c r="D322" s="1">
        <v>261521</v>
      </c>
      <c r="E322" s="1">
        <v>10343</v>
      </c>
      <c r="F322" s="1">
        <v>1</v>
      </c>
      <c r="G322" s="1">
        <v>6</v>
      </c>
      <c r="H322" s="1">
        <v>25</v>
      </c>
      <c r="I322" s="1">
        <v>33</v>
      </c>
      <c r="J322" s="1">
        <v>22</v>
      </c>
      <c r="K322" s="1">
        <v>11</v>
      </c>
      <c r="L322" s="1">
        <v>2</v>
      </c>
      <c r="M322" s="1">
        <f t="shared" si="122"/>
        <v>4.617977528089888</v>
      </c>
      <c r="N322" s="1" t="s">
        <v>373</v>
      </c>
      <c r="O322" s="1" t="s">
        <v>378</v>
      </c>
      <c r="P322" s="1" t="s">
        <v>387</v>
      </c>
      <c r="Q322" s="1" t="s">
        <v>382</v>
      </c>
      <c r="R322" s="1" t="s">
        <v>373</v>
      </c>
      <c r="S322" s="1">
        <f t="shared" si="123"/>
        <v>0</v>
      </c>
      <c r="T322" s="1">
        <f t="shared" si="124"/>
        <v>0</v>
      </c>
      <c r="U322" s="1">
        <f t="shared" si="125"/>
        <v>1</v>
      </c>
      <c r="V322" s="1">
        <f t="shared" si="126"/>
        <v>1</v>
      </c>
      <c r="W322" s="1">
        <f t="shared" si="127"/>
        <v>0</v>
      </c>
      <c r="X322" s="1">
        <f t="shared" si="128"/>
        <v>2</v>
      </c>
      <c r="Y322" s="1">
        <f t="shared" si="129"/>
        <v>0</v>
      </c>
      <c r="Z322" s="1">
        <f t="shared" si="146"/>
        <v>0</v>
      </c>
      <c r="AA322" s="1">
        <f t="shared" si="147"/>
        <v>0</v>
      </c>
      <c r="AB322" s="1">
        <f t="shared" si="148"/>
        <v>1</v>
      </c>
      <c r="AC322" s="1">
        <f t="shared" si="149"/>
        <v>0</v>
      </c>
      <c r="AD322" s="1">
        <f t="shared" si="130"/>
        <v>1</v>
      </c>
      <c r="AE322" s="1" t="b">
        <f t="shared" si="131"/>
        <v>0</v>
      </c>
      <c r="AF322" s="1">
        <f t="shared" si="132"/>
        <v>0</v>
      </c>
      <c r="AG322" s="1" t="str">
        <f t="shared" si="133"/>
        <v>o</v>
      </c>
      <c r="AH322" s="1" t="b">
        <f t="shared" si="134"/>
        <v>0</v>
      </c>
      <c r="AI322" s="1" t="b">
        <f t="shared" si="135"/>
        <v>0</v>
      </c>
      <c r="AJ322" s="1" t="b">
        <f t="shared" si="136"/>
        <v>0</v>
      </c>
      <c r="AK322" s="1" t="b">
        <f t="shared" si="137"/>
        <v>0</v>
      </c>
      <c r="AL322" s="1" t="b">
        <f t="shared" si="138"/>
        <v>0</v>
      </c>
      <c r="AM322" s="1">
        <f t="shared" si="139"/>
        <v>0</v>
      </c>
      <c r="AP322" s="1">
        <f t="shared" si="141"/>
        <v>0</v>
      </c>
      <c r="AQ322" s="1">
        <f t="shared" si="142"/>
        <v>0</v>
      </c>
      <c r="AR322" s="1">
        <f t="shared" si="143"/>
        <v>0</v>
      </c>
      <c r="AS322" s="1">
        <f t="shared" si="144"/>
        <v>0</v>
      </c>
      <c r="AT322" s="1">
        <f t="shared" si="145"/>
        <v>0</v>
      </c>
      <c r="AU322" s="1">
        <f t="shared" si="140"/>
        <v>0</v>
      </c>
    </row>
    <row r="323" spans="1:47" s="1" customFormat="1" x14ac:dyDescent="0.35">
      <c r="A323" s="3">
        <v>44605</v>
      </c>
      <c r="B323" s="1">
        <v>239</v>
      </c>
      <c r="C323" s="1" t="s">
        <v>226</v>
      </c>
      <c r="D323" s="1">
        <v>277471</v>
      </c>
      <c r="E323" s="1">
        <v>3249</v>
      </c>
      <c r="F323" s="1">
        <v>1</v>
      </c>
      <c r="G323" s="1">
        <v>6</v>
      </c>
      <c r="H323" s="1">
        <v>29</v>
      </c>
      <c r="I323" s="1">
        <v>34</v>
      </c>
      <c r="J323" s="1">
        <v>21</v>
      </c>
      <c r="K323" s="1">
        <v>8</v>
      </c>
      <c r="L323" s="1">
        <v>1</v>
      </c>
      <c r="M323" s="1">
        <f t="shared" ref="M323:M360" si="150">(F323*1+G323*2+H323*3+I323*4+J323*5+K323*6+L323*7.5)/(F323+G323+H323+I323+J323+L323)</f>
        <v>4.3097826086956523</v>
      </c>
      <c r="N323" s="1" t="s">
        <v>381</v>
      </c>
      <c r="O323" s="1" t="s">
        <v>379</v>
      </c>
      <c r="P323" s="1" t="s">
        <v>372</v>
      </c>
      <c r="Q323" s="1" t="s">
        <v>382</v>
      </c>
      <c r="R323" s="1" t="s">
        <v>387</v>
      </c>
      <c r="S323" s="1">
        <f t="shared" ref="S323:S360" si="151">(N323="a")+ (N323="e")+ (N323="h")+ (N323="i")+ (N323="o")+ (N323="r")+ (N323="s")+ (N323="n")+ (N323="t")</f>
        <v>1</v>
      </c>
      <c r="T323" s="1">
        <f t="shared" ref="T323:T360" si="152">(O323="a")+ (O323="e")+ (O323="h")+ (O323="i")+ (O323="o")+ (O323="r")+ (O323="s")+ (O323="n")+ (O323="t")</f>
        <v>1</v>
      </c>
      <c r="U323" s="1">
        <f t="shared" ref="U323:U360" si="153">(P323="a")+ (P323="e")+ (P323="h")+ (P323="i")+ (P323="o")+ (P323="r")+ (P323="s")+ (P323="n")+ (P323="t")</f>
        <v>0</v>
      </c>
      <c r="V323" s="1">
        <f t="shared" ref="V323:V360" si="154">(Q323="a")+ (Q323="e")+ (Q323="h")+ (Q323="i")+ (Q323="o")+ (Q323="r")+ (Q323="s")+ (Q323="n")+ (Q323="t")</f>
        <v>1</v>
      </c>
      <c r="W323" s="1">
        <f t="shared" ref="W323:W360" si="155">(R323="a")+ (R323="e")+ (R323="h")+ (R323="i")+ (R323="o")+ (R323="r")+ (R323="s")+ (R323="n")+ (R323="t")</f>
        <v>1</v>
      </c>
      <c r="X323" s="1">
        <f t="shared" ref="X323:X360" si="156">SUM(S323:W323)</f>
        <v>4</v>
      </c>
      <c r="Y323" s="1">
        <f t="shared" ref="Y323:Y360" si="157">(N323="a")+(N323="e")+(N323="I")+(N323="o")+(N323="u")</f>
        <v>0</v>
      </c>
      <c r="Z323" s="1">
        <f t="shared" si="146"/>
        <v>1</v>
      </c>
      <c r="AA323" s="1">
        <f t="shared" si="147"/>
        <v>0</v>
      </c>
      <c r="AB323" s="1">
        <f t="shared" si="148"/>
        <v>1</v>
      </c>
      <c r="AC323" s="1">
        <f t="shared" si="149"/>
        <v>0</v>
      </c>
      <c r="AD323" s="1">
        <f t="shared" ref="AD323:AD360" si="158">Y323+Z323+AA323+AB323+AC323</f>
        <v>2</v>
      </c>
      <c r="AE323" s="1" t="b">
        <f t="shared" ref="AE323:AE360" si="159">(N323="f")</f>
        <v>0</v>
      </c>
      <c r="AF323" s="1">
        <f t="shared" ref="AF323:AF360" si="160">AE323+0</f>
        <v>0</v>
      </c>
      <c r="AG323" s="1" t="str">
        <f t="shared" ref="AG323:AG360" si="161">AG322</f>
        <v>o</v>
      </c>
      <c r="AH323" s="1" t="b">
        <f t="shared" ref="AH323:AH360" si="162">(N323=$AG$2)</f>
        <v>0</v>
      </c>
      <c r="AI323" s="1" t="b">
        <f t="shared" ref="AI323:AI360" si="163">(O323=$AG$2)</f>
        <v>1</v>
      </c>
      <c r="AJ323" s="1" t="b">
        <f t="shared" ref="AJ323:AJ360" si="164">(P323=$AG$2)</f>
        <v>0</v>
      </c>
      <c r="AK323" s="1" t="b">
        <f t="shared" ref="AK323:AK360" si="165">(Q323=$AG$2)</f>
        <v>0</v>
      </c>
      <c r="AL323" s="1" t="b">
        <f t="shared" ref="AL323:AL360" si="166">(R323=$AG$2)</f>
        <v>0</v>
      </c>
      <c r="AM323" s="1">
        <f t="shared" ref="AM323:AM360" si="167">AH323+AI323+AJ323+AK323+AI323</f>
        <v>2</v>
      </c>
      <c r="AP323" s="1">
        <f t="shared" si="141"/>
        <v>1</v>
      </c>
      <c r="AQ323" s="1">
        <f t="shared" si="142"/>
        <v>0</v>
      </c>
      <c r="AR323" s="1">
        <f t="shared" si="143"/>
        <v>0</v>
      </c>
      <c r="AS323" s="1">
        <f t="shared" si="144"/>
        <v>0</v>
      </c>
      <c r="AT323" s="1">
        <f t="shared" si="145"/>
        <v>0</v>
      </c>
      <c r="AU323" s="1">
        <f t="shared" ref="AU323:AU360" si="168">SUM(AP323:AT323)</f>
        <v>1</v>
      </c>
    </row>
    <row r="324" spans="1:47" s="1" customFormat="1" x14ac:dyDescent="0.35">
      <c r="A324" s="3">
        <v>44604</v>
      </c>
      <c r="B324" s="1">
        <v>238</v>
      </c>
      <c r="C324" s="1" t="s">
        <v>166</v>
      </c>
      <c r="D324" s="1">
        <v>269885</v>
      </c>
      <c r="E324" s="1">
        <v>9310</v>
      </c>
      <c r="F324" s="1">
        <v>1</v>
      </c>
      <c r="G324" s="1">
        <v>7</v>
      </c>
      <c r="H324" s="1">
        <v>23</v>
      </c>
      <c r="I324" s="1">
        <v>34</v>
      </c>
      <c r="J324" s="1">
        <v>24</v>
      </c>
      <c r="K324" s="1">
        <v>10</v>
      </c>
      <c r="L324" s="1">
        <v>1</v>
      </c>
      <c r="M324" s="1">
        <f t="shared" si="150"/>
        <v>4.5277777777777777</v>
      </c>
      <c r="N324" s="1" t="s">
        <v>385</v>
      </c>
      <c r="O324" s="1" t="s">
        <v>384</v>
      </c>
      <c r="P324" s="1" t="s">
        <v>377</v>
      </c>
      <c r="Q324" s="1" t="s">
        <v>381</v>
      </c>
      <c r="R324" s="1" t="s">
        <v>371</v>
      </c>
      <c r="S324" s="1">
        <f t="shared" si="151"/>
        <v>0</v>
      </c>
      <c r="T324" s="1">
        <f t="shared" si="152"/>
        <v>0</v>
      </c>
      <c r="U324" s="1">
        <f t="shared" si="153"/>
        <v>1</v>
      </c>
      <c r="V324" s="1">
        <f t="shared" si="154"/>
        <v>1</v>
      </c>
      <c r="W324" s="1">
        <f t="shared" si="155"/>
        <v>1</v>
      </c>
      <c r="X324" s="1">
        <f t="shared" si="156"/>
        <v>3</v>
      </c>
      <c r="Y324" s="1">
        <f t="shared" si="157"/>
        <v>1</v>
      </c>
      <c r="Z324" s="1">
        <f t="shared" si="146"/>
        <v>0</v>
      </c>
      <c r="AA324" s="1">
        <f t="shared" si="147"/>
        <v>0</v>
      </c>
      <c r="AB324" s="1">
        <f t="shared" si="148"/>
        <v>0</v>
      </c>
      <c r="AC324" s="1">
        <f t="shared" si="149"/>
        <v>1</v>
      </c>
      <c r="AD324" s="1">
        <f t="shared" si="158"/>
        <v>2</v>
      </c>
      <c r="AE324" s="1" t="b">
        <f t="shared" si="159"/>
        <v>0</v>
      </c>
      <c r="AF324" s="1">
        <f t="shared" si="160"/>
        <v>0</v>
      </c>
      <c r="AG324" s="1" t="str">
        <f t="shared" si="161"/>
        <v>o</v>
      </c>
      <c r="AH324" s="1" t="b">
        <f t="shared" si="162"/>
        <v>0</v>
      </c>
      <c r="AI324" s="1" t="b">
        <f t="shared" si="163"/>
        <v>0</v>
      </c>
      <c r="AJ324" s="1" t="b">
        <f t="shared" si="164"/>
        <v>0</v>
      </c>
      <c r="AK324" s="1" t="b">
        <f t="shared" si="165"/>
        <v>0</v>
      </c>
      <c r="AL324" s="1" t="b">
        <f t="shared" si="166"/>
        <v>0</v>
      </c>
      <c r="AM324" s="1">
        <f t="shared" si="167"/>
        <v>0</v>
      </c>
      <c r="AP324" s="1">
        <f t="shared" ref="AP324:AP360" si="169">(N324=$AP$1)+(N324=$AQ$1)+(N324=$AS$1)+(N324=$AT$1)+(N324=$AR$1)</f>
        <v>0</v>
      </c>
      <c r="AQ324" s="1">
        <f t="shared" ref="AQ324:AQ360" si="170">(O324=$AP$1)+(O324=$AQ$1)+(O324=$AS$1)+(O324=$AT$1)+(O324=$AR$1)</f>
        <v>1</v>
      </c>
      <c r="AR324" s="1">
        <f t="shared" ref="AR324:AR360" si="171">(P324=$AP$1)+(P324=$AQ$1)+(P324=$AS$1)+(P324=$AT$1)+(P324=$AR$1)</f>
        <v>1</v>
      </c>
      <c r="AS324" s="1">
        <f t="shared" ref="AS324:AS360" si="172">(Q324=$AP$1)+(Q324=$AQ$1)+(Q324=$AS$1)+(Q324=$AT$1)+(Q324=$AR$1)</f>
        <v>1</v>
      </c>
      <c r="AT324" s="1">
        <f t="shared" ref="AT324:AT360" si="173">(R324=$AP$1)+(R324=$AQ$1)+(R324=$AS$1)+(R324=$AT$1)+(R324=$AR$1)</f>
        <v>0</v>
      </c>
      <c r="AU324" s="1">
        <f t="shared" si="168"/>
        <v>3</v>
      </c>
    </row>
    <row r="325" spans="1:47" s="1" customFormat="1" x14ac:dyDescent="0.35">
      <c r="A325" s="3">
        <v>44603</v>
      </c>
      <c r="B325" s="1">
        <v>237</v>
      </c>
      <c r="C325" s="1" t="s">
        <v>167</v>
      </c>
      <c r="D325" s="1">
        <v>278826</v>
      </c>
      <c r="E325" s="1">
        <v>10631</v>
      </c>
      <c r="F325" s="1">
        <v>1</v>
      </c>
      <c r="G325" s="1">
        <v>4</v>
      </c>
      <c r="H325" s="1">
        <v>18</v>
      </c>
      <c r="I325" s="1">
        <v>30</v>
      </c>
      <c r="J325" s="1">
        <v>28</v>
      </c>
      <c r="K325" s="1">
        <v>16</v>
      </c>
      <c r="L325" s="1">
        <v>3</v>
      </c>
      <c r="M325" s="1">
        <f t="shared" si="150"/>
        <v>5.2559523809523814</v>
      </c>
      <c r="N325" s="1" t="s">
        <v>385</v>
      </c>
      <c r="O325" s="1" t="s">
        <v>384</v>
      </c>
      <c r="P325" s="1" t="s">
        <v>373</v>
      </c>
      <c r="Q325" s="1" t="s">
        <v>376</v>
      </c>
      <c r="R325" s="1" t="s">
        <v>381</v>
      </c>
      <c r="S325" s="1">
        <f t="shared" si="151"/>
        <v>0</v>
      </c>
      <c r="T325" s="1">
        <f t="shared" si="152"/>
        <v>0</v>
      </c>
      <c r="U325" s="1">
        <f t="shared" si="153"/>
        <v>0</v>
      </c>
      <c r="V325" s="1">
        <f t="shared" si="154"/>
        <v>1</v>
      </c>
      <c r="W325" s="1">
        <f t="shared" si="155"/>
        <v>1</v>
      </c>
      <c r="X325" s="1">
        <f t="shared" si="156"/>
        <v>2</v>
      </c>
      <c r="Y325" s="1">
        <f t="shared" si="157"/>
        <v>1</v>
      </c>
      <c r="Z325" s="1">
        <f t="shared" ref="Z325:Z360" si="174">(O325="a")+(O325="e")+(O325="I")+(O325="o")+(O325="u")</f>
        <v>0</v>
      </c>
      <c r="AA325" s="1">
        <f t="shared" ref="AA325:AA360" si="175">(P325="a")+(P325="e")+(P325="I")+(P325="o")+(P325="u")</f>
        <v>0</v>
      </c>
      <c r="AB325" s="1">
        <f t="shared" ref="AB325:AB360" si="176">(Q325="a")+(Q325="e")+(Q325="I")+(Q325="o")+(Q325="u")</f>
        <v>1</v>
      </c>
      <c r="AC325" s="1">
        <f t="shared" ref="AC325:AC360" si="177">(R325="a")+(R325="e")+(R325="I")+(R325="o")+(R325="u")</f>
        <v>0</v>
      </c>
      <c r="AD325" s="1">
        <f t="shared" si="158"/>
        <v>2</v>
      </c>
      <c r="AE325" s="1" t="b">
        <f t="shared" si="159"/>
        <v>0</v>
      </c>
      <c r="AF325" s="1">
        <f t="shared" si="160"/>
        <v>0</v>
      </c>
      <c r="AG325" s="1" t="str">
        <f t="shared" si="161"/>
        <v>o</v>
      </c>
      <c r="AH325" s="1" t="b">
        <f t="shared" si="162"/>
        <v>0</v>
      </c>
      <c r="AI325" s="1" t="b">
        <f t="shared" si="163"/>
        <v>0</v>
      </c>
      <c r="AJ325" s="1" t="b">
        <f t="shared" si="164"/>
        <v>0</v>
      </c>
      <c r="AK325" s="1" t="b">
        <f t="shared" si="165"/>
        <v>0</v>
      </c>
      <c r="AL325" s="1" t="b">
        <f t="shared" si="166"/>
        <v>0</v>
      </c>
      <c r="AM325" s="1">
        <f t="shared" si="167"/>
        <v>0</v>
      </c>
      <c r="AP325" s="1">
        <f t="shared" si="169"/>
        <v>0</v>
      </c>
      <c r="AQ325" s="1">
        <f t="shared" si="170"/>
        <v>1</v>
      </c>
      <c r="AR325" s="1">
        <f t="shared" si="171"/>
        <v>0</v>
      </c>
      <c r="AS325" s="1">
        <f t="shared" si="172"/>
        <v>0</v>
      </c>
      <c r="AT325" s="1">
        <f t="shared" si="173"/>
        <v>1</v>
      </c>
      <c r="AU325" s="1">
        <f t="shared" si="168"/>
        <v>2</v>
      </c>
    </row>
    <row r="326" spans="1:47" s="1" customFormat="1" x14ac:dyDescent="0.35">
      <c r="A326" s="3">
        <v>44602</v>
      </c>
      <c r="B326" s="1">
        <v>236</v>
      </c>
      <c r="C326" s="1" t="s">
        <v>168</v>
      </c>
      <c r="D326" s="1">
        <v>304830</v>
      </c>
      <c r="E326" s="1">
        <v>13480</v>
      </c>
      <c r="F326" s="1">
        <v>1</v>
      </c>
      <c r="G326" s="1">
        <v>8</v>
      </c>
      <c r="H326" s="1">
        <v>26</v>
      </c>
      <c r="I326" s="1">
        <v>32</v>
      </c>
      <c r="J326" s="1">
        <v>21</v>
      </c>
      <c r="K326" s="1">
        <v>10</v>
      </c>
      <c r="L326" s="1">
        <v>2</v>
      </c>
      <c r="M326" s="1">
        <f t="shared" si="150"/>
        <v>4.4777777777777779</v>
      </c>
      <c r="N326" s="1" t="s">
        <v>389</v>
      </c>
      <c r="O326" s="1" t="s">
        <v>371</v>
      </c>
      <c r="P326" s="1" t="s">
        <v>385</v>
      </c>
      <c r="Q326" s="1" t="s">
        <v>375</v>
      </c>
      <c r="R326" s="1" t="s">
        <v>376</v>
      </c>
      <c r="S326" s="1">
        <f t="shared" si="151"/>
        <v>0</v>
      </c>
      <c r="T326" s="1">
        <f t="shared" si="152"/>
        <v>1</v>
      </c>
      <c r="U326" s="1">
        <f t="shared" si="153"/>
        <v>0</v>
      </c>
      <c r="V326" s="1">
        <f t="shared" si="154"/>
        <v>1</v>
      </c>
      <c r="W326" s="1">
        <f t="shared" si="155"/>
        <v>1</v>
      </c>
      <c r="X326" s="1">
        <f t="shared" si="156"/>
        <v>3</v>
      </c>
      <c r="Y326" s="1">
        <f t="shared" si="157"/>
        <v>0</v>
      </c>
      <c r="Z326" s="1">
        <f t="shared" si="174"/>
        <v>1</v>
      </c>
      <c r="AA326" s="1">
        <f t="shared" si="175"/>
        <v>1</v>
      </c>
      <c r="AB326" s="1">
        <f t="shared" si="176"/>
        <v>0</v>
      </c>
      <c r="AC326" s="1">
        <f t="shared" si="177"/>
        <v>1</v>
      </c>
      <c r="AD326" s="1">
        <f t="shared" si="158"/>
        <v>3</v>
      </c>
      <c r="AE326" s="1" t="b">
        <f t="shared" si="159"/>
        <v>0</v>
      </c>
      <c r="AF326" s="1">
        <f t="shared" si="160"/>
        <v>0</v>
      </c>
      <c r="AG326" s="1" t="str">
        <f t="shared" si="161"/>
        <v>o</v>
      </c>
      <c r="AH326" s="1" t="b">
        <f t="shared" si="162"/>
        <v>0</v>
      </c>
      <c r="AI326" s="1" t="b">
        <f t="shared" si="163"/>
        <v>0</v>
      </c>
      <c r="AJ326" s="1" t="b">
        <f t="shared" si="164"/>
        <v>0</v>
      </c>
      <c r="AK326" s="1" t="b">
        <f t="shared" si="165"/>
        <v>0</v>
      </c>
      <c r="AL326" s="1" t="b">
        <f t="shared" si="166"/>
        <v>0</v>
      </c>
      <c r="AM326" s="1">
        <f t="shared" si="167"/>
        <v>0</v>
      </c>
      <c r="AP326" s="1">
        <f t="shared" si="169"/>
        <v>1</v>
      </c>
      <c r="AQ326" s="1">
        <f t="shared" si="170"/>
        <v>0</v>
      </c>
      <c r="AR326" s="1">
        <f t="shared" si="171"/>
        <v>0</v>
      </c>
      <c r="AS326" s="1">
        <f t="shared" si="172"/>
        <v>0</v>
      </c>
      <c r="AT326" s="1">
        <f t="shared" si="173"/>
        <v>0</v>
      </c>
      <c r="AU326" s="1">
        <f t="shared" si="168"/>
        <v>1</v>
      </c>
    </row>
    <row r="327" spans="1:47" s="1" customFormat="1" x14ac:dyDescent="0.35">
      <c r="A327" s="3">
        <v>44601</v>
      </c>
      <c r="B327" s="1">
        <v>235</v>
      </c>
      <c r="C327" s="1" t="s">
        <v>169</v>
      </c>
      <c r="D327" s="1">
        <v>305372</v>
      </c>
      <c r="E327" s="1">
        <v>13846</v>
      </c>
      <c r="F327" s="1">
        <v>1</v>
      </c>
      <c r="G327" s="1">
        <v>5</v>
      </c>
      <c r="H327" s="1">
        <v>22</v>
      </c>
      <c r="I327" s="1">
        <v>34</v>
      </c>
      <c r="J327" s="1">
        <v>25</v>
      </c>
      <c r="K327" s="1">
        <v>11</v>
      </c>
      <c r="L327" s="1">
        <v>2</v>
      </c>
      <c r="M327" s="1">
        <f t="shared" si="150"/>
        <v>4.7078651685393256</v>
      </c>
      <c r="N327" s="1" t="s">
        <v>380</v>
      </c>
      <c r="O327" s="1" t="s">
        <v>385</v>
      </c>
      <c r="P327" s="1" t="s">
        <v>390</v>
      </c>
      <c r="Q327" s="1" t="s">
        <v>379</v>
      </c>
      <c r="R327" s="1" t="s">
        <v>381</v>
      </c>
      <c r="S327" s="1">
        <f t="shared" si="151"/>
        <v>1</v>
      </c>
      <c r="T327" s="1">
        <f t="shared" si="152"/>
        <v>0</v>
      </c>
      <c r="U327" s="1">
        <f t="shared" si="153"/>
        <v>0</v>
      </c>
      <c r="V327" s="1">
        <f t="shared" si="154"/>
        <v>1</v>
      </c>
      <c r="W327" s="1">
        <f t="shared" si="155"/>
        <v>1</v>
      </c>
      <c r="X327" s="1">
        <f t="shared" si="156"/>
        <v>3</v>
      </c>
      <c r="Y327" s="1">
        <f t="shared" si="157"/>
        <v>0</v>
      </c>
      <c r="Z327" s="1">
        <f t="shared" si="174"/>
        <v>1</v>
      </c>
      <c r="AA327" s="1">
        <f t="shared" si="175"/>
        <v>0</v>
      </c>
      <c r="AB327" s="1">
        <f t="shared" si="176"/>
        <v>1</v>
      </c>
      <c r="AC327" s="1">
        <f t="shared" si="177"/>
        <v>0</v>
      </c>
      <c r="AD327" s="1">
        <f t="shared" si="158"/>
        <v>2</v>
      </c>
      <c r="AE327" s="1" t="b">
        <f t="shared" si="159"/>
        <v>0</v>
      </c>
      <c r="AF327" s="1">
        <f t="shared" si="160"/>
        <v>0</v>
      </c>
      <c r="AG327" s="1" t="str">
        <f t="shared" si="161"/>
        <v>o</v>
      </c>
      <c r="AH327" s="1" t="b">
        <f t="shared" si="162"/>
        <v>0</v>
      </c>
      <c r="AI327" s="1" t="b">
        <f t="shared" si="163"/>
        <v>0</v>
      </c>
      <c r="AJ327" s="1" t="b">
        <f t="shared" si="164"/>
        <v>0</v>
      </c>
      <c r="AK327" s="1" t="b">
        <f t="shared" si="165"/>
        <v>1</v>
      </c>
      <c r="AL327" s="1" t="b">
        <f t="shared" si="166"/>
        <v>0</v>
      </c>
      <c r="AM327" s="1">
        <f t="shared" si="167"/>
        <v>1</v>
      </c>
      <c r="AP327" s="1">
        <f t="shared" si="169"/>
        <v>1</v>
      </c>
      <c r="AQ327" s="1">
        <f t="shared" si="170"/>
        <v>0</v>
      </c>
      <c r="AR327" s="1">
        <f t="shared" si="171"/>
        <v>0</v>
      </c>
      <c r="AS327" s="1">
        <f t="shared" si="172"/>
        <v>0</v>
      </c>
      <c r="AT327" s="1">
        <f t="shared" si="173"/>
        <v>1</v>
      </c>
      <c r="AU327" s="1">
        <f t="shared" si="168"/>
        <v>2</v>
      </c>
    </row>
    <row r="328" spans="1:47" s="1" customFormat="1" x14ac:dyDescent="0.35">
      <c r="A328" s="3">
        <v>44600</v>
      </c>
      <c r="B328" s="1">
        <v>234</v>
      </c>
      <c r="C328" s="1" t="s">
        <v>170</v>
      </c>
      <c r="D328" s="1">
        <v>336236</v>
      </c>
      <c r="E328" s="1">
        <v>15369</v>
      </c>
      <c r="F328" s="1">
        <v>1</v>
      </c>
      <c r="G328" s="1">
        <v>10</v>
      </c>
      <c r="H328" s="1">
        <v>20</v>
      </c>
      <c r="I328" s="1">
        <v>24</v>
      </c>
      <c r="J328" s="1">
        <v>24</v>
      </c>
      <c r="K328" s="1">
        <v>17</v>
      </c>
      <c r="L328" s="1">
        <v>3</v>
      </c>
      <c r="M328" s="1">
        <f t="shared" si="150"/>
        <v>5.1402439024390247</v>
      </c>
      <c r="N328" s="1" t="s">
        <v>391</v>
      </c>
      <c r="O328" s="1" t="s">
        <v>381</v>
      </c>
      <c r="P328" s="1" t="s">
        <v>371</v>
      </c>
      <c r="Q328" s="1" t="s">
        <v>390</v>
      </c>
      <c r="R328" s="1" t="s">
        <v>376</v>
      </c>
      <c r="S328" s="1">
        <f t="shared" si="151"/>
        <v>0</v>
      </c>
      <c r="T328" s="1">
        <f t="shared" si="152"/>
        <v>1</v>
      </c>
      <c r="U328" s="1">
        <f t="shared" si="153"/>
        <v>1</v>
      </c>
      <c r="V328" s="1">
        <f t="shared" si="154"/>
        <v>0</v>
      </c>
      <c r="W328" s="1">
        <f t="shared" si="155"/>
        <v>1</v>
      </c>
      <c r="X328" s="1">
        <f t="shared" si="156"/>
        <v>3</v>
      </c>
      <c r="Y328" s="1">
        <f t="shared" si="157"/>
        <v>0</v>
      </c>
      <c r="Z328" s="1">
        <f t="shared" si="174"/>
        <v>0</v>
      </c>
      <c r="AA328" s="1">
        <f t="shared" si="175"/>
        <v>1</v>
      </c>
      <c r="AB328" s="1">
        <f t="shared" si="176"/>
        <v>0</v>
      </c>
      <c r="AC328" s="1">
        <f t="shared" si="177"/>
        <v>1</v>
      </c>
      <c r="AD328" s="1">
        <f t="shared" si="158"/>
        <v>2</v>
      </c>
      <c r="AE328" s="1" t="b">
        <f t="shared" si="159"/>
        <v>1</v>
      </c>
      <c r="AF328" s="1">
        <f t="shared" si="160"/>
        <v>1</v>
      </c>
      <c r="AG328" s="1" t="str">
        <f t="shared" si="161"/>
        <v>o</v>
      </c>
      <c r="AH328" s="1" t="b">
        <f t="shared" si="162"/>
        <v>0</v>
      </c>
      <c r="AI328" s="1" t="b">
        <f t="shared" si="163"/>
        <v>0</v>
      </c>
      <c r="AJ328" s="1" t="b">
        <f t="shared" si="164"/>
        <v>0</v>
      </c>
      <c r="AK328" s="1" t="b">
        <f t="shared" si="165"/>
        <v>0</v>
      </c>
      <c r="AL328" s="1" t="b">
        <f t="shared" si="166"/>
        <v>0</v>
      </c>
      <c r="AM328" s="1">
        <f t="shared" si="167"/>
        <v>0</v>
      </c>
      <c r="AP328" s="1">
        <f t="shared" si="169"/>
        <v>0</v>
      </c>
      <c r="AQ328" s="1">
        <f t="shared" si="170"/>
        <v>1</v>
      </c>
      <c r="AR328" s="1">
        <f t="shared" si="171"/>
        <v>0</v>
      </c>
      <c r="AS328" s="1">
        <f t="shared" si="172"/>
        <v>0</v>
      </c>
      <c r="AT328" s="1">
        <f t="shared" si="173"/>
        <v>0</v>
      </c>
      <c r="AU328" s="1">
        <f t="shared" si="168"/>
        <v>1</v>
      </c>
    </row>
    <row r="329" spans="1:47" s="1" customFormat="1" x14ac:dyDescent="0.35">
      <c r="A329" s="3">
        <v>44599</v>
      </c>
      <c r="B329" s="1">
        <v>233</v>
      </c>
      <c r="C329" s="1" t="s">
        <v>171</v>
      </c>
      <c r="D329" s="1">
        <v>288228</v>
      </c>
      <c r="E329" s="1">
        <v>13340</v>
      </c>
      <c r="F329" s="1">
        <v>1</v>
      </c>
      <c r="G329" s="1">
        <v>3</v>
      </c>
      <c r="H329" s="1">
        <v>13</v>
      </c>
      <c r="I329" s="1">
        <v>24</v>
      </c>
      <c r="J329" s="1">
        <v>30</v>
      </c>
      <c r="K329" s="1">
        <v>24</v>
      </c>
      <c r="L329" s="1">
        <v>5</v>
      </c>
      <c r="M329" s="1">
        <f t="shared" si="150"/>
        <v>6.2302631578947372</v>
      </c>
      <c r="N329" s="1" t="s">
        <v>376</v>
      </c>
      <c r="O329" s="1" t="s">
        <v>384</v>
      </c>
      <c r="P329" s="1" t="s">
        <v>383</v>
      </c>
      <c r="Q329" s="1" t="s">
        <v>376</v>
      </c>
      <c r="R329" s="1" t="s">
        <v>381</v>
      </c>
      <c r="S329" s="1">
        <f t="shared" si="151"/>
        <v>1</v>
      </c>
      <c r="T329" s="1">
        <f t="shared" si="152"/>
        <v>0</v>
      </c>
      <c r="U329" s="1">
        <f t="shared" si="153"/>
        <v>0</v>
      </c>
      <c r="V329" s="1">
        <f t="shared" si="154"/>
        <v>1</v>
      </c>
      <c r="W329" s="1">
        <f t="shared" si="155"/>
        <v>1</v>
      </c>
      <c r="X329" s="1">
        <f t="shared" si="156"/>
        <v>3</v>
      </c>
      <c r="Y329" s="1">
        <f t="shared" si="157"/>
        <v>1</v>
      </c>
      <c r="Z329" s="1">
        <f t="shared" si="174"/>
        <v>0</v>
      </c>
      <c r="AA329" s="1">
        <f t="shared" si="175"/>
        <v>0</v>
      </c>
      <c r="AB329" s="1">
        <f t="shared" si="176"/>
        <v>1</v>
      </c>
      <c r="AC329" s="1">
        <f t="shared" si="177"/>
        <v>0</v>
      </c>
      <c r="AD329" s="1">
        <f t="shared" si="158"/>
        <v>2</v>
      </c>
      <c r="AE329" s="1" t="b">
        <f t="shared" si="159"/>
        <v>0</v>
      </c>
      <c r="AF329" s="1">
        <f t="shared" si="160"/>
        <v>0</v>
      </c>
      <c r="AG329" s="1" t="str">
        <f t="shared" si="161"/>
        <v>o</v>
      </c>
      <c r="AH329" s="1" t="b">
        <f t="shared" si="162"/>
        <v>0</v>
      </c>
      <c r="AI329" s="1" t="b">
        <f t="shared" si="163"/>
        <v>0</v>
      </c>
      <c r="AJ329" s="1" t="b">
        <f t="shared" si="164"/>
        <v>0</v>
      </c>
      <c r="AK329" s="1" t="b">
        <f t="shared" si="165"/>
        <v>0</v>
      </c>
      <c r="AL329" s="1" t="b">
        <f t="shared" si="166"/>
        <v>0</v>
      </c>
      <c r="AM329" s="1">
        <f t="shared" si="167"/>
        <v>0</v>
      </c>
      <c r="AP329" s="1">
        <f t="shared" si="169"/>
        <v>0</v>
      </c>
      <c r="AQ329" s="1">
        <f t="shared" si="170"/>
        <v>1</v>
      </c>
      <c r="AR329" s="1">
        <f t="shared" si="171"/>
        <v>0</v>
      </c>
      <c r="AS329" s="1">
        <f t="shared" si="172"/>
        <v>0</v>
      </c>
      <c r="AT329" s="1">
        <f t="shared" si="173"/>
        <v>1</v>
      </c>
      <c r="AU329" s="1">
        <f t="shared" si="168"/>
        <v>2</v>
      </c>
    </row>
    <row r="330" spans="1:47" s="1" customFormat="1" x14ac:dyDescent="0.35">
      <c r="A330" s="3">
        <v>44598</v>
      </c>
      <c r="B330" s="1">
        <v>232</v>
      </c>
      <c r="C330" s="1" t="s">
        <v>172</v>
      </c>
      <c r="D330" s="1">
        <v>311018</v>
      </c>
      <c r="E330" s="1">
        <v>13716</v>
      </c>
      <c r="F330" s="1">
        <v>1</v>
      </c>
      <c r="G330" s="1">
        <v>3</v>
      </c>
      <c r="H330" s="1">
        <v>17</v>
      </c>
      <c r="I330" s="1">
        <v>33</v>
      </c>
      <c r="J330" s="1">
        <v>27</v>
      </c>
      <c r="K330" s="1">
        <v>16</v>
      </c>
      <c r="L330" s="1">
        <v>3</v>
      </c>
      <c r="M330" s="1">
        <f t="shared" si="150"/>
        <v>5.2797619047619051</v>
      </c>
      <c r="N330" s="1" t="s">
        <v>375</v>
      </c>
      <c r="O330" s="1" t="s">
        <v>374</v>
      </c>
      <c r="P330" s="1" t="s">
        <v>382</v>
      </c>
      <c r="Q330" s="1" t="s">
        <v>384</v>
      </c>
      <c r="R330" s="1" t="s">
        <v>384</v>
      </c>
      <c r="S330" s="1">
        <f t="shared" si="151"/>
        <v>1</v>
      </c>
      <c r="T330" s="1">
        <f t="shared" si="152"/>
        <v>0</v>
      </c>
      <c r="U330" s="1">
        <f t="shared" si="153"/>
        <v>1</v>
      </c>
      <c r="V330" s="1">
        <f t="shared" si="154"/>
        <v>0</v>
      </c>
      <c r="W330" s="1">
        <f t="shared" si="155"/>
        <v>0</v>
      </c>
      <c r="X330" s="1">
        <f t="shared" si="156"/>
        <v>2</v>
      </c>
      <c r="Y330" s="1">
        <f t="shared" si="157"/>
        <v>0</v>
      </c>
      <c r="Z330" s="1">
        <f t="shared" si="174"/>
        <v>0</v>
      </c>
      <c r="AA330" s="1">
        <f t="shared" si="175"/>
        <v>1</v>
      </c>
      <c r="AB330" s="1">
        <f t="shared" si="176"/>
        <v>0</v>
      </c>
      <c r="AC330" s="1">
        <f t="shared" si="177"/>
        <v>0</v>
      </c>
      <c r="AD330" s="1">
        <f t="shared" si="158"/>
        <v>1</v>
      </c>
      <c r="AE330" s="1" t="b">
        <f t="shared" si="159"/>
        <v>0</v>
      </c>
      <c r="AF330" s="1">
        <f t="shared" si="160"/>
        <v>0</v>
      </c>
      <c r="AG330" s="1" t="str">
        <f t="shared" si="161"/>
        <v>o</v>
      </c>
      <c r="AH330" s="1" t="b">
        <f t="shared" si="162"/>
        <v>0</v>
      </c>
      <c r="AI330" s="1" t="b">
        <f t="shared" si="163"/>
        <v>0</v>
      </c>
      <c r="AJ330" s="1" t="b">
        <f t="shared" si="164"/>
        <v>0</v>
      </c>
      <c r="AK330" s="1" t="b">
        <f t="shared" si="165"/>
        <v>0</v>
      </c>
      <c r="AL330" s="1" t="b">
        <f t="shared" si="166"/>
        <v>0</v>
      </c>
      <c r="AM330" s="1">
        <f t="shared" si="167"/>
        <v>0</v>
      </c>
      <c r="AP330" s="1">
        <f t="shared" si="169"/>
        <v>0</v>
      </c>
      <c r="AQ330" s="1">
        <f t="shared" si="170"/>
        <v>0</v>
      </c>
      <c r="AR330" s="1">
        <f t="shared" si="171"/>
        <v>0</v>
      </c>
      <c r="AS330" s="1">
        <f t="shared" si="172"/>
        <v>1</v>
      </c>
      <c r="AT330" s="1">
        <f t="shared" si="173"/>
        <v>1</v>
      </c>
      <c r="AU330" s="1">
        <f t="shared" si="168"/>
        <v>2</v>
      </c>
    </row>
    <row r="331" spans="1:47" s="1" customFormat="1" x14ac:dyDescent="0.35">
      <c r="A331" s="3">
        <v>44597</v>
      </c>
      <c r="B331" s="1">
        <v>231</v>
      </c>
      <c r="C331" s="1" t="s">
        <v>173</v>
      </c>
      <c r="D331" s="1">
        <v>319698</v>
      </c>
      <c r="E331" s="1">
        <v>13708</v>
      </c>
      <c r="F331" s="1">
        <v>1</v>
      </c>
      <c r="G331" s="1">
        <v>4</v>
      </c>
      <c r="H331" s="1">
        <v>22</v>
      </c>
      <c r="I331" s="1">
        <v>36</v>
      </c>
      <c r="J331" s="1">
        <v>25</v>
      </c>
      <c r="K331" s="1">
        <v>11</v>
      </c>
      <c r="L331" s="1">
        <v>2</v>
      </c>
      <c r="M331" s="1">
        <f t="shared" si="150"/>
        <v>4.7222222222222223</v>
      </c>
      <c r="N331" s="1" t="s">
        <v>371</v>
      </c>
      <c r="O331" s="1" t="s">
        <v>384</v>
      </c>
      <c r="P331" s="1" t="s">
        <v>379</v>
      </c>
      <c r="Q331" s="1" t="s">
        <v>391</v>
      </c>
      <c r="R331" s="1" t="s">
        <v>377</v>
      </c>
      <c r="S331" s="1">
        <f t="shared" si="151"/>
        <v>1</v>
      </c>
      <c r="T331" s="1">
        <f t="shared" si="152"/>
        <v>0</v>
      </c>
      <c r="U331" s="1">
        <f t="shared" si="153"/>
        <v>1</v>
      </c>
      <c r="V331" s="1">
        <f t="shared" si="154"/>
        <v>0</v>
      </c>
      <c r="W331" s="1">
        <f t="shared" si="155"/>
        <v>1</v>
      </c>
      <c r="X331" s="1">
        <f t="shared" si="156"/>
        <v>3</v>
      </c>
      <c r="Y331" s="1">
        <f t="shared" si="157"/>
        <v>1</v>
      </c>
      <c r="Z331" s="1">
        <f t="shared" si="174"/>
        <v>0</v>
      </c>
      <c r="AA331" s="1">
        <f t="shared" si="175"/>
        <v>1</v>
      </c>
      <c r="AB331" s="1">
        <f t="shared" si="176"/>
        <v>0</v>
      </c>
      <c r="AC331" s="1">
        <f t="shared" si="177"/>
        <v>0</v>
      </c>
      <c r="AD331" s="1">
        <f t="shared" si="158"/>
        <v>2</v>
      </c>
      <c r="AE331" s="1" t="b">
        <f t="shared" si="159"/>
        <v>0</v>
      </c>
      <c r="AF331" s="1">
        <f t="shared" si="160"/>
        <v>0</v>
      </c>
      <c r="AG331" s="1" t="str">
        <f t="shared" si="161"/>
        <v>o</v>
      </c>
      <c r="AH331" s="1" t="b">
        <f t="shared" si="162"/>
        <v>0</v>
      </c>
      <c r="AI331" s="1" t="b">
        <f t="shared" si="163"/>
        <v>0</v>
      </c>
      <c r="AJ331" s="1" t="b">
        <f t="shared" si="164"/>
        <v>1</v>
      </c>
      <c r="AK331" s="1" t="b">
        <f t="shared" si="165"/>
        <v>0</v>
      </c>
      <c r="AL331" s="1" t="b">
        <f t="shared" si="166"/>
        <v>0</v>
      </c>
      <c r="AM331" s="1">
        <f t="shared" si="167"/>
        <v>1</v>
      </c>
      <c r="AP331" s="1">
        <f t="shared" si="169"/>
        <v>0</v>
      </c>
      <c r="AQ331" s="1">
        <f t="shared" si="170"/>
        <v>1</v>
      </c>
      <c r="AR331" s="1">
        <f t="shared" si="171"/>
        <v>0</v>
      </c>
      <c r="AS331" s="1">
        <f t="shared" si="172"/>
        <v>0</v>
      </c>
      <c r="AT331" s="1">
        <f t="shared" si="173"/>
        <v>1</v>
      </c>
      <c r="AU331" s="1">
        <f t="shared" si="168"/>
        <v>2</v>
      </c>
    </row>
    <row r="332" spans="1:47" s="1" customFormat="1" x14ac:dyDescent="0.35">
      <c r="A332" s="3">
        <v>44596</v>
      </c>
      <c r="B332" s="1">
        <v>230</v>
      </c>
      <c r="C332" s="1" t="s">
        <v>174</v>
      </c>
      <c r="D332" s="1">
        <v>359679</v>
      </c>
      <c r="E332" s="1">
        <v>14813</v>
      </c>
      <c r="F332" s="1">
        <v>1</v>
      </c>
      <c r="G332" s="1">
        <v>10</v>
      </c>
      <c r="H332" s="1">
        <v>28</v>
      </c>
      <c r="I332" s="1">
        <v>31</v>
      </c>
      <c r="J332" s="1">
        <v>19</v>
      </c>
      <c r="K332" s="1">
        <v>9</v>
      </c>
      <c r="L332" s="1">
        <v>2</v>
      </c>
      <c r="M332" s="1">
        <f t="shared" si="150"/>
        <v>4.3186813186813184</v>
      </c>
      <c r="N332" s="1" t="s">
        <v>389</v>
      </c>
      <c r="O332" s="1" t="s">
        <v>384</v>
      </c>
      <c r="P332" s="1" t="s">
        <v>376</v>
      </c>
      <c r="Q332" s="1" t="s">
        <v>371</v>
      </c>
      <c r="R332" s="1" t="s">
        <v>377</v>
      </c>
      <c r="S332" s="1">
        <f t="shared" si="151"/>
        <v>0</v>
      </c>
      <c r="T332" s="1">
        <f t="shared" si="152"/>
        <v>0</v>
      </c>
      <c r="U332" s="1">
        <f t="shared" si="153"/>
        <v>1</v>
      </c>
      <c r="V332" s="1">
        <f t="shared" si="154"/>
        <v>1</v>
      </c>
      <c r="W332" s="1">
        <f t="shared" si="155"/>
        <v>1</v>
      </c>
      <c r="X332" s="1">
        <f t="shared" si="156"/>
        <v>3</v>
      </c>
      <c r="Y332" s="1">
        <f t="shared" si="157"/>
        <v>0</v>
      </c>
      <c r="Z332" s="1">
        <f t="shared" si="174"/>
        <v>0</v>
      </c>
      <c r="AA332" s="1">
        <f t="shared" si="175"/>
        <v>1</v>
      </c>
      <c r="AB332" s="1">
        <f t="shared" si="176"/>
        <v>1</v>
      </c>
      <c r="AC332" s="1">
        <f t="shared" si="177"/>
        <v>0</v>
      </c>
      <c r="AD332" s="1">
        <f t="shared" si="158"/>
        <v>2</v>
      </c>
      <c r="AE332" s="1" t="b">
        <f t="shared" si="159"/>
        <v>0</v>
      </c>
      <c r="AF332" s="1">
        <f t="shared" si="160"/>
        <v>0</v>
      </c>
      <c r="AG332" s="1" t="str">
        <f t="shared" si="161"/>
        <v>o</v>
      </c>
      <c r="AH332" s="1" t="b">
        <f t="shared" si="162"/>
        <v>0</v>
      </c>
      <c r="AI332" s="1" t="b">
        <f t="shared" si="163"/>
        <v>0</v>
      </c>
      <c r="AJ332" s="1" t="b">
        <f t="shared" si="164"/>
        <v>0</v>
      </c>
      <c r="AK332" s="1" t="b">
        <f t="shared" si="165"/>
        <v>0</v>
      </c>
      <c r="AL332" s="1" t="b">
        <f t="shared" si="166"/>
        <v>0</v>
      </c>
      <c r="AM332" s="1">
        <f t="shared" si="167"/>
        <v>0</v>
      </c>
      <c r="AP332" s="1">
        <f t="shared" si="169"/>
        <v>1</v>
      </c>
      <c r="AQ332" s="1">
        <f t="shared" si="170"/>
        <v>1</v>
      </c>
      <c r="AR332" s="1">
        <f t="shared" si="171"/>
        <v>0</v>
      </c>
      <c r="AS332" s="1">
        <f t="shared" si="172"/>
        <v>0</v>
      </c>
      <c r="AT332" s="1">
        <f t="shared" si="173"/>
        <v>1</v>
      </c>
      <c r="AU332" s="1">
        <f t="shared" si="168"/>
        <v>3</v>
      </c>
    </row>
    <row r="333" spans="1:47" s="1" customFormat="1" x14ac:dyDescent="0.35">
      <c r="A333" s="3">
        <v>44595</v>
      </c>
      <c r="B333" s="1">
        <v>229</v>
      </c>
      <c r="C333" s="1" t="s">
        <v>175</v>
      </c>
      <c r="D333" s="1">
        <v>358176</v>
      </c>
      <c r="E333" s="1">
        <v>14609</v>
      </c>
      <c r="F333" s="1">
        <v>1</v>
      </c>
      <c r="G333" s="1">
        <v>7</v>
      </c>
      <c r="H333" s="1">
        <v>22</v>
      </c>
      <c r="I333" s="1">
        <v>28</v>
      </c>
      <c r="J333" s="1">
        <v>25</v>
      </c>
      <c r="K333" s="1">
        <v>14</v>
      </c>
      <c r="L333" s="1">
        <v>4</v>
      </c>
      <c r="M333" s="1">
        <f t="shared" si="150"/>
        <v>4.9655172413793105</v>
      </c>
      <c r="N333" s="1" t="s">
        <v>375</v>
      </c>
      <c r="O333" s="1" t="s">
        <v>380</v>
      </c>
      <c r="P333" s="1" t="s">
        <v>371</v>
      </c>
      <c r="Q333" s="1" t="s">
        <v>381</v>
      </c>
      <c r="R333" s="1" t="s">
        <v>383</v>
      </c>
      <c r="S333" s="1">
        <f t="shared" si="151"/>
        <v>1</v>
      </c>
      <c r="T333" s="1">
        <f t="shared" si="152"/>
        <v>1</v>
      </c>
      <c r="U333" s="1">
        <f t="shared" si="153"/>
        <v>1</v>
      </c>
      <c r="V333" s="1">
        <f t="shared" si="154"/>
        <v>1</v>
      </c>
      <c r="W333" s="1">
        <f t="shared" si="155"/>
        <v>0</v>
      </c>
      <c r="X333" s="1">
        <f t="shared" si="156"/>
        <v>4</v>
      </c>
      <c r="Y333" s="1">
        <f t="shared" si="157"/>
        <v>0</v>
      </c>
      <c r="Z333" s="1">
        <f t="shared" si="174"/>
        <v>0</v>
      </c>
      <c r="AA333" s="1">
        <f t="shared" si="175"/>
        <v>1</v>
      </c>
      <c r="AB333" s="1">
        <f t="shared" si="176"/>
        <v>0</v>
      </c>
      <c r="AC333" s="1">
        <f t="shared" si="177"/>
        <v>0</v>
      </c>
      <c r="AD333" s="1">
        <f t="shared" si="158"/>
        <v>1</v>
      </c>
      <c r="AE333" s="1" t="b">
        <f t="shared" si="159"/>
        <v>0</v>
      </c>
      <c r="AF333" s="1">
        <f t="shared" si="160"/>
        <v>0</v>
      </c>
      <c r="AG333" s="1" t="str">
        <f t="shared" si="161"/>
        <v>o</v>
      </c>
      <c r="AH333" s="1" t="b">
        <f t="shared" si="162"/>
        <v>0</v>
      </c>
      <c r="AI333" s="1" t="b">
        <f t="shared" si="163"/>
        <v>0</v>
      </c>
      <c r="AJ333" s="1" t="b">
        <f t="shared" si="164"/>
        <v>0</v>
      </c>
      <c r="AK333" s="1" t="b">
        <f t="shared" si="165"/>
        <v>0</v>
      </c>
      <c r="AL333" s="1" t="b">
        <f t="shared" si="166"/>
        <v>0</v>
      </c>
      <c r="AM333" s="1">
        <f t="shared" si="167"/>
        <v>0</v>
      </c>
      <c r="AP333" s="1">
        <f t="shared" si="169"/>
        <v>0</v>
      </c>
      <c r="AQ333" s="1">
        <f t="shared" si="170"/>
        <v>1</v>
      </c>
      <c r="AR333" s="1">
        <f t="shared" si="171"/>
        <v>0</v>
      </c>
      <c r="AS333" s="1">
        <f t="shared" si="172"/>
        <v>1</v>
      </c>
      <c r="AT333" s="1">
        <f t="shared" si="173"/>
        <v>0</v>
      </c>
      <c r="AU333" s="1">
        <f t="shared" si="168"/>
        <v>2</v>
      </c>
    </row>
    <row r="334" spans="1:47" s="1" customFormat="1" x14ac:dyDescent="0.35">
      <c r="A334" s="3">
        <v>44594</v>
      </c>
      <c r="B334" s="1">
        <v>228</v>
      </c>
      <c r="C334" s="1" t="s">
        <v>176</v>
      </c>
      <c r="D334" s="1">
        <v>361908</v>
      </c>
      <c r="E334" s="1">
        <v>14205</v>
      </c>
      <c r="F334" s="1">
        <v>3</v>
      </c>
      <c r="G334" s="1">
        <v>13</v>
      </c>
      <c r="H334" s="1">
        <v>32</v>
      </c>
      <c r="I334" s="1">
        <v>29</v>
      </c>
      <c r="J334" s="1">
        <v>16</v>
      </c>
      <c r="K334" s="1">
        <v>7</v>
      </c>
      <c r="L334" s="1">
        <v>1</v>
      </c>
      <c r="M334" s="1">
        <f t="shared" si="150"/>
        <v>3.9414893617021276</v>
      </c>
      <c r="N334" s="1" t="s">
        <v>390</v>
      </c>
      <c r="O334" s="1" t="s">
        <v>379</v>
      </c>
      <c r="P334" s="1" t="s">
        <v>382</v>
      </c>
      <c r="Q334" s="1" t="s">
        <v>375</v>
      </c>
      <c r="R334" s="1" t="s">
        <v>377</v>
      </c>
      <c r="S334" s="1">
        <f t="shared" si="151"/>
        <v>0</v>
      </c>
      <c r="T334" s="1">
        <f t="shared" si="152"/>
        <v>1</v>
      </c>
      <c r="U334" s="1">
        <f t="shared" si="153"/>
        <v>1</v>
      </c>
      <c r="V334" s="1">
        <f t="shared" si="154"/>
        <v>1</v>
      </c>
      <c r="W334" s="1">
        <f t="shared" si="155"/>
        <v>1</v>
      </c>
      <c r="X334" s="1">
        <f t="shared" si="156"/>
        <v>4</v>
      </c>
      <c r="Y334" s="1">
        <f t="shared" si="157"/>
        <v>0</v>
      </c>
      <c r="Z334" s="1">
        <f t="shared" si="174"/>
        <v>1</v>
      </c>
      <c r="AA334" s="1">
        <f t="shared" si="175"/>
        <v>1</v>
      </c>
      <c r="AB334" s="1">
        <f t="shared" si="176"/>
        <v>0</v>
      </c>
      <c r="AC334" s="1">
        <f t="shared" si="177"/>
        <v>0</v>
      </c>
      <c r="AD334" s="1">
        <f t="shared" si="158"/>
        <v>2</v>
      </c>
      <c r="AE334" s="1" t="b">
        <f t="shared" si="159"/>
        <v>0</v>
      </c>
      <c r="AF334" s="1">
        <f t="shared" si="160"/>
        <v>0</v>
      </c>
      <c r="AG334" s="1" t="str">
        <f t="shared" si="161"/>
        <v>o</v>
      </c>
      <c r="AH334" s="1" t="b">
        <f t="shared" si="162"/>
        <v>0</v>
      </c>
      <c r="AI334" s="1" t="b">
        <f t="shared" si="163"/>
        <v>1</v>
      </c>
      <c r="AJ334" s="1" t="b">
        <f t="shared" si="164"/>
        <v>0</v>
      </c>
      <c r="AK334" s="1" t="b">
        <f t="shared" si="165"/>
        <v>0</v>
      </c>
      <c r="AL334" s="1" t="b">
        <f t="shared" si="166"/>
        <v>0</v>
      </c>
      <c r="AM334" s="1">
        <f t="shared" si="167"/>
        <v>2</v>
      </c>
      <c r="AP334" s="1">
        <f t="shared" si="169"/>
        <v>0</v>
      </c>
      <c r="AQ334" s="1">
        <f t="shared" si="170"/>
        <v>0</v>
      </c>
      <c r="AR334" s="1">
        <f t="shared" si="171"/>
        <v>0</v>
      </c>
      <c r="AS334" s="1">
        <f t="shared" si="172"/>
        <v>0</v>
      </c>
      <c r="AT334" s="1">
        <f t="shared" si="173"/>
        <v>1</v>
      </c>
      <c r="AU334" s="1">
        <f t="shared" si="168"/>
        <v>1</v>
      </c>
    </row>
    <row r="335" spans="1:47" s="1" customFormat="1" x14ac:dyDescent="0.35">
      <c r="A335" s="3">
        <v>44593</v>
      </c>
      <c r="B335" s="1">
        <v>227</v>
      </c>
      <c r="C335" s="1" t="s">
        <v>177</v>
      </c>
      <c r="D335" s="1">
        <v>351663</v>
      </c>
      <c r="E335" s="1">
        <v>13606</v>
      </c>
      <c r="F335" s="1">
        <v>1</v>
      </c>
      <c r="G335" s="1">
        <v>13</v>
      </c>
      <c r="H335" s="1">
        <v>34</v>
      </c>
      <c r="I335" s="1">
        <v>30</v>
      </c>
      <c r="J335" s="1">
        <v>15</v>
      </c>
      <c r="K335" s="1">
        <v>6</v>
      </c>
      <c r="L335" s="1">
        <v>1</v>
      </c>
      <c r="M335" s="1">
        <f t="shared" si="150"/>
        <v>3.9095744680851063</v>
      </c>
      <c r="N335" s="1" t="s">
        <v>377</v>
      </c>
      <c r="O335" s="1" t="s">
        <v>380</v>
      </c>
      <c r="P335" s="1" t="s">
        <v>379</v>
      </c>
      <c r="Q335" s="1" t="s">
        <v>375</v>
      </c>
      <c r="R335" s="1" t="s">
        <v>376</v>
      </c>
      <c r="S335" s="1">
        <f t="shared" si="151"/>
        <v>1</v>
      </c>
      <c r="T335" s="1">
        <f t="shared" si="152"/>
        <v>1</v>
      </c>
      <c r="U335" s="1">
        <f t="shared" si="153"/>
        <v>1</v>
      </c>
      <c r="V335" s="1">
        <f t="shared" si="154"/>
        <v>1</v>
      </c>
      <c r="W335" s="1">
        <f t="shared" si="155"/>
        <v>1</v>
      </c>
      <c r="X335" s="1">
        <f t="shared" si="156"/>
        <v>5</v>
      </c>
      <c r="Y335" s="1">
        <f t="shared" si="157"/>
        <v>0</v>
      </c>
      <c r="Z335" s="1">
        <f t="shared" si="174"/>
        <v>0</v>
      </c>
      <c r="AA335" s="1">
        <f t="shared" si="175"/>
        <v>1</v>
      </c>
      <c r="AB335" s="1">
        <f t="shared" si="176"/>
        <v>0</v>
      </c>
      <c r="AC335" s="1">
        <f t="shared" si="177"/>
        <v>1</v>
      </c>
      <c r="AD335" s="1">
        <f t="shared" si="158"/>
        <v>2</v>
      </c>
      <c r="AE335" s="1" t="b">
        <f t="shared" si="159"/>
        <v>0</v>
      </c>
      <c r="AF335" s="1">
        <f t="shared" si="160"/>
        <v>0</v>
      </c>
      <c r="AG335" s="1" t="str">
        <f t="shared" si="161"/>
        <v>o</v>
      </c>
      <c r="AH335" s="1" t="b">
        <f t="shared" si="162"/>
        <v>0</v>
      </c>
      <c r="AI335" s="1" t="b">
        <f t="shared" si="163"/>
        <v>0</v>
      </c>
      <c r="AJ335" s="1" t="b">
        <f t="shared" si="164"/>
        <v>1</v>
      </c>
      <c r="AK335" s="1" t="b">
        <f t="shared" si="165"/>
        <v>0</v>
      </c>
      <c r="AL335" s="1" t="b">
        <f t="shared" si="166"/>
        <v>0</v>
      </c>
      <c r="AM335" s="1">
        <f t="shared" si="167"/>
        <v>1</v>
      </c>
      <c r="AP335" s="1">
        <f t="shared" si="169"/>
        <v>1</v>
      </c>
      <c r="AQ335" s="1">
        <f t="shared" si="170"/>
        <v>1</v>
      </c>
      <c r="AR335" s="1">
        <f t="shared" si="171"/>
        <v>0</v>
      </c>
      <c r="AS335" s="1">
        <f t="shared" si="172"/>
        <v>0</v>
      </c>
      <c r="AT335" s="1">
        <f t="shared" si="173"/>
        <v>0</v>
      </c>
      <c r="AU335" s="1">
        <f t="shared" si="168"/>
        <v>2</v>
      </c>
    </row>
    <row r="336" spans="1:47" s="1" customFormat="1" x14ac:dyDescent="0.35">
      <c r="A336" s="3">
        <v>44592</v>
      </c>
      <c r="B336" s="1">
        <v>226</v>
      </c>
      <c r="C336" s="1" t="s">
        <v>178</v>
      </c>
      <c r="D336" s="1">
        <v>341314</v>
      </c>
      <c r="E336" s="1">
        <v>13347</v>
      </c>
      <c r="F336" s="1">
        <v>1</v>
      </c>
      <c r="G336" s="1">
        <v>10</v>
      </c>
      <c r="H336" s="1">
        <v>25</v>
      </c>
      <c r="I336" s="1">
        <v>27</v>
      </c>
      <c r="J336" s="1">
        <v>19</v>
      </c>
      <c r="K336" s="1">
        <v>12</v>
      </c>
      <c r="L336" s="1">
        <v>5</v>
      </c>
      <c r="M336" s="1">
        <f t="shared" si="150"/>
        <v>4.695402298850575</v>
      </c>
      <c r="N336" s="1" t="s">
        <v>384</v>
      </c>
      <c r="O336" s="1" t="s">
        <v>382</v>
      </c>
      <c r="P336" s="1" t="s">
        <v>388</v>
      </c>
      <c r="Q336" s="1" t="s">
        <v>380</v>
      </c>
      <c r="R336" s="1" t="s">
        <v>377</v>
      </c>
      <c r="S336" s="1">
        <f t="shared" si="151"/>
        <v>0</v>
      </c>
      <c r="T336" s="1">
        <f t="shared" si="152"/>
        <v>1</v>
      </c>
      <c r="U336" s="1">
        <f t="shared" si="153"/>
        <v>0</v>
      </c>
      <c r="V336" s="1">
        <f t="shared" si="154"/>
        <v>1</v>
      </c>
      <c r="W336" s="1">
        <f t="shared" si="155"/>
        <v>1</v>
      </c>
      <c r="X336" s="1">
        <f t="shared" si="156"/>
        <v>3</v>
      </c>
      <c r="Y336" s="1">
        <f t="shared" si="157"/>
        <v>0</v>
      </c>
      <c r="Z336" s="1">
        <f t="shared" si="174"/>
        <v>1</v>
      </c>
      <c r="AA336" s="1">
        <f t="shared" si="175"/>
        <v>0</v>
      </c>
      <c r="AB336" s="1">
        <f t="shared" si="176"/>
        <v>0</v>
      </c>
      <c r="AC336" s="1">
        <f t="shared" si="177"/>
        <v>0</v>
      </c>
      <c r="AD336" s="1">
        <f t="shared" si="158"/>
        <v>1</v>
      </c>
      <c r="AE336" s="1" t="b">
        <f t="shared" si="159"/>
        <v>0</v>
      </c>
      <c r="AF336" s="1">
        <f t="shared" si="160"/>
        <v>0</v>
      </c>
      <c r="AG336" s="1" t="str">
        <f t="shared" si="161"/>
        <v>o</v>
      </c>
      <c r="AH336" s="1" t="b">
        <f t="shared" si="162"/>
        <v>0</v>
      </c>
      <c r="AI336" s="1" t="b">
        <f t="shared" si="163"/>
        <v>0</v>
      </c>
      <c r="AJ336" s="1" t="b">
        <f t="shared" si="164"/>
        <v>0</v>
      </c>
      <c r="AK336" s="1" t="b">
        <f t="shared" si="165"/>
        <v>0</v>
      </c>
      <c r="AL336" s="1" t="b">
        <f t="shared" si="166"/>
        <v>0</v>
      </c>
      <c r="AM336" s="1">
        <f t="shared" si="167"/>
        <v>0</v>
      </c>
      <c r="AP336" s="1">
        <f t="shared" si="169"/>
        <v>1</v>
      </c>
      <c r="AQ336" s="1">
        <f t="shared" si="170"/>
        <v>0</v>
      </c>
      <c r="AR336" s="1">
        <f t="shared" si="171"/>
        <v>0</v>
      </c>
      <c r="AS336" s="1">
        <f t="shared" si="172"/>
        <v>1</v>
      </c>
      <c r="AT336" s="1">
        <f t="shared" si="173"/>
        <v>1</v>
      </c>
      <c r="AU336" s="1">
        <f t="shared" si="168"/>
        <v>3</v>
      </c>
    </row>
    <row r="337" spans="1:47" s="1" customFormat="1" x14ac:dyDescent="0.35">
      <c r="A337" s="3">
        <v>44591</v>
      </c>
      <c r="B337" s="1">
        <v>225</v>
      </c>
      <c r="C337" s="1" t="s">
        <v>179</v>
      </c>
      <c r="D337" s="1">
        <v>294687</v>
      </c>
      <c r="E337" s="1">
        <v>11524</v>
      </c>
      <c r="F337" s="1">
        <v>0</v>
      </c>
      <c r="G337" s="1">
        <v>2</v>
      </c>
      <c r="H337" s="1">
        <v>18</v>
      </c>
      <c r="I337" s="1">
        <v>39</v>
      </c>
      <c r="J337" s="1">
        <v>27</v>
      </c>
      <c r="K337" s="1">
        <v>12</v>
      </c>
      <c r="L337" s="1">
        <v>2</v>
      </c>
      <c r="M337" s="1">
        <f t="shared" si="150"/>
        <v>4.9545454545454541</v>
      </c>
      <c r="N337" s="1" t="s">
        <v>393</v>
      </c>
      <c r="O337" s="1" t="s">
        <v>381</v>
      </c>
      <c r="P337" s="1" t="s">
        <v>385</v>
      </c>
      <c r="Q337" s="1" t="s">
        <v>387</v>
      </c>
      <c r="R337" s="1" t="s">
        <v>388</v>
      </c>
      <c r="S337" s="1">
        <f t="shared" si="151"/>
        <v>0</v>
      </c>
      <c r="T337" s="1">
        <f t="shared" si="152"/>
        <v>1</v>
      </c>
      <c r="U337" s="1">
        <f t="shared" si="153"/>
        <v>0</v>
      </c>
      <c r="V337" s="1">
        <f t="shared" si="154"/>
        <v>1</v>
      </c>
      <c r="W337" s="1">
        <f t="shared" si="155"/>
        <v>0</v>
      </c>
      <c r="X337" s="1">
        <f t="shared" si="156"/>
        <v>2</v>
      </c>
      <c r="Y337" s="1">
        <f t="shared" si="157"/>
        <v>0</v>
      </c>
      <c r="Z337" s="1">
        <f t="shared" si="174"/>
        <v>0</v>
      </c>
      <c r="AA337" s="1">
        <f t="shared" si="175"/>
        <v>1</v>
      </c>
      <c r="AB337" s="1">
        <f t="shared" si="176"/>
        <v>0</v>
      </c>
      <c r="AC337" s="1">
        <f t="shared" si="177"/>
        <v>0</v>
      </c>
      <c r="AD337" s="1">
        <f t="shared" si="158"/>
        <v>1</v>
      </c>
      <c r="AE337" s="1" t="b">
        <f t="shared" si="159"/>
        <v>0</v>
      </c>
      <c r="AF337" s="1">
        <f t="shared" si="160"/>
        <v>0</v>
      </c>
      <c r="AG337" s="1" t="str">
        <f t="shared" si="161"/>
        <v>o</v>
      </c>
      <c r="AH337" s="1" t="b">
        <f t="shared" si="162"/>
        <v>0</v>
      </c>
      <c r="AI337" s="1" t="b">
        <f t="shared" si="163"/>
        <v>0</v>
      </c>
      <c r="AJ337" s="1" t="b">
        <f t="shared" si="164"/>
        <v>0</v>
      </c>
      <c r="AK337" s="1" t="b">
        <f t="shared" si="165"/>
        <v>0</v>
      </c>
      <c r="AL337" s="1" t="b">
        <f t="shared" si="166"/>
        <v>0</v>
      </c>
      <c r="AM337" s="1">
        <f t="shared" si="167"/>
        <v>0</v>
      </c>
      <c r="AP337" s="1">
        <f t="shared" si="169"/>
        <v>0</v>
      </c>
      <c r="AQ337" s="1">
        <f t="shared" si="170"/>
        <v>1</v>
      </c>
      <c r="AR337" s="1">
        <f t="shared" si="171"/>
        <v>0</v>
      </c>
      <c r="AS337" s="1">
        <f t="shared" si="172"/>
        <v>0</v>
      </c>
      <c r="AT337" s="1">
        <f t="shared" si="173"/>
        <v>0</v>
      </c>
      <c r="AU337" s="1">
        <f t="shared" si="168"/>
        <v>1</v>
      </c>
    </row>
    <row r="338" spans="1:47" s="1" customFormat="1" x14ac:dyDescent="0.35">
      <c r="A338" s="3">
        <v>44590</v>
      </c>
      <c r="B338" s="1">
        <v>224</v>
      </c>
      <c r="C338" s="1" t="s">
        <v>180</v>
      </c>
      <c r="D338" s="1">
        <v>313220</v>
      </c>
      <c r="E338" s="1">
        <v>11592</v>
      </c>
      <c r="F338" s="1">
        <v>1</v>
      </c>
      <c r="G338" s="1">
        <v>7</v>
      </c>
      <c r="H338" s="1">
        <v>29</v>
      </c>
      <c r="I338" s="1">
        <v>35</v>
      </c>
      <c r="J338" s="1">
        <v>20</v>
      </c>
      <c r="K338" s="1">
        <v>8</v>
      </c>
      <c r="L338" s="1">
        <v>1</v>
      </c>
      <c r="M338" s="1">
        <f t="shared" si="150"/>
        <v>4.274193548387097</v>
      </c>
      <c r="N338" s="1" t="s">
        <v>373</v>
      </c>
      <c r="O338" s="1" t="s">
        <v>379</v>
      </c>
      <c r="P338" s="1" t="s">
        <v>385</v>
      </c>
      <c r="Q338" s="1" t="s">
        <v>384</v>
      </c>
      <c r="R338" s="1" t="s">
        <v>383</v>
      </c>
      <c r="S338" s="1">
        <f t="shared" si="151"/>
        <v>0</v>
      </c>
      <c r="T338" s="1">
        <f t="shared" si="152"/>
        <v>1</v>
      </c>
      <c r="U338" s="1">
        <f t="shared" si="153"/>
        <v>0</v>
      </c>
      <c r="V338" s="1">
        <f t="shared" si="154"/>
        <v>0</v>
      </c>
      <c r="W338" s="1">
        <f t="shared" si="155"/>
        <v>0</v>
      </c>
      <c r="X338" s="1">
        <f t="shared" si="156"/>
        <v>1</v>
      </c>
      <c r="Y338" s="1">
        <f t="shared" si="157"/>
        <v>0</v>
      </c>
      <c r="Z338" s="1">
        <f t="shared" si="174"/>
        <v>1</v>
      </c>
      <c r="AA338" s="1">
        <f t="shared" si="175"/>
        <v>1</v>
      </c>
      <c r="AB338" s="1">
        <f t="shared" si="176"/>
        <v>0</v>
      </c>
      <c r="AC338" s="1">
        <f t="shared" si="177"/>
        <v>0</v>
      </c>
      <c r="AD338" s="1">
        <f t="shared" si="158"/>
        <v>2</v>
      </c>
      <c r="AE338" s="1" t="b">
        <f t="shared" si="159"/>
        <v>0</v>
      </c>
      <c r="AF338" s="1">
        <f t="shared" si="160"/>
        <v>0</v>
      </c>
      <c r="AG338" s="1" t="str">
        <f t="shared" si="161"/>
        <v>o</v>
      </c>
      <c r="AH338" s="1" t="b">
        <f t="shared" si="162"/>
        <v>0</v>
      </c>
      <c r="AI338" s="1" t="b">
        <f t="shared" si="163"/>
        <v>1</v>
      </c>
      <c r="AJ338" s="1" t="b">
        <f t="shared" si="164"/>
        <v>0</v>
      </c>
      <c r="AK338" s="1" t="b">
        <f t="shared" si="165"/>
        <v>0</v>
      </c>
      <c r="AL338" s="1" t="b">
        <f t="shared" si="166"/>
        <v>0</v>
      </c>
      <c r="AM338" s="1">
        <f t="shared" si="167"/>
        <v>2</v>
      </c>
      <c r="AP338" s="1">
        <f t="shared" si="169"/>
        <v>0</v>
      </c>
      <c r="AQ338" s="1">
        <f t="shared" si="170"/>
        <v>0</v>
      </c>
      <c r="AR338" s="1">
        <f t="shared" si="171"/>
        <v>0</v>
      </c>
      <c r="AS338" s="1">
        <f t="shared" si="172"/>
        <v>1</v>
      </c>
      <c r="AT338" s="1">
        <f t="shared" si="173"/>
        <v>0</v>
      </c>
      <c r="AU338" s="1">
        <f t="shared" si="168"/>
        <v>1</v>
      </c>
    </row>
    <row r="339" spans="1:47" s="1" customFormat="1" x14ac:dyDescent="0.35">
      <c r="A339" s="3">
        <v>44589</v>
      </c>
      <c r="B339" s="1">
        <v>223</v>
      </c>
      <c r="C339" s="1" t="s">
        <v>181</v>
      </c>
      <c r="D339" s="1">
        <v>296968</v>
      </c>
      <c r="E339" s="1">
        <v>11148</v>
      </c>
      <c r="F339" s="1">
        <v>1</v>
      </c>
      <c r="G339" s="1">
        <v>4</v>
      </c>
      <c r="H339" s="1">
        <v>17</v>
      </c>
      <c r="I339" s="1">
        <v>30</v>
      </c>
      <c r="J339" s="1">
        <v>27</v>
      </c>
      <c r="K339" s="1">
        <v>17</v>
      </c>
      <c r="L339" s="1">
        <v>4</v>
      </c>
      <c r="M339" s="1">
        <f t="shared" si="150"/>
        <v>5.3855421686746991</v>
      </c>
      <c r="N339" s="1" t="s">
        <v>389</v>
      </c>
      <c r="O339" s="1" t="s">
        <v>376</v>
      </c>
      <c r="P339" s="1" t="s">
        <v>381</v>
      </c>
      <c r="Q339" s="1" t="s">
        <v>374</v>
      </c>
      <c r="R339" s="1" t="s">
        <v>378</v>
      </c>
      <c r="S339" s="1">
        <f t="shared" si="151"/>
        <v>0</v>
      </c>
      <c r="T339" s="1">
        <f t="shared" si="152"/>
        <v>1</v>
      </c>
      <c r="U339" s="1">
        <f t="shared" si="153"/>
        <v>1</v>
      </c>
      <c r="V339" s="1">
        <f t="shared" si="154"/>
        <v>0</v>
      </c>
      <c r="W339" s="1">
        <f t="shared" si="155"/>
        <v>0</v>
      </c>
      <c r="X339" s="1">
        <f t="shared" si="156"/>
        <v>2</v>
      </c>
      <c r="Y339" s="1">
        <f t="shared" si="157"/>
        <v>0</v>
      </c>
      <c r="Z339" s="1">
        <f t="shared" si="174"/>
        <v>1</v>
      </c>
      <c r="AA339" s="1">
        <f t="shared" si="175"/>
        <v>0</v>
      </c>
      <c r="AB339" s="1">
        <f t="shared" si="176"/>
        <v>0</v>
      </c>
      <c r="AC339" s="1">
        <f t="shared" si="177"/>
        <v>0</v>
      </c>
      <c r="AD339" s="1">
        <f t="shared" si="158"/>
        <v>1</v>
      </c>
      <c r="AE339" s="1" t="b">
        <f t="shared" si="159"/>
        <v>0</v>
      </c>
      <c r="AF339" s="1">
        <f t="shared" si="160"/>
        <v>0</v>
      </c>
      <c r="AG339" s="1" t="str">
        <f t="shared" si="161"/>
        <v>o</v>
      </c>
      <c r="AH339" s="1" t="b">
        <f t="shared" si="162"/>
        <v>0</v>
      </c>
      <c r="AI339" s="1" t="b">
        <f t="shared" si="163"/>
        <v>0</v>
      </c>
      <c r="AJ339" s="1" t="b">
        <f t="shared" si="164"/>
        <v>0</v>
      </c>
      <c r="AK339" s="1" t="b">
        <f t="shared" si="165"/>
        <v>0</v>
      </c>
      <c r="AL339" s="1" t="b">
        <f t="shared" si="166"/>
        <v>0</v>
      </c>
      <c r="AM339" s="1">
        <f t="shared" si="167"/>
        <v>0</v>
      </c>
      <c r="AP339" s="1">
        <f t="shared" si="169"/>
        <v>1</v>
      </c>
      <c r="AQ339" s="1">
        <f t="shared" si="170"/>
        <v>0</v>
      </c>
      <c r="AR339" s="1">
        <f t="shared" si="171"/>
        <v>1</v>
      </c>
      <c r="AS339" s="1">
        <f t="shared" si="172"/>
        <v>0</v>
      </c>
      <c r="AT339" s="1">
        <f t="shared" si="173"/>
        <v>0</v>
      </c>
      <c r="AU339" s="1">
        <f t="shared" si="168"/>
        <v>2</v>
      </c>
    </row>
    <row r="340" spans="1:47" s="1" customFormat="1" x14ac:dyDescent="0.35">
      <c r="A340" s="3">
        <v>44588</v>
      </c>
      <c r="B340" s="1">
        <v>222</v>
      </c>
      <c r="C340" s="1" t="s">
        <v>182</v>
      </c>
      <c r="D340" s="1">
        <v>331844</v>
      </c>
      <c r="E340" s="1">
        <v>11451</v>
      </c>
      <c r="F340" s="1">
        <v>1</v>
      </c>
      <c r="G340" s="1">
        <v>9</v>
      </c>
      <c r="H340" s="1">
        <v>29</v>
      </c>
      <c r="I340" s="1">
        <v>33</v>
      </c>
      <c r="J340" s="1">
        <v>19</v>
      </c>
      <c r="K340" s="1">
        <v>7</v>
      </c>
      <c r="L340" s="1">
        <v>1</v>
      </c>
      <c r="M340" s="1">
        <f t="shared" si="150"/>
        <v>4.1576086956521738</v>
      </c>
      <c r="N340" s="1" t="s">
        <v>390</v>
      </c>
      <c r="O340" s="1" t="s">
        <v>379</v>
      </c>
      <c r="P340" s="1" t="s">
        <v>385</v>
      </c>
      <c r="Q340" s="1" t="s">
        <v>387</v>
      </c>
      <c r="R340" s="1" t="s">
        <v>377</v>
      </c>
      <c r="S340" s="1">
        <f t="shared" si="151"/>
        <v>0</v>
      </c>
      <c r="T340" s="1">
        <f t="shared" si="152"/>
        <v>1</v>
      </c>
      <c r="U340" s="1">
        <f t="shared" si="153"/>
        <v>0</v>
      </c>
      <c r="V340" s="1">
        <f t="shared" si="154"/>
        <v>1</v>
      </c>
      <c r="W340" s="1">
        <f t="shared" si="155"/>
        <v>1</v>
      </c>
      <c r="X340" s="1">
        <f t="shared" si="156"/>
        <v>3</v>
      </c>
      <c r="Y340" s="1">
        <f t="shared" si="157"/>
        <v>0</v>
      </c>
      <c r="Z340" s="1">
        <f t="shared" si="174"/>
        <v>1</v>
      </c>
      <c r="AA340" s="1">
        <f t="shared" si="175"/>
        <v>1</v>
      </c>
      <c r="AB340" s="1">
        <f t="shared" si="176"/>
        <v>0</v>
      </c>
      <c r="AC340" s="1">
        <f t="shared" si="177"/>
        <v>0</v>
      </c>
      <c r="AD340" s="1">
        <f t="shared" si="158"/>
        <v>2</v>
      </c>
      <c r="AE340" s="1" t="b">
        <f t="shared" si="159"/>
        <v>0</v>
      </c>
      <c r="AF340" s="1">
        <f t="shared" si="160"/>
        <v>0</v>
      </c>
      <c r="AG340" s="1" t="str">
        <f t="shared" si="161"/>
        <v>o</v>
      </c>
      <c r="AH340" s="1" t="b">
        <f t="shared" si="162"/>
        <v>0</v>
      </c>
      <c r="AI340" s="1" t="b">
        <f t="shared" si="163"/>
        <v>1</v>
      </c>
      <c r="AJ340" s="1" t="b">
        <f t="shared" si="164"/>
        <v>0</v>
      </c>
      <c r="AK340" s="1" t="b">
        <f t="shared" si="165"/>
        <v>0</v>
      </c>
      <c r="AL340" s="1" t="b">
        <f t="shared" si="166"/>
        <v>0</v>
      </c>
      <c r="AM340" s="1">
        <f t="shared" si="167"/>
        <v>2</v>
      </c>
      <c r="AP340" s="1">
        <f t="shared" si="169"/>
        <v>0</v>
      </c>
      <c r="AQ340" s="1">
        <f t="shared" si="170"/>
        <v>0</v>
      </c>
      <c r="AR340" s="1">
        <f t="shared" si="171"/>
        <v>0</v>
      </c>
      <c r="AS340" s="1">
        <f t="shared" si="172"/>
        <v>0</v>
      </c>
      <c r="AT340" s="1">
        <f t="shared" si="173"/>
        <v>1</v>
      </c>
      <c r="AU340" s="1">
        <f t="shared" si="168"/>
        <v>1</v>
      </c>
    </row>
    <row r="341" spans="1:47" s="1" customFormat="1" x14ac:dyDescent="0.35">
      <c r="A341" s="3">
        <v>44587</v>
      </c>
      <c r="B341" s="1">
        <v>221</v>
      </c>
      <c r="C341" s="1" t="s">
        <v>183</v>
      </c>
      <c r="D341" s="1">
        <v>302348</v>
      </c>
      <c r="E341" s="1">
        <v>10163</v>
      </c>
      <c r="F341" s="1">
        <v>1</v>
      </c>
      <c r="G341" s="1">
        <v>4</v>
      </c>
      <c r="H341" s="1">
        <v>22</v>
      </c>
      <c r="I341" s="1">
        <v>37</v>
      </c>
      <c r="J341" s="1">
        <v>24</v>
      </c>
      <c r="K341" s="1">
        <v>10</v>
      </c>
      <c r="L341" s="1">
        <v>2</v>
      </c>
      <c r="M341" s="1">
        <f t="shared" si="150"/>
        <v>4.6444444444444448</v>
      </c>
      <c r="N341" s="1" t="s">
        <v>393</v>
      </c>
      <c r="O341" s="1" t="s">
        <v>380</v>
      </c>
      <c r="P341" s="1" t="s">
        <v>371</v>
      </c>
      <c r="Q341" s="1" t="s">
        <v>373</v>
      </c>
      <c r="R341" s="1" t="s">
        <v>374</v>
      </c>
      <c r="S341" s="1">
        <f t="shared" si="151"/>
        <v>0</v>
      </c>
      <c r="T341" s="1">
        <f t="shared" si="152"/>
        <v>1</v>
      </c>
      <c r="U341" s="1">
        <f t="shared" si="153"/>
        <v>1</v>
      </c>
      <c r="V341" s="1">
        <f t="shared" si="154"/>
        <v>0</v>
      </c>
      <c r="W341" s="1">
        <f t="shared" si="155"/>
        <v>0</v>
      </c>
      <c r="X341" s="1">
        <f t="shared" si="156"/>
        <v>2</v>
      </c>
      <c r="Y341" s="1">
        <f t="shared" si="157"/>
        <v>0</v>
      </c>
      <c r="Z341" s="1">
        <f t="shared" si="174"/>
        <v>0</v>
      </c>
      <c r="AA341" s="1">
        <f t="shared" si="175"/>
        <v>1</v>
      </c>
      <c r="AB341" s="1">
        <f t="shared" si="176"/>
        <v>0</v>
      </c>
      <c r="AC341" s="1">
        <f t="shared" si="177"/>
        <v>0</v>
      </c>
      <c r="AD341" s="1">
        <f t="shared" si="158"/>
        <v>1</v>
      </c>
      <c r="AE341" s="1" t="b">
        <f t="shared" si="159"/>
        <v>0</v>
      </c>
      <c r="AF341" s="1">
        <f t="shared" si="160"/>
        <v>0</v>
      </c>
      <c r="AG341" s="1" t="str">
        <f t="shared" si="161"/>
        <v>o</v>
      </c>
      <c r="AH341" s="1" t="b">
        <f t="shared" si="162"/>
        <v>0</v>
      </c>
      <c r="AI341" s="1" t="b">
        <f t="shared" si="163"/>
        <v>0</v>
      </c>
      <c r="AJ341" s="1" t="b">
        <f t="shared" si="164"/>
        <v>0</v>
      </c>
      <c r="AK341" s="1" t="b">
        <f t="shared" si="165"/>
        <v>0</v>
      </c>
      <c r="AL341" s="1" t="b">
        <f t="shared" si="166"/>
        <v>0</v>
      </c>
      <c r="AM341" s="1">
        <f t="shared" si="167"/>
        <v>0</v>
      </c>
      <c r="AP341" s="1">
        <f t="shared" si="169"/>
        <v>0</v>
      </c>
      <c r="AQ341" s="1">
        <f t="shared" si="170"/>
        <v>1</v>
      </c>
      <c r="AR341" s="1">
        <f t="shared" si="171"/>
        <v>0</v>
      </c>
      <c r="AS341" s="1">
        <f t="shared" si="172"/>
        <v>0</v>
      </c>
      <c r="AT341" s="1">
        <f t="shared" si="173"/>
        <v>0</v>
      </c>
      <c r="AU341" s="1">
        <f t="shared" si="168"/>
        <v>1</v>
      </c>
    </row>
    <row r="342" spans="1:47" s="1" customFormat="1" x14ac:dyDescent="0.35">
      <c r="A342" s="3">
        <v>44586</v>
      </c>
      <c r="B342" s="1">
        <v>220</v>
      </c>
      <c r="C342" s="1" t="s">
        <v>184</v>
      </c>
      <c r="D342" s="1">
        <v>276404</v>
      </c>
      <c r="E342" s="1">
        <v>8708</v>
      </c>
      <c r="F342" s="1">
        <v>1</v>
      </c>
      <c r="G342" s="1">
        <v>6</v>
      </c>
      <c r="H342" s="1">
        <v>25</v>
      </c>
      <c r="I342" s="1">
        <v>34</v>
      </c>
      <c r="J342" s="1">
        <v>23</v>
      </c>
      <c r="K342" s="1">
        <v>9</v>
      </c>
      <c r="L342" s="1">
        <v>1</v>
      </c>
      <c r="M342" s="1">
        <f t="shared" si="150"/>
        <v>4.45</v>
      </c>
      <c r="N342" s="1" t="s">
        <v>375</v>
      </c>
      <c r="O342" s="1" t="s">
        <v>385</v>
      </c>
      <c r="P342" s="1" t="s">
        <v>388</v>
      </c>
      <c r="Q342" s="1" t="s">
        <v>371</v>
      </c>
      <c r="R342" s="1" t="s">
        <v>381</v>
      </c>
      <c r="S342" s="1">
        <f t="shared" si="151"/>
        <v>1</v>
      </c>
      <c r="T342" s="1">
        <f t="shared" si="152"/>
        <v>0</v>
      </c>
      <c r="U342" s="1">
        <f t="shared" si="153"/>
        <v>0</v>
      </c>
      <c r="V342" s="1">
        <f t="shared" si="154"/>
        <v>1</v>
      </c>
      <c r="W342" s="1">
        <f t="shared" si="155"/>
        <v>1</v>
      </c>
      <c r="X342" s="1">
        <f t="shared" si="156"/>
        <v>3</v>
      </c>
      <c r="Y342" s="1">
        <f t="shared" si="157"/>
        <v>0</v>
      </c>
      <c r="Z342" s="1">
        <f t="shared" si="174"/>
        <v>1</v>
      </c>
      <c r="AA342" s="1">
        <f t="shared" si="175"/>
        <v>0</v>
      </c>
      <c r="AB342" s="1">
        <f t="shared" si="176"/>
        <v>1</v>
      </c>
      <c r="AC342" s="1">
        <f t="shared" si="177"/>
        <v>0</v>
      </c>
      <c r="AD342" s="1">
        <f t="shared" si="158"/>
        <v>2</v>
      </c>
      <c r="AE342" s="1" t="b">
        <f t="shared" si="159"/>
        <v>0</v>
      </c>
      <c r="AF342" s="1">
        <f t="shared" si="160"/>
        <v>0</v>
      </c>
      <c r="AG342" s="1" t="str">
        <f t="shared" si="161"/>
        <v>o</v>
      </c>
      <c r="AH342" s="1" t="b">
        <f t="shared" si="162"/>
        <v>0</v>
      </c>
      <c r="AI342" s="1" t="b">
        <f t="shared" si="163"/>
        <v>0</v>
      </c>
      <c r="AJ342" s="1" t="b">
        <f t="shared" si="164"/>
        <v>0</v>
      </c>
      <c r="AK342" s="1" t="b">
        <f t="shared" si="165"/>
        <v>0</v>
      </c>
      <c r="AL342" s="1" t="b">
        <f t="shared" si="166"/>
        <v>0</v>
      </c>
      <c r="AM342" s="1">
        <f t="shared" si="167"/>
        <v>0</v>
      </c>
      <c r="AP342" s="1">
        <f t="shared" si="169"/>
        <v>0</v>
      </c>
      <c r="AQ342" s="1">
        <f t="shared" si="170"/>
        <v>0</v>
      </c>
      <c r="AR342" s="1">
        <f t="shared" si="171"/>
        <v>0</v>
      </c>
      <c r="AS342" s="1">
        <f t="shared" si="172"/>
        <v>0</v>
      </c>
      <c r="AT342" s="1">
        <f t="shared" si="173"/>
        <v>1</v>
      </c>
      <c r="AU342" s="1">
        <f t="shared" si="168"/>
        <v>1</v>
      </c>
    </row>
    <row r="343" spans="1:47" s="1" customFormat="1" x14ac:dyDescent="0.35">
      <c r="A343" s="3">
        <v>44585</v>
      </c>
      <c r="B343" s="1">
        <v>219</v>
      </c>
      <c r="C343" s="1" t="s">
        <v>185</v>
      </c>
      <c r="D343" s="1">
        <v>258038</v>
      </c>
      <c r="E343" s="1">
        <v>8317</v>
      </c>
      <c r="F343" s="1">
        <v>1</v>
      </c>
      <c r="G343" s="1">
        <v>1</v>
      </c>
      <c r="H343" s="1">
        <v>11</v>
      </c>
      <c r="I343" s="1">
        <v>29</v>
      </c>
      <c r="J343" s="1">
        <v>33</v>
      </c>
      <c r="K343" s="1">
        <v>21</v>
      </c>
      <c r="L343" s="1">
        <v>4</v>
      </c>
      <c r="M343" s="1">
        <f t="shared" si="150"/>
        <v>5.9873417721518987</v>
      </c>
      <c r="N343" s="1" t="s">
        <v>374</v>
      </c>
      <c r="O343" s="1" t="s">
        <v>387</v>
      </c>
      <c r="P343" s="1" t="s">
        <v>379</v>
      </c>
      <c r="Q343" s="1" t="s">
        <v>384</v>
      </c>
      <c r="R343" s="1" t="s">
        <v>384</v>
      </c>
      <c r="S343" s="1">
        <f t="shared" si="151"/>
        <v>0</v>
      </c>
      <c r="T343" s="1">
        <f t="shared" si="152"/>
        <v>1</v>
      </c>
      <c r="U343" s="1">
        <f t="shared" si="153"/>
        <v>1</v>
      </c>
      <c r="V343" s="1">
        <f t="shared" si="154"/>
        <v>0</v>
      </c>
      <c r="W343" s="1">
        <f t="shared" si="155"/>
        <v>0</v>
      </c>
      <c r="X343" s="1">
        <f t="shared" si="156"/>
        <v>2</v>
      </c>
      <c r="Y343" s="1">
        <f t="shared" si="157"/>
        <v>0</v>
      </c>
      <c r="Z343" s="1">
        <f t="shared" si="174"/>
        <v>0</v>
      </c>
      <c r="AA343" s="1">
        <f t="shared" si="175"/>
        <v>1</v>
      </c>
      <c r="AB343" s="1">
        <f t="shared" si="176"/>
        <v>0</v>
      </c>
      <c r="AC343" s="1">
        <f t="shared" si="177"/>
        <v>0</v>
      </c>
      <c r="AD343" s="1">
        <f t="shared" si="158"/>
        <v>1</v>
      </c>
      <c r="AE343" s="1" t="b">
        <f t="shared" si="159"/>
        <v>0</v>
      </c>
      <c r="AF343" s="1">
        <f t="shared" si="160"/>
        <v>0</v>
      </c>
      <c r="AG343" s="1" t="str">
        <f t="shared" si="161"/>
        <v>o</v>
      </c>
      <c r="AH343" s="1" t="b">
        <f t="shared" si="162"/>
        <v>0</v>
      </c>
      <c r="AI343" s="1" t="b">
        <f t="shared" si="163"/>
        <v>0</v>
      </c>
      <c r="AJ343" s="1" t="b">
        <f t="shared" si="164"/>
        <v>1</v>
      </c>
      <c r="AK343" s="1" t="b">
        <f t="shared" si="165"/>
        <v>0</v>
      </c>
      <c r="AL343" s="1" t="b">
        <f t="shared" si="166"/>
        <v>0</v>
      </c>
      <c r="AM343" s="1">
        <f t="shared" si="167"/>
        <v>1</v>
      </c>
      <c r="AP343" s="1">
        <f t="shared" si="169"/>
        <v>0</v>
      </c>
      <c r="AQ343" s="1">
        <f t="shared" si="170"/>
        <v>0</v>
      </c>
      <c r="AR343" s="1">
        <f t="shared" si="171"/>
        <v>0</v>
      </c>
      <c r="AS343" s="1">
        <f t="shared" si="172"/>
        <v>1</v>
      </c>
      <c r="AT343" s="1">
        <f t="shared" si="173"/>
        <v>1</v>
      </c>
      <c r="AU343" s="1">
        <f t="shared" si="168"/>
        <v>2</v>
      </c>
    </row>
    <row r="344" spans="1:47" s="1" customFormat="1" x14ac:dyDescent="0.35">
      <c r="A344" s="3">
        <v>44584</v>
      </c>
      <c r="B344" s="1">
        <v>218</v>
      </c>
      <c r="C344" s="1" t="s">
        <v>186</v>
      </c>
      <c r="D344" s="1">
        <v>269929</v>
      </c>
      <c r="E344" s="1">
        <v>7630</v>
      </c>
      <c r="F344" s="1">
        <v>1</v>
      </c>
      <c r="G344" s="1">
        <v>5</v>
      </c>
      <c r="H344" s="1">
        <v>28</v>
      </c>
      <c r="I344" s="1">
        <v>38</v>
      </c>
      <c r="J344" s="1">
        <v>20</v>
      </c>
      <c r="K344" s="1">
        <v>7</v>
      </c>
      <c r="L344" s="1">
        <v>1</v>
      </c>
      <c r="M344" s="1">
        <f t="shared" si="150"/>
        <v>4.263440860215054</v>
      </c>
      <c r="N344" s="1" t="s">
        <v>373</v>
      </c>
      <c r="O344" s="1" t="s">
        <v>381</v>
      </c>
      <c r="P344" s="1" t="s">
        <v>382</v>
      </c>
      <c r="Q344" s="1" t="s">
        <v>390</v>
      </c>
      <c r="R344" s="1" t="s">
        <v>389</v>
      </c>
      <c r="S344" s="1">
        <f t="shared" si="151"/>
        <v>0</v>
      </c>
      <c r="T344" s="1">
        <f t="shared" si="152"/>
        <v>1</v>
      </c>
      <c r="U344" s="1">
        <f t="shared" si="153"/>
        <v>1</v>
      </c>
      <c r="V344" s="1">
        <f t="shared" si="154"/>
        <v>0</v>
      </c>
      <c r="W344" s="1">
        <f t="shared" si="155"/>
        <v>0</v>
      </c>
      <c r="X344" s="1">
        <f t="shared" si="156"/>
        <v>2</v>
      </c>
      <c r="Y344" s="1">
        <f t="shared" si="157"/>
        <v>0</v>
      </c>
      <c r="Z344" s="1">
        <f t="shared" si="174"/>
        <v>0</v>
      </c>
      <c r="AA344" s="1">
        <f t="shared" si="175"/>
        <v>1</v>
      </c>
      <c r="AB344" s="1">
        <f t="shared" si="176"/>
        <v>0</v>
      </c>
      <c r="AC344" s="1">
        <f t="shared" si="177"/>
        <v>0</v>
      </c>
      <c r="AD344" s="1">
        <f t="shared" si="158"/>
        <v>1</v>
      </c>
      <c r="AE344" s="1" t="b">
        <f t="shared" si="159"/>
        <v>0</v>
      </c>
      <c r="AF344" s="1">
        <f t="shared" si="160"/>
        <v>0</v>
      </c>
      <c r="AG344" s="1" t="str">
        <f t="shared" si="161"/>
        <v>o</v>
      </c>
      <c r="AH344" s="1" t="b">
        <f t="shared" si="162"/>
        <v>0</v>
      </c>
      <c r="AI344" s="1" t="b">
        <f t="shared" si="163"/>
        <v>0</v>
      </c>
      <c r="AJ344" s="1" t="b">
        <f t="shared" si="164"/>
        <v>0</v>
      </c>
      <c r="AK344" s="1" t="b">
        <f t="shared" si="165"/>
        <v>0</v>
      </c>
      <c r="AL344" s="1" t="b">
        <f t="shared" si="166"/>
        <v>0</v>
      </c>
      <c r="AM344" s="1">
        <f t="shared" si="167"/>
        <v>0</v>
      </c>
      <c r="AP344" s="1">
        <f t="shared" si="169"/>
        <v>0</v>
      </c>
      <c r="AQ344" s="1">
        <f t="shared" si="170"/>
        <v>1</v>
      </c>
      <c r="AR344" s="1">
        <f t="shared" si="171"/>
        <v>0</v>
      </c>
      <c r="AS344" s="1">
        <f t="shared" si="172"/>
        <v>0</v>
      </c>
      <c r="AT344" s="1">
        <f t="shared" si="173"/>
        <v>1</v>
      </c>
      <c r="AU344" s="1">
        <f t="shared" si="168"/>
        <v>2</v>
      </c>
    </row>
    <row r="345" spans="1:47" s="1" customFormat="1" x14ac:dyDescent="0.35">
      <c r="A345" s="3">
        <v>44583</v>
      </c>
      <c r="B345" s="1">
        <v>217</v>
      </c>
      <c r="C345" s="1" t="s">
        <v>187</v>
      </c>
      <c r="D345" s="1">
        <v>241489</v>
      </c>
      <c r="E345" s="1">
        <v>6850</v>
      </c>
      <c r="F345" s="1">
        <v>1</v>
      </c>
      <c r="G345" s="1">
        <v>3</v>
      </c>
      <c r="H345" s="1">
        <v>17</v>
      </c>
      <c r="I345" s="1">
        <v>33</v>
      </c>
      <c r="J345" s="1">
        <v>29</v>
      </c>
      <c r="K345" s="1">
        <v>15</v>
      </c>
      <c r="L345" s="1">
        <v>3</v>
      </c>
      <c r="M345" s="1">
        <f t="shared" si="150"/>
        <v>5.2034883720930232</v>
      </c>
      <c r="N345" s="1" t="s">
        <v>393</v>
      </c>
      <c r="O345" s="1" t="s">
        <v>382</v>
      </c>
      <c r="P345" s="1" t="s">
        <v>387</v>
      </c>
      <c r="Q345" s="1" t="s">
        <v>373</v>
      </c>
      <c r="R345" s="1" t="s">
        <v>376</v>
      </c>
      <c r="S345" s="1">
        <f t="shared" si="151"/>
        <v>0</v>
      </c>
      <c r="T345" s="1">
        <f t="shared" si="152"/>
        <v>1</v>
      </c>
      <c r="U345" s="1">
        <f t="shared" si="153"/>
        <v>1</v>
      </c>
      <c r="V345" s="1">
        <f t="shared" si="154"/>
        <v>0</v>
      </c>
      <c r="W345" s="1">
        <f t="shared" si="155"/>
        <v>1</v>
      </c>
      <c r="X345" s="1">
        <f t="shared" si="156"/>
        <v>3</v>
      </c>
      <c r="Y345" s="1">
        <f t="shared" si="157"/>
        <v>0</v>
      </c>
      <c r="Z345" s="1">
        <f t="shared" si="174"/>
        <v>1</v>
      </c>
      <c r="AA345" s="1">
        <f t="shared" si="175"/>
        <v>0</v>
      </c>
      <c r="AB345" s="1">
        <f t="shared" si="176"/>
        <v>0</v>
      </c>
      <c r="AC345" s="1">
        <f t="shared" si="177"/>
        <v>1</v>
      </c>
      <c r="AD345" s="1">
        <f t="shared" si="158"/>
        <v>2</v>
      </c>
      <c r="AE345" s="1" t="b">
        <f t="shared" si="159"/>
        <v>0</v>
      </c>
      <c r="AF345" s="1">
        <f t="shared" si="160"/>
        <v>0</v>
      </c>
      <c r="AG345" s="1" t="str">
        <f t="shared" si="161"/>
        <v>o</v>
      </c>
      <c r="AH345" s="1" t="b">
        <f t="shared" si="162"/>
        <v>0</v>
      </c>
      <c r="AI345" s="1" t="b">
        <f t="shared" si="163"/>
        <v>0</v>
      </c>
      <c r="AJ345" s="1" t="b">
        <f t="shared" si="164"/>
        <v>0</v>
      </c>
      <c r="AK345" s="1" t="b">
        <f t="shared" si="165"/>
        <v>0</v>
      </c>
      <c r="AL345" s="1" t="b">
        <f t="shared" si="166"/>
        <v>0</v>
      </c>
      <c r="AM345" s="1">
        <f t="shared" si="167"/>
        <v>0</v>
      </c>
      <c r="AP345" s="1">
        <f t="shared" si="169"/>
        <v>0</v>
      </c>
      <c r="AQ345" s="1">
        <f t="shared" si="170"/>
        <v>0</v>
      </c>
      <c r="AR345" s="1">
        <f t="shared" si="171"/>
        <v>0</v>
      </c>
      <c r="AS345" s="1">
        <f t="shared" si="172"/>
        <v>0</v>
      </c>
      <c r="AT345" s="1">
        <f t="shared" si="173"/>
        <v>0</v>
      </c>
      <c r="AU345" s="1">
        <f t="shared" si="168"/>
        <v>0</v>
      </c>
    </row>
    <row r="346" spans="1:47" s="1" customFormat="1" x14ac:dyDescent="0.35">
      <c r="A346" s="3">
        <v>44582</v>
      </c>
      <c r="B346" s="1">
        <v>216</v>
      </c>
      <c r="C346" s="1" t="s">
        <v>188</v>
      </c>
      <c r="D346" s="1">
        <v>273727</v>
      </c>
      <c r="E346" s="1">
        <v>7409</v>
      </c>
      <c r="F346" s="1">
        <v>1</v>
      </c>
      <c r="G346" s="1">
        <v>8</v>
      </c>
      <c r="H346" s="1">
        <v>30</v>
      </c>
      <c r="I346" s="1">
        <v>33</v>
      </c>
      <c r="J346" s="1">
        <v>19</v>
      </c>
      <c r="K346" s="1">
        <v>7</v>
      </c>
      <c r="L346" s="1">
        <v>1</v>
      </c>
      <c r="M346" s="1">
        <f t="shared" si="150"/>
        <v>4.1684782608695654</v>
      </c>
      <c r="N346" s="1" t="s">
        <v>389</v>
      </c>
      <c r="O346" s="1" t="s">
        <v>381</v>
      </c>
      <c r="P346" s="1" t="s">
        <v>382</v>
      </c>
      <c r="Q346" s="1" t="s">
        <v>373</v>
      </c>
      <c r="R346" s="1" t="s">
        <v>374</v>
      </c>
      <c r="S346" s="1">
        <f t="shared" si="151"/>
        <v>0</v>
      </c>
      <c r="T346" s="1">
        <f t="shared" si="152"/>
        <v>1</v>
      </c>
      <c r="U346" s="1">
        <f t="shared" si="153"/>
        <v>1</v>
      </c>
      <c r="V346" s="1">
        <f t="shared" si="154"/>
        <v>0</v>
      </c>
      <c r="W346" s="1">
        <f t="shared" si="155"/>
        <v>0</v>
      </c>
      <c r="X346" s="1">
        <f t="shared" si="156"/>
        <v>2</v>
      </c>
      <c r="Y346" s="1">
        <f t="shared" si="157"/>
        <v>0</v>
      </c>
      <c r="Z346" s="1">
        <f t="shared" si="174"/>
        <v>0</v>
      </c>
      <c r="AA346" s="1">
        <f t="shared" si="175"/>
        <v>1</v>
      </c>
      <c r="AB346" s="1">
        <f t="shared" si="176"/>
        <v>0</v>
      </c>
      <c r="AC346" s="1">
        <f t="shared" si="177"/>
        <v>0</v>
      </c>
      <c r="AD346" s="1">
        <f t="shared" si="158"/>
        <v>1</v>
      </c>
      <c r="AE346" s="1" t="b">
        <f t="shared" si="159"/>
        <v>0</v>
      </c>
      <c r="AF346" s="1">
        <f t="shared" si="160"/>
        <v>0</v>
      </c>
      <c r="AG346" s="1" t="str">
        <f t="shared" si="161"/>
        <v>o</v>
      </c>
      <c r="AH346" s="1" t="b">
        <f t="shared" si="162"/>
        <v>0</v>
      </c>
      <c r="AI346" s="1" t="b">
        <f t="shared" si="163"/>
        <v>0</v>
      </c>
      <c r="AJ346" s="1" t="b">
        <f t="shared" si="164"/>
        <v>0</v>
      </c>
      <c r="AK346" s="1" t="b">
        <f t="shared" si="165"/>
        <v>0</v>
      </c>
      <c r="AL346" s="1" t="b">
        <f t="shared" si="166"/>
        <v>0</v>
      </c>
      <c r="AM346" s="1">
        <f t="shared" si="167"/>
        <v>0</v>
      </c>
      <c r="AP346" s="1">
        <f t="shared" si="169"/>
        <v>1</v>
      </c>
      <c r="AQ346" s="1">
        <f t="shared" si="170"/>
        <v>1</v>
      </c>
      <c r="AR346" s="1">
        <f t="shared" si="171"/>
        <v>0</v>
      </c>
      <c r="AS346" s="1">
        <f t="shared" si="172"/>
        <v>0</v>
      </c>
      <c r="AT346" s="1">
        <f t="shared" si="173"/>
        <v>0</v>
      </c>
      <c r="AU346" s="1">
        <f t="shared" si="168"/>
        <v>2</v>
      </c>
    </row>
    <row r="347" spans="1:47" s="1" customFormat="1" x14ac:dyDescent="0.35">
      <c r="A347" s="3">
        <v>44581</v>
      </c>
      <c r="B347" s="1">
        <v>215</v>
      </c>
      <c r="C347" s="1" t="s">
        <v>189</v>
      </c>
      <c r="D347" s="1">
        <v>243964</v>
      </c>
      <c r="E347" s="1">
        <v>6589</v>
      </c>
      <c r="F347" s="1">
        <v>1</v>
      </c>
      <c r="G347" s="1">
        <v>8</v>
      </c>
      <c r="H347" s="1">
        <v>29</v>
      </c>
      <c r="I347" s="1">
        <v>34</v>
      </c>
      <c r="J347" s="1">
        <v>20</v>
      </c>
      <c r="K347" s="1">
        <v>8</v>
      </c>
      <c r="L347" s="1">
        <v>1</v>
      </c>
      <c r="M347" s="1">
        <f t="shared" si="150"/>
        <v>4.252688172043011</v>
      </c>
      <c r="N347" s="1" t="s">
        <v>381</v>
      </c>
      <c r="O347" s="1" t="s">
        <v>379</v>
      </c>
      <c r="P347" s="1" t="s">
        <v>372</v>
      </c>
      <c r="Q347" s="1" t="s">
        <v>379</v>
      </c>
      <c r="R347" s="1" t="s">
        <v>377</v>
      </c>
      <c r="S347" s="1">
        <f t="shared" si="151"/>
        <v>1</v>
      </c>
      <c r="T347" s="1">
        <f t="shared" si="152"/>
        <v>1</v>
      </c>
      <c r="U347" s="1">
        <f t="shared" si="153"/>
        <v>0</v>
      </c>
      <c r="V347" s="1">
        <f t="shared" si="154"/>
        <v>1</v>
      </c>
      <c r="W347" s="1">
        <f t="shared" si="155"/>
        <v>1</v>
      </c>
      <c r="X347" s="1">
        <f t="shared" si="156"/>
        <v>4</v>
      </c>
      <c r="Y347" s="1">
        <f t="shared" si="157"/>
        <v>0</v>
      </c>
      <c r="Z347" s="1">
        <f t="shared" si="174"/>
        <v>1</v>
      </c>
      <c r="AA347" s="1">
        <f t="shared" si="175"/>
        <v>0</v>
      </c>
      <c r="AB347" s="1">
        <f t="shared" si="176"/>
        <v>1</v>
      </c>
      <c r="AC347" s="1">
        <f t="shared" si="177"/>
        <v>0</v>
      </c>
      <c r="AD347" s="1">
        <f t="shared" si="158"/>
        <v>2</v>
      </c>
      <c r="AE347" s="1" t="b">
        <f t="shared" si="159"/>
        <v>0</v>
      </c>
      <c r="AF347" s="1">
        <f t="shared" si="160"/>
        <v>0</v>
      </c>
      <c r="AG347" s="1" t="str">
        <f t="shared" si="161"/>
        <v>o</v>
      </c>
      <c r="AH347" s="1" t="b">
        <f t="shared" si="162"/>
        <v>0</v>
      </c>
      <c r="AI347" s="1" t="b">
        <f t="shared" si="163"/>
        <v>1</v>
      </c>
      <c r="AJ347" s="1" t="b">
        <f t="shared" si="164"/>
        <v>0</v>
      </c>
      <c r="AK347" s="1" t="b">
        <f t="shared" si="165"/>
        <v>1</v>
      </c>
      <c r="AL347" s="1" t="b">
        <f t="shared" si="166"/>
        <v>0</v>
      </c>
      <c r="AM347" s="1">
        <f t="shared" si="167"/>
        <v>3</v>
      </c>
      <c r="AP347" s="1">
        <f t="shared" si="169"/>
        <v>1</v>
      </c>
      <c r="AQ347" s="1">
        <f t="shared" si="170"/>
        <v>0</v>
      </c>
      <c r="AR347" s="1">
        <f t="shared" si="171"/>
        <v>0</v>
      </c>
      <c r="AS347" s="1">
        <f t="shared" si="172"/>
        <v>0</v>
      </c>
      <c r="AT347" s="1">
        <f t="shared" si="173"/>
        <v>1</v>
      </c>
      <c r="AU347" s="1">
        <f t="shared" si="168"/>
        <v>2</v>
      </c>
    </row>
    <row r="348" spans="1:47" s="1" customFormat="1" x14ac:dyDescent="0.35">
      <c r="A348" s="3">
        <v>44580</v>
      </c>
      <c r="B348" s="1">
        <v>214</v>
      </c>
      <c r="C348" s="1" t="s">
        <v>190</v>
      </c>
      <c r="D348" s="1">
        <v>280622</v>
      </c>
      <c r="E348" s="1">
        <v>7094</v>
      </c>
      <c r="F348" s="1">
        <v>1</v>
      </c>
      <c r="G348" s="1">
        <v>16</v>
      </c>
      <c r="H348" s="1">
        <v>37</v>
      </c>
      <c r="I348" s="1">
        <v>28</v>
      </c>
      <c r="J348" s="1">
        <v>12</v>
      </c>
      <c r="K348" s="1">
        <v>4</v>
      </c>
      <c r="L348" s="1">
        <v>1</v>
      </c>
      <c r="M348" s="1">
        <f t="shared" si="150"/>
        <v>3.6578947368421053</v>
      </c>
      <c r="N348" s="1" t="s">
        <v>389</v>
      </c>
      <c r="O348" s="1" t="s">
        <v>379</v>
      </c>
      <c r="P348" s="1" t="s">
        <v>382</v>
      </c>
      <c r="Q348" s="1" t="s">
        <v>387</v>
      </c>
      <c r="R348" s="1" t="s">
        <v>377</v>
      </c>
      <c r="S348" s="1">
        <f t="shared" si="151"/>
        <v>0</v>
      </c>
      <c r="T348" s="1">
        <f t="shared" si="152"/>
        <v>1</v>
      </c>
      <c r="U348" s="1">
        <f t="shared" si="153"/>
        <v>1</v>
      </c>
      <c r="V348" s="1">
        <f t="shared" si="154"/>
        <v>1</v>
      </c>
      <c r="W348" s="1">
        <f t="shared" si="155"/>
        <v>1</v>
      </c>
      <c r="X348" s="1">
        <f t="shared" si="156"/>
        <v>4</v>
      </c>
      <c r="Y348" s="1">
        <f t="shared" si="157"/>
        <v>0</v>
      </c>
      <c r="Z348" s="1">
        <f t="shared" si="174"/>
        <v>1</v>
      </c>
      <c r="AA348" s="1">
        <f t="shared" si="175"/>
        <v>1</v>
      </c>
      <c r="AB348" s="1">
        <f t="shared" si="176"/>
        <v>0</v>
      </c>
      <c r="AC348" s="1">
        <f t="shared" si="177"/>
        <v>0</v>
      </c>
      <c r="AD348" s="1">
        <f t="shared" si="158"/>
        <v>2</v>
      </c>
      <c r="AE348" s="1" t="b">
        <f t="shared" si="159"/>
        <v>0</v>
      </c>
      <c r="AF348" s="1">
        <f t="shared" si="160"/>
        <v>0</v>
      </c>
      <c r="AG348" s="1" t="str">
        <f t="shared" si="161"/>
        <v>o</v>
      </c>
      <c r="AH348" s="1" t="b">
        <f t="shared" si="162"/>
        <v>0</v>
      </c>
      <c r="AI348" s="1" t="b">
        <f t="shared" si="163"/>
        <v>1</v>
      </c>
      <c r="AJ348" s="1" t="b">
        <f t="shared" si="164"/>
        <v>0</v>
      </c>
      <c r="AK348" s="1" t="b">
        <f t="shared" si="165"/>
        <v>0</v>
      </c>
      <c r="AL348" s="1" t="b">
        <f t="shared" si="166"/>
        <v>0</v>
      </c>
      <c r="AM348" s="1">
        <f t="shared" si="167"/>
        <v>2</v>
      </c>
      <c r="AP348" s="1">
        <f t="shared" si="169"/>
        <v>1</v>
      </c>
      <c r="AQ348" s="1">
        <f t="shared" si="170"/>
        <v>0</v>
      </c>
      <c r="AR348" s="1">
        <f t="shared" si="171"/>
        <v>0</v>
      </c>
      <c r="AS348" s="1">
        <f t="shared" si="172"/>
        <v>0</v>
      </c>
      <c r="AT348" s="1">
        <f t="shared" si="173"/>
        <v>1</v>
      </c>
      <c r="AU348" s="1">
        <f t="shared" si="168"/>
        <v>2</v>
      </c>
    </row>
    <row r="349" spans="1:47" s="1" customFormat="1" x14ac:dyDescent="0.35">
      <c r="A349" s="3">
        <v>44579</v>
      </c>
      <c r="B349" s="1">
        <v>213</v>
      </c>
      <c r="C349" s="1" t="s">
        <v>191</v>
      </c>
      <c r="D349" s="1">
        <v>220950</v>
      </c>
      <c r="E349" s="1">
        <v>6206</v>
      </c>
      <c r="F349" s="1">
        <v>1</v>
      </c>
      <c r="G349" s="1">
        <v>2</v>
      </c>
      <c r="H349" s="1">
        <v>11</v>
      </c>
      <c r="I349" s="1">
        <v>24</v>
      </c>
      <c r="J349" s="1">
        <v>31</v>
      </c>
      <c r="K349" s="1">
        <v>26</v>
      </c>
      <c r="L349" s="1">
        <v>6</v>
      </c>
      <c r="M349" s="1">
        <f t="shared" si="150"/>
        <v>6.5333333333333332</v>
      </c>
      <c r="N349" s="1" t="s">
        <v>389</v>
      </c>
      <c r="O349" s="1" t="s">
        <v>381</v>
      </c>
      <c r="P349" s="1" t="s">
        <v>379</v>
      </c>
      <c r="Q349" s="1" t="s">
        <v>392</v>
      </c>
      <c r="R349" s="1" t="s">
        <v>378</v>
      </c>
      <c r="S349" s="1">
        <f t="shared" si="151"/>
        <v>0</v>
      </c>
      <c r="T349" s="1">
        <f t="shared" si="152"/>
        <v>1</v>
      </c>
      <c r="U349" s="1">
        <f t="shared" si="153"/>
        <v>1</v>
      </c>
      <c r="V349" s="1">
        <f t="shared" si="154"/>
        <v>0</v>
      </c>
      <c r="W349" s="1">
        <f t="shared" si="155"/>
        <v>0</v>
      </c>
      <c r="X349" s="1">
        <f t="shared" si="156"/>
        <v>2</v>
      </c>
      <c r="Y349" s="1">
        <f t="shared" si="157"/>
        <v>0</v>
      </c>
      <c r="Z349" s="1">
        <f t="shared" si="174"/>
        <v>0</v>
      </c>
      <c r="AA349" s="1">
        <f t="shared" si="175"/>
        <v>1</v>
      </c>
      <c r="AB349" s="1">
        <f t="shared" si="176"/>
        <v>0</v>
      </c>
      <c r="AC349" s="1">
        <f t="shared" si="177"/>
        <v>0</v>
      </c>
      <c r="AD349" s="1">
        <f t="shared" si="158"/>
        <v>1</v>
      </c>
      <c r="AE349" s="1" t="b">
        <f t="shared" si="159"/>
        <v>0</v>
      </c>
      <c r="AF349" s="1">
        <f t="shared" si="160"/>
        <v>0</v>
      </c>
      <c r="AG349" s="1" t="str">
        <f t="shared" si="161"/>
        <v>o</v>
      </c>
      <c r="AH349" s="1" t="b">
        <f t="shared" si="162"/>
        <v>0</v>
      </c>
      <c r="AI349" s="1" t="b">
        <f t="shared" si="163"/>
        <v>0</v>
      </c>
      <c r="AJ349" s="1" t="b">
        <f t="shared" si="164"/>
        <v>1</v>
      </c>
      <c r="AK349" s="1" t="b">
        <f t="shared" si="165"/>
        <v>0</v>
      </c>
      <c r="AL349" s="1" t="b">
        <f t="shared" si="166"/>
        <v>0</v>
      </c>
      <c r="AM349" s="1">
        <f t="shared" si="167"/>
        <v>1</v>
      </c>
      <c r="AP349" s="1">
        <f t="shared" si="169"/>
        <v>1</v>
      </c>
      <c r="AQ349" s="1">
        <f t="shared" si="170"/>
        <v>1</v>
      </c>
      <c r="AR349" s="1">
        <f t="shared" si="171"/>
        <v>0</v>
      </c>
      <c r="AS349" s="1">
        <f t="shared" si="172"/>
        <v>0</v>
      </c>
      <c r="AT349" s="1">
        <f t="shared" si="173"/>
        <v>0</v>
      </c>
      <c r="AU349" s="1">
        <f t="shared" si="168"/>
        <v>2</v>
      </c>
    </row>
    <row r="350" spans="1:47" s="1" customFormat="1" x14ac:dyDescent="0.35">
      <c r="A350" s="3">
        <v>44578</v>
      </c>
      <c r="B350" s="1">
        <v>212</v>
      </c>
      <c r="C350" s="1" t="s">
        <v>192</v>
      </c>
      <c r="D350" s="1">
        <v>222197</v>
      </c>
      <c r="E350" s="1">
        <v>5640</v>
      </c>
      <c r="F350" s="1">
        <v>1</v>
      </c>
      <c r="G350" s="1">
        <v>8</v>
      </c>
      <c r="H350" s="1">
        <v>32</v>
      </c>
      <c r="I350" s="1">
        <v>32</v>
      </c>
      <c r="J350" s="1">
        <v>18</v>
      </c>
      <c r="K350" s="1">
        <v>8</v>
      </c>
      <c r="L350" s="1">
        <v>2</v>
      </c>
      <c r="M350" s="1">
        <f t="shared" si="150"/>
        <v>4.236559139784946</v>
      </c>
      <c r="N350" s="1" t="s">
        <v>375</v>
      </c>
      <c r="O350" s="1" t="s">
        <v>380</v>
      </c>
      <c r="P350" s="1" t="s">
        <v>382</v>
      </c>
      <c r="Q350" s="1" t="s">
        <v>381</v>
      </c>
      <c r="R350" s="1" t="s">
        <v>376</v>
      </c>
      <c r="S350" s="1">
        <f t="shared" si="151"/>
        <v>1</v>
      </c>
      <c r="T350" s="1">
        <f t="shared" si="152"/>
        <v>1</v>
      </c>
      <c r="U350" s="1">
        <f t="shared" si="153"/>
        <v>1</v>
      </c>
      <c r="V350" s="1">
        <f t="shared" si="154"/>
        <v>1</v>
      </c>
      <c r="W350" s="1">
        <f t="shared" si="155"/>
        <v>1</v>
      </c>
      <c r="X350" s="1">
        <f t="shared" si="156"/>
        <v>5</v>
      </c>
      <c r="Y350" s="1">
        <f t="shared" si="157"/>
        <v>0</v>
      </c>
      <c r="Z350" s="1">
        <f t="shared" si="174"/>
        <v>0</v>
      </c>
      <c r="AA350" s="1">
        <f t="shared" si="175"/>
        <v>1</v>
      </c>
      <c r="AB350" s="1">
        <f t="shared" si="176"/>
        <v>0</v>
      </c>
      <c r="AC350" s="1">
        <f t="shared" si="177"/>
        <v>1</v>
      </c>
      <c r="AD350" s="1">
        <f t="shared" si="158"/>
        <v>2</v>
      </c>
      <c r="AE350" s="1" t="b">
        <f t="shared" si="159"/>
        <v>0</v>
      </c>
      <c r="AF350" s="1">
        <f t="shared" si="160"/>
        <v>0</v>
      </c>
      <c r="AG350" s="1" t="str">
        <f t="shared" si="161"/>
        <v>o</v>
      </c>
      <c r="AH350" s="1" t="b">
        <f t="shared" si="162"/>
        <v>0</v>
      </c>
      <c r="AI350" s="1" t="b">
        <f t="shared" si="163"/>
        <v>0</v>
      </c>
      <c r="AJ350" s="1" t="b">
        <f t="shared" si="164"/>
        <v>0</v>
      </c>
      <c r="AK350" s="1" t="b">
        <f t="shared" si="165"/>
        <v>0</v>
      </c>
      <c r="AL350" s="1" t="b">
        <f t="shared" si="166"/>
        <v>0</v>
      </c>
      <c r="AM350" s="1">
        <f t="shared" si="167"/>
        <v>0</v>
      </c>
      <c r="AP350" s="1">
        <f t="shared" si="169"/>
        <v>0</v>
      </c>
      <c r="AQ350" s="1">
        <f t="shared" si="170"/>
        <v>1</v>
      </c>
      <c r="AR350" s="1">
        <f t="shared" si="171"/>
        <v>0</v>
      </c>
      <c r="AS350" s="1">
        <f t="shared" si="172"/>
        <v>1</v>
      </c>
      <c r="AT350" s="1">
        <f t="shared" si="173"/>
        <v>0</v>
      </c>
      <c r="AU350" s="1">
        <f t="shared" si="168"/>
        <v>2</v>
      </c>
    </row>
    <row r="351" spans="1:47" s="1" customFormat="1" x14ac:dyDescent="0.35">
      <c r="A351" s="3">
        <v>44577</v>
      </c>
      <c r="B351" s="1">
        <v>211</v>
      </c>
      <c r="C351" s="1" t="s">
        <v>193</v>
      </c>
      <c r="D351" s="1">
        <v>209609</v>
      </c>
      <c r="E351" s="1">
        <v>4955</v>
      </c>
      <c r="F351" s="1">
        <v>1</v>
      </c>
      <c r="G351" s="1">
        <v>9</v>
      </c>
      <c r="H351" s="1">
        <v>32</v>
      </c>
      <c r="I351" s="1">
        <v>32</v>
      </c>
      <c r="J351" s="1">
        <v>18</v>
      </c>
      <c r="K351" s="1">
        <v>7</v>
      </c>
      <c r="L351" s="1">
        <v>1</v>
      </c>
      <c r="M351" s="1">
        <f t="shared" si="150"/>
        <v>4.112903225806452</v>
      </c>
      <c r="N351" s="1" t="s">
        <v>375</v>
      </c>
      <c r="O351" s="1" t="s">
        <v>379</v>
      </c>
      <c r="P351" s="1" t="s">
        <v>384</v>
      </c>
      <c r="Q351" s="1" t="s">
        <v>371</v>
      </c>
      <c r="R351" s="1" t="s">
        <v>381</v>
      </c>
      <c r="S351" s="1">
        <f t="shared" si="151"/>
        <v>1</v>
      </c>
      <c r="T351" s="1">
        <f t="shared" si="152"/>
        <v>1</v>
      </c>
      <c r="U351" s="1">
        <f t="shared" si="153"/>
        <v>0</v>
      </c>
      <c r="V351" s="1">
        <f t="shared" si="154"/>
        <v>1</v>
      </c>
      <c r="W351" s="1">
        <f t="shared" si="155"/>
        <v>1</v>
      </c>
      <c r="X351" s="1">
        <f t="shared" si="156"/>
        <v>4</v>
      </c>
      <c r="Y351" s="1">
        <f t="shared" si="157"/>
        <v>0</v>
      </c>
      <c r="Z351" s="1">
        <f t="shared" si="174"/>
        <v>1</v>
      </c>
      <c r="AA351" s="1">
        <f t="shared" si="175"/>
        <v>0</v>
      </c>
      <c r="AB351" s="1">
        <f t="shared" si="176"/>
        <v>1</v>
      </c>
      <c r="AC351" s="1">
        <f t="shared" si="177"/>
        <v>0</v>
      </c>
      <c r="AD351" s="1">
        <f t="shared" si="158"/>
        <v>2</v>
      </c>
      <c r="AE351" s="1" t="b">
        <f t="shared" si="159"/>
        <v>0</v>
      </c>
      <c r="AF351" s="1">
        <f t="shared" si="160"/>
        <v>0</v>
      </c>
      <c r="AG351" s="1" t="str">
        <f t="shared" si="161"/>
        <v>o</v>
      </c>
      <c r="AH351" s="1" t="b">
        <f t="shared" si="162"/>
        <v>0</v>
      </c>
      <c r="AI351" s="1" t="b">
        <f t="shared" si="163"/>
        <v>1</v>
      </c>
      <c r="AJ351" s="1" t="b">
        <f t="shared" si="164"/>
        <v>0</v>
      </c>
      <c r="AK351" s="1" t="b">
        <f t="shared" si="165"/>
        <v>0</v>
      </c>
      <c r="AL351" s="1" t="b">
        <f t="shared" si="166"/>
        <v>0</v>
      </c>
      <c r="AM351" s="1">
        <f t="shared" si="167"/>
        <v>2</v>
      </c>
      <c r="AP351" s="1">
        <f t="shared" si="169"/>
        <v>0</v>
      </c>
      <c r="AQ351" s="1">
        <f t="shared" si="170"/>
        <v>0</v>
      </c>
      <c r="AR351" s="1">
        <f t="shared" si="171"/>
        <v>1</v>
      </c>
      <c r="AS351" s="1">
        <f t="shared" si="172"/>
        <v>0</v>
      </c>
      <c r="AT351" s="1">
        <f t="shared" si="173"/>
        <v>1</v>
      </c>
      <c r="AU351" s="1">
        <f t="shared" si="168"/>
        <v>2</v>
      </c>
    </row>
    <row r="352" spans="1:47" s="1" customFormat="1" x14ac:dyDescent="0.35">
      <c r="A352" s="3">
        <v>44576</v>
      </c>
      <c r="B352" s="1">
        <v>210</v>
      </c>
      <c r="C352" s="1" t="s">
        <v>194</v>
      </c>
      <c r="D352" s="1">
        <v>205880</v>
      </c>
      <c r="E352" s="1">
        <v>4655</v>
      </c>
      <c r="F352" s="1">
        <v>1</v>
      </c>
      <c r="G352" s="1">
        <v>9</v>
      </c>
      <c r="H352" s="1">
        <v>35</v>
      </c>
      <c r="I352" s="1">
        <v>34</v>
      </c>
      <c r="J352" s="1">
        <v>16</v>
      </c>
      <c r="K352" s="1">
        <v>5</v>
      </c>
      <c r="L352" s="1">
        <v>1</v>
      </c>
      <c r="M352" s="1">
        <f t="shared" si="150"/>
        <v>3.9322916666666665</v>
      </c>
      <c r="N352" s="1" t="s">
        <v>389</v>
      </c>
      <c r="O352" s="1" t="s">
        <v>371</v>
      </c>
      <c r="P352" s="1" t="s">
        <v>387</v>
      </c>
      <c r="Q352" s="1" t="s">
        <v>382</v>
      </c>
      <c r="R352" s="1" t="s">
        <v>373</v>
      </c>
      <c r="S352" s="1">
        <f t="shared" si="151"/>
        <v>0</v>
      </c>
      <c r="T352" s="1">
        <f t="shared" si="152"/>
        <v>1</v>
      </c>
      <c r="U352" s="1">
        <f t="shared" si="153"/>
        <v>1</v>
      </c>
      <c r="V352" s="1">
        <f t="shared" si="154"/>
        <v>1</v>
      </c>
      <c r="W352" s="1">
        <f t="shared" si="155"/>
        <v>0</v>
      </c>
      <c r="X352" s="1">
        <f t="shared" si="156"/>
        <v>3</v>
      </c>
      <c r="Y352" s="1">
        <f t="shared" si="157"/>
        <v>0</v>
      </c>
      <c r="Z352" s="1">
        <f t="shared" si="174"/>
        <v>1</v>
      </c>
      <c r="AA352" s="1">
        <f t="shared" si="175"/>
        <v>0</v>
      </c>
      <c r="AB352" s="1">
        <f t="shared" si="176"/>
        <v>1</v>
      </c>
      <c r="AC352" s="1">
        <f t="shared" si="177"/>
        <v>0</v>
      </c>
      <c r="AD352" s="1">
        <f t="shared" si="158"/>
        <v>2</v>
      </c>
      <c r="AE352" s="1" t="b">
        <f t="shared" si="159"/>
        <v>0</v>
      </c>
      <c r="AF352" s="1">
        <f t="shared" si="160"/>
        <v>0</v>
      </c>
      <c r="AG352" s="1" t="str">
        <f t="shared" si="161"/>
        <v>o</v>
      </c>
      <c r="AH352" s="1" t="b">
        <f t="shared" si="162"/>
        <v>0</v>
      </c>
      <c r="AI352" s="1" t="b">
        <f t="shared" si="163"/>
        <v>0</v>
      </c>
      <c r="AJ352" s="1" t="b">
        <f t="shared" si="164"/>
        <v>0</v>
      </c>
      <c r="AK352" s="1" t="b">
        <f t="shared" si="165"/>
        <v>0</v>
      </c>
      <c r="AL352" s="1" t="b">
        <f t="shared" si="166"/>
        <v>0</v>
      </c>
      <c r="AM352" s="1">
        <f t="shared" si="167"/>
        <v>0</v>
      </c>
      <c r="AP352" s="1">
        <f t="shared" si="169"/>
        <v>1</v>
      </c>
      <c r="AQ352" s="1">
        <f t="shared" si="170"/>
        <v>0</v>
      </c>
      <c r="AR352" s="1">
        <f t="shared" si="171"/>
        <v>0</v>
      </c>
      <c r="AS352" s="1">
        <f t="shared" si="172"/>
        <v>0</v>
      </c>
      <c r="AT352" s="1">
        <f t="shared" si="173"/>
        <v>0</v>
      </c>
      <c r="AU352" s="1">
        <f t="shared" si="168"/>
        <v>1</v>
      </c>
    </row>
    <row r="353" spans="1:47" s="1" customFormat="1" x14ac:dyDescent="0.35">
      <c r="A353" s="3">
        <v>44575</v>
      </c>
      <c r="B353" s="1">
        <v>209</v>
      </c>
      <c r="C353" s="1" t="s">
        <v>195</v>
      </c>
      <c r="D353" s="1">
        <v>169484</v>
      </c>
      <c r="E353" s="1">
        <v>3985</v>
      </c>
      <c r="F353" s="1">
        <v>1</v>
      </c>
      <c r="G353" s="1">
        <v>4</v>
      </c>
      <c r="H353" s="1">
        <v>21</v>
      </c>
      <c r="I353" s="1">
        <v>30</v>
      </c>
      <c r="J353" s="1">
        <v>24</v>
      </c>
      <c r="K353" s="1">
        <v>15</v>
      </c>
      <c r="L353" s="1">
        <v>5</v>
      </c>
      <c r="M353" s="1">
        <f t="shared" si="150"/>
        <v>5.1705882352941179</v>
      </c>
      <c r="N353" s="1" t="s">
        <v>377</v>
      </c>
      <c r="O353" s="1" t="s">
        <v>371</v>
      </c>
      <c r="P353" s="1" t="s">
        <v>387</v>
      </c>
      <c r="Q353" s="1" t="s">
        <v>388</v>
      </c>
      <c r="R353" s="1" t="s">
        <v>378</v>
      </c>
      <c r="S353" s="1">
        <f t="shared" si="151"/>
        <v>1</v>
      </c>
      <c r="T353" s="1">
        <f t="shared" si="152"/>
        <v>1</v>
      </c>
      <c r="U353" s="1">
        <f t="shared" si="153"/>
        <v>1</v>
      </c>
      <c r="V353" s="1">
        <f t="shared" si="154"/>
        <v>0</v>
      </c>
      <c r="W353" s="1">
        <f t="shared" si="155"/>
        <v>0</v>
      </c>
      <c r="X353" s="1">
        <f t="shared" si="156"/>
        <v>3</v>
      </c>
      <c r="Y353" s="1">
        <f t="shared" si="157"/>
        <v>0</v>
      </c>
      <c r="Z353" s="1">
        <f t="shared" si="174"/>
        <v>1</v>
      </c>
      <c r="AA353" s="1">
        <f t="shared" si="175"/>
        <v>0</v>
      </c>
      <c r="AB353" s="1">
        <f t="shared" si="176"/>
        <v>0</v>
      </c>
      <c r="AC353" s="1">
        <f t="shared" si="177"/>
        <v>0</v>
      </c>
      <c r="AD353" s="1">
        <f t="shared" si="158"/>
        <v>1</v>
      </c>
      <c r="AE353" s="1" t="b">
        <f t="shared" si="159"/>
        <v>0</v>
      </c>
      <c r="AF353" s="1">
        <f t="shared" si="160"/>
        <v>0</v>
      </c>
      <c r="AG353" s="1" t="str">
        <f t="shared" si="161"/>
        <v>o</v>
      </c>
      <c r="AH353" s="1" t="b">
        <f t="shared" si="162"/>
        <v>0</v>
      </c>
      <c r="AI353" s="1" t="b">
        <f t="shared" si="163"/>
        <v>0</v>
      </c>
      <c r="AJ353" s="1" t="b">
        <f t="shared" si="164"/>
        <v>0</v>
      </c>
      <c r="AK353" s="1" t="b">
        <f t="shared" si="165"/>
        <v>0</v>
      </c>
      <c r="AL353" s="1" t="b">
        <f t="shared" si="166"/>
        <v>0</v>
      </c>
      <c r="AM353" s="1">
        <f t="shared" si="167"/>
        <v>0</v>
      </c>
      <c r="AP353" s="1">
        <f t="shared" si="169"/>
        <v>1</v>
      </c>
      <c r="AQ353" s="1">
        <f t="shared" si="170"/>
        <v>0</v>
      </c>
      <c r="AR353" s="1">
        <f t="shared" si="171"/>
        <v>0</v>
      </c>
      <c r="AS353" s="1">
        <f t="shared" si="172"/>
        <v>0</v>
      </c>
      <c r="AT353" s="1">
        <f t="shared" si="173"/>
        <v>0</v>
      </c>
      <c r="AU353" s="1">
        <f t="shared" si="168"/>
        <v>1</v>
      </c>
    </row>
    <row r="354" spans="1:47" s="1" customFormat="1" x14ac:dyDescent="0.35">
      <c r="A354" s="3">
        <v>44574</v>
      </c>
      <c r="B354" s="1">
        <v>208</v>
      </c>
      <c r="C354" s="1" t="s">
        <v>196</v>
      </c>
      <c r="D354" s="1">
        <v>132726</v>
      </c>
      <c r="E354" s="1">
        <v>3345</v>
      </c>
      <c r="F354" s="1">
        <v>1</v>
      </c>
      <c r="G354" s="1">
        <v>2</v>
      </c>
      <c r="H354" s="1">
        <v>13</v>
      </c>
      <c r="I354" s="1">
        <v>29</v>
      </c>
      <c r="J354" s="1">
        <v>31</v>
      </c>
      <c r="K354" s="1">
        <v>20</v>
      </c>
      <c r="L354" s="1">
        <v>3</v>
      </c>
      <c r="M354" s="1">
        <f t="shared" si="150"/>
        <v>5.7911392405063289</v>
      </c>
      <c r="N354" s="1" t="s">
        <v>371</v>
      </c>
      <c r="O354" s="1" t="s">
        <v>372</v>
      </c>
      <c r="P354" s="1" t="s">
        <v>372</v>
      </c>
      <c r="Q354" s="1" t="s">
        <v>376</v>
      </c>
      <c r="R354" s="1" t="s">
        <v>378</v>
      </c>
      <c r="S354" s="1">
        <f t="shared" si="151"/>
        <v>1</v>
      </c>
      <c r="T354" s="1">
        <f t="shared" si="152"/>
        <v>0</v>
      </c>
      <c r="U354" s="1">
        <f t="shared" si="153"/>
        <v>0</v>
      </c>
      <c r="V354" s="1">
        <f t="shared" si="154"/>
        <v>1</v>
      </c>
      <c r="W354" s="1">
        <f t="shared" si="155"/>
        <v>0</v>
      </c>
      <c r="X354" s="1">
        <f t="shared" si="156"/>
        <v>2</v>
      </c>
      <c r="Y354" s="1">
        <f t="shared" si="157"/>
        <v>1</v>
      </c>
      <c r="Z354" s="1">
        <f t="shared" si="174"/>
        <v>0</v>
      </c>
      <c r="AA354" s="1">
        <f t="shared" si="175"/>
        <v>0</v>
      </c>
      <c r="AB354" s="1">
        <f t="shared" si="176"/>
        <v>1</v>
      </c>
      <c r="AC354" s="1">
        <f t="shared" si="177"/>
        <v>0</v>
      </c>
      <c r="AD354" s="1">
        <f t="shared" si="158"/>
        <v>2</v>
      </c>
      <c r="AE354" s="1" t="b">
        <f t="shared" si="159"/>
        <v>0</v>
      </c>
      <c r="AF354" s="1">
        <f t="shared" si="160"/>
        <v>0</v>
      </c>
      <c r="AG354" s="1" t="str">
        <f t="shared" si="161"/>
        <v>o</v>
      </c>
      <c r="AH354" s="1" t="b">
        <f t="shared" si="162"/>
        <v>0</v>
      </c>
      <c r="AI354" s="1" t="b">
        <f t="shared" si="163"/>
        <v>0</v>
      </c>
      <c r="AJ354" s="1" t="b">
        <f t="shared" si="164"/>
        <v>0</v>
      </c>
      <c r="AK354" s="1" t="b">
        <f t="shared" si="165"/>
        <v>0</v>
      </c>
      <c r="AL354" s="1" t="b">
        <f t="shared" si="166"/>
        <v>0</v>
      </c>
      <c r="AM354" s="1">
        <f t="shared" si="167"/>
        <v>0</v>
      </c>
      <c r="AP354" s="1">
        <f t="shared" si="169"/>
        <v>0</v>
      </c>
      <c r="AQ354" s="1">
        <f t="shared" si="170"/>
        <v>0</v>
      </c>
      <c r="AR354" s="1">
        <f t="shared" si="171"/>
        <v>0</v>
      </c>
      <c r="AS354" s="1">
        <f t="shared" si="172"/>
        <v>0</v>
      </c>
      <c r="AT354" s="1">
        <f t="shared" si="173"/>
        <v>0</v>
      </c>
      <c r="AU354" s="1">
        <f t="shared" si="168"/>
        <v>0</v>
      </c>
    </row>
    <row r="355" spans="1:47" s="1" customFormat="1" x14ac:dyDescent="0.35">
      <c r="A355" s="3">
        <v>44573</v>
      </c>
      <c r="B355" s="1">
        <v>207</v>
      </c>
      <c r="C355" s="1" t="s">
        <v>197</v>
      </c>
      <c r="D355" s="1">
        <v>137586</v>
      </c>
      <c r="E355" s="1">
        <v>3073</v>
      </c>
      <c r="F355" s="1">
        <v>1</v>
      </c>
      <c r="G355" s="1">
        <v>4</v>
      </c>
      <c r="H355" s="1">
        <v>15</v>
      </c>
      <c r="I355" s="1">
        <v>26</v>
      </c>
      <c r="J355" s="1">
        <v>29</v>
      </c>
      <c r="K355" s="1">
        <v>21</v>
      </c>
      <c r="L355" s="1">
        <v>4</v>
      </c>
      <c r="M355" s="1">
        <f t="shared" si="150"/>
        <v>5.8101265822784809</v>
      </c>
      <c r="N355" s="1" t="s">
        <v>391</v>
      </c>
      <c r="O355" s="1" t="s">
        <v>371</v>
      </c>
      <c r="P355" s="1" t="s">
        <v>386</v>
      </c>
      <c r="Q355" s="1" t="s">
        <v>379</v>
      </c>
      <c r="R355" s="1" t="s">
        <v>381</v>
      </c>
      <c r="S355" s="1">
        <f t="shared" si="151"/>
        <v>0</v>
      </c>
      <c r="T355" s="1">
        <f t="shared" si="152"/>
        <v>1</v>
      </c>
      <c r="U355" s="1">
        <f t="shared" si="153"/>
        <v>0</v>
      </c>
      <c r="V355" s="1">
        <f t="shared" si="154"/>
        <v>1</v>
      </c>
      <c r="W355" s="1">
        <f t="shared" si="155"/>
        <v>1</v>
      </c>
      <c r="X355" s="1">
        <f t="shared" si="156"/>
        <v>3</v>
      </c>
      <c r="Y355" s="1">
        <f t="shared" si="157"/>
        <v>0</v>
      </c>
      <c r="Z355" s="1">
        <f t="shared" si="174"/>
        <v>1</v>
      </c>
      <c r="AA355" s="1">
        <f t="shared" si="175"/>
        <v>0</v>
      </c>
      <c r="AB355" s="1">
        <f t="shared" si="176"/>
        <v>1</v>
      </c>
      <c r="AC355" s="1">
        <f t="shared" si="177"/>
        <v>0</v>
      </c>
      <c r="AD355" s="1">
        <f t="shared" si="158"/>
        <v>2</v>
      </c>
      <c r="AE355" s="1" t="b">
        <f t="shared" si="159"/>
        <v>1</v>
      </c>
      <c r="AF355" s="1">
        <f t="shared" si="160"/>
        <v>1</v>
      </c>
      <c r="AG355" s="1" t="str">
        <f t="shared" si="161"/>
        <v>o</v>
      </c>
      <c r="AH355" s="1" t="b">
        <f t="shared" si="162"/>
        <v>0</v>
      </c>
      <c r="AI355" s="1" t="b">
        <f t="shared" si="163"/>
        <v>0</v>
      </c>
      <c r="AJ355" s="1" t="b">
        <f t="shared" si="164"/>
        <v>0</v>
      </c>
      <c r="AK355" s="1" t="b">
        <f t="shared" si="165"/>
        <v>1</v>
      </c>
      <c r="AL355" s="1" t="b">
        <f t="shared" si="166"/>
        <v>0</v>
      </c>
      <c r="AM355" s="1">
        <f t="shared" si="167"/>
        <v>1</v>
      </c>
      <c r="AP355" s="1">
        <f t="shared" si="169"/>
        <v>0</v>
      </c>
      <c r="AQ355" s="1">
        <f t="shared" si="170"/>
        <v>0</v>
      </c>
      <c r="AR355" s="1">
        <f t="shared" si="171"/>
        <v>0</v>
      </c>
      <c r="AS355" s="1">
        <f t="shared" si="172"/>
        <v>0</v>
      </c>
      <c r="AT355" s="1">
        <f t="shared" si="173"/>
        <v>1</v>
      </c>
      <c r="AU355" s="1">
        <f t="shared" si="168"/>
        <v>1</v>
      </c>
    </row>
    <row r="356" spans="1:47" s="1" customFormat="1" x14ac:dyDescent="0.35">
      <c r="A356" s="3">
        <v>44572</v>
      </c>
      <c r="B356" s="1">
        <v>206</v>
      </c>
      <c r="C356" s="1" t="s">
        <v>198</v>
      </c>
      <c r="D356" s="1">
        <v>153880</v>
      </c>
      <c r="E356" s="1">
        <v>3017</v>
      </c>
      <c r="F356" s="1">
        <v>1</v>
      </c>
      <c r="G356" s="1">
        <v>9</v>
      </c>
      <c r="H356" s="1">
        <v>35</v>
      </c>
      <c r="I356" s="1">
        <v>34</v>
      </c>
      <c r="J356" s="1">
        <v>16</v>
      </c>
      <c r="K356" s="1">
        <v>5</v>
      </c>
      <c r="L356" s="1">
        <v>1</v>
      </c>
      <c r="M356" s="1">
        <f t="shared" si="150"/>
        <v>3.9322916666666665</v>
      </c>
      <c r="N356" s="1" t="s">
        <v>383</v>
      </c>
      <c r="O356" s="1" t="s">
        <v>381</v>
      </c>
      <c r="P356" s="1" t="s">
        <v>382</v>
      </c>
      <c r="Q356" s="1" t="s">
        <v>387</v>
      </c>
      <c r="R356" s="1" t="s">
        <v>374</v>
      </c>
      <c r="S356" s="1">
        <f t="shared" si="151"/>
        <v>0</v>
      </c>
      <c r="T356" s="1">
        <f t="shared" si="152"/>
        <v>1</v>
      </c>
      <c r="U356" s="1">
        <f t="shared" si="153"/>
        <v>1</v>
      </c>
      <c r="V356" s="1">
        <f t="shared" si="154"/>
        <v>1</v>
      </c>
      <c r="W356" s="1">
        <f t="shared" si="155"/>
        <v>0</v>
      </c>
      <c r="X356" s="1">
        <f t="shared" si="156"/>
        <v>3</v>
      </c>
      <c r="Y356" s="1">
        <f t="shared" si="157"/>
        <v>0</v>
      </c>
      <c r="Z356" s="1">
        <f t="shared" si="174"/>
        <v>0</v>
      </c>
      <c r="AA356" s="1">
        <f t="shared" si="175"/>
        <v>1</v>
      </c>
      <c r="AB356" s="1">
        <f t="shared" si="176"/>
        <v>0</v>
      </c>
      <c r="AC356" s="1">
        <f t="shared" si="177"/>
        <v>0</v>
      </c>
      <c r="AD356" s="1">
        <f t="shared" si="158"/>
        <v>1</v>
      </c>
      <c r="AE356" s="1" t="b">
        <f t="shared" si="159"/>
        <v>0</v>
      </c>
      <c r="AF356" s="1">
        <f t="shared" si="160"/>
        <v>0</v>
      </c>
      <c r="AG356" s="1" t="str">
        <f t="shared" si="161"/>
        <v>o</v>
      </c>
      <c r="AH356" s="1" t="b">
        <f t="shared" si="162"/>
        <v>0</v>
      </c>
      <c r="AI356" s="1" t="b">
        <f t="shared" si="163"/>
        <v>0</v>
      </c>
      <c r="AJ356" s="1" t="b">
        <f t="shared" si="164"/>
        <v>0</v>
      </c>
      <c r="AK356" s="1" t="b">
        <f t="shared" si="165"/>
        <v>0</v>
      </c>
      <c r="AL356" s="1" t="b">
        <f t="shared" si="166"/>
        <v>0</v>
      </c>
      <c r="AM356" s="1">
        <f t="shared" si="167"/>
        <v>0</v>
      </c>
      <c r="AP356" s="1">
        <f t="shared" si="169"/>
        <v>0</v>
      </c>
      <c r="AQ356" s="1">
        <f t="shared" si="170"/>
        <v>1</v>
      </c>
      <c r="AR356" s="1">
        <f t="shared" si="171"/>
        <v>0</v>
      </c>
      <c r="AS356" s="1">
        <f t="shared" si="172"/>
        <v>0</v>
      </c>
      <c r="AT356" s="1">
        <f t="shared" si="173"/>
        <v>0</v>
      </c>
      <c r="AU356" s="1">
        <f t="shared" si="168"/>
        <v>1</v>
      </c>
    </row>
    <row r="357" spans="1:47" s="1" customFormat="1" x14ac:dyDescent="0.35">
      <c r="A357" s="3">
        <v>44571</v>
      </c>
      <c r="B357" s="1">
        <v>205</v>
      </c>
      <c r="C357" s="1" t="s">
        <v>199</v>
      </c>
      <c r="D357" s="1">
        <v>107134</v>
      </c>
      <c r="E357" s="1">
        <v>2242</v>
      </c>
      <c r="F357" s="1">
        <v>1</v>
      </c>
      <c r="G357" s="1">
        <v>4</v>
      </c>
      <c r="H357" s="1">
        <v>16</v>
      </c>
      <c r="I357" s="1">
        <v>30</v>
      </c>
      <c r="J357" s="1">
        <v>30</v>
      </c>
      <c r="K357" s="1">
        <v>17</v>
      </c>
      <c r="L357" s="1">
        <v>2</v>
      </c>
      <c r="M357" s="1">
        <f t="shared" si="150"/>
        <v>5.3493975903614457</v>
      </c>
      <c r="N357" s="1" t="s">
        <v>396</v>
      </c>
      <c r="O357" s="1" t="s">
        <v>385</v>
      </c>
      <c r="P357" s="1" t="s">
        <v>376</v>
      </c>
      <c r="Q357" s="1" t="s">
        <v>381</v>
      </c>
      <c r="R357" s="1" t="s">
        <v>378</v>
      </c>
      <c r="S357" s="1">
        <f t="shared" si="151"/>
        <v>0</v>
      </c>
      <c r="T357" s="1">
        <f t="shared" si="152"/>
        <v>0</v>
      </c>
      <c r="U357" s="1">
        <f t="shared" si="153"/>
        <v>1</v>
      </c>
      <c r="V357" s="1">
        <f t="shared" si="154"/>
        <v>1</v>
      </c>
      <c r="W357" s="1">
        <f t="shared" si="155"/>
        <v>0</v>
      </c>
      <c r="X357" s="1">
        <f t="shared" si="156"/>
        <v>2</v>
      </c>
      <c r="Y357" s="1">
        <f t="shared" si="157"/>
        <v>0</v>
      </c>
      <c r="Z357" s="1">
        <f t="shared" si="174"/>
        <v>1</v>
      </c>
      <c r="AA357" s="1">
        <f t="shared" si="175"/>
        <v>1</v>
      </c>
      <c r="AB357" s="1">
        <f t="shared" si="176"/>
        <v>0</v>
      </c>
      <c r="AC357" s="1">
        <f t="shared" si="177"/>
        <v>0</v>
      </c>
      <c r="AD357" s="1">
        <f t="shared" si="158"/>
        <v>2</v>
      </c>
      <c r="AE357" s="1" t="b">
        <f t="shared" si="159"/>
        <v>0</v>
      </c>
      <c r="AF357" s="1">
        <f t="shared" si="160"/>
        <v>0</v>
      </c>
      <c r="AG357" s="1" t="str">
        <f t="shared" si="161"/>
        <v>o</v>
      </c>
      <c r="AH357" s="1" t="b">
        <f t="shared" si="162"/>
        <v>0</v>
      </c>
      <c r="AI357" s="1" t="b">
        <f t="shared" si="163"/>
        <v>0</v>
      </c>
      <c r="AJ357" s="1" t="b">
        <f t="shared" si="164"/>
        <v>0</v>
      </c>
      <c r="AK357" s="1" t="b">
        <f t="shared" si="165"/>
        <v>0</v>
      </c>
      <c r="AL357" s="1" t="b">
        <f t="shared" si="166"/>
        <v>0</v>
      </c>
      <c r="AM357" s="1">
        <f t="shared" si="167"/>
        <v>0</v>
      </c>
      <c r="AP357" s="1">
        <f t="shared" si="169"/>
        <v>0</v>
      </c>
      <c r="AQ357" s="1">
        <f t="shared" si="170"/>
        <v>0</v>
      </c>
      <c r="AR357" s="1">
        <f t="shared" si="171"/>
        <v>0</v>
      </c>
      <c r="AS357" s="1">
        <f t="shared" si="172"/>
        <v>1</v>
      </c>
      <c r="AT357" s="1">
        <f t="shared" si="173"/>
        <v>0</v>
      </c>
      <c r="AU357" s="1">
        <f t="shared" si="168"/>
        <v>1</v>
      </c>
    </row>
    <row r="358" spans="1:47" s="1" customFormat="1" x14ac:dyDescent="0.35">
      <c r="A358" s="3">
        <v>44570</v>
      </c>
      <c r="B358" s="1">
        <v>204</v>
      </c>
      <c r="C358" s="1" t="s">
        <v>200</v>
      </c>
      <c r="D358" s="1">
        <v>91477</v>
      </c>
      <c r="E358" s="1">
        <v>1913</v>
      </c>
      <c r="F358" s="1">
        <v>1</v>
      </c>
      <c r="G358" s="1">
        <v>3</v>
      </c>
      <c r="H358" s="1">
        <v>13</v>
      </c>
      <c r="I358" s="1">
        <v>27</v>
      </c>
      <c r="J358" s="1">
        <v>30</v>
      </c>
      <c r="K358" s="1">
        <v>22</v>
      </c>
      <c r="L358" s="1">
        <v>4</v>
      </c>
      <c r="M358" s="1">
        <f t="shared" si="150"/>
        <v>5.9743589743589745</v>
      </c>
      <c r="N358" s="1" t="s">
        <v>388</v>
      </c>
      <c r="O358" s="1" t="s">
        <v>379</v>
      </c>
      <c r="P358" s="1" t="s">
        <v>381</v>
      </c>
      <c r="Q358" s="1" t="s">
        <v>388</v>
      </c>
      <c r="R358" s="1" t="s">
        <v>376</v>
      </c>
      <c r="S358" s="1">
        <f t="shared" si="151"/>
        <v>0</v>
      </c>
      <c r="T358" s="1">
        <f t="shared" si="152"/>
        <v>1</v>
      </c>
      <c r="U358" s="1">
        <f t="shared" si="153"/>
        <v>1</v>
      </c>
      <c r="V358" s="1">
        <f t="shared" si="154"/>
        <v>0</v>
      </c>
      <c r="W358" s="1">
        <f t="shared" si="155"/>
        <v>1</v>
      </c>
      <c r="X358" s="1">
        <f t="shared" si="156"/>
        <v>3</v>
      </c>
      <c r="Y358" s="1">
        <f t="shared" si="157"/>
        <v>0</v>
      </c>
      <c r="Z358" s="1">
        <f t="shared" si="174"/>
        <v>1</v>
      </c>
      <c r="AA358" s="1">
        <f t="shared" si="175"/>
        <v>0</v>
      </c>
      <c r="AB358" s="1">
        <f t="shared" si="176"/>
        <v>0</v>
      </c>
      <c r="AC358" s="1">
        <f t="shared" si="177"/>
        <v>1</v>
      </c>
      <c r="AD358" s="1">
        <f t="shared" si="158"/>
        <v>2</v>
      </c>
      <c r="AE358" s="1" t="b">
        <f t="shared" si="159"/>
        <v>0</v>
      </c>
      <c r="AF358" s="1">
        <f t="shared" si="160"/>
        <v>0</v>
      </c>
      <c r="AG358" s="1" t="str">
        <f t="shared" si="161"/>
        <v>o</v>
      </c>
      <c r="AH358" s="1" t="b">
        <f t="shared" si="162"/>
        <v>0</v>
      </c>
      <c r="AI358" s="1" t="b">
        <f t="shared" si="163"/>
        <v>1</v>
      </c>
      <c r="AJ358" s="1" t="b">
        <f t="shared" si="164"/>
        <v>0</v>
      </c>
      <c r="AK358" s="1" t="b">
        <f t="shared" si="165"/>
        <v>0</v>
      </c>
      <c r="AL358" s="1" t="b">
        <f t="shared" si="166"/>
        <v>0</v>
      </c>
      <c r="AM358" s="1">
        <f t="shared" si="167"/>
        <v>2</v>
      </c>
      <c r="AP358" s="1">
        <f t="shared" si="169"/>
        <v>0</v>
      </c>
      <c r="AQ358" s="1">
        <f t="shared" si="170"/>
        <v>0</v>
      </c>
      <c r="AR358" s="1">
        <f t="shared" si="171"/>
        <v>1</v>
      </c>
      <c r="AS358" s="1">
        <f t="shared" si="172"/>
        <v>0</v>
      </c>
      <c r="AT358" s="1">
        <f t="shared" si="173"/>
        <v>0</v>
      </c>
      <c r="AU358" s="1">
        <f t="shared" si="168"/>
        <v>1</v>
      </c>
    </row>
    <row r="359" spans="1:47" s="1" customFormat="1" x14ac:dyDescent="0.35">
      <c r="A359" s="3">
        <v>44569</v>
      </c>
      <c r="B359" s="1">
        <v>203</v>
      </c>
      <c r="C359" s="1" t="s">
        <v>201</v>
      </c>
      <c r="D359" s="1">
        <v>101503</v>
      </c>
      <c r="E359" s="1">
        <v>1763</v>
      </c>
      <c r="F359" s="1">
        <v>1</v>
      </c>
      <c r="G359" s="1">
        <v>5</v>
      </c>
      <c r="H359" s="1">
        <v>23</v>
      </c>
      <c r="I359" s="1">
        <v>31</v>
      </c>
      <c r="J359" s="1">
        <v>24</v>
      </c>
      <c r="K359" s="1">
        <v>14</v>
      </c>
      <c r="L359" s="1">
        <v>2</v>
      </c>
      <c r="M359" s="1">
        <f t="shared" si="150"/>
        <v>4.9186046511627906</v>
      </c>
      <c r="N359" s="1" t="s">
        <v>373</v>
      </c>
      <c r="O359" s="1" t="s">
        <v>381</v>
      </c>
      <c r="P359" s="1" t="s">
        <v>371</v>
      </c>
      <c r="Q359" s="1" t="s">
        <v>387</v>
      </c>
      <c r="R359" s="1" t="s">
        <v>374</v>
      </c>
      <c r="S359" s="1">
        <f t="shared" si="151"/>
        <v>0</v>
      </c>
      <c r="T359" s="1">
        <f t="shared" si="152"/>
        <v>1</v>
      </c>
      <c r="U359" s="1">
        <f t="shared" si="153"/>
        <v>1</v>
      </c>
      <c r="V359" s="1">
        <f t="shared" si="154"/>
        <v>1</v>
      </c>
      <c r="W359" s="1">
        <f t="shared" si="155"/>
        <v>0</v>
      </c>
      <c r="X359" s="1">
        <f t="shared" si="156"/>
        <v>3</v>
      </c>
      <c r="Y359" s="1">
        <f t="shared" si="157"/>
        <v>0</v>
      </c>
      <c r="Z359" s="1">
        <f t="shared" si="174"/>
        <v>0</v>
      </c>
      <c r="AA359" s="1">
        <f t="shared" si="175"/>
        <v>1</v>
      </c>
      <c r="AB359" s="1">
        <f t="shared" si="176"/>
        <v>0</v>
      </c>
      <c r="AC359" s="1">
        <f t="shared" si="177"/>
        <v>0</v>
      </c>
      <c r="AD359" s="1">
        <f t="shared" si="158"/>
        <v>1</v>
      </c>
      <c r="AE359" s="1" t="b">
        <f t="shared" si="159"/>
        <v>0</v>
      </c>
      <c r="AF359" s="1">
        <f t="shared" si="160"/>
        <v>0</v>
      </c>
      <c r="AG359" s="1" t="str">
        <f t="shared" si="161"/>
        <v>o</v>
      </c>
      <c r="AH359" s="1" t="b">
        <f t="shared" si="162"/>
        <v>0</v>
      </c>
      <c r="AI359" s="1" t="b">
        <f t="shared" si="163"/>
        <v>0</v>
      </c>
      <c r="AJ359" s="1" t="b">
        <f t="shared" si="164"/>
        <v>0</v>
      </c>
      <c r="AK359" s="1" t="b">
        <f t="shared" si="165"/>
        <v>0</v>
      </c>
      <c r="AL359" s="1" t="b">
        <f t="shared" si="166"/>
        <v>0</v>
      </c>
      <c r="AM359" s="1">
        <f t="shared" si="167"/>
        <v>0</v>
      </c>
      <c r="AP359" s="1">
        <f t="shared" si="169"/>
        <v>0</v>
      </c>
      <c r="AQ359" s="1">
        <f t="shared" si="170"/>
        <v>1</v>
      </c>
      <c r="AR359" s="1">
        <f t="shared" si="171"/>
        <v>0</v>
      </c>
      <c r="AS359" s="1">
        <f t="shared" si="172"/>
        <v>0</v>
      </c>
      <c r="AT359" s="1">
        <f t="shared" si="173"/>
        <v>0</v>
      </c>
      <c r="AU359" s="1">
        <f t="shared" si="168"/>
        <v>1</v>
      </c>
    </row>
    <row r="360" spans="1:47" s="1" customFormat="1" x14ac:dyDescent="0.35">
      <c r="A360" s="3">
        <v>44568</v>
      </c>
      <c r="B360" s="1">
        <v>202</v>
      </c>
      <c r="C360" s="1" t="s">
        <v>202</v>
      </c>
      <c r="D360" s="1">
        <v>80630</v>
      </c>
      <c r="E360" s="1">
        <v>1362</v>
      </c>
      <c r="F360" s="1">
        <v>1</v>
      </c>
      <c r="G360" s="1">
        <v>3</v>
      </c>
      <c r="H360" s="1">
        <v>23</v>
      </c>
      <c r="I360" s="1">
        <v>39</v>
      </c>
      <c r="J360" s="1">
        <v>24</v>
      </c>
      <c r="K360" s="1">
        <v>9</v>
      </c>
      <c r="L360" s="1">
        <v>1</v>
      </c>
      <c r="M360" s="1">
        <f t="shared" si="150"/>
        <v>4.5439560439560438</v>
      </c>
      <c r="N360" s="1" t="s">
        <v>375</v>
      </c>
      <c r="O360" s="1" t="s">
        <v>384</v>
      </c>
      <c r="P360" s="1" t="s">
        <v>385</v>
      </c>
      <c r="Q360" s="1" t="s">
        <v>390</v>
      </c>
      <c r="R360" s="1" t="s">
        <v>389</v>
      </c>
      <c r="S360" s="1">
        <f t="shared" si="151"/>
        <v>1</v>
      </c>
      <c r="T360" s="1">
        <f t="shared" si="152"/>
        <v>0</v>
      </c>
      <c r="U360" s="1">
        <f t="shared" si="153"/>
        <v>0</v>
      </c>
      <c r="V360" s="1">
        <f t="shared" si="154"/>
        <v>0</v>
      </c>
      <c r="W360" s="1">
        <f t="shared" si="155"/>
        <v>0</v>
      </c>
      <c r="X360" s="1">
        <f t="shared" si="156"/>
        <v>1</v>
      </c>
      <c r="Y360" s="1">
        <f t="shared" si="157"/>
        <v>0</v>
      </c>
      <c r="Z360" s="1">
        <f t="shared" si="174"/>
        <v>0</v>
      </c>
      <c r="AA360" s="1">
        <f t="shared" si="175"/>
        <v>1</v>
      </c>
      <c r="AB360" s="1">
        <f t="shared" si="176"/>
        <v>0</v>
      </c>
      <c r="AC360" s="1">
        <f t="shared" si="177"/>
        <v>0</v>
      </c>
      <c r="AD360" s="1">
        <f t="shared" si="158"/>
        <v>1</v>
      </c>
      <c r="AE360" s="1" t="b">
        <f t="shared" si="159"/>
        <v>0</v>
      </c>
      <c r="AF360" s="1">
        <f t="shared" si="160"/>
        <v>0</v>
      </c>
      <c r="AG360" s="1" t="str">
        <f t="shared" si="161"/>
        <v>o</v>
      </c>
      <c r="AH360" s="1" t="b">
        <f t="shared" si="162"/>
        <v>0</v>
      </c>
      <c r="AI360" s="1" t="b">
        <f t="shared" si="163"/>
        <v>0</v>
      </c>
      <c r="AJ360" s="1" t="b">
        <f t="shared" si="164"/>
        <v>0</v>
      </c>
      <c r="AK360" s="1" t="b">
        <f t="shared" si="165"/>
        <v>0</v>
      </c>
      <c r="AL360" s="1" t="b">
        <f t="shared" si="166"/>
        <v>0</v>
      </c>
      <c r="AM360" s="1">
        <f t="shared" si="167"/>
        <v>0</v>
      </c>
      <c r="AP360" s="1">
        <f t="shared" si="169"/>
        <v>0</v>
      </c>
      <c r="AQ360" s="1">
        <f t="shared" si="170"/>
        <v>1</v>
      </c>
      <c r="AR360" s="1">
        <f t="shared" si="171"/>
        <v>0</v>
      </c>
      <c r="AS360" s="1">
        <f t="shared" si="172"/>
        <v>0</v>
      </c>
      <c r="AT360" s="1">
        <f t="shared" si="173"/>
        <v>1</v>
      </c>
      <c r="AU360" s="1">
        <f t="shared" si="168"/>
        <v>2</v>
      </c>
    </row>
  </sheetData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08F13-A981-4FA0-8DA2-57DE891BB7B8}">
  <dimension ref="A1:P418"/>
  <sheetViews>
    <sheetView zoomScale="115" zoomScaleNormal="115" workbookViewId="0">
      <pane ySplit="1" topLeftCell="A100" activePane="bottomLeft" state="frozen"/>
      <selection pane="bottomLeft" activeCell="E253" sqref="A1:E253"/>
    </sheetView>
  </sheetViews>
  <sheetFormatPr defaultColWidth="11" defaultRowHeight="15.5" x14ac:dyDescent="0.35"/>
  <cols>
    <col min="1" max="3" width="11" style="1"/>
    <col min="4" max="7" width="15" style="1" customWidth="1"/>
    <col min="8" max="8" width="17.921875" style="1" customWidth="1"/>
    <col min="9" max="9" width="14.61328125" style="1" customWidth="1"/>
    <col min="10" max="10" width="6.4609375" style="1" customWidth="1"/>
    <col min="11" max="11" width="7.921875" style="1" customWidth="1"/>
    <col min="12" max="12" width="8" style="1" customWidth="1"/>
    <col min="13" max="13" width="6.921875" style="1" customWidth="1"/>
    <col min="14" max="14" width="8.07421875" style="1" customWidth="1"/>
    <col min="15" max="15" width="7.61328125" style="1" customWidth="1"/>
    <col min="16" max="16" width="8.921875" style="1" customWidth="1"/>
    <col min="17" max="16384" width="11" style="1"/>
  </cols>
  <sheetData>
    <row r="1" spans="3:16" hidden="1" x14ac:dyDescent="0.35">
      <c r="C1" s="3">
        <v>44593</v>
      </c>
      <c r="D1" s="1">
        <v>227</v>
      </c>
      <c r="E1" s="1" t="s">
        <v>177</v>
      </c>
      <c r="F1"/>
      <c r="G1"/>
      <c r="H1" s="1">
        <v>351663</v>
      </c>
      <c r="I1" s="1">
        <v>13606</v>
      </c>
      <c r="J1" s="1">
        <v>1</v>
      </c>
      <c r="K1" s="1">
        <v>13</v>
      </c>
      <c r="L1" s="1">
        <v>34</v>
      </c>
      <c r="M1" s="1">
        <v>30</v>
      </c>
      <c r="N1" s="1">
        <v>15</v>
      </c>
      <c r="O1" s="1">
        <v>6</v>
      </c>
      <c r="P1" s="1">
        <v>1</v>
      </c>
    </row>
    <row r="2" spans="3:16" hidden="1" x14ac:dyDescent="0.35">
      <c r="C2" s="3">
        <v>44594</v>
      </c>
      <c r="D2" s="1">
        <v>228</v>
      </c>
      <c r="E2" s="1" t="s">
        <v>176</v>
      </c>
      <c r="F2" s="1">
        <f t="shared" ref="F2:F65" si="0">G2/H2</f>
        <v>-1.031201299777844E-2</v>
      </c>
      <c r="G2" s="1">
        <f t="shared" ref="G2:G65" si="1">H3-H2</f>
        <v>-3732</v>
      </c>
      <c r="H2" s="1">
        <v>361908</v>
      </c>
      <c r="I2" s="1">
        <v>14205</v>
      </c>
      <c r="J2" s="1">
        <v>3</v>
      </c>
      <c r="K2" s="1">
        <v>13</v>
      </c>
      <c r="L2" s="1">
        <v>32</v>
      </c>
      <c r="M2" s="1">
        <v>29</v>
      </c>
      <c r="N2" s="1">
        <v>16</v>
      </c>
      <c r="O2" s="1">
        <v>7</v>
      </c>
      <c r="P2" s="1">
        <v>1</v>
      </c>
    </row>
    <row r="3" spans="3:16" hidden="1" x14ac:dyDescent="0.35">
      <c r="C3" s="3">
        <v>44595</v>
      </c>
      <c r="D3" s="1">
        <v>229</v>
      </c>
      <c r="E3" s="1" t="s">
        <v>175</v>
      </c>
      <c r="F3" s="1">
        <f t="shared" si="0"/>
        <v>4.1962610560171533E-3</v>
      </c>
      <c r="G3" s="1">
        <f t="shared" si="1"/>
        <v>1503</v>
      </c>
      <c r="H3" s="1">
        <v>358176</v>
      </c>
      <c r="I3" s="1">
        <v>14609</v>
      </c>
      <c r="J3" s="1">
        <v>1</v>
      </c>
      <c r="K3" s="1">
        <v>7</v>
      </c>
      <c r="L3" s="1">
        <v>22</v>
      </c>
      <c r="M3" s="1">
        <v>28</v>
      </c>
      <c r="N3" s="1">
        <v>25</v>
      </c>
      <c r="O3" s="1">
        <v>14</v>
      </c>
      <c r="P3" s="1">
        <v>4</v>
      </c>
    </row>
    <row r="4" spans="3:16" hidden="1" x14ac:dyDescent="0.35">
      <c r="C4" s="3">
        <v>44596</v>
      </c>
      <c r="D4" s="1">
        <v>230</v>
      </c>
      <c r="E4" s="1" t="s">
        <v>174</v>
      </c>
      <c r="F4" s="1">
        <f t="shared" si="0"/>
        <v>-0.11115744872511323</v>
      </c>
      <c r="G4" s="1">
        <f t="shared" si="1"/>
        <v>-39981</v>
      </c>
      <c r="H4" s="1">
        <v>359679</v>
      </c>
      <c r="I4" s="1">
        <v>14813</v>
      </c>
      <c r="J4" s="1">
        <v>1</v>
      </c>
      <c r="K4" s="1">
        <v>10</v>
      </c>
      <c r="L4" s="1">
        <v>28</v>
      </c>
      <c r="M4" s="1">
        <v>31</v>
      </c>
      <c r="N4" s="1">
        <v>19</v>
      </c>
      <c r="O4" s="1">
        <v>9</v>
      </c>
      <c r="P4" s="1">
        <v>2</v>
      </c>
    </row>
    <row r="5" spans="3:16" hidden="1" x14ac:dyDescent="0.35">
      <c r="C5" s="3">
        <v>44597</v>
      </c>
      <c r="D5" s="1">
        <v>231</v>
      </c>
      <c r="E5" s="1" t="s">
        <v>173</v>
      </c>
      <c r="F5" s="1">
        <f t="shared" si="0"/>
        <v>-2.7150623400834538E-2</v>
      </c>
      <c r="G5" s="1">
        <f t="shared" si="1"/>
        <v>-8680</v>
      </c>
      <c r="H5" s="1">
        <v>319698</v>
      </c>
      <c r="I5" s="1">
        <v>13708</v>
      </c>
      <c r="J5" s="1">
        <v>1</v>
      </c>
      <c r="K5" s="1">
        <v>4</v>
      </c>
      <c r="L5" s="1">
        <v>22</v>
      </c>
      <c r="M5" s="1">
        <v>36</v>
      </c>
      <c r="N5" s="1">
        <v>25</v>
      </c>
      <c r="O5" s="1">
        <v>11</v>
      </c>
      <c r="P5" s="1">
        <v>2</v>
      </c>
    </row>
    <row r="6" spans="3:16" hidden="1" x14ac:dyDescent="0.35">
      <c r="C6" s="3">
        <v>44598</v>
      </c>
      <c r="D6" s="1">
        <v>232</v>
      </c>
      <c r="E6" s="1" t="s">
        <v>172</v>
      </c>
      <c r="F6" s="1">
        <f t="shared" si="0"/>
        <v>-7.3275501739449161E-2</v>
      </c>
      <c r="G6" s="1">
        <f t="shared" si="1"/>
        <v>-22790</v>
      </c>
      <c r="H6" s="1">
        <v>311018</v>
      </c>
      <c r="I6" s="1">
        <v>13716</v>
      </c>
      <c r="J6" s="1">
        <v>1</v>
      </c>
      <c r="K6" s="1">
        <v>3</v>
      </c>
      <c r="L6" s="1">
        <v>17</v>
      </c>
      <c r="M6" s="1">
        <v>33</v>
      </c>
      <c r="N6" s="1">
        <v>27</v>
      </c>
      <c r="O6" s="1">
        <v>16</v>
      </c>
      <c r="P6" s="1">
        <v>3</v>
      </c>
    </row>
    <row r="7" spans="3:16" hidden="1" x14ac:dyDescent="0.35">
      <c r="C7" s="3">
        <v>44599</v>
      </c>
      <c r="D7" s="1">
        <v>233</v>
      </c>
      <c r="E7" s="1" t="s">
        <v>171</v>
      </c>
      <c r="F7" s="1">
        <f t="shared" si="0"/>
        <v>0.1665625824000444</v>
      </c>
      <c r="G7" s="1">
        <f t="shared" si="1"/>
        <v>48008</v>
      </c>
      <c r="H7" s="1">
        <v>288228</v>
      </c>
      <c r="I7" s="1">
        <v>13340</v>
      </c>
      <c r="J7" s="1">
        <v>1</v>
      </c>
      <c r="K7" s="1">
        <v>3</v>
      </c>
      <c r="L7" s="1">
        <v>13</v>
      </c>
      <c r="M7" s="1">
        <v>24</v>
      </c>
      <c r="N7" s="1">
        <v>30</v>
      </c>
      <c r="O7" s="1">
        <v>24</v>
      </c>
      <c r="P7" s="1">
        <v>5</v>
      </c>
    </row>
    <row r="8" spans="3:16" hidden="1" x14ac:dyDescent="0.35">
      <c r="C8" s="3">
        <v>44600</v>
      </c>
      <c r="D8" s="1">
        <v>234</v>
      </c>
      <c r="E8" s="1" t="s">
        <v>170</v>
      </c>
      <c r="F8" s="1">
        <f t="shared" si="0"/>
        <v>-9.1792669434563823E-2</v>
      </c>
      <c r="G8" s="1">
        <f t="shared" si="1"/>
        <v>-30864</v>
      </c>
      <c r="H8" s="1">
        <v>336236</v>
      </c>
      <c r="I8" s="1">
        <v>15369</v>
      </c>
      <c r="J8" s="1">
        <v>1</v>
      </c>
      <c r="K8" s="1">
        <v>10</v>
      </c>
      <c r="L8" s="1">
        <v>20</v>
      </c>
      <c r="M8" s="1">
        <v>24</v>
      </c>
      <c r="N8" s="1">
        <v>24</v>
      </c>
      <c r="O8" s="1">
        <v>17</v>
      </c>
      <c r="P8" s="1">
        <v>3</v>
      </c>
    </row>
    <row r="9" spans="3:16" hidden="1" x14ac:dyDescent="0.35">
      <c r="C9" s="3">
        <v>44601</v>
      </c>
      <c r="D9" s="1">
        <v>235</v>
      </c>
      <c r="E9" s="1" t="s">
        <v>169</v>
      </c>
      <c r="F9" s="1">
        <f t="shared" si="0"/>
        <v>-1.7748844032851735E-3</v>
      </c>
      <c r="G9" s="1">
        <f t="shared" si="1"/>
        <v>-542</v>
      </c>
      <c r="H9" s="1">
        <v>305372</v>
      </c>
      <c r="I9" s="1">
        <v>13846</v>
      </c>
      <c r="J9" s="1">
        <v>1</v>
      </c>
      <c r="K9" s="1">
        <v>5</v>
      </c>
      <c r="L9" s="1">
        <v>22</v>
      </c>
      <c r="M9" s="1">
        <v>34</v>
      </c>
      <c r="N9" s="1">
        <v>25</v>
      </c>
      <c r="O9" s="1">
        <v>11</v>
      </c>
      <c r="P9" s="1">
        <v>2</v>
      </c>
    </row>
    <row r="10" spans="3:16" hidden="1" x14ac:dyDescent="0.35">
      <c r="C10" s="3">
        <v>44602</v>
      </c>
      <c r="D10" s="1">
        <v>236</v>
      </c>
      <c r="E10" s="1" t="s">
        <v>168</v>
      </c>
      <c r="F10" s="1">
        <f t="shared" si="0"/>
        <v>-8.5306564314535968E-2</v>
      </c>
      <c r="G10" s="1">
        <f t="shared" si="1"/>
        <v>-26004</v>
      </c>
      <c r="H10" s="1">
        <v>304830</v>
      </c>
      <c r="I10" s="1">
        <v>13480</v>
      </c>
      <c r="J10" s="1">
        <v>1</v>
      </c>
      <c r="K10" s="1">
        <v>8</v>
      </c>
      <c r="L10" s="1">
        <v>26</v>
      </c>
      <c r="M10" s="1">
        <v>32</v>
      </c>
      <c r="N10" s="1">
        <v>21</v>
      </c>
      <c r="O10" s="1">
        <v>10</v>
      </c>
      <c r="P10" s="1">
        <v>2</v>
      </c>
    </row>
    <row r="11" spans="3:16" hidden="1" x14ac:dyDescent="0.35">
      <c r="C11" s="3">
        <v>44603</v>
      </c>
      <c r="D11" s="1">
        <v>237</v>
      </c>
      <c r="E11" s="1" t="s">
        <v>167</v>
      </c>
      <c r="F11" s="1">
        <f t="shared" si="0"/>
        <v>-3.2066593502757992E-2</v>
      </c>
      <c r="G11" s="1">
        <f t="shared" si="1"/>
        <v>-8941</v>
      </c>
      <c r="H11" s="1">
        <v>278826</v>
      </c>
      <c r="I11" s="1">
        <v>10631</v>
      </c>
      <c r="J11" s="1">
        <v>1</v>
      </c>
      <c r="K11" s="1">
        <v>4</v>
      </c>
      <c r="L11" s="1">
        <v>18</v>
      </c>
      <c r="M11" s="1">
        <v>30</v>
      </c>
      <c r="N11" s="1">
        <v>28</v>
      </c>
      <c r="O11" s="1">
        <v>16</v>
      </c>
      <c r="P11" s="1">
        <v>3</v>
      </c>
    </row>
    <row r="12" spans="3:16" hidden="1" x14ac:dyDescent="0.35">
      <c r="C12" s="3">
        <v>44604</v>
      </c>
      <c r="D12" s="1">
        <v>238</v>
      </c>
      <c r="E12" s="1" t="s">
        <v>166</v>
      </c>
      <c r="F12" s="1">
        <f t="shared" si="0"/>
        <v>2.8108268336513701E-2</v>
      </c>
      <c r="G12" s="1">
        <f t="shared" si="1"/>
        <v>7586</v>
      </c>
      <c r="H12" s="1">
        <v>269885</v>
      </c>
      <c r="I12" s="1">
        <v>9310</v>
      </c>
      <c r="J12" s="1">
        <v>1</v>
      </c>
      <c r="K12" s="1">
        <v>7</v>
      </c>
      <c r="L12" s="1">
        <v>23</v>
      </c>
      <c r="M12" s="1">
        <v>34</v>
      </c>
      <c r="N12" s="1">
        <v>24</v>
      </c>
      <c r="O12" s="1">
        <v>10</v>
      </c>
      <c r="P12" s="1">
        <v>1</v>
      </c>
    </row>
    <row r="13" spans="3:16" hidden="1" x14ac:dyDescent="0.35">
      <c r="C13" s="3">
        <v>44605</v>
      </c>
      <c r="D13" s="1">
        <v>239</v>
      </c>
      <c r="E13" s="1" t="s">
        <v>226</v>
      </c>
      <c r="F13" s="1">
        <f t="shared" si="0"/>
        <v>-5.7483484760569574E-2</v>
      </c>
      <c r="G13" s="1">
        <f t="shared" si="1"/>
        <v>-15950</v>
      </c>
      <c r="H13" s="1">
        <v>277471</v>
      </c>
      <c r="I13" s="1">
        <v>3249</v>
      </c>
      <c r="J13" s="1">
        <v>1</v>
      </c>
      <c r="K13" s="1">
        <v>6</v>
      </c>
      <c r="L13" s="1">
        <v>29</v>
      </c>
      <c r="M13" s="1">
        <v>34</v>
      </c>
      <c r="N13" s="1">
        <v>21</v>
      </c>
      <c r="O13" s="1">
        <v>8</v>
      </c>
      <c r="P13" s="1">
        <v>1</v>
      </c>
    </row>
    <row r="14" spans="3:16" hidden="1" x14ac:dyDescent="0.35">
      <c r="C14" s="3">
        <v>44606</v>
      </c>
      <c r="D14" s="1">
        <v>240</v>
      </c>
      <c r="E14" s="1" t="s">
        <v>165</v>
      </c>
      <c r="F14" s="1">
        <f t="shared" si="0"/>
        <v>0.10062289452854646</v>
      </c>
      <c r="G14" s="1">
        <f t="shared" si="1"/>
        <v>26315</v>
      </c>
      <c r="H14" s="1">
        <v>261521</v>
      </c>
      <c r="I14" s="1">
        <v>10343</v>
      </c>
      <c r="J14" s="1">
        <v>1</v>
      </c>
      <c r="K14" s="1">
        <v>6</v>
      </c>
      <c r="L14" s="1">
        <v>25</v>
      </c>
      <c r="M14" s="1">
        <v>33</v>
      </c>
      <c r="N14" s="1">
        <v>22</v>
      </c>
      <c r="O14" s="1">
        <v>11</v>
      </c>
      <c r="P14" s="1">
        <v>2</v>
      </c>
    </row>
    <row r="15" spans="3:16" hidden="1" x14ac:dyDescent="0.35">
      <c r="C15" s="3">
        <v>44607</v>
      </c>
      <c r="D15" s="1">
        <v>241</v>
      </c>
      <c r="E15" s="1" t="s">
        <v>164</v>
      </c>
      <c r="F15" s="1">
        <f t="shared" si="0"/>
        <v>6.5488681054489363E-3</v>
      </c>
      <c r="G15" s="1">
        <f t="shared" si="1"/>
        <v>1885</v>
      </c>
      <c r="H15" s="1">
        <v>287836</v>
      </c>
      <c r="I15" s="1">
        <v>10343</v>
      </c>
      <c r="J15" s="1">
        <v>1</v>
      </c>
      <c r="K15" s="1">
        <v>6</v>
      </c>
      <c r="L15" s="1">
        <v>25</v>
      </c>
      <c r="M15" s="1">
        <v>33</v>
      </c>
      <c r="N15" s="1">
        <v>22</v>
      </c>
      <c r="O15" s="1">
        <v>11</v>
      </c>
      <c r="P15" s="1">
        <v>2</v>
      </c>
    </row>
    <row r="16" spans="3:16" hidden="1" x14ac:dyDescent="0.35">
      <c r="C16" s="3">
        <v>44608</v>
      </c>
      <c r="D16" s="1">
        <v>242</v>
      </c>
      <c r="E16" s="1" t="s">
        <v>163</v>
      </c>
      <c r="F16" s="1">
        <f t="shared" si="0"/>
        <v>0.18045637009398696</v>
      </c>
      <c r="G16" s="1">
        <f t="shared" si="1"/>
        <v>52282</v>
      </c>
      <c r="H16" s="1">
        <v>289721</v>
      </c>
      <c r="I16" s="1">
        <v>10740</v>
      </c>
      <c r="J16" s="1">
        <v>1</v>
      </c>
      <c r="K16" s="1">
        <v>4</v>
      </c>
      <c r="L16" s="1">
        <v>20</v>
      </c>
      <c r="M16" s="1">
        <v>31</v>
      </c>
      <c r="N16" s="1">
        <v>26</v>
      </c>
      <c r="O16" s="1">
        <v>15</v>
      </c>
      <c r="P16" s="1">
        <v>3</v>
      </c>
    </row>
    <row r="17" spans="3:16" hidden="1" x14ac:dyDescent="0.35">
      <c r="C17" s="3">
        <v>44609</v>
      </c>
      <c r="D17" s="1">
        <v>243</v>
      </c>
      <c r="E17" s="1" t="s">
        <v>162</v>
      </c>
      <c r="F17" s="1">
        <f t="shared" si="0"/>
        <v>-0.22445709540559586</v>
      </c>
      <c r="G17" s="1">
        <f t="shared" si="1"/>
        <v>-76765</v>
      </c>
      <c r="H17" s="1">
        <v>342003</v>
      </c>
      <c r="I17" s="1">
        <v>12767</v>
      </c>
      <c r="J17" s="1">
        <v>1</v>
      </c>
      <c r="K17" s="1">
        <v>6</v>
      </c>
      <c r="L17" s="1">
        <v>16</v>
      </c>
      <c r="M17" s="1">
        <v>23</v>
      </c>
      <c r="N17" s="1">
        <v>24</v>
      </c>
      <c r="O17" s="1">
        <v>21</v>
      </c>
      <c r="P17" s="1">
        <v>9</v>
      </c>
    </row>
    <row r="18" spans="3:16" hidden="1" x14ac:dyDescent="0.35">
      <c r="C18" s="3">
        <v>44610</v>
      </c>
      <c r="D18" s="1">
        <v>244</v>
      </c>
      <c r="E18" s="1" t="s">
        <v>161</v>
      </c>
      <c r="F18" s="1">
        <f t="shared" si="0"/>
        <v>6.4428927981661749E-2</v>
      </c>
      <c r="G18" s="1">
        <f t="shared" si="1"/>
        <v>17089</v>
      </c>
      <c r="H18" s="1">
        <v>265238</v>
      </c>
      <c r="I18" s="1">
        <v>10220</v>
      </c>
      <c r="J18" s="1">
        <v>1</v>
      </c>
      <c r="K18" s="1">
        <v>3</v>
      </c>
      <c r="L18" s="1">
        <v>15</v>
      </c>
      <c r="M18" s="1">
        <v>29</v>
      </c>
      <c r="N18" s="1">
        <v>27</v>
      </c>
      <c r="O18" s="1">
        <v>19</v>
      </c>
      <c r="P18" s="1">
        <v>7</v>
      </c>
    </row>
    <row r="19" spans="3:16" hidden="1" x14ac:dyDescent="0.35">
      <c r="C19" s="3">
        <v>44611</v>
      </c>
      <c r="D19" s="1">
        <v>245</v>
      </c>
      <c r="E19" s="1" t="s">
        <v>160</v>
      </c>
      <c r="F19" s="1">
        <f t="shared" si="0"/>
        <v>-3.195231061853808E-2</v>
      </c>
      <c r="G19" s="1">
        <f t="shared" si="1"/>
        <v>-9021</v>
      </c>
      <c r="H19" s="1">
        <v>282327</v>
      </c>
      <c r="I19" s="1">
        <v>11241</v>
      </c>
      <c r="J19" s="1">
        <v>1</v>
      </c>
      <c r="K19" s="1">
        <v>1</v>
      </c>
      <c r="L19" s="1">
        <v>8</v>
      </c>
      <c r="M19" s="1">
        <v>19</v>
      </c>
      <c r="N19" s="1">
        <v>31</v>
      </c>
      <c r="O19" s="1">
        <v>30</v>
      </c>
      <c r="P19" s="1">
        <v>10</v>
      </c>
    </row>
    <row r="20" spans="3:16" hidden="1" x14ac:dyDescent="0.35">
      <c r="C20" s="3">
        <v>44612</v>
      </c>
      <c r="D20" s="1">
        <v>246</v>
      </c>
      <c r="E20" s="1" t="s">
        <v>159</v>
      </c>
      <c r="F20" s="1">
        <f t="shared" si="0"/>
        <v>1.9849545930202776E-2</v>
      </c>
      <c r="G20" s="1">
        <f t="shared" si="1"/>
        <v>5425</v>
      </c>
      <c r="H20" s="1">
        <v>273306</v>
      </c>
      <c r="I20" s="1">
        <v>11094</v>
      </c>
      <c r="J20" s="1">
        <v>1</v>
      </c>
      <c r="K20" s="1">
        <v>4</v>
      </c>
      <c r="L20" s="1">
        <v>21</v>
      </c>
      <c r="M20" s="1">
        <v>32</v>
      </c>
      <c r="N20" s="1">
        <v>26</v>
      </c>
      <c r="O20" s="1">
        <v>14</v>
      </c>
      <c r="P20" s="1">
        <v>3</v>
      </c>
    </row>
    <row r="21" spans="3:16" hidden="1" x14ac:dyDescent="0.35">
      <c r="C21" s="3">
        <v>44613</v>
      </c>
      <c r="D21" s="1">
        <v>247</v>
      </c>
      <c r="E21" s="1" t="s">
        <v>158</v>
      </c>
      <c r="F21" s="1">
        <f t="shared" si="0"/>
        <v>9.9109894486081568E-2</v>
      </c>
      <c r="G21" s="1">
        <f t="shared" si="1"/>
        <v>27625</v>
      </c>
      <c r="H21" s="1">
        <v>278731</v>
      </c>
      <c r="I21" s="1">
        <v>10887</v>
      </c>
      <c r="J21" s="1">
        <v>1</v>
      </c>
      <c r="K21" s="1">
        <v>9</v>
      </c>
      <c r="L21" s="1">
        <v>26</v>
      </c>
      <c r="M21" s="1">
        <v>30</v>
      </c>
      <c r="N21" s="1">
        <v>21</v>
      </c>
      <c r="O21" s="1">
        <v>10</v>
      </c>
      <c r="P21" s="1">
        <v>2</v>
      </c>
    </row>
    <row r="22" spans="3:16" hidden="1" x14ac:dyDescent="0.35">
      <c r="C22" s="3">
        <v>44614</v>
      </c>
      <c r="D22" s="1">
        <v>248</v>
      </c>
      <c r="E22" s="1" t="s">
        <v>157</v>
      </c>
      <c r="F22" s="1">
        <f t="shared" si="0"/>
        <v>-9.3942994424786846E-2</v>
      </c>
      <c r="G22" s="1">
        <f t="shared" si="1"/>
        <v>-28780</v>
      </c>
      <c r="H22" s="1">
        <v>306356</v>
      </c>
      <c r="I22" s="1">
        <v>11814</v>
      </c>
      <c r="J22" s="1">
        <v>1</v>
      </c>
      <c r="K22" s="1">
        <v>14</v>
      </c>
      <c r="L22" s="1">
        <v>38</v>
      </c>
      <c r="M22" s="1">
        <v>30</v>
      </c>
      <c r="N22" s="1">
        <v>12</v>
      </c>
      <c r="O22" s="1">
        <v>4</v>
      </c>
      <c r="P22" s="1">
        <v>0</v>
      </c>
    </row>
    <row r="23" spans="3:16" hidden="1" x14ac:dyDescent="0.35">
      <c r="C23" s="3">
        <v>44615</v>
      </c>
      <c r="D23" s="1">
        <v>249</v>
      </c>
      <c r="E23" s="1" t="s">
        <v>155</v>
      </c>
      <c r="F23" s="1">
        <f t="shared" si="0"/>
        <v>-9.6917600945326685E-2</v>
      </c>
      <c r="G23" s="1">
        <f t="shared" si="1"/>
        <v>-26902</v>
      </c>
      <c r="H23" s="1">
        <v>277576</v>
      </c>
      <c r="I23" s="1">
        <v>11411</v>
      </c>
      <c r="J23" s="1">
        <v>1</v>
      </c>
      <c r="K23" s="1">
        <v>5</v>
      </c>
      <c r="L23" s="1">
        <v>16</v>
      </c>
      <c r="M23" s="1">
        <v>24</v>
      </c>
      <c r="N23" s="1">
        <v>25</v>
      </c>
      <c r="O23" s="1">
        <v>22</v>
      </c>
      <c r="P23" s="1">
        <v>8</v>
      </c>
    </row>
    <row r="24" spans="3:16" hidden="1" x14ac:dyDescent="0.35">
      <c r="C24" s="3">
        <v>44616</v>
      </c>
      <c r="D24" s="1">
        <v>250</v>
      </c>
      <c r="E24" s="1" t="s">
        <v>154</v>
      </c>
      <c r="F24" s="1">
        <f t="shared" si="0"/>
        <v>2.0875719061410437E-2</v>
      </c>
      <c r="G24" s="1">
        <f t="shared" si="1"/>
        <v>5233</v>
      </c>
      <c r="H24" s="1">
        <v>250674</v>
      </c>
      <c r="I24" s="1">
        <v>10405</v>
      </c>
      <c r="J24" s="1">
        <v>1</v>
      </c>
      <c r="K24" s="1">
        <v>6</v>
      </c>
      <c r="L24" s="1">
        <v>21</v>
      </c>
      <c r="M24" s="1">
        <v>32</v>
      </c>
      <c r="N24" s="1">
        <v>25</v>
      </c>
      <c r="O24" s="1">
        <v>12</v>
      </c>
      <c r="P24" s="1">
        <v>2</v>
      </c>
    </row>
    <row r="25" spans="3:16" hidden="1" x14ac:dyDescent="0.35">
      <c r="C25" s="3">
        <v>44617</v>
      </c>
      <c r="D25" s="1">
        <v>251</v>
      </c>
      <c r="E25" s="1" t="s">
        <v>153</v>
      </c>
      <c r="F25" s="1">
        <f t="shared" si="0"/>
        <v>-2.9479459334836484E-2</v>
      </c>
      <c r="G25" s="1">
        <f t="shared" si="1"/>
        <v>-7544</v>
      </c>
      <c r="H25" s="1">
        <v>255907</v>
      </c>
      <c r="I25" s="1">
        <v>11687</v>
      </c>
      <c r="J25" s="1">
        <v>1</v>
      </c>
      <c r="K25" s="1">
        <v>2</v>
      </c>
      <c r="L25" s="1">
        <v>10</v>
      </c>
      <c r="M25" s="1">
        <v>29</v>
      </c>
      <c r="N25" s="1">
        <v>33</v>
      </c>
      <c r="O25" s="1">
        <v>21</v>
      </c>
      <c r="P25" s="1">
        <v>4</v>
      </c>
    </row>
    <row r="26" spans="3:16" hidden="1" x14ac:dyDescent="0.35">
      <c r="C26" s="3">
        <v>44618</v>
      </c>
      <c r="D26" s="1">
        <v>252</v>
      </c>
      <c r="E26" s="1" t="s">
        <v>152</v>
      </c>
      <c r="F26" s="1">
        <f t="shared" si="0"/>
        <v>8.2540475030499719E-3</v>
      </c>
      <c r="G26" s="1">
        <f t="shared" si="1"/>
        <v>2050</v>
      </c>
      <c r="H26" s="1">
        <v>248363</v>
      </c>
      <c r="I26" s="1">
        <v>10087</v>
      </c>
      <c r="J26" s="1">
        <v>1</v>
      </c>
      <c r="K26" s="1">
        <v>5</v>
      </c>
      <c r="L26" s="1">
        <v>26</v>
      </c>
      <c r="M26" s="1">
        <v>34</v>
      </c>
      <c r="N26" s="1">
        <v>22</v>
      </c>
      <c r="O26" s="1">
        <v>10</v>
      </c>
      <c r="P26" s="1">
        <v>2</v>
      </c>
    </row>
    <row r="27" spans="3:16" hidden="1" x14ac:dyDescent="0.35">
      <c r="C27" s="3">
        <v>44619</v>
      </c>
      <c r="D27" s="1">
        <v>253</v>
      </c>
      <c r="E27" s="1" t="s">
        <v>156</v>
      </c>
      <c r="F27" s="1">
        <f t="shared" si="0"/>
        <v>2.7195073738184518E-3</v>
      </c>
      <c r="G27" s="1">
        <f t="shared" si="1"/>
        <v>681</v>
      </c>
      <c r="H27" s="1">
        <v>250413</v>
      </c>
      <c r="I27" s="1">
        <v>10438</v>
      </c>
      <c r="J27" s="1">
        <v>1</v>
      </c>
      <c r="K27" s="1">
        <v>9</v>
      </c>
      <c r="L27" s="1">
        <v>33</v>
      </c>
      <c r="M27" s="1">
        <v>33</v>
      </c>
      <c r="N27" s="1">
        <v>16</v>
      </c>
      <c r="O27" s="1">
        <v>7</v>
      </c>
      <c r="P27" s="1">
        <v>1</v>
      </c>
    </row>
    <row r="28" spans="3:16" hidden="1" x14ac:dyDescent="0.35">
      <c r="C28" s="3">
        <v>44620</v>
      </c>
      <c r="D28" s="1">
        <v>254</v>
      </c>
      <c r="E28" s="1" t="s">
        <v>151</v>
      </c>
      <c r="F28" s="1">
        <f t="shared" si="0"/>
        <v>-4.3637044294168717E-2</v>
      </c>
      <c r="G28" s="1">
        <f t="shared" si="1"/>
        <v>-10957</v>
      </c>
      <c r="H28" s="1">
        <v>251094</v>
      </c>
      <c r="I28" s="1">
        <v>10521</v>
      </c>
      <c r="J28" s="1">
        <v>1</v>
      </c>
      <c r="K28" s="1">
        <v>8</v>
      </c>
      <c r="L28" s="1">
        <v>30</v>
      </c>
      <c r="M28" s="1">
        <v>36</v>
      </c>
      <c r="N28" s="1">
        <v>18</v>
      </c>
      <c r="O28" s="1">
        <v>6</v>
      </c>
      <c r="P28" s="1">
        <v>1</v>
      </c>
    </row>
    <row r="29" spans="3:16" hidden="1" x14ac:dyDescent="0.35">
      <c r="C29" s="3">
        <v>44621</v>
      </c>
      <c r="D29" s="1">
        <v>255</v>
      </c>
      <c r="E29" s="1" t="s">
        <v>150</v>
      </c>
      <c r="F29" s="1">
        <f t="shared" si="0"/>
        <v>7.1488358728559118E-2</v>
      </c>
      <c r="G29" s="1">
        <f t="shared" si="1"/>
        <v>17167</v>
      </c>
      <c r="H29" s="1">
        <v>240137</v>
      </c>
      <c r="I29" s="1">
        <v>10577</v>
      </c>
      <c r="J29" s="1">
        <v>1</v>
      </c>
      <c r="K29" s="1">
        <v>2</v>
      </c>
      <c r="L29" s="1">
        <v>17</v>
      </c>
      <c r="M29" s="1">
        <v>35</v>
      </c>
      <c r="N29" s="1">
        <v>30</v>
      </c>
      <c r="O29" s="1">
        <v>13</v>
      </c>
      <c r="P29" s="1">
        <v>2</v>
      </c>
    </row>
    <row r="30" spans="3:16" hidden="1" x14ac:dyDescent="0.35">
      <c r="C30" s="3">
        <v>44622</v>
      </c>
      <c r="D30" s="1">
        <v>256</v>
      </c>
      <c r="E30" s="1" t="s">
        <v>149</v>
      </c>
      <c r="F30" s="1">
        <f t="shared" si="0"/>
        <v>-6.7181233093927803E-2</v>
      </c>
      <c r="G30" s="1">
        <f t="shared" si="1"/>
        <v>-17286</v>
      </c>
      <c r="H30" s="1">
        <v>257304</v>
      </c>
      <c r="I30" s="1">
        <v>10813</v>
      </c>
      <c r="J30" s="1">
        <v>1</v>
      </c>
      <c r="K30" s="1">
        <v>7</v>
      </c>
      <c r="L30" s="1">
        <v>26</v>
      </c>
      <c r="M30" s="1">
        <v>31</v>
      </c>
      <c r="N30" s="1">
        <v>21</v>
      </c>
      <c r="O30" s="1">
        <v>11</v>
      </c>
      <c r="P30" s="1">
        <v>2</v>
      </c>
    </row>
    <row r="31" spans="3:16" hidden="1" x14ac:dyDescent="0.35">
      <c r="C31" s="3">
        <v>44623</v>
      </c>
      <c r="D31" s="1">
        <v>257</v>
      </c>
      <c r="E31" s="1" t="s">
        <v>148</v>
      </c>
      <c r="F31" s="1">
        <f t="shared" si="0"/>
        <v>-0.90572373738636269</v>
      </c>
      <c r="G31" s="1">
        <f t="shared" si="1"/>
        <v>-217390</v>
      </c>
      <c r="H31" s="1">
        <v>240018</v>
      </c>
      <c r="I31" s="1">
        <v>10465</v>
      </c>
      <c r="J31" s="1">
        <v>1</v>
      </c>
      <c r="K31" s="1">
        <v>8</v>
      </c>
      <c r="L31" s="1">
        <v>29</v>
      </c>
      <c r="M31" s="1">
        <v>34</v>
      </c>
      <c r="N31" s="1">
        <v>19</v>
      </c>
      <c r="O31" s="1">
        <v>8</v>
      </c>
      <c r="P31" s="1">
        <v>1</v>
      </c>
    </row>
    <row r="32" spans="3:16" hidden="1" x14ac:dyDescent="0.35">
      <c r="C32" s="3">
        <v>44896</v>
      </c>
      <c r="D32" s="1">
        <v>530</v>
      </c>
      <c r="E32" s="1" t="s">
        <v>298</v>
      </c>
      <c r="F32" s="1">
        <f t="shared" si="0"/>
        <v>-0.88646809262860171</v>
      </c>
      <c r="G32" s="1">
        <f t="shared" si="1"/>
        <v>-20059</v>
      </c>
      <c r="H32" s="2">
        <v>22628</v>
      </c>
      <c r="I32" s="2">
        <v>2200</v>
      </c>
      <c r="J32" s="1">
        <v>0</v>
      </c>
      <c r="K32" s="1">
        <v>2</v>
      </c>
      <c r="L32" s="1">
        <v>11</v>
      </c>
      <c r="M32" s="1">
        <v>35</v>
      </c>
      <c r="N32" s="1">
        <v>36</v>
      </c>
      <c r="O32" s="1">
        <v>14</v>
      </c>
      <c r="P32" s="1">
        <v>2</v>
      </c>
    </row>
    <row r="33" spans="3:16" hidden="1" x14ac:dyDescent="0.35">
      <c r="C33" s="3">
        <v>44895</v>
      </c>
      <c r="D33" s="1">
        <v>529</v>
      </c>
      <c r="E33" s="1" t="s">
        <v>299</v>
      </c>
      <c r="F33" s="1">
        <f t="shared" si="0"/>
        <v>78.303230829116387</v>
      </c>
      <c r="G33" s="1">
        <f t="shared" si="1"/>
        <v>201161</v>
      </c>
      <c r="H33" s="2">
        <v>2569</v>
      </c>
      <c r="I33" s="2">
        <v>2405</v>
      </c>
      <c r="J33" s="1">
        <v>0</v>
      </c>
      <c r="K33" s="1">
        <v>6</v>
      </c>
      <c r="L33" s="1">
        <v>30</v>
      </c>
      <c r="M33" s="1">
        <v>33</v>
      </c>
      <c r="N33" s="1">
        <v>19</v>
      </c>
      <c r="O33" s="1">
        <v>10</v>
      </c>
      <c r="P33" s="1">
        <v>2</v>
      </c>
    </row>
    <row r="34" spans="3:16" hidden="1" x14ac:dyDescent="0.35">
      <c r="C34" s="3">
        <v>44624</v>
      </c>
      <c r="D34" s="1">
        <v>258</v>
      </c>
      <c r="E34" s="1" t="s">
        <v>147</v>
      </c>
      <c r="F34" s="1">
        <f t="shared" si="0"/>
        <v>0.12842978451872578</v>
      </c>
      <c r="G34" s="1">
        <f t="shared" si="1"/>
        <v>26165</v>
      </c>
      <c r="H34" s="1">
        <v>203730</v>
      </c>
      <c r="I34" s="1">
        <v>9396</v>
      </c>
      <c r="J34" s="1">
        <v>1</v>
      </c>
      <c r="K34" s="1">
        <v>5</v>
      </c>
      <c r="L34" s="1">
        <v>20</v>
      </c>
      <c r="M34" s="1">
        <v>35</v>
      </c>
      <c r="N34" s="1">
        <v>26</v>
      </c>
      <c r="O34" s="1">
        <v>12</v>
      </c>
      <c r="P34" s="1">
        <v>2</v>
      </c>
    </row>
    <row r="35" spans="3:16" hidden="1" x14ac:dyDescent="0.35">
      <c r="C35" s="3">
        <v>44625</v>
      </c>
      <c r="D35" s="1">
        <v>259</v>
      </c>
      <c r="E35" s="1" t="s">
        <v>146</v>
      </c>
      <c r="F35" s="1">
        <f t="shared" si="0"/>
        <v>-4.9152874138193525E-2</v>
      </c>
      <c r="G35" s="1">
        <f t="shared" si="1"/>
        <v>-11300</v>
      </c>
      <c r="H35" s="1">
        <v>229895</v>
      </c>
      <c r="I35" s="1">
        <v>10405</v>
      </c>
      <c r="J35" s="1">
        <v>1</v>
      </c>
      <c r="K35" s="1">
        <v>9</v>
      </c>
      <c r="L35" s="1">
        <v>25</v>
      </c>
      <c r="M35" s="1">
        <v>29</v>
      </c>
      <c r="N35" s="1">
        <v>22</v>
      </c>
      <c r="O35" s="1">
        <v>12</v>
      </c>
      <c r="P35" s="1">
        <v>3</v>
      </c>
    </row>
    <row r="36" spans="3:16" hidden="1" x14ac:dyDescent="0.35">
      <c r="C36" s="3">
        <v>44626</v>
      </c>
      <c r="D36" s="1">
        <v>260</v>
      </c>
      <c r="E36" s="1" t="s">
        <v>145</v>
      </c>
      <c r="F36" s="1">
        <f t="shared" si="0"/>
        <v>0</v>
      </c>
      <c r="G36" s="1">
        <f t="shared" si="1"/>
        <v>0</v>
      </c>
      <c r="H36" s="1">
        <v>218595</v>
      </c>
      <c r="I36" s="1">
        <v>9911</v>
      </c>
      <c r="J36" s="1">
        <v>1</v>
      </c>
      <c r="K36" s="1">
        <v>8</v>
      </c>
      <c r="L36" s="1">
        <v>33</v>
      </c>
      <c r="M36" s="1">
        <v>34</v>
      </c>
      <c r="N36" s="1">
        <v>17</v>
      </c>
      <c r="O36" s="1">
        <v>7</v>
      </c>
      <c r="P36" s="1">
        <v>1</v>
      </c>
    </row>
    <row r="37" spans="3:16" hidden="1" x14ac:dyDescent="0.35">
      <c r="C37" s="3">
        <v>44627</v>
      </c>
      <c r="D37" s="1">
        <v>261</v>
      </c>
      <c r="E37" s="1" t="s">
        <v>144</v>
      </c>
      <c r="F37" s="1">
        <f t="shared" si="0"/>
        <v>-5.0879480317482101E-2</v>
      </c>
      <c r="G37" s="1">
        <f t="shared" si="1"/>
        <v>-11122</v>
      </c>
      <c r="H37" s="1">
        <v>218595</v>
      </c>
      <c r="I37" s="1">
        <v>9823</v>
      </c>
      <c r="J37" s="1">
        <v>1</v>
      </c>
      <c r="K37" s="1">
        <v>9</v>
      </c>
      <c r="L37" s="1">
        <v>30</v>
      </c>
      <c r="M37" s="1">
        <v>34</v>
      </c>
      <c r="N37" s="1">
        <v>19</v>
      </c>
      <c r="O37" s="1">
        <v>7</v>
      </c>
      <c r="P37" s="1">
        <v>1</v>
      </c>
    </row>
    <row r="38" spans="3:16" hidden="1" x14ac:dyDescent="0.35">
      <c r="C38" s="3">
        <v>44628</v>
      </c>
      <c r="D38" s="1">
        <v>262</v>
      </c>
      <c r="E38" s="1" t="s">
        <v>143</v>
      </c>
      <c r="F38" s="1">
        <f t="shared" si="0"/>
        <v>-2.7348136866001842E-2</v>
      </c>
      <c r="G38" s="1">
        <f t="shared" si="1"/>
        <v>-5674</v>
      </c>
      <c r="H38" s="1">
        <v>207473</v>
      </c>
      <c r="I38" s="1">
        <v>9767</v>
      </c>
      <c r="J38" s="1">
        <v>1</v>
      </c>
      <c r="K38" s="1">
        <v>5</v>
      </c>
      <c r="L38" s="1">
        <v>18</v>
      </c>
      <c r="M38" s="1">
        <v>31</v>
      </c>
      <c r="N38" s="1">
        <v>28</v>
      </c>
      <c r="O38" s="1">
        <v>15</v>
      </c>
      <c r="P38" s="1">
        <v>2</v>
      </c>
    </row>
    <row r="39" spans="3:16" hidden="1" x14ac:dyDescent="0.35">
      <c r="C39" s="3">
        <v>44629</v>
      </c>
      <c r="D39" s="1">
        <v>263</v>
      </c>
      <c r="E39" s="1" t="s">
        <v>142</v>
      </c>
      <c r="F39" s="1">
        <f t="shared" si="0"/>
        <v>3.5109192810668044E-2</v>
      </c>
      <c r="G39" s="1">
        <f t="shared" si="1"/>
        <v>7085</v>
      </c>
      <c r="H39" s="1">
        <v>201799</v>
      </c>
      <c r="I39" s="1">
        <v>9435</v>
      </c>
      <c r="J39" s="1">
        <v>1</v>
      </c>
      <c r="K39" s="1">
        <v>5</v>
      </c>
      <c r="L39" s="1">
        <v>26</v>
      </c>
      <c r="M39" s="1">
        <v>37</v>
      </c>
      <c r="N39" s="1">
        <v>22</v>
      </c>
      <c r="O39" s="1">
        <v>8</v>
      </c>
      <c r="P39" s="1">
        <v>1</v>
      </c>
    </row>
    <row r="40" spans="3:16" hidden="1" x14ac:dyDescent="0.35">
      <c r="C40" s="3">
        <v>44630</v>
      </c>
      <c r="D40" s="1">
        <v>264</v>
      </c>
      <c r="E40" s="1" t="s">
        <v>141</v>
      </c>
      <c r="F40" s="1">
        <f t="shared" si="0"/>
        <v>8.3610999406369083E-2</v>
      </c>
      <c r="G40" s="1">
        <f t="shared" si="1"/>
        <v>17465</v>
      </c>
      <c r="H40" s="1">
        <v>208884</v>
      </c>
      <c r="I40" s="1">
        <v>9960</v>
      </c>
      <c r="J40" s="1">
        <v>0</v>
      </c>
      <c r="K40" s="1">
        <v>8</v>
      </c>
      <c r="L40" s="1">
        <v>31</v>
      </c>
      <c r="M40" s="1">
        <v>34</v>
      </c>
      <c r="N40" s="1">
        <v>19</v>
      </c>
      <c r="O40" s="1">
        <v>7</v>
      </c>
      <c r="P40" s="1">
        <v>1</v>
      </c>
    </row>
    <row r="41" spans="3:16" hidden="1" x14ac:dyDescent="0.35">
      <c r="C41" s="3">
        <v>44631</v>
      </c>
      <c r="D41" s="1">
        <v>265</v>
      </c>
      <c r="E41" s="1" t="s">
        <v>140</v>
      </c>
      <c r="F41" s="1">
        <f t="shared" si="0"/>
        <v>-0.15153590252221127</v>
      </c>
      <c r="G41" s="1">
        <f t="shared" si="1"/>
        <v>-34300</v>
      </c>
      <c r="H41" s="1">
        <v>226349</v>
      </c>
      <c r="I41" s="1">
        <v>12400</v>
      </c>
      <c r="J41" s="1">
        <v>1</v>
      </c>
      <c r="K41" s="1">
        <v>6</v>
      </c>
      <c r="L41" s="1">
        <v>14</v>
      </c>
      <c r="M41" s="1">
        <v>18</v>
      </c>
      <c r="N41" s="1">
        <v>17</v>
      </c>
      <c r="O41" s="1">
        <v>24</v>
      </c>
      <c r="P41" s="1">
        <v>20</v>
      </c>
    </row>
    <row r="42" spans="3:16" hidden="1" x14ac:dyDescent="0.35">
      <c r="C42" s="3">
        <v>44632</v>
      </c>
      <c r="D42" s="1">
        <v>266</v>
      </c>
      <c r="E42" s="1" t="s">
        <v>139</v>
      </c>
      <c r="F42" s="1">
        <f t="shared" si="0"/>
        <v>-6.5675947284286829E-2</v>
      </c>
      <c r="G42" s="1">
        <f t="shared" si="1"/>
        <v>-12613</v>
      </c>
      <c r="H42" s="1">
        <v>192049</v>
      </c>
      <c r="I42" s="1">
        <v>9353</v>
      </c>
      <c r="J42" s="1">
        <v>1</v>
      </c>
      <c r="K42" s="1">
        <v>7</v>
      </c>
      <c r="L42" s="1">
        <v>29</v>
      </c>
      <c r="M42" s="1">
        <v>35</v>
      </c>
      <c r="N42" s="1">
        <v>20</v>
      </c>
      <c r="O42" s="1">
        <v>7</v>
      </c>
      <c r="P42" s="1">
        <v>1</v>
      </c>
    </row>
    <row r="43" spans="3:16" hidden="1" x14ac:dyDescent="0.35">
      <c r="C43" s="3">
        <v>44633</v>
      </c>
      <c r="D43" s="1">
        <v>267</v>
      </c>
      <c r="E43" s="1" t="s">
        <v>138</v>
      </c>
      <c r="F43" s="1">
        <f t="shared" si="0"/>
        <v>3.327091553534408E-2</v>
      </c>
      <c r="G43" s="1">
        <f t="shared" si="1"/>
        <v>5970</v>
      </c>
      <c r="H43" s="1">
        <v>179436</v>
      </c>
      <c r="I43" s="1">
        <v>8937</v>
      </c>
      <c r="J43" s="1">
        <v>1</v>
      </c>
      <c r="K43" s="1">
        <v>4</v>
      </c>
      <c r="L43" s="1">
        <v>23</v>
      </c>
      <c r="M43" s="1">
        <v>36</v>
      </c>
      <c r="N43" s="1">
        <v>24</v>
      </c>
      <c r="O43" s="1">
        <v>10</v>
      </c>
      <c r="P43" s="1">
        <v>1</v>
      </c>
    </row>
    <row r="44" spans="3:16" hidden="1" x14ac:dyDescent="0.35">
      <c r="C44" s="3">
        <v>44634</v>
      </c>
      <c r="D44" s="1">
        <v>268</v>
      </c>
      <c r="E44" s="1" t="s">
        <v>137</v>
      </c>
      <c r="F44" s="1">
        <f t="shared" si="0"/>
        <v>9.4112380397613882E-2</v>
      </c>
      <c r="G44" s="1">
        <f t="shared" si="1"/>
        <v>17449</v>
      </c>
      <c r="H44" s="1">
        <v>185406</v>
      </c>
      <c r="I44" s="1">
        <v>9373</v>
      </c>
      <c r="J44" s="1">
        <v>0</v>
      </c>
      <c r="K44" s="1">
        <v>5</v>
      </c>
      <c r="L44" s="1">
        <v>19</v>
      </c>
      <c r="M44" s="1">
        <v>33</v>
      </c>
      <c r="N44" s="1">
        <v>28</v>
      </c>
      <c r="O44" s="1">
        <v>13</v>
      </c>
      <c r="P44" s="1">
        <v>2</v>
      </c>
    </row>
    <row r="45" spans="3:16" hidden="1" x14ac:dyDescent="0.35">
      <c r="C45" s="3">
        <v>44635</v>
      </c>
      <c r="D45" s="1">
        <v>269</v>
      </c>
      <c r="E45" s="1" t="s">
        <v>136</v>
      </c>
      <c r="F45" s="1">
        <f t="shared" si="0"/>
        <v>7.3949372704641247E-2</v>
      </c>
      <c r="G45" s="1">
        <f t="shared" si="1"/>
        <v>15001</v>
      </c>
      <c r="H45" s="1">
        <v>202855</v>
      </c>
      <c r="I45" s="1">
        <v>10024</v>
      </c>
      <c r="J45" s="1">
        <v>1</v>
      </c>
      <c r="K45" s="1">
        <v>16</v>
      </c>
      <c r="L45" s="1">
        <v>32</v>
      </c>
      <c r="M45" s="1">
        <v>30</v>
      </c>
      <c r="N45" s="1">
        <v>16</v>
      </c>
      <c r="O45" s="1">
        <v>6</v>
      </c>
      <c r="P45" s="1">
        <v>1</v>
      </c>
    </row>
    <row r="46" spans="3:16" hidden="1" x14ac:dyDescent="0.35">
      <c r="C46" s="3">
        <v>44636</v>
      </c>
      <c r="D46" s="1">
        <v>270</v>
      </c>
      <c r="E46" s="1" t="s">
        <v>135</v>
      </c>
      <c r="F46" s="1">
        <f t="shared" si="0"/>
        <v>-0.22393232226792009</v>
      </c>
      <c r="G46" s="1">
        <f t="shared" si="1"/>
        <v>-48785</v>
      </c>
      <c r="H46" s="1">
        <v>217856</v>
      </c>
      <c r="I46" s="1">
        <v>11234</v>
      </c>
      <c r="J46" s="1">
        <v>1</v>
      </c>
      <c r="K46" s="1">
        <v>7</v>
      </c>
      <c r="L46" s="1">
        <v>19</v>
      </c>
      <c r="M46" s="1">
        <v>22</v>
      </c>
      <c r="N46" s="1">
        <v>19</v>
      </c>
      <c r="O46" s="1">
        <v>18</v>
      </c>
      <c r="P46" s="1">
        <v>15</v>
      </c>
    </row>
    <row r="47" spans="3:16" hidden="1" x14ac:dyDescent="0.35">
      <c r="C47" s="3">
        <v>44637</v>
      </c>
      <c r="D47" s="1">
        <v>271</v>
      </c>
      <c r="E47" s="1" t="s">
        <v>134</v>
      </c>
      <c r="F47" s="1">
        <f t="shared" si="0"/>
        <v>6.3635987247960921E-2</v>
      </c>
      <c r="G47" s="1">
        <f t="shared" si="1"/>
        <v>10759</v>
      </c>
      <c r="H47" s="1">
        <v>169071</v>
      </c>
      <c r="I47" s="1">
        <v>8847</v>
      </c>
      <c r="J47" s="1">
        <v>1</v>
      </c>
      <c r="K47" s="1">
        <v>5</v>
      </c>
      <c r="L47" s="1">
        <v>18</v>
      </c>
      <c r="M47" s="1">
        <v>30</v>
      </c>
      <c r="N47" s="1">
        <v>26</v>
      </c>
      <c r="O47" s="1">
        <v>16</v>
      </c>
      <c r="P47" s="1">
        <v>3</v>
      </c>
    </row>
    <row r="48" spans="3:16" hidden="1" x14ac:dyDescent="0.35">
      <c r="C48" s="3">
        <v>44638</v>
      </c>
      <c r="D48" s="1">
        <v>272</v>
      </c>
      <c r="E48" s="1" t="s">
        <v>133</v>
      </c>
      <c r="F48" s="1">
        <f t="shared" si="0"/>
        <v>-0.13078462992826559</v>
      </c>
      <c r="G48" s="1">
        <f t="shared" si="1"/>
        <v>-23519</v>
      </c>
      <c r="H48" s="1">
        <v>179830</v>
      </c>
      <c r="I48" s="1">
        <v>9304</v>
      </c>
      <c r="J48" s="1">
        <v>1</v>
      </c>
      <c r="K48" s="1">
        <v>8</v>
      </c>
      <c r="L48" s="1">
        <v>31</v>
      </c>
      <c r="M48" s="1">
        <v>34</v>
      </c>
      <c r="N48" s="1">
        <v>19</v>
      </c>
      <c r="O48" s="1">
        <v>6</v>
      </c>
      <c r="P48" s="1">
        <v>1</v>
      </c>
    </row>
    <row r="49" spans="3:16" hidden="1" x14ac:dyDescent="0.35">
      <c r="C49" s="3">
        <v>44639</v>
      </c>
      <c r="D49" s="1">
        <v>273</v>
      </c>
      <c r="E49" s="1" t="s">
        <v>132</v>
      </c>
      <c r="F49" s="1">
        <f t="shared" si="0"/>
        <v>-8.4702931975356825E-3</v>
      </c>
      <c r="G49" s="1">
        <f t="shared" si="1"/>
        <v>-1324</v>
      </c>
      <c r="H49" s="1">
        <v>156311</v>
      </c>
      <c r="I49" s="1">
        <v>8515</v>
      </c>
      <c r="J49" s="1">
        <v>0</v>
      </c>
      <c r="K49" s="1">
        <v>5</v>
      </c>
      <c r="L49" s="1">
        <v>21</v>
      </c>
      <c r="M49" s="1">
        <v>32</v>
      </c>
      <c r="N49" s="1">
        <v>26</v>
      </c>
      <c r="O49" s="1">
        <v>14</v>
      </c>
      <c r="P49" s="1">
        <v>3</v>
      </c>
    </row>
    <row r="50" spans="3:16" hidden="1" x14ac:dyDescent="0.35">
      <c r="C50" s="3">
        <v>44640</v>
      </c>
      <c r="D50" s="1">
        <v>274</v>
      </c>
      <c r="E50" s="1" t="s">
        <v>131</v>
      </c>
      <c r="F50" s="1">
        <f t="shared" si="0"/>
        <v>0.12032622090885042</v>
      </c>
      <c r="G50" s="1">
        <f t="shared" si="1"/>
        <v>18649</v>
      </c>
      <c r="H50" s="1">
        <v>154987</v>
      </c>
      <c r="I50" s="1">
        <v>8417</v>
      </c>
      <c r="J50" s="1">
        <v>0</v>
      </c>
      <c r="K50" s="1">
        <v>4</v>
      </c>
      <c r="L50" s="1">
        <v>20</v>
      </c>
      <c r="M50" s="1">
        <v>33</v>
      </c>
      <c r="N50" s="1">
        <v>27</v>
      </c>
      <c r="O50" s="1">
        <v>13</v>
      </c>
      <c r="P50" s="1">
        <v>2</v>
      </c>
    </row>
    <row r="51" spans="3:16" hidden="1" x14ac:dyDescent="0.35">
      <c r="C51" s="3">
        <v>44641</v>
      </c>
      <c r="D51" s="1">
        <v>275</v>
      </c>
      <c r="E51" s="1" t="s">
        <v>130</v>
      </c>
      <c r="F51" s="1">
        <f t="shared" si="0"/>
        <v>-7.7604874565182336E-2</v>
      </c>
      <c r="G51" s="1">
        <f t="shared" si="1"/>
        <v>-13475</v>
      </c>
      <c r="H51" s="1">
        <v>173636</v>
      </c>
      <c r="I51" s="1">
        <v>9200</v>
      </c>
      <c r="J51" s="1">
        <v>2</v>
      </c>
      <c r="K51" s="1">
        <v>14</v>
      </c>
      <c r="L51" s="1">
        <v>36</v>
      </c>
      <c r="M51" s="1">
        <v>30</v>
      </c>
      <c r="N51" s="1">
        <v>13</v>
      </c>
      <c r="O51" s="1">
        <v>4</v>
      </c>
      <c r="P51" s="1">
        <v>0</v>
      </c>
    </row>
    <row r="52" spans="3:16" hidden="1" x14ac:dyDescent="0.35">
      <c r="C52" s="3">
        <v>44642</v>
      </c>
      <c r="D52" s="1">
        <v>276</v>
      </c>
      <c r="E52" s="1" t="s">
        <v>129</v>
      </c>
      <c r="F52" s="1">
        <f t="shared" si="0"/>
        <v>-2.1078789468097728E-2</v>
      </c>
      <c r="G52" s="1">
        <f t="shared" si="1"/>
        <v>-3376</v>
      </c>
      <c r="H52" s="1">
        <v>160161</v>
      </c>
      <c r="I52" s="1">
        <v>8807</v>
      </c>
      <c r="J52" s="1">
        <v>0</v>
      </c>
      <c r="K52" s="1">
        <v>2</v>
      </c>
      <c r="L52" s="1">
        <v>19</v>
      </c>
      <c r="M52" s="1">
        <v>36</v>
      </c>
      <c r="N52" s="1">
        <v>27</v>
      </c>
      <c r="O52" s="1">
        <v>13</v>
      </c>
      <c r="P52" s="1">
        <v>2</v>
      </c>
    </row>
    <row r="53" spans="3:16" hidden="1" x14ac:dyDescent="0.35">
      <c r="C53" s="3">
        <v>44643</v>
      </c>
      <c r="D53" s="1">
        <v>277</v>
      </c>
      <c r="E53" s="1" t="s">
        <v>128</v>
      </c>
      <c r="F53" s="1">
        <f t="shared" si="0"/>
        <v>7.8330197404088406E-2</v>
      </c>
      <c r="G53" s="1">
        <f t="shared" si="1"/>
        <v>12281</v>
      </c>
      <c r="H53" s="1">
        <v>156785</v>
      </c>
      <c r="I53" s="1">
        <v>8555</v>
      </c>
      <c r="J53" s="1">
        <v>1</v>
      </c>
      <c r="K53" s="1">
        <v>4</v>
      </c>
      <c r="L53" s="1">
        <v>22</v>
      </c>
      <c r="M53" s="1">
        <v>35</v>
      </c>
      <c r="N53" s="1">
        <v>26</v>
      </c>
      <c r="O53" s="1">
        <v>11</v>
      </c>
      <c r="P53" s="1">
        <v>2</v>
      </c>
    </row>
    <row r="54" spans="3:16" hidden="1" x14ac:dyDescent="0.35">
      <c r="C54" s="3">
        <v>44644</v>
      </c>
      <c r="D54" s="1">
        <v>278</v>
      </c>
      <c r="E54" s="1" t="s">
        <v>127</v>
      </c>
      <c r="F54" s="1">
        <f t="shared" si="0"/>
        <v>-0.11160730129062023</v>
      </c>
      <c r="G54" s="1">
        <f t="shared" si="1"/>
        <v>-18869</v>
      </c>
      <c r="H54" s="1">
        <v>169066</v>
      </c>
      <c r="I54" s="1">
        <v>9318</v>
      </c>
      <c r="J54" s="1">
        <v>1</v>
      </c>
      <c r="K54" s="1">
        <v>14</v>
      </c>
      <c r="L54" s="1">
        <v>35</v>
      </c>
      <c r="M54" s="1">
        <v>31</v>
      </c>
      <c r="N54" s="1">
        <v>14</v>
      </c>
      <c r="O54" s="1">
        <v>5</v>
      </c>
      <c r="P54" s="1">
        <v>1</v>
      </c>
    </row>
    <row r="55" spans="3:16" hidden="1" x14ac:dyDescent="0.35">
      <c r="C55" s="3">
        <v>44645</v>
      </c>
      <c r="D55" s="1">
        <v>279</v>
      </c>
      <c r="E55" s="1" t="s">
        <v>126</v>
      </c>
      <c r="F55" s="1">
        <f t="shared" si="0"/>
        <v>-4.5939665905444186E-3</v>
      </c>
      <c r="G55" s="1">
        <f t="shared" si="1"/>
        <v>-690</v>
      </c>
      <c r="H55" s="1">
        <v>150197</v>
      </c>
      <c r="I55" s="1">
        <v>8562</v>
      </c>
      <c r="J55" s="1">
        <v>0</v>
      </c>
      <c r="K55" s="1">
        <v>5</v>
      </c>
      <c r="L55" s="1">
        <v>29</v>
      </c>
      <c r="M55" s="1">
        <v>36</v>
      </c>
      <c r="N55" s="1">
        <v>20</v>
      </c>
      <c r="O55" s="1">
        <v>7</v>
      </c>
      <c r="P55" s="1">
        <v>1</v>
      </c>
    </row>
    <row r="56" spans="3:16" hidden="1" x14ac:dyDescent="0.35">
      <c r="C56" s="3">
        <v>44646</v>
      </c>
      <c r="D56" s="1">
        <v>280</v>
      </c>
      <c r="E56" s="1" t="s">
        <v>125</v>
      </c>
      <c r="F56" s="1">
        <f t="shared" si="0"/>
        <v>0.10675754312507106</v>
      </c>
      <c r="G56" s="1">
        <f t="shared" si="1"/>
        <v>15961</v>
      </c>
      <c r="H56" s="1">
        <v>149507</v>
      </c>
      <c r="I56" s="1">
        <v>9376</v>
      </c>
      <c r="J56" s="1">
        <v>0</v>
      </c>
      <c r="K56" s="1">
        <v>2</v>
      </c>
      <c r="L56" s="1">
        <v>13</v>
      </c>
      <c r="M56" s="1">
        <v>31</v>
      </c>
      <c r="N56" s="1">
        <v>33</v>
      </c>
      <c r="O56" s="1">
        <v>18</v>
      </c>
      <c r="P56" s="1">
        <v>3</v>
      </c>
    </row>
    <row r="57" spans="3:16" hidden="1" x14ac:dyDescent="0.35">
      <c r="C57" s="3">
        <v>44647</v>
      </c>
      <c r="D57" s="1">
        <v>281</v>
      </c>
      <c r="E57" s="1" t="s">
        <v>124</v>
      </c>
      <c r="F57" s="1">
        <f t="shared" si="0"/>
        <v>4.9725626707278751E-2</v>
      </c>
      <c r="G57" s="1">
        <f t="shared" si="1"/>
        <v>8228</v>
      </c>
      <c r="H57" s="1">
        <v>165468</v>
      </c>
      <c r="I57" s="1">
        <v>9935</v>
      </c>
      <c r="J57" s="1">
        <v>1</v>
      </c>
      <c r="K57" s="1">
        <v>2</v>
      </c>
      <c r="L57" s="1">
        <v>18</v>
      </c>
      <c r="M57" s="1">
        <v>44</v>
      </c>
      <c r="N57" s="1">
        <v>26</v>
      </c>
      <c r="O57" s="1">
        <v>26</v>
      </c>
      <c r="P57" s="1">
        <v>9</v>
      </c>
    </row>
    <row r="58" spans="3:16" hidden="1" x14ac:dyDescent="0.35">
      <c r="C58" s="3">
        <v>44648</v>
      </c>
      <c r="D58" s="1">
        <v>282</v>
      </c>
      <c r="E58" s="1" t="s">
        <v>123</v>
      </c>
      <c r="F58" s="1">
        <f t="shared" si="0"/>
        <v>-0.14177643699336773</v>
      </c>
      <c r="G58" s="1">
        <f t="shared" si="1"/>
        <v>-24626</v>
      </c>
      <c r="H58" s="1">
        <v>173696</v>
      </c>
      <c r="I58" s="1">
        <v>10613</v>
      </c>
      <c r="J58" s="1">
        <v>1</v>
      </c>
      <c r="K58" s="1">
        <v>6</v>
      </c>
      <c r="L58" s="1">
        <v>17</v>
      </c>
      <c r="M58" s="1">
        <v>22</v>
      </c>
      <c r="N58" s="1">
        <v>20</v>
      </c>
      <c r="O58" s="1">
        <v>21</v>
      </c>
      <c r="P58" s="1">
        <v>14</v>
      </c>
    </row>
    <row r="59" spans="3:16" hidden="1" x14ac:dyDescent="0.35">
      <c r="C59" s="3">
        <v>44649</v>
      </c>
      <c r="D59" s="1">
        <v>283</v>
      </c>
      <c r="E59" s="1" t="s">
        <v>122</v>
      </c>
      <c r="F59" s="1">
        <f t="shared" si="0"/>
        <v>6.0837190581605957E-2</v>
      </c>
      <c r="G59" s="1">
        <f t="shared" si="1"/>
        <v>9069</v>
      </c>
      <c r="H59" s="1">
        <v>149070</v>
      </c>
      <c r="I59" s="1">
        <v>8494</v>
      </c>
      <c r="J59" s="1">
        <v>0</v>
      </c>
      <c r="K59" s="1">
        <v>3</v>
      </c>
      <c r="L59" s="1">
        <v>17</v>
      </c>
      <c r="M59" s="1">
        <v>30</v>
      </c>
      <c r="N59" s="1">
        <v>28</v>
      </c>
      <c r="O59" s="1">
        <v>17</v>
      </c>
      <c r="P59" s="1">
        <v>4</v>
      </c>
    </row>
    <row r="60" spans="3:16" hidden="1" x14ac:dyDescent="0.35">
      <c r="C60" s="3">
        <v>44650</v>
      </c>
      <c r="D60" s="1">
        <v>284</v>
      </c>
      <c r="E60" s="1" t="s">
        <v>121</v>
      </c>
      <c r="F60" s="1">
        <f t="shared" si="0"/>
        <v>-0.14493578434162352</v>
      </c>
      <c r="G60" s="1">
        <f t="shared" si="1"/>
        <v>-22920</v>
      </c>
      <c r="H60" s="1">
        <v>158139</v>
      </c>
      <c r="I60" s="1">
        <v>9318</v>
      </c>
      <c r="J60" s="1">
        <v>0</v>
      </c>
      <c r="K60" s="1">
        <v>5</v>
      </c>
      <c r="L60" s="1">
        <v>16</v>
      </c>
      <c r="M60" s="1">
        <v>24</v>
      </c>
      <c r="N60" s="1">
        <v>27</v>
      </c>
      <c r="O60" s="1">
        <v>21</v>
      </c>
      <c r="P60" s="1">
        <v>6</v>
      </c>
    </row>
    <row r="61" spans="3:16" hidden="1" x14ac:dyDescent="0.35">
      <c r="C61" s="3">
        <v>44651</v>
      </c>
      <c r="D61" s="1">
        <v>285</v>
      </c>
      <c r="E61" s="1" t="s">
        <v>120</v>
      </c>
      <c r="F61" s="1">
        <f t="shared" si="0"/>
        <v>6.9731324739866443E-2</v>
      </c>
      <c r="G61" s="1">
        <f t="shared" si="1"/>
        <v>9429</v>
      </c>
      <c r="H61" s="1">
        <v>135219</v>
      </c>
      <c r="I61" s="1">
        <v>8469</v>
      </c>
      <c r="J61" s="1">
        <v>0</v>
      </c>
      <c r="K61" s="1">
        <v>2</v>
      </c>
      <c r="L61" s="1">
        <v>9</v>
      </c>
      <c r="M61" s="1">
        <v>26</v>
      </c>
      <c r="N61" s="1">
        <v>32</v>
      </c>
      <c r="O61" s="1">
        <v>24</v>
      </c>
      <c r="P61" s="1">
        <v>8</v>
      </c>
    </row>
    <row r="62" spans="3:16" hidden="1" x14ac:dyDescent="0.35">
      <c r="C62" s="3">
        <v>44652</v>
      </c>
      <c r="D62" s="1">
        <v>286</v>
      </c>
      <c r="E62" s="1" t="s">
        <v>119</v>
      </c>
      <c r="F62" s="1">
        <f t="shared" si="0"/>
        <v>7.2112991538078652E-2</v>
      </c>
      <c r="G62" s="1">
        <f t="shared" si="1"/>
        <v>10431</v>
      </c>
      <c r="H62" s="1">
        <v>144648</v>
      </c>
      <c r="I62" s="1">
        <v>8913</v>
      </c>
      <c r="J62" s="1">
        <v>1</v>
      </c>
      <c r="K62" s="1">
        <v>4</v>
      </c>
      <c r="L62" s="1">
        <v>19</v>
      </c>
      <c r="M62" s="1">
        <v>27</v>
      </c>
      <c r="N62" s="1">
        <v>26</v>
      </c>
      <c r="O62" s="1">
        <v>18</v>
      </c>
      <c r="P62" s="1">
        <v>5</v>
      </c>
    </row>
    <row r="63" spans="3:16" hidden="1" x14ac:dyDescent="0.35">
      <c r="C63" s="3">
        <v>44653</v>
      </c>
      <c r="D63" s="1">
        <v>287</v>
      </c>
      <c r="E63" s="1" t="s">
        <v>118</v>
      </c>
      <c r="F63" s="1">
        <f t="shared" si="0"/>
        <v>-0.19697702461326164</v>
      </c>
      <c r="G63" s="1">
        <f t="shared" si="1"/>
        <v>-30547</v>
      </c>
      <c r="H63" s="1">
        <v>155079</v>
      </c>
      <c r="I63" s="1">
        <v>9315</v>
      </c>
      <c r="J63" s="1">
        <v>1</v>
      </c>
      <c r="K63" s="1">
        <v>16</v>
      </c>
      <c r="L63" s="1">
        <v>33</v>
      </c>
      <c r="M63" s="1">
        <v>28</v>
      </c>
      <c r="N63" s="1">
        <v>15</v>
      </c>
      <c r="O63" s="1">
        <v>6</v>
      </c>
      <c r="P63" s="1">
        <v>1</v>
      </c>
    </row>
    <row r="64" spans="3:16" hidden="1" x14ac:dyDescent="0.35">
      <c r="C64" s="3">
        <v>44654</v>
      </c>
      <c r="D64" s="1">
        <v>288</v>
      </c>
      <c r="E64" s="1" t="s">
        <v>117</v>
      </c>
      <c r="F64" s="1">
        <f t="shared" si="0"/>
        <v>4.1105900491439952E-2</v>
      </c>
      <c r="G64" s="1">
        <f t="shared" si="1"/>
        <v>5119</v>
      </c>
      <c r="H64" s="1">
        <v>124532</v>
      </c>
      <c r="I64" s="1">
        <v>7931</v>
      </c>
      <c r="J64" s="1">
        <v>0</v>
      </c>
      <c r="K64" s="1">
        <v>2</v>
      </c>
      <c r="L64" s="1">
        <v>10</v>
      </c>
      <c r="M64" s="1">
        <v>24</v>
      </c>
      <c r="N64" s="1">
        <v>32</v>
      </c>
      <c r="O64" s="1">
        <v>26</v>
      </c>
      <c r="P64" s="1">
        <v>6</v>
      </c>
    </row>
    <row r="65" spans="3:16" hidden="1" x14ac:dyDescent="0.35">
      <c r="C65" s="3">
        <v>44655</v>
      </c>
      <c r="D65" s="1">
        <v>289</v>
      </c>
      <c r="E65" s="1" t="s">
        <v>116</v>
      </c>
      <c r="F65" s="1">
        <f t="shared" si="0"/>
        <v>-6.3979452530254305E-2</v>
      </c>
      <c r="G65" s="1">
        <f t="shared" si="1"/>
        <v>-8295</v>
      </c>
      <c r="H65" s="1">
        <v>129651</v>
      </c>
      <c r="I65" s="1">
        <v>7943</v>
      </c>
      <c r="J65" s="1">
        <v>0</v>
      </c>
      <c r="K65" s="1">
        <v>3</v>
      </c>
      <c r="L65" s="1">
        <v>16</v>
      </c>
      <c r="M65" s="1">
        <v>31</v>
      </c>
      <c r="N65" s="1">
        <v>30</v>
      </c>
      <c r="O65" s="1">
        <v>16</v>
      </c>
      <c r="P65" s="1">
        <v>3</v>
      </c>
    </row>
    <row r="66" spans="3:16" hidden="1" x14ac:dyDescent="0.35">
      <c r="C66" s="3">
        <v>44656</v>
      </c>
      <c r="D66" s="1">
        <v>290</v>
      </c>
      <c r="E66" s="1" t="s">
        <v>115</v>
      </c>
      <c r="F66" s="1">
        <f t="shared" ref="F66:F129" si="2">G66/H66</f>
        <v>-2.8840766010745245E-2</v>
      </c>
      <c r="G66" s="1">
        <f t="shared" ref="G66:G129" si="3">H67-H66</f>
        <v>-3500</v>
      </c>
      <c r="H66" s="1">
        <v>121356</v>
      </c>
      <c r="I66" s="1">
        <v>7702</v>
      </c>
      <c r="J66" s="1">
        <v>0</v>
      </c>
      <c r="K66" s="1">
        <v>2</v>
      </c>
      <c r="L66" s="1">
        <v>14</v>
      </c>
      <c r="M66" s="1">
        <v>32</v>
      </c>
      <c r="N66" s="1">
        <v>32</v>
      </c>
      <c r="O66" s="1">
        <v>17</v>
      </c>
      <c r="P66" s="1">
        <v>3</v>
      </c>
    </row>
    <row r="67" spans="3:16" hidden="1" x14ac:dyDescent="0.35">
      <c r="C67" s="3">
        <v>44657</v>
      </c>
      <c r="D67" s="1">
        <v>291</v>
      </c>
      <c r="E67" s="1" t="s">
        <v>114</v>
      </c>
      <c r="F67" s="1">
        <f t="shared" si="2"/>
        <v>-8.0606842248167254E-4</v>
      </c>
      <c r="G67" s="1">
        <f t="shared" si="3"/>
        <v>-95</v>
      </c>
      <c r="H67" s="1">
        <v>117856</v>
      </c>
      <c r="I67" s="1">
        <v>7560</v>
      </c>
      <c r="J67" s="1">
        <v>0</v>
      </c>
      <c r="K67" s="1">
        <v>2</v>
      </c>
      <c r="L67" s="1">
        <v>13</v>
      </c>
      <c r="M67" s="1">
        <v>33</v>
      </c>
      <c r="N67" s="1">
        <v>33</v>
      </c>
      <c r="O67" s="1">
        <v>17</v>
      </c>
      <c r="P67" s="1">
        <v>3</v>
      </c>
    </row>
    <row r="68" spans="3:16" hidden="1" x14ac:dyDescent="0.35">
      <c r="C68" s="3">
        <v>44658</v>
      </c>
      <c r="D68" s="1">
        <v>292</v>
      </c>
      <c r="E68" s="1" t="s">
        <v>113</v>
      </c>
      <c r="F68" s="1">
        <f t="shared" si="2"/>
        <v>0.19868207640899788</v>
      </c>
      <c r="G68" s="1">
        <f t="shared" si="3"/>
        <v>23397</v>
      </c>
      <c r="H68" s="1">
        <v>117761</v>
      </c>
      <c r="I68" s="1">
        <v>7575</v>
      </c>
      <c r="J68" s="1">
        <v>0</v>
      </c>
      <c r="K68" s="1">
        <v>2</v>
      </c>
      <c r="L68" s="1">
        <v>14</v>
      </c>
      <c r="M68" s="1">
        <v>31</v>
      </c>
      <c r="N68" s="1">
        <v>31</v>
      </c>
      <c r="O68" s="1">
        <v>19</v>
      </c>
      <c r="P68" s="1">
        <v>4</v>
      </c>
    </row>
    <row r="69" spans="3:16" hidden="1" x14ac:dyDescent="0.35">
      <c r="C69" s="3">
        <v>44659</v>
      </c>
      <c r="D69" s="1">
        <v>293</v>
      </c>
      <c r="E69" s="1" t="s">
        <v>112</v>
      </c>
      <c r="F69" s="1">
        <f t="shared" si="2"/>
        <v>-4.9221439805041158E-2</v>
      </c>
      <c r="G69" s="1">
        <f t="shared" si="3"/>
        <v>-6948</v>
      </c>
      <c r="H69" s="1">
        <v>141158</v>
      </c>
      <c r="I69" s="1">
        <v>9010</v>
      </c>
      <c r="J69" s="1">
        <v>1</v>
      </c>
      <c r="K69" s="1">
        <v>12</v>
      </c>
      <c r="L69" s="1">
        <v>23</v>
      </c>
      <c r="M69" s="1">
        <v>26</v>
      </c>
      <c r="N69" s="1">
        <v>21</v>
      </c>
      <c r="O69" s="1">
        <v>13</v>
      </c>
      <c r="P69" s="1">
        <v>4</v>
      </c>
    </row>
    <row r="70" spans="3:16" hidden="1" x14ac:dyDescent="0.35">
      <c r="C70" s="3">
        <v>44660</v>
      </c>
      <c r="D70" s="1">
        <v>294</v>
      </c>
      <c r="E70" s="1" t="s">
        <v>111</v>
      </c>
      <c r="F70" s="1">
        <f t="shared" si="2"/>
        <v>-5.9377095596453322E-2</v>
      </c>
      <c r="G70" s="1">
        <f t="shared" si="3"/>
        <v>-7969</v>
      </c>
      <c r="H70" s="1">
        <v>134210</v>
      </c>
      <c r="I70" s="1">
        <v>8537</v>
      </c>
      <c r="J70" s="1">
        <v>2</v>
      </c>
      <c r="K70" s="1">
        <v>21</v>
      </c>
      <c r="L70" s="1">
        <v>36</v>
      </c>
      <c r="M70" s="1">
        <v>26</v>
      </c>
      <c r="N70" s="1">
        <v>11</v>
      </c>
      <c r="O70" s="1">
        <v>4</v>
      </c>
      <c r="P70" s="1">
        <v>1</v>
      </c>
    </row>
    <row r="71" spans="3:16" hidden="1" x14ac:dyDescent="0.35">
      <c r="C71" s="3">
        <v>44661</v>
      </c>
      <c r="D71" s="1">
        <v>295</v>
      </c>
      <c r="E71" s="1" t="s">
        <v>110</v>
      </c>
      <c r="F71" s="1">
        <f t="shared" si="2"/>
        <v>-0.13001322866580589</v>
      </c>
      <c r="G71" s="1">
        <f t="shared" si="3"/>
        <v>-16413</v>
      </c>
      <c r="H71" s="1">
        <v>126241</v>
      </c>
      <c r="I71" s="1">
        <v>7894</v>
      </c>
      <c r="J71" s="1">
        <v>1</v>
      </c>
      <c r="K71" s="1">
        <v>10</v>
      </c>
      <c r="L71" s="1">
        <v>31</v>
      </c>
      <c r="M71" s="1">
        <v>34</v>
      </c>
      <c r="N71" s="1">
        <v>18</v>
      </c>
      <c r="O71" s="1">
        <v>6</v>
      </c>
      <c r="P71" s="1">
        <v>1</v>
      </c>
    </row>
    <row r="72" spans="3:16" hidden="1" x14ac:dyDescent="0.35">
      <c r="C72" s="3">
        <v>44662</v>
      </c>
      <c r="D72" s="1">
        <v>296</v>
      </c>
      <c r="E72" s="1" t="s">
        <v>109</v>
      </c>
      <c r="F72" s="1">
        <f t="shared" si="2"/>
        <v>4.6245037695305385E-2</v>
      </c>
      <c r="G72" s="1">
        <f t="shared" si="3"/>
        <v>5079</v>
      </c>
      <c r="H72" s="1">
        <v>109828</v>
      </c>
      <c r="I72" s="1">
        <v>7236</v>
      </c>
      <c r="J72" s="1">
        <v>0</v>
      </c>
      <c r="K72" s="1">
        <v>3</v>
      </c>
      <c r="L72" s="1">
        <v>20</v>
      </c>
      <c r="M72" s="1">
        <v>33</v>
      </c>
      <c r="N72" s="1">
        <v>27</v>
      </c>
      <c r="O72" s="1">
        <v>14</v>
      </c>
      <c r="P72" s="1">
        <v>2</v>
      </c>
    </row>
    <row r="73" spans="3:16" hidden="1" x14ac:dyDescent="0.35">
      <c r="C73" s="3">
        <v>44663</v>
      </c>
      <c r="D73" s="1">
        <v>297</v>
      </c>
      <c r="E73" s="1" t="s">
        <v>108</v>
      </c>
      <c r="F73" s="1">
        <f t="shared" si="2"/>
        <v>7.265005613235051E-2</v>
      </c>
      <c r="G73" s="1">
        <f t="shared" si="3"/>
        <v>8348</v>
      </c>
      <c r="H73" s="1">
        <v>114907</v>
      </c>
      <c r="I73" s="1">
        <v>7275</v>
      </c>
      <c r="J73" s="1">
        <v>1</v>
      </c>
      <c r="K73" s="1">
        <v>5</v>
      </c>
      <c r="L73" s="1">
        <v>24</v>
      </c>
      <c r="M73" s="1">
        <v>36</v>
      </c>
      <c r="N73" s="1">
        <v>23</v>
      </c>
      <c r="O73" s="1">
        <v>9</v>
      </c>
      <c r="P73" s="1">
        <v>1</v>
      </c>
    </row>
    <row r="74" spans="3:16" hidden="1" x14ac:dyDescent="0.35">
      <c r="C74" s="3">
        <v>44664</v>
      </c>
      <c r="D74" s="1">
        <v>298</v>
      </c>
      <c r="E74" s="1" t="s">
        <v>107</v>
      </c>
      <c r="F74" s="1">
        <f t="shared" si="2"/>
        <v>-7.9566751855908488E-2</v>
      </c>
      <c r="G74" s="1">
        <f t="shared" si="3"/>
        <v>-9807</v>
      </c>
      <c r="H74" s="1">
        <v>123255</v>
      </c>
      <c r="I74" s="1">
        <v>7835</v>
      </c>
      <c r="J74" s="1">
        <v>1</v>
      </c>
      <c r="K74" s="1">
        <v>4</v>
      </c>
      <c r="L74" s="1">
        <v>29</v>
      </c>
      <c r="M74" s="1">
        <v>42</v>
      </c>
      <c r="N74" s="1">
        <v>18</v>
      </c>
      <c r="O74" s="1">
        <v>5</v>
      </c>
      <c r="P74" s="1">
        <v>1</v>
      </c>
    </row>
    <row r="75" spans="3:16" hidden="1" x14ac:dyDescent="0.35">
      <c r="C75" s="3">
        <v>44665</v>
      </c>
      <c r="D75" s="1">
        <v>299</v>
      </c>
      <c r="E75" s="1" t="s">
        <v>106</v>
      </c>
      <c r="F75" s="1">
        <f t="shared" si="2"/>
        <v>0.1458201114166843</v>
      </c>
      <c r="G75" s="1">
        <f t="shared" si="3"/>
        <v>16543</v>
      </c>
      <c r="H75" s="1">
        <v>113448</v>
      </c>
      <c r="I75" s="1">
        <v>7356</v>
      </c>
      <c r="J75" s="1">
        <v>0</v>
      </c>
      <c r="K75" s="1">
        <v>6</v>
      </c>
      <c r="L75" s="1">
        <v>24</v>
      </c>
      <c r="M75" s="1">
        <v>35</v>
      </c>
      <c r="N75" s="1">
        <v>24</v>
      </c>
      <c r="O75" s="1">
        <v>10</v>
      </c>
      <c r="P75" s="1">
        <v>1</v>
      </c>
    </row>
    <row r="76" spans="3:16" hidden="1" x14ac:dyDescent="0.35">
      <c r="C76" s="3">
        <v>44666</v>
      </c>
      <c r="D76" s="1">
        <v>300</v>
      </c>
      <c r="E76" s="1" t="s">
        <v>105</v>
      </c>
      <c r="F76" s="1">
        <f t="shared" si="2"/>
        <v>-0.16927325737935703</v>
      </c>
      <c r="G76" s="1">
        <f t="shared" si="3"/>
        <v>-22004</v>
      </c>
      <c r="H76" s="1">
        <v>129991</v>
      </c>
      <c r="I76" s="1">
        <v>8522</v>
      </c>
      <c r="J76" s="1">
        <v>1</v>
      </c>
      <c r="K76" s="1">
        <v>11</v>
      </c>
      <c r="L76" s="1">
        <v>22</v>
      </c>
      <c r="M76" s="1">
        <v>25</v>
      </c>
      <c r="N76" s="1">
        <v>21</v>
      </c>
      <c r="O76" s="1">
        <v>15</v>
      </c>
      <c r="P76" s="1">
        <v>5</v>
      </c>
    </row>
    <row r="77" spans="3:16" hidden="1" x14ac:dyDescent="0.35">
      <c r="C77" s="3">
        <v>44667</v>
      </c>
      <c r="D77" s="1">
        <v>301</v>
      </c>
      <c r="E77" s="1" t="s">
        <v>104</v>
      </c>
      <c r="F77" s="1">
        <f t="shared" si="2"/>
        <v>-1.2094048357672683E-2</v>
      </c>
      <c r="G77" s="1">
        <f t="shared" si="3"/>
        <v>-1306</v>
      </c>
      <c r="H77" s="1">
        <v>107987</v>
      </c>
      <c r="I77" s="1">
        <v>7035</v>
      </c>
      <c r="J77" s="1">
        <v>0</v>
      </c>
      <c r="K77" s="1">
        <v>3</v>
      </c>
      <c r="L77" s="1">
        <v>19</v>
      </c>
      <c r="M77" s="1">
        <v>40</v>
      </c>
      <c r="N77" s="1">
        <v>28</v>
      </c>
      <c r="O77" s="1">
        <v>9</v>
      </c>
      <c r="P77" s="1">
        <v>1</v>
      </c>
    </row>
    <row r="78" spans="3:16" hidden="1" x14ac:dyDescent="0.35">
      <c r="C78" s="3">
        <v>44668</v>
      </c>
      <c r="D78" s="1">
        <v>302</v>
      </c>
      <c r="E78" s="1" t="s">
        <v>103</v>
      </c>
      <c r="F78" s="1">
        <f t="shared" si="2"/>
        <v>5.3449067781516861E-2</v>
      </c>
      <c r="G78" s="1">
        <f t="shared" si="3"/>
        <v>5702</v>
      </c>
      <c r="H78" s="1">
        <v>106681</v>
      </c>
      <c r="I78" s="1">
        <v>7008</v>
      </c>
      <c r="J78" s="1">
        <v>0</v>
      </c>
      <c r="K78" s="1">
        <v>4</v>
      </c>
      <c r="L78" s="1">
        <v>20</v>
      </c>
      <c r="M78" s="1">
        <v>35</v>
      </c>
      <c r="N78" s="1">
        <v>27</v>
      </c>
      <c r="O78" s="1">
        <v>11</v>
      </c>
      <c r="P78" s="1">
        <v>2</v>
      </c>
    </row>
    <row r="79" spans="3:16" hidden="1" x14ac:dyDescent="0.35">
      <c r="C79" s="3">
        <v>44669</v>
      </c>
      <c r="D79" s="1">
        <v>303</v>
      </c>
      <c r="E79" s="1" t="s">
        <v>102</v>
      </c>
      <c r="F79" s="1">
        <f t="shared" si="2"/>
        <v>-3.100113006415561E-2</v>
      </c>
      <c r="G79" s="1">
        <f t="shared" si="3"/>
        <v>-3484</v>
      </c>
      <c r="H79" s="1">
        <v>112383</v>
      </c>
      <c r="I79" s="1">
        <v>7341</v>
      </c>
      <c r="J79" s="1">
        <v>1</v>
      </c>
      <c r="K79" s="1">
        <v>8</v>
      </c>
      <c r="L79" s="1">
        <v>30</v>
      </c>
      <c r="M79" s="1">
        <v>36</v>
      </c>
      <c r="N79" s="1">
        <v>18</v>
      </c>
      <c r="O79" s="1">
        <v>6</v>
      </c>
      <c r="P79" s="1">
        <v>1</v>
      </c>
    </row>
    <row r="80" spans="3:16" hidden="1" x14ac:dyDescent="0.35">
      <c r="C80" s="3">
        <v>44670</v>
      </c>
      <c r="D80" s="1">
        <v>304</v>
      </c>
      <c r="E80" s="1" t="s">
        <v>101</v>
      </c>
      <c r="F80" s="1">
        <f t="shared" si="2"/>
        <v>-6.3288000808088232E-2</v>
      </c>
      <c r="G80" s="1">
        <f t="shared" si="3"/>
        <v>-6892</v>
      </c>
      <c r="H80" s="1">
        <v>108899</v>
      </c>
      <c r="I80" s="1">
        <v>8198</v>
      </c>
      <c r="J80" s="1">
        <v>0</v>
      </c>
      <c r="K80" s="1">
        <v>2</v>
      </c>
      <c r="L80" s="1">
        <v>10</v>
      </c>
      <c r="M80" s="1">
        <v>19</v>
      </c>
      <c r="N80" s="1">
        <v>19</v>
      </c>
      <c r="O80" s="1">
        <v>23</v>
      </c>
      <c r="P80" s="1">
        <v>26</v>
      </c>
    </row>
    <row r="81" spans="1:16" hidden="1" x14ac:dyDescent="0.35">
      <c r="C81" s="3">
        <v>44671</v>
      </c>
      <c r="D81" s="1">
        <v>305</v>
      </c>
      <c r="E81" s="1" t="s">
        <v>100</v>
      </c>
      <c r="F81" s="1">
        <f t="shared" si="2"/>
        <v>-3.9722764124030703E-2</v>
      </c>
      <c r="G81" s="1">
        <f t="shared" si="3"/>
        <v>-4052</v>
      </c>
      <c r="H81" s="1">
        <v>102007</v>
      </c>
      <c r="I81" s="1">
        <v>6796</v>
      </c>
      <c r="J81" s="1">
        <v>0</v>
      </c>
      <c r="K81" s="1">
        <v>5</v>
      </c>
      <c r="L81" s="1">
        <v>20</v>
      </c>
      <c r="M81" s="1">
        <v>34</v>
      </c>
      <c r="N81" s="1">
        <v>27</v>
      </c>
      <c r="O81" s="1">
        <v>12</v>
      </c>
      <c r="P81" s="1">
        <v>2</v>
      </c>
    </row>
    <row r="82" spans="1:16" hidden="1" x14ac:dyDescent="0.35">
      <c r="C82" s="3">
        <v>44672</v>
      </c>
      <c r="D82" s="1">
        <v>306</v>
      </c>
      <c r="E82" s="1" t="s">
        <v>99</v>
      </c>
      <c r="F82" s="1">
        <f t="shared" si="2"/>
        <v>0.21721198509519676</v>
      </c>
      <c r="G82" s="1">
        <f t="shared" si="3"/>
        <v>21277</v>
      </c>
      <c r="H82" s="1">
        <v>97955</v>
      </c>
      <c r="I82" s="1">
        <v>6960</v>
      </c>
      <c r="J82" s="1">
        <v>0</v>
      </c>
      <c r="K82" s="1">
        <v>2</v>
      </c>
      <c r="L82" s="1">
        <v>11</v>
      </c>
      <c r="M82" s="1">
        <v>30</v>
      </c>
      <c r="N82" s="1">
        <v>33</v>
      </c>
      <c r="O82" s="1">
        <v>21</v>
      </c>
      <c r="P82" s="1">
        <v>4</v>
      </c>
    </row>
    <row r="83" spans="1:16" hidden="1" x14ac:dyDescent="0.35">
      <c r="C83" s="3">
        <v>44673</v>
      </c>
      <c r="D83" s="1">
        <v>307</v>
      </c>
      <c r="E83" s="1" t="s">
        <v>98</v>
      </c>
      <c r="F83" s="1">
        <f t="shared" si="2"/>
        <v>-0.19852053140096618</v>
      </c>
      <c r="G83" s="1">
        <f t="shared" si="3"/>
        <v>-23670</v>
      </c>
      <c r="H83" s="1">
        <v>119232</v>
      </c>
      <c r="I83" s="1">
        <v>7731</v>
      </c>
      <c r="J83" s="1">
        <v>2</v>
      </c>
      <c r="K83" s="1">
        <v>19</v>
      </c>
      <c r="L83" s="1">
        <v>39</v>
      </c>
      <c r="M83" s="1">
        <v>28</v>
      </c>
      <c r="N83" s="1">
        <v>10</v>
      </c>
      <c r="O83" s="1">
        <v>3</v>
      </c>
      <c r="P83" s="1">
        <v>0</v>
      </c>
    </row>
    <row r="84" spans="1:16" hidden="1" x14ac:dyDescent="0.35">
      <c r="C84" s="3">
        <v>44674</v>
      </c>
      <c r="D84" s="1">
        <v>308</v>
      </c>
      <c r="E84" s="1" t="s">
        <v>97</v>
      </c>
      <c r="F84" s="1">
        <f t="shared" si="2"/>
        <v>1.9777735920135618E-2</v>
      </c>
      <c r="G84" s="1">
        <f t="shared" si="3"/>
        <v>1890</v>
      </c>
      <c r="H84" s="1">
        <v>95562</v>
      </c>
      <c r="I84" s="1">
        <v>6482</v>
      </c>
      <c r="J84" s="1">
        <v>1</v>
      </c>
      <c r="K84" s="1">
        <v>6</v>
      </c>
      <c r="L84" s="1">
        <v>25</v>
      </c>
      <c r="M84" s="1">
        <v>34</v>
      </c>
      <c r="N84" s="1">
        <v>23</v>
      </c>
      <c r="O84" s="1">
        <v>10</v>
      </c>
      <c r="P84" s="1">
        <v>1</v>
      </c>
    </row>
    <row r="85" spans="1:16" hidden="1" x14ac:dyDescent="0.35">
      <c r="C85" s="3">
        <v>44675</v>
      </c>
      <c r="D85" s="1">
        <v>309</v>
      </c>
      <c r="E85" s="1" t="s">
        <v>96</v>
      </c>
      <c r="F85" s="1">
        <f t="shared" si="2"/>
        <v>-6.0583671961581084E-2</v>
      </c>
      <c r="G85" s="1">
        <f t="shared" si="3"/>
        <v>-5904</v>
      </c>
      <c r="H85" s="1">
        <v>97452</v>
      </c>
      <c r="I85" s="1">
        <v>6743</v>
      </c>
      <c r="J85" s="1">
        <v>0</v>
      </c>
      <c r="K85" s="1">
        <v>7</v>
      </c>
      <c r="L85" s="1">
        <v>27</v>
      </c>
      <c r="M85" s="1">
        <v>34</v>
      </c>
      <c r="N85" s="1">
        <v>22</v>
      </c>
      <c r="O85" s="1">
        <v>9</v>
      </c>
      <c r="P85" s="1">
        <v>1</v>
      </c>
    </row>
    <row r="86" spans="1:16" hidden="1" x14ac:dyDescent="0.35">
      <c r="C86" s="3">
        <v>44676</v>
      </c>
      <c r="D86" s="1">
        <v>310</v>
      </c>
      <c r="E86" s="1" t="s">
        <v>95</v>
      </c>
      <c r="F86" s="1">
        <f t="shared" si="2"/>
        <v>0.12676410189190371</v>
      </c>
      <c r="G86" s="1">
        <f t="shared" si="3"/>
        <v>11605</v>
      </c>
      <c r="H86" s="1">
        <v>91548</v>
      </c>
      <c r="I86" s="1">
        <v>6549</v>
      </c>
      <c r="J86" s="1">
        <v>0</v>
      </c>
      <c r="K86" s="1">
        <v>3</v>
      </c>
      <c r="L86" s="1">
        <v>13</v>
      </c>
      <c r="M86" s="1">
        <v>29</v>
      </c>
      <c r="N86" s="1">
        <v>32</v>
      </c>
      <c r="O86" s="1">
        <v>19</v>
      </c>
      <c r="P86" s="1">
        <v>4</v>
      </c>
    </row>
    <row r="87" spans="1:16" hidden="1" x14ac:dyDescent="0.35">
      <c r="C87" s="3">
        <v>44677</v>
      </c>
      <c r="D87" s="1">
        <v>311</v>
      </c>
      <c r="E87" s="1" t="s">
        <v>94</v>
      </c>
      <c r="F87" s="1">
        <f t="shared" si="2"/>
        <v>-4.058049693174217E-2</v>
      </c>
      <c r="G87" s="1">
        <f t="shared" si="3"/>
        <v>-4186</v>
      </c>
      <c r="H87" s="1">
        <v>103153</v>
      </c>
      <c r="I87" s="1">
        <v>6830</v>
      </c>
      <c r="J87" s="1">
        <v>1</v>
      </c>
      <c r="K87" s="1">
        <v>13</v>
      </c>
      <c r="L87" s="1">
        <v>32</v>
      </c>
      <c r="M87" s="1">
        <v>31</v>
      </c>
      <c r="N87" s="1">
        <v>16</v>
      </c>
      <c r="O87" s="1">
        <v>6</v>
      </c>
      <c r="P87" s="1">
        <v>1</v>
      </c>
    </row>
    <row r="88" spans="1:16" s="5" customFormat="1" x14ac:dyDescent="0.35">
      <c r="A88" s="5">
        <f>-18045*LN(B88)+121862</f>
        <v>121862</v>
      </c>
      <c r="B88" s="5">
        <v>1</v>
      </c>
      <c r="C88" s="4">
        <v>44678</v>
      </c>
      <c r="D88" s="5">
        <v>312</v>
      </c>
      <c r="E88" s="5" t="s">
        <v>93</v>
      </c>
      <c r="F88" s="1">
        <f t="shared" si="2"/>
        <v>-0.10097305162326836</v>
      </c>
      <c r="G88" s="1">
        <f t="shared" si="3"/>
        <v>-9993</v>
      </c>
      <c r="H88" s="5">
        <v>98967</v>
      </c>
      <c r="I88" s="5">
        <v>6564</v>
      </c>
      <c r="J88" s="5">
        <v>0</v>
      </c>
      <c r="K88" s="5">
        <v>6</v>
      </c>
      <c r="L88" s="5">
        <v>26</v>
      </c>
      <c r="M88" s="5">
        <v>36</v>
      </c>
      <c r="N88" s="5">
        <v>22</v>
      </c>
      <c r="O88" s="5">
        <v>8</v>
      </c>
      <c r="P88" s="5">
        <v>1</v>
      </c>
    </row>
    <row r="89" spans="1:16" x14ac:dyDescent="0.35">
      <c r="A89" s="5">
        <f t="shared" ref="A89:A152" si="4">-18045*LN(B89)+121862</f>
        <v>109354.15912679578</v>
      </c>
      <c r="B89" s="1">
        <v>2</v>
      </c>
      <c r="C89" s="3">
        <v>44679</v>
      </c>
      <c r="D89" s="1">
        <v>313</v>
      </c>
      <c r="E89" s="1" t="s">
        <v>92</v>
      </c>
      <c r="F89" s="1">
        <f t="shared" si="2"/>
        <v>0.19868725695146897</v>
      </c>
      <c r="G89" s="1">
        <f t="shared" si="3"/>
        <v>17678</v>
      </c>
      <c r="H89" s="1">
        <v>88974</v>
      </c>
      <c r="I89" s="1">
        <v>6315</v>
      </c>
      <c r="J89" s="1">
        <v>0</v>
      </c>
      <c r="K89" s="1">
        <v>2</v>
      </c>
      <c r="L89" s="1">
        <v>12</v>
      </c>
      <c r="M89" s="1">
        <v>27</v>
      </c>
      <c r="N89" s="1">
        <v>30</v>
      </c>
      <c r="O89" s="1">
        <v>22</v>
      </c>
      <c r="P89" s="1">
        <v>7</v>
      </c>
    </row>
    <row r="90" spans="1:16" x14ac:dyDescent="0.35">
      <c r="A90" s="5">
        <f t="shared" si="4"/>
        <v>102037.54125098395</v>
      </c>
      <c r="B90" s="5">
        <v>3</v>
      </c>
      <c r="C90" s="3">
        <v>44680</v>
      </c>
      <c r="D90" s="1">
        <v>314</v>
      </c>
      <c r="E90" s="1" t="s">
        <v>91</v>
      </c>
      <c r="F90" s="1">
        <f t="shared" si="2"/>
        <v>-0.26873382590106137</v>
      </c>
      <c r="G90" s="1">
        <f t="shared" si="3"/>
        <v>-28661</v>
      </c>
      <c r="H90" s="1">
        <v>106652</v>
      </c>
      <c r="I90" s="1">
        <v>7001</v>
      </c>
      <c r="J90" s="1">
        <v>2</v>
      </c>
      <c r="K90" s="1">
        <v>19</v>
      </c>
      <c r="L90" s="1">
        <v>34</v>
      </c>
      <c r="M90" s="1">
        <v>27</v>
      </c>
      <c r="N90" s="1">
        <v>13</v>
      </c>
      <c r="O90" s="1">
        <v>4</v>
      </c>
      <c r="P90" s="1">
        <v>1</v>
      </c>
    </row>
    <row r="91" spans="1:16" x14ac:dyDescent="0.35">
      <c r="A91" s="5">
        <f t="shared" si="4"/>
        <v>96846.318253591569</v>
      </c>
      <c r="B91" s="1">
        <v>4</v>
      </c>
      <c r="C91" s="3">
        <v>44681</v>
      </c>
      <c r="D91" s="1">
        <v>315</v>
      </c>
      <c r="E91" s="1" t="s">
        <v>90</v>
      </c>
      <c r="F91" s="1">
        <f t="shared" si="2"/>
        <v>-4.2697234296264954E-3</v>
      </c>
      <c r="G91" s="1">
        <f t="shared" si="3"/>
        <v>-333</v>
      </c>
      <c r="H91" s="1">
        <v>77991</v>
      </c>
      <c r="I91" s="1">
        <v>5749</v>
      </c>
      <c r="J91" s="1">
        <v>0</v>
      </c>
      <c r="K91" s="1">
        <v>2</v>
      </c>
      <c r="L91" s="1">
        <v>10</v>
      </c>
      <c r="M91" s="1">
        <v>25</v>
      </c>
      <c r="N91" s="1">
        <v>35</v>
      </c>
      <c r="O91" s="1">
        <v>23</v>
      </c>
      <c r="P91" s="1">
        <v>4</v>
      </c>
    </row>
    <row r="92" spans="1:16" x14ac:dyDescent="0.35">
      <c r="A92" s="5">
        <f t="shared" si="4"/>
        <v>92819.692870126659</v>
      </c>
      <c r="B92" s="5">
        <v>5</v>
      </c>
      <c r="C92" s="3">
        <v>44682</v>
      </c>
      <c r="D92" s="1">
        <v>316</v>
      </c>
      <c r="E92" s="1" t="s">
        <v>89</v>
      </c>
      <c r="F92" s="1">
        <f t="shared" si="2"/>
        <v>0.23159236653017076</v>
      </c>
      <c r="G92" s="1">
        <f t="shared" si="3"/>
        <v>17985</v>
      </c>
      <c r="H92" s="1">
        <v>77658</v>
      </c>
      <c r="I92" s="1">
        <v>5699</v>
      </c>
      <c r="J92" s="1">
        <v>0</v>
      </c>
      <c r="K92" s="1">
        <v>1</v>
      </c>
      <c r="L92" s="1">
        <v>9</v>
      </c>
      <c r="M92" s="1">
        <v>26</v>
      </c>
      <c r="N92" s="1">
        <v>37</v>
      </c>
      <c r="O92" s="1">
        <v>23</v>
      </c>
      <c r="P92" s="1">
        <v>3</v>
      </c>
    </row>
    <row r="93" spans="1:16" x14ac:dyDescent="0.35">
      <c r="A93" s="5">
        <f t="shared" si="4"/>
        <v>89529.700377779751</v>
      </c>
      <c r="B93" s="1">
        <v>6</v>
      </c>
      <c r="C93" s="3">
        <v>44683</v>
      </c>
      <c r="D93" s="1">
        <v>317</v>
      </c>
      <c r="E93" s="1" t="s">
        <v>88</v>
      </c>
      <c r="F93" s="1">
        <f t="shared" si="2"/>
        <v>-0.10273621697353701</v>
      </c>
      <c r="G93" s="1">
        <f t="shared" si="3"/>
        <v>-9826</v>
      </c>
      <c r="H93" s="1">
        <v>95643</v>
      </c>
      <c r="I93" s="1">
        <v>6530</v>
      </c>
      <c r="J93" s="1">
        <v>1</v>
      </c>
      <c r="K93" s="1">
        <v>10</v>
      </c>
      <c r="L93" s="1">
        <v>23</v>
      </c>
      <c r="M93" s="1">
        <v>29</v>
      </c>
      <c r="N93" s="1">
        <v>24</v>
      </c>
      <c r="O93" s="1">
        <v>11</v>
      </c>
      <c r="P93" s="1">
        <v>2</v>
      </c>
    </row>
    <row r="94" spans="1:16" x14ac:dyDescent="0.35">
      <c r="A94" s="5">
        <f t="shared" si="4"/>
        <v>86748.051360296871</v>
      </c>
      <c r="B94" s="5">
        <v>7</v>
      </c>
      <c r="C94" s="3">
        <v>44684</v>
      </c>
      <c r="D94" s="1">
        <v>318</v>
      </c>
      <c r="E94" s="1" t="s">
        <v>87</v>
      </c>
      <c r="F94" s="1">
        <f t="shared" si="2"/>
        <v>0.25557873148676835</v>
      </c>
      <c r="G94" s="1">
        <f t="shared" si="3"/>
        <v>21933</v>
      </c>
      <c r="H94" s="1">
        <v>85817</v>
      </c>
      <c r="I94" s="1">
        <v>5941</v>
      </c>
      <c r="J94" s="1">
        <v>1</v>
      </c>
      <c r="K94" s="1">
        <v>8</v>
      </c>
      <c r="L94" s="1">
        <v>24</v>
      </c>
      <c r="M94" s="1">
        <v>33</v>
      </c>
      <c r="N94" s="1">
        <v>23</v>
      </c>
      <c r="O94" s="1">
        <v>10</v>
      </c>
      <c r="P94" s="1">
        <v>1</v>
      </c>
    </row>
    <row r="95" spans="1:16" x14ac:dyDescent="0.35">
      <c r="A95" s="5">
        <f t="shared" si="4"/>
        <v>84338.477380387369</v>
      </c>
      <c r="B95" s="1">
        <v>8</v>
      </c>
      <c r="C95" s="3">
        <v>44685</v>
      </c>
      <c r="D95" s="1">
        <v>319</v>
      </c>
      <c r="E95" s="1" t="s">
        <v>86</v>
      </c>
      <c r="F95" s="1">
        <f t="shared" si="2"/>
        <v>-0.20205104408352667</v>
      </c>
      <c r="G95" s="1">
        <f t="shared" si="3"/>
        <v>-21771</v>
      </c>
      <c r="H95" s="1">
        <v>107750</v>
      </c>
      <c r="I95" s="1">
        <v>7243</v>
      </c>
      <c r="J95" s="1">
        <v>6</v>
      </c>
      <c r="K95" s="1">
        <v>26</v>
      </c>
      <c r="L95" s="1">
        <v>32</v>
      </c>
      <c r="M95" s="1">
        <v>22</v>
      </c>
      <c r="N95" s="1">
        <v>10</v>
      </c>
      <c r="O95" s="1">
        <v>3</v>
      </c>
      <c r="P95" s="1">
        <v>0</v>
      </c>
    </row>
    <row r="96" spans="1:16" x14ac:dyDescent="0.35">
      <c r="A96" s="5">
        <f t="shared" si="4"/>
        <v>82213.082501967918</v>
      </c>
      <c r="B96" s="5">
        <v>9</v>
      </c>
      <c r="C96" s="3">
        <v>44686</v>
      </c>
      <c r="D96" s="1">
        <v>320</v>
      </c>
      <c r="E96" s="1" t="s">
        <v>85</v>
      </c>
      <c r="F96" s="1">
        <f t="shared" si="2"/>
        <v>-0.1126670466044034</v>
      </c>
      <c r="G96" s="1">
        <f t="shared" si="3"/>
        <v>-9687</v>
      </c>
      <c r="H96" s="1">
        <v>85979</v>
      </c>
      <c r="I96" s="1">
        <v>6313</v>
      </c>
      <c r="J96" s="1">
        <v>0</v>
      </c>
      <c r="K96" s="1">
        <v>3</v>
      </c>
      <c r="L96" s="1">
        <v>16</v>
      </c>
      <c r="M96" s="1">
        <v>26</v>
      </c>
      <c r="N96" s="1">
        <v>24</v>
      </c>
      <c r="O96" s="1">
        <v>19</v>
      </c>
      <c r="P96" s="1">
        <v>12</v>
      </c>
    </row>
    <row r="97" spans="1:16" x14ac:dyDescent="0.35">
      <c r="A97" s="5">
        <f t="shared" si="4"/>
        <v>80311.851996922444</v>
      </c>
      <c r="B97" s="1">
        <v>10</v>
      </c>
      <c r="C97" s="3">
        <v>44687</v>
      </c>
      <c r="D97" s="1">
        <v>321</v>
      </c>
      <c r="E97" s="1" t="s">
        <v>84</v>
      </c>
      <c r="F97" s="1">
        <f t="shared" si="2"/>
        <v>-2.4039217742358308E-2</v>
      </c>
      <c r="G97" s="1">
        <f t="shared" si="3"/>
        <v>-1834</v>
      </c>
      <c r="H97" s="1">
        <v>76292</v>
      </c>
      <c r="I97" s="1">
        <v>5482</v>
      </c>
      <c r="J97" s="1">
        <v>0</v>
      </c>
      <c r="K97" s="1">
        <v>4</v>
      </c>
      <c r="L97" s="1">
        <v>20</v>
      </c>
      <c r="M97" s="1">
        <v>35</v>
      </c>
      <c r="N97" s="1">
        <v>26</v>
      </c>
      <c r="O97" s="1">
        <v>12</v>
      </c>
      <c r="P97" s="1">
        <v>2</v>
      </c>
    </row>
    <row r="98" spans="1:16" x14ac:dyDescent="0.35">
      <c r="A98" s="5">
        <f t="shared" si="4"/>
        <v>78591.979802353395</v>
      </c>
      <c r="B98" s="5">
        <v>11</v>
      </c>
      <c r="C98" s="3">
        <v>44688</v>
      </c>
      <c r="D98" s="1">
        <v>322</v>
      </c>
      <c r="E98" s="1" t="s">
        <v>83</v>
      </c>
      <c r="F98" s="1">
        <f t="shared" si="2"/>
        <v>-2.6054957157054984E-2</v>
      </c>
      <c r="G98" s="1">
        <f t="shared" si="3"/>
        <v>-1940</v>
      </c>
      <c r="H98" s="1">
        <v>74458</v>
      </c>
      <c r="I98" s="1">
        <v>5233</v>
      </c>
      <c r="J98" s="1">
        <v>0</v>
      </c>
      <c r="K98" s="1">
        <v>3</v>
      </c>
      <c r="L98" s="1">
        <v>25</v>
      </c>
      <c r="M98" s="1">
        <v>39</v>
      </c>
      <c r="N98" s="1">
        <v>24</v>
      </c>
      <c r="O98" s="1">
        <v>9</v>
      </c>
      <c r="P98" s="1">
        <v>1</v>
      </c>
    </row>
    <row r="99" spans="1:16" x14ac:dyDescent="0.35">
      <c r="A99" s="5">
        <f t="shared" si="4"/>
        <v>77021.859504575536</v>
      </c>
      <c r="B99" s="1">
        <v>12</v>
      </c>
      <c r="C99" s="3">
        <v>44689</v>
      </c>
      <c r="D99" s="1">
        <v>323</v>
      </c>
      <c r="E99" s="1" t="s">
        <v>82</v>
      </c>
      <c r="F99" s="1">
        <f t="shared" si="2"/>
        <v>0.22634380429686424</v>
      </c>
      <c r="G99" s="1">
        <f t="shared" si="3"/>
        <v>16414</v>
      </c>
      <c r="H99" s="1">
        <v>72518</v>
      </c>
      <c r="I99" s="1">
        <v>5256</v>
      </c>
      <c r="J99" s="1">
        <v>0</v>
      </c>
      <c r="K99" s="1">
        <v>2</v>
      </c>
      <c r="L99" s="1">
        <v>10</v>
      </c>
      <c r="M99" s="1">
        <v>30</v>
      </c>
      <c r="N99" s="1">
        <v>34</v>
      </c>
      <c r="O99" s="1">
        <v>20</v>
      </c>
      <c r="P99" s="1">
        <v>4</v>
      </c>
    </row>
    <row r="100" spans="1:16" x14ac:dyDescent="0.35">
      <c r="A100" s="5">
        <f t="shared" si="4"/>
        <v>75577.48884460656</v>
      </c>
      <c r="B100" s="5">
        <v>13</v>
      </c>
      <c r="C100" s="3">
        <v>44690</v>
      </c>
      <c r="D100" s="1">
        <v>324</v>
      </c>
      <c r="E100" s="1" t="s">
        <v>81</v>
      </c>
      <c r="F100" s="1">
        <f t="shared" si="2"/>
        <v>-0.16327081365537713</v>
      </c>
      <c r="G100" s="1">
        <f t="shared" si="3"/>
        <v>-14520</v>
      </c>
      <c r="H100" s="1">
        <v>88932</v>
      </c>
      <c r="I100" s="1">
        <v>6146</v>
      </c>
      <c r="J100" s="1">
        <v>1</v>
      </c>
      <c r="K100" s="1">
        <v>14</v>
      </c>
      <c r="L100" s="1">
        <v>32</v>
      </c>
      <c r="M100" s="1">
        <v>30</v>
      </c>
      <c r="N100" s="1">
        <v>17</v>
      </c>
      <c r="O100" s="1">
        <v>6</v>
      </c>
      <c r="P100" s="1">
        <v>1</v>
      </c>
    </row>
    <row r="101" spans="1:16" x14ac:dyDescent="0.35">
      <c r="A101" s="5">
        <f t="shared" si="4"/>
        <v>74240.210487092671</v>
      </c>
      <c r="B101" s="1">
        <v>14</v>
      </c>
      <c r="C101" s="3">
        <v>44691</v>
      </c>
      <c r="D101" s="1">
        <v>325</v>
      </c>
      <c r="E101" s="1" t="s">
        <v>80</v>
      </c>
      <c r="F101" s="1">
        <f t="shared" si="2"/>
        <v>6.7650378971133684E-2</v>
      </c>
      <c r="G101" s="1">
        <f t="shared" si="3"/>
        <v>5034</v>
      </c>
      <c r="H101" s="1">
        <v>74412</v>
      </c>
      <c r="I101" s="1">
        <v>5489</v>
      </c>
      <c r="J101" s="1">
        <v>0</v>
      </c>
      <c r="K101" s="1">
        <v>2</v>
      </c>
      <c r="L101" s="1">
        <v>16</v>
      </c>
      <c r="M101" s="1">
        <v>38</v>
      </c>
      <c r="N101" s="1">
        <v>29</v>
      </c>
      <c r="O101" s="1">
        <v>12</v>
      </c>
      <c r="P101" s="1">
        <v>2</v>
      </c>
    </row>
    <row r="102" spans="1:16" x14ac:dyDescent="0.35">
      <c r="A102" s="5">
        <f t="shared" si="4"/>
        <v>72995.23412111061</v>
      </c>
      <c r="B102" s="5">
        <v>15</v>
      </c>
      <c r="C102" s="3">
        <v>44692</v>
      </c>
      <c r="D102" s="1">
        <v>326</v>
      </c>
      <c r="E102" s="1" t="s">
        <v>79</v>
      </c>
      <c r="F102" s="1">
        <f t="shared" si="2"/>
        <v>-4.749137779120409E-2</v>
      </c>
      <c r="G102" s="1">
        <f t="shared" si="3"/>
        <v>-3773</v>
      </c>
      <c r="H102" s="1">
        <v>79446</v>
      </c>
      <c r="I102" s="1">
        <v>5688</v>
      </c>
      <c r="J102" s="1">
        <v>0</v>
      </c>
      <c r="K102" s="1">
        <v>9</v>
      </c>
      <c r="L102" s="1">
        <v>26</v>
      </c>
      <c r="M102" s="1">
        <v>32</v>
      </c>
      <c r="N102" s="1">
        <v>21</v>
      </c>
      <c r="O102" s="1">
        <v>9</v>
      </c>
      <c r="P102" s="1">
        <v>1</v>
      </c>
    </row>
    <row r="103" spans="1:16" x14ac:dyDescent="0.35">
      <c r="A103" s="5">
        <f t="shared" si="4"/>
        <v>71830.636507183139</v>
      </c>
      <c r="B103" s="1">
        <v>16</v>
      </c>
      <c r="C103" s="3">
        <v>44693</v>
      </c>
      <c r="D103" s="1">
        <v>327</v>
      </c>
      <c r="E103" s="1" t="s">
        <v>78</v>
      </c>
      <c r="F103" s="1">
        <f t="shared" si="2"/>
        <v>2.5266607640770156E-2</v>
      </c>
      <c r="G103" s="1">
        <f t="shared" si="3"/>
        <v>1912</v>
      </c>
      <c r="H103" s="1">
        <v>75673</v>
      </c>
      <c r="I103" s="1">
        <v>5419</v>
      </c>
      <c r="J103" s="1">
        <v>0</v>
      </c>
      <c r="K103" s="1">
        <v>2</v>
      </c>
      <c r="L103" s="1">
        <v>16</v>
      </c>
      <c r="M103" s="1">
        <v>37</v>
      </c>
      <c r="N103" s="1">
        <v>31</v>
      </c>
      <c r="O103" s="1">
        <v>13</v>
      </c>
      <c r="P103" s="1">
        <v>2</v>
      </c>
    </row>
    <row r="104" spans="1:16" x14ac:dyDescent="0.35">
      <c r="A104" s="5">
        <f t="shared" si="4"/>
        <v>70736.665206505582</v>
      </c>
      <c r="B104" s="5">
        <v>17</v>
      </c>
      <c r="C104" s="3">
        <v>44694</v>
      </c>
      <c r="D104" s="1">
        <v>328</v>
      </c>
      <c r="E104" s="1" t="s">
        <v>77</v>
      </c>
      <c r="F104" s="1">
        <f t="shared" si="2"/>
        <v>-5.6196429722240121E-2</v>
      </c>
      <c r="G104" s="1">
        <f t="shared" si="3"/>
        <v>-4360</v>
      </c>
      <c r="H104" s="1">
        <v>77585</v>
      </c>
      <c r="I104" s="1">
        <v>5522</v>
      </c>
      <c r="J104" s="1">
        <v>0</v>
      </c>
      <c r="K104" s="1">
        <v>6</v>
      </c>
      <c r="L104" s="1">
        <v>33</v>
      </c>
      <c r="M104" s="1">
        <v>38</v>
      </c>
      <c r="N104" s="1">
        <v>17</v>
      </c>
      <c r="O104" s="1">
        <v>5</v>
      </c>
      <c r="P104" s="1">
        <v>1</v>
      </c>
    </row>
    <row r="105" spans="1:16" x14ac:dyDescent="0.35">
      <c r="A105" s="5">
        <f t="shared" si="4"/>
        <v>69705.241628763702</v>
      </c>
      <c r="B105" s="1">
        <v>18</v>
      </c>
      <c r="C105" s="3">
        <v>44695</v>
      </c>
      <c r="D105" s="1">
        <v>329</v>
      </c>
      <c r="E105" s="1" t="s">
        <v>76</v>
      </c>
      <c r="F105" s="1">
        <f t="shared" si="2"/>
        <v>-8.3441447593035165E-2</v>
      </c>
      <c r="G105" s="1">
        <f t="shared" si="3"/>
        <v>-6110</v>
      </c>
      <c r="H105" s="1">
        <v>73225</v>
      </c>
      <c r="I105" s="1">
        <v>5290</v>
      </c>
      <c r="J105" s="1">
        <v>1</v>
      </c>
      <c r="K105" s="1">
        <v>10</v>
      </c>
      <c r="L105" s="1">
        <v>31</v>
      </c>
      <c r="M105" s="1">
        <v>34</v>
      </c>
      <c r="N105" s="1">
        <v>18</v>
      </c>
      <c r="O105" s="1">
        <v>7</v>
      </c>
      <c r="P105" s="1">
        <v>1</v>
      </c>
    </row>
    <row r="106" spans="1:16" x14ac:dyDescent="0.35">
      <c r="A106" s="5">
        <f t="shared" si="4"/>
        <v>68729.598620941586</v>
      </c>
      <c r="B106" s="5">
        <v>19</v>
      </c>
      <c r="C106" s="3">
        <v>44696</v>
      </c>
      <c r="D106" s="1">
        <v>330</v>
      </c>
      <c r="E106" s="1" t="s">
        <v>75</v>
      </c>
      <c r="F106" s="1">
        <f t="shared" si="2"/>
        <v>1.8386351784250913E-2</v>
      </c>
      <c r="G106" s="1">
        <f t="shared" si="3"/>
        <v>1234</v>
      </c>
      <c r="H106" s="1">
        <v>67115</v>
      </c>
      <c r="I106" s="1">
        <v>4963</v>
      </c>
      <c r="J106" s="1">
        <v>0</v>
      </c>
      <c r="K106" s="1">
        <v>4</v>
      </c>
      <c r="L106" s="1">
        <v>16</v>
      </c>
      <c r="M106" s="1">
        <v>29</v>
      </c>
      <c r="N106" s="1">
        <v>29</v>
      </c>
      <c r="O106" s="1">
        <v>18</v>
      </c>
      <c r="P106" s="1">
        <v>4</v>
      </c>
    </row>
    <row r="107" spans="1:16" x14ac:dyDescent="0.35">
      <c r="A107" s="5">
        <f t="shared" si="4"/>
        <v>67804.011123718228</v>
      </c>
      <c r="B107" s="1">
        <v>20</v>
      </c>
      <c r="C107" s="3">
        <v>44697</v>
      </c>
      <c r="D107" s="1">
        <v>331</v>
      </c>
      <c r="E107" s="1" t="s">
        <v>74</v>
      </c>
      <c r="F107" s="1">
        <f t="shared" si="2"/>
        <v>3.4718869332396964E-2</v>
      </c>
      <c r="G107" s="1">
        <f t="shared" si="3"/>
        <v>2373</v>
      </c>
      <c r="H107" s="1">
        <v>68349</v>
      </c>
      <c r="I107" s="1">
        <v>5179</v>
      </c>
      <c r="J107" s="1">
        <v>0</v>
      </c>
      <c r="K107" s="1">
        <v>2</v>
      </c>
      <c r="L107" s="1">
        <v>14</v>
      </c>
      <c r="M107" s="1">
        <v>32</v>
      </c>
      <c r="N107" s="1">
        <v>33</v>
      </c>
      <c r="O107" s="1">
        <v>16</v>
      </c>
      <c r="P107" s="1">
        <v>2</v>
      </c>
    </row>
    <row r="108" spans="1:16" x14ac:dyDescent="0.35">
      <c r="A108" s="5">
        <f t="shared" si="4"/>
        <v>66923.592611280823</v>
      </c>
      <c r="B108" s="5">
        <v>21</v>
      </c>
      <c r="C108" s="3">
        <v>44698</v>
      </c>
      <c r="D108" s="1">
        <v>332</v>
      </c>
      <c r="E108" s="1" t="s">
        <v>73</v>
      </c>
      <c r="F108" s="1">
        <f t="shared" si="2"/>
        <v>4.5403127739600126E-2</v>
      </c>
      <c r="G108" s="1">
        <f t="shared" si="3"/>
        <v>3211</v>
      </c>
      <c r="H108" s="1">
        <v>70722</v>
      </c>
      <c r="I108" s="1">
        <v>5142</v>
      </c>
      <c r="J108" s="1">
        <v>0</v>
      </c>
      <c r="K108" s="1">
        <v>4</v>
      </c>
      <c r="L108" s="1">
        <v>22</v>
      </c>
      <c r="M108" s="1">
        <v>37</v>
      </c>
      <c r="N108" s="1">
        <v>26</v>
      </c>
      <c r="O108" s="1">
        <v>10</v>
      </c>
      <c r="P108" s="1">
        <v>1</v>
      </c>
    </row>
    <row r="109" spans="1:16" x14ac:dyDescent="0.35">
      <c r="A109" s="5">
        <f t="shared" si="4"/>
        <v>66084.138929149194</v>
      </c>
      <c r="B109" s="1">
        <v>22</v>
      </c>
      <c r="C109" s="3">
        <v>44699</v>
      </c>
      <c r="D109" s="1">
        <v>333</v>
      </c>
      <c r="E109" s="1" t="s">
        <v>72</v>
      </c>
      <c r="F109" s="1">
        <f t="shared" si="2"/>
        <v>-4.0753114306196152E-2</v>
      </c>
      <c r="G109" s="1">
        <f t="shared" si="3"/>
        <v>-3013</v>
      </c>
      <c r="H109" s="1">
        <v>73933</v>
      </c>
      <c r="I109" s="1">
        <v>5544</v>
      </c>
      <c r="J109" s="1">
        <v>0</v>
      </c>
      <c r="K109" s="1">
        <v>8</v>
      </c>
      <c r="L109" s="1">
        <v>34</v>
      </c>
      <c r="M109" s="1">
        <v>35</v>
      </c>
      <c r="N109" s="1">
        <v>17</v>
      </c>
      <c r="O109" s="1">
        <v>5</v>
      </c>
      <c r="P109" s="1">
        <v>1</v>
      </c>
    </row>
    <row r="110" spans="1:16" x14ac:dyDescent="0.35">
      <c r="A110" s="5">
        <f t="shared" si="4"/>
        <v>65282.006873558494</v>
      </c>
      <c r="B110" s="5">
        <v>23</v>
      </c>
      <c r="C110" s="3">
        <v>44700</v>
      </c>
      <c r="D110" s="1">
        <v>334</v>
      </c>
      <c r="E110" s="1" t="s">
        <v>71</v>
      </c>
      <c r="F110" s="1">
        <f t="shared" si="2"/>
        <v>-1.460800902425268E-2</v>
      </c>
      <c r="G110" s="1">
        <f t="shared" si="3"/>
        <v>-1036</v>
      </c>
      <c r="H110" s="1">
        <v>70920</v>
      </c>
      <c r="I110" s="1">
        <v>5162</v>
      </c>
      <c r="J110" s="1">
        <v>0</v>
      </c>
      <c r="K110" s="1">
        <v>4</v>
      </c>
      <c r="L110" s="1">
        <v>19</v>
      </c>
      <c r="M110" s="1">
        <v>33</v>
      </c>
      <c r="N110" s="1">
        <v>27</v>
      </c>
      <c r="O110" s="1">
        <v>14</v>
      </c>
      <c r="P110" s="1">
        <v>3</v>
      </c>
    </row>
    <row r="111" spans="1:16" x14ac:dyDescent="0.35">
      <c r="A111" s="5">
        <f t="shared" si="4"/>
        <v>64514.01863137132</v>
      </c>
      <c r="B111" s="1">
        <v>24</v>
      </c>
      <c r="C111" s="3">
        <v>44701</v>
      </c>
      <c r="D111" s="1">
        <v>335</v>
      </c>
      <c r="E111" s="1" t="s">
        <v>70</v>
      </c>
      <c r="F111" s="1">
        <f t="shared" si="2"/>
        <v>-4.3929941045160549E-2</v>
      </c>
      <c r="G111" s="1">
        <f t="shared" si="3"/>
        <v>-3070</v>
      </c>
      <c r="H111" s="1">
        <v>69884</v>
      </c>
      <c r="I111" s="1">
        <v>5238</v>
      </c>
      <c r="J111" s="1">
        <v>1</v>
      </c>
      <c r="K111" s="1">
        <v>4</v>
      </c>
      <c r="L111" s="1">
        <v>17</v>
      </c>
      <c r="M111" s="1">
        <v>28</v>
      </c>
      <c r="N111" s="1">
        <v>26</v>
      </c>
      <c r="O111" s="1">
        <v>18</v>
      </c>
      <c r="P111" s="1">
        <v>6</v>
      </c>
    </row>
    <row r="112" spans="1:16" x14ac:dyDescent="0.35">
      <c r="A112" s="5">
        <f t="shared" si="4"/>
        <v>63777.385740253318</v>
      </c>
      <c r="B112" s="5">
        <v>25</v>
      </c>
      <c r="C112" s="3">
        <v>44702</v>
      </c>
      <c r="D112" s="1">
        <v>336</v>
      </c>
      <c r="E112" s="1" t="s">
        <v>67</v>
      </c>
      <c r="F112" s="1">
        <f t="shared" si="2"/>
        <v>1.638878079444428E-2</v>
      </c>
      <c r="G112" s="1">
        <f t="shared" si="3"/>
        <v>1095</v>
      </c>
      <c r="H112" s="1">
        <v>66814</v>
      </c>
      <c r="I112" s="1">
        <v>4973</v>
      </c>
      <c r="J112" s="1">
        <v>1</v>
      </c>
      <c r="K112" s="1">
        <v>9</v>
      </c>
      <c r="L112" s="1">
        <v>28</v>
      </c>
      <c r="M112" s="1">
        <v>34</v>
      </c>
      <c r="N112" s="1">
        <v>20</v>
      </c>
      <c r="O112" s="1">
        <v>8</v>
      </c>
      <c r="P112" s="1">
        <v>1</v>
      </c>
    </row>
    <row r="113" spans="1:16" x14ac:dyDescent="0.35">
      <c r="A113" s="5">
        <f t="shared" si="4"/>
        <v>63069.647971402352</v>
      </c>
      <c r="B113" s="1">
        <v>26</v>
      </c>
      <c r="C113" s="3">
        <v>44703</v>
      </c>
      <c r="D113" s="1">
        <v>337</v>
      </c>
      <c r="E113" s="1" t="s">
        <v>66</v>
      </c>
      <c r="F113" s="1">
        <f t="shared" si="2"/>
        <v>-2.1764420032690808E-2</v>
      </c>
      <c r="G113" s="1">
        <f t="shared" si="3"/>
        <v>-1478</v>
      </c>
      <c r="H113" s="1">
        <v>67909</v>
      </c>
      <c r="I113" s="1">
        <v>4928</v>
      </c>
      <c r="J113" s="1">
        <v>1</v>
      </c>
      <c r="K113" s="1">
        <v>7</v>
      </c>
      <c r="L113" s="1">
        <v>26</v>
      </c>
      <c r="M113" s="1">
        <v>36</v>
      </c>
      <c r="N113" s="1">
        <v>21</v>
      </c>
      <c r="O113" s="1">
        <v>8</v>
      </c>
      <c r="P113" s="1">
        <v>1</v>
      </c>
    </row>
    <row r="114" spans="1:16" x14ac:dyDescent="0.35">
      <c r="A114" s="5">
        <f t="shared" si="4"/>
        <v>62388.623752951884</v>
      </c>
      <c r="B114" s="5">
        <v>27</v>
      </c>
      <c r="C114" s="3">
        <v>44704</v>
      </c>
      <c r="D114" s="1">
        <v>338</v>
      </c>
      <c r="E114" s="1" t="s">
        <v>65</v>
      </c>
      <c r="F114" s="1">
        <f t="shared" si="2"/>
        <v>-4.5927353193539161E-2</v>
      </c>
      <c r="G114" s="1">
        <f t="shared" si="3"/>
        <v>-3051</v>
      </c>
      <c r="H114" s="1">
        <v>66431</v>
      </c>
      <c r="I114" s="1">
        <v>4906</v>
      </c>
      <c r="J114" s="1">
        <v>0</v>
      </c>
      <c r="K114" s="1">
        <v>5</v>
      </c>
      <c r="L114" s="1">
        <v>25</v>
      </c>
      <c r="M114" s="1">
        <v>37</v>
      </c>
      <c r="N114" s="1">
        <v>22</v>
      </c>
      <c r="O114" s="1">
        <v>9</v>
      </c>
      <c r="P114" s="1">
        <v>2</v>
      </c>
    </row>
    <row r="115" spans="1:16" x14ac:dyDescent="0.35">
      <c r="A115" s="5">
        <f t="shared" si="4"/>
        <v>61732.369613888448</v>
      </c>
      <c r="B115" s="1">
        <v>28</v>
      </c>
      <c r="C115" s="3">
        <v>44705</v>
      </c>
      <c r="D115" s="1">
        <v>339</v>
      </c>
      <c r="E115" s="1" t="s">
        <v>64</v>
      </c>
      <c r="F115" s="1">
        <f t="shared" si="2"/>
        <v>-1.0366046071315872E-2</v>
      </c>
      <c r="G115" s="1">
        <f t="shared" si="3"/>
        <v>-657</v>
      </c>
      <c r="H115" s="1">
        <v>63380</v>
      </c>
      <c r="I115" s="1">
        <v>4809</v>
      </c>
      <c r="J115" s="1">
        <v>0</v>
      </c>
      <c r="K115" s="1">
        <v>5</v>
      </c>
      <c r="L115" s="1">
        <v>26</v>
      </c>
      <c r="M115" s="1">
        <v>35</v>
      </c>
      <c r="N115" s="1">
        <v>24</v>
      </c>
      <c r="O115" s="1">
        <v>9</v>
      </c>
      <c r="P115" s="1">
        <v>1</v>
      </c>
    </row>
    <row r="116" spans="1:16" x14ac:dyDescent="0.35">
      <c r="A116" s="5">
        <f t="shared" si="4"/>
        <v>61099.146747894076</v>
      </c>
      <c r="B116" s="5">
        <v>29</v>
      </c>
      <c r="C116" s="3">
        <v>44706</v>
      </c>
      <c r="D116" s="1">
        <v>340</v>
      </c>
      <c r="E116" s="1" t="s">
        <v>63</v>
      </c>
      <c r="F116" s="1">
        <f t="shared" si="2"/>
        <v>7.4135484590979383E-3</v>
      </c>
      <c r="G116" s="1">
        <f t="shared" si="3"/>
        <v>465</v>
      </c>
      <c r="H116" s="1">
        <v>62723</v>
      </c>
      <c r="I116" s="1">
        <v>4835</v>
      </c>
      <c r="J116" s="1">
        <v>0</v>
      </c>
      <c r="K116" s="1">
        <v>2</v>
      </c>
      <c r="L116" s="1">
        <v>9</v>
      </c>
      <c r="M116" s="1">
        <v>25</v>
      </c>
      <c r="N116" s="1">
        <v>33</v>
      </c>
      <c r="O116" s="1">
        <v>24</v>
      </c>
      <c r="P116" s="1">
        <v>6</v>
      </c>
    </row>
    <row r="117" spans="1:16" x14ac:dyDescent="0.35">
      <c r="A117" s="5">
        <f t="shared" si="4"/>
        <v>60487.393247906402</v>
      </c>
      <c r="B117" s="1">
        <v>30</v>
      </c>
      <c r="C117" s="3">
        <v>44707</v>
      </c>
      <c r="D117" s="1">
        <v>341</v>
      </c>
      <c r="E117" s="1" t="s">
        <v>62</v>
      </c>
      <c r="F117" s="1">
        <f t="shared" si="2"/>
        <v>1.0413369627144394E-2</v>
      </c>
      <c r="G117" s="1">
        <f t="shared" si="3"/>
        <v>658</v>
      </c>
      <c r="H117" s="1">
        <v>63188</v>
      </c>
      <c r="I117" s="1">
        <v>4733</v>
      </c>
      <c r="J117" s="1">
        <v>0</v>
      </c>
      <c r="K117" s="1">
        <v>7</v>
      </c>
      <c r="L117" s="1">
        <v>28</v>
      </c>
      <c r="M117" s="1">
        <v>34</v>
      </c>
      <c r="N117" s="1">
        <v>21</v>
      </c>
      <c r="O117" s="1">
        <v>8</v>
      </c>
      <c r="P117" s="1">
        <v>1</v>
      </c>
    </row>
    <row r="118" spans="1:16" x14ac:dyDescent="0.35">
      <c r="A118" s="5">
        <f t="shared" si="4"/>
        <v>59895.700895065536</v>
      </c>
      <c r="B118" s="5">
        <v>31</v>
      </c>
      <c r="C118" s="3">
        <v>44708</v>
      </c>
      <c r="D118" s="1">
        <v>342</v>
      </c>
      <c r="E118" s="1" t="s">
        <v>69</v>
      </c>
      <c r="F118" s="1">
        <f t="shared" si="2"/>
        <v>-5.9157973874635846E-2</v>
      </c>
      <c r="G118" s="1">
        <f t="shared" si="3"/>
        <v>-3777</v>
      </c>
      <c r="H118" s="1">
        <v>63846</v>
      </c>
      <c r="I118" s="1">
        <v>4842</v>
      </c>
      <c r="J118" s="1">
        <v>0</v>
      </c>
      <c r="K118" s="1">
        <v>8</v>
      </c>
      <c r="L118" s="1">
        <v>36</v>
      </c>
      <c r="M118" s="1">
        <v>33</v>
      </c>
      <c r="N118" s="1">
        <v>17</v>
      </c>
      <c r="O118" s="1">
        <v>6</v>
      </c>
      <c r="P118" s="1">
        <v>1</v>
      </c>
    </row>
    <row r="119" spans="1:16" x14ac:dyDescent="0.35">
      <c r="A119" s="5">
        <f t="shared" si="4"/>
        <v>59322.795633978938</v>
      </c>
      <c r="B119" s="1">
        <v>32</v>
      </c>
      <c r="C119" s="3">
        <v>44709</v>
      </c>
      <c r="D119" s="1">
        <v>343</v>
      </c>
      <c r="E119" s="1" t="s">
        <v>68</v>
      </c>
      <c r="F119" s="1">
        <f t="shared" si="2"/>
        <v>-5.3771496112803609E-2</v>
      </c>
      <c r="G119" s="1">
        <f t="shared" si="3"/>
        <v>-3230</v>
      </c>
      <c r="H119" s="1">
        <v>60069</v>
      </c>
      <c r="I119" s="1">
        <v>4562</v>
      </c>
      <c r="J119" s="1">
        <v>0</v>
      </c>
      <c r="K119" s="1">
        <v>4</v>
      </c>
      <c r="L119" s="1">
        <v>27</v>
      </c>
      <c r="M119" s="1">
        <v>38</v>
      </c>
      <c r="N119" s="1">
        <v>22</v>
      </c>
      <c r="O119" s="1">
        <v>7</v>
      </c>
      <c r="P119" s="1">
        <v>1</v>
      </c>
    </row>
    <row r="120" spans="1:16" x14ac:dyDescent="0.35">
      <c r="A120" s="5">
        <f t="shared" si="4"/>
        <v>58767.521053337361</v>
      </c>
      <c r="B120" s="5">
        <v>33</v>
      </c>
      <c r="C120" s="3">
        <v>44710</v>
      </c>
      <c r="D120" s="1">
        <v>344</v>
      </c>
      <c r="E120" s="1" t="s">
        <v>61</v>
      </c>
      <c r="F120" s="1">
        <f t="shared" si="2"/>
        <v>7.2661376871514277E-2</v>
      </c>
      <c r="G120" s="1">
        <f t="shared" si="3"/>
        <v>4130</v>
      </c>
      <c r="H120" s="1">
        <v>56839</v>
      </c>
      <c r="I120" s="1">
        <v>4435</v>
      </c>
      <c r="J120" s="1">
        <v>0</v>
      </c>
      <c r="K120" s="1">
        <v>6</v>
      </c>
      <c r="L120" s="1">
        <v>17</v>
      </c>
      <c r="M120" s="1">
        <v>33</v>
      </c>
      <c r="N120" s="1">
        <v>29</v>
      </c>
      <c r="O120" s="1">
        <v>13</v>
      </c>
      <c r="P120" s="1">
        <v>2</v>
      </c>
    </row>
    <row r="121" spans="1:16" x14ac:dyDescent="0.35">
      <c r="A121" s="5">
        <f t="shared" si="4"/>
        <v>58228.824333301367</v>
      </c>
      <c r="B121" s="1">
        <v>34</v>
      </c>
      <c r="C121" s="3">
        <v>44711</v>
      </c>
      <c r="D121" s="1">
        <v>345</v>
      </c>
      <c r="E121" s="1" t="s">
        <v>60</v>
      </c>
      <c r="F121" s="1">
        <f t="shared" si="2"/>
        <v>2.9506798536961407E-2</v>
      </c>
      <c r="G121" s="1">
        <f t="shared" si="3"/>
        <v>1799</v>
      </c>
      <c r="H121" s="1">
        <v>60969</v>
      </c>
      <c r="I121" s="1">
        <v>4741</v>
      </c>
      <c r="J121" s="1">
        <v>0</v>
      </c>
      <c r="K121" s="1">
        <v>6</v>
      </c>
      <c r="L121" s="1">
        <v>28</v>
      </c>
      <c r="M121" s="1">
        <v>36</v>
      </c>
      <c r="N121" s="1">
        <v>21</v>
      </c>
      <c r="O121" s="1">
        <v>8</v>
      </c>
      <c r="P121" s="1">
        <v>1</v>
      </c>
    </row>
    <row r="122" spans="1:16" x14ac:dyDescent="0.35">
      <c r="A122" s="5">
        <f t="shared" si="4"/>
        <v>57705.74423042353</v>
      </c>
      <c r="B122" s="5">
        <v>35</v>
      </c>
      <c r="C122" s="3">
        <v>44712</v>
      </c>
      <c r="D122" s="1">
        <v>346</v>
      </c>
      <c r="E122" s="1" t="s">
        <v>59</v>
      </c>
      <c r="F122" s="1">
        <f t="shared" si="2"/>
        <v>7.5356869742543974E-3</v>
      </c>
      <c r="G122" s="1">
        <f t="shared" si="3"/>
        <v>473</v>
      </c>
      <c r="H122" s="1">
        <v>62768</v>
      </c>
      <c r="I122" s="1">
        <v>4802</v>
      </c>
      <c r="J122" s="1">
        <v>0</v>
      </c>
      <c r="K122" s="1">
        <v>6</v>
      </c>
      <c r="L122" s="1">
        <v>27</v>
      </c>
      <c r="M122" s="1">
        <v>34</v>
      </c>
      <c r="N122" s="1">
        <v>21</v>
      </c>
      <c r="O122" s="1">
        <v>10</v>
      </c>
      <c r="P122" s="1">
        <v>2</v>
      </c>
    </row>
    <row r="123" spans="1:16" x14ac:dyDescent="0.35">
      <c r="A123" s="5">
        <f t="shared" si="4"/>
        <v>57197.400755559494</v>
      </c>
      <c r="B123" s="1">
        <v>36</v>
      </c>
      <c r="C123" s="3">
        <v>44713</v>
      </c>
      <c r="D123" s="1">
        <v>347</v>
      </c>
      <c r="E123" s="1" t="s">
        <v>56</v>
      </c>
      <c r="F123" s="1">
        <f t="shared" si="2"/>
        <v>-3.1039989879982924E-2</v>
      </c>
      <c r="G123" s="1">
        <f t="shared" si="3"/>
        <v>-1963</v>
      </c>
      <c r="H123" s="1">
        <v>63241</v>
      </c>
      <c r="I123" s="1">
        <v>4797</v>
      </c>
      <c r="J123" s="1">
        <v>0</v>
      </c>
      <c r="K123" s="1">
        <v>5</v>
      </c>
      <c r="L123" s="1">
        <v>21</v>
      </c>
      <c r="M123" s="1">
        <v>32</v>
      </c>
      <c r="N123" s="1">
        <v>25</v>
      </c>
      <c r="O123" s="1">
        <v>14</v>
      </c>
      <c r="P123" s="1">
        <v>3</v>
      </c>
    </row>
    <row r="124" spans="1:16" x14ac:dyDescent="0.35">
      <c r="A124" s="5">
        <f t="shared" si="4"/>
        <v>56702.98626633497</v>
      </c>
      <c r="B124" s="5">
        <v>37</v>
      </c>
      <c r="C124" s="3">
        <v>44714</v>
      </c>
      <c r="D124" s="1">
        <v>348</v>
      </c>
      <c r="E124" s="1" t="s">
        <v>58</v>
      </c>
      <c r="F124" s="1">
        <f t="shared" si="2"/>
        <v>6.7773099644244258E-2</v>
      </c>
      <c r="G124" s="1">
        <f t="shared" si="3"/>
        <v>4153</v>
      </c>
      <c r="H124" s="1">
        <v>61278</v>
      </c>
      <c r="I124" s="1">
        <v>4770</v>
      </c>
      <c r="J124" s="1">
        <v>0</v>
      </c>
      <c r="K124" s="1">
        <v>2</v>
      </c>
      <c r="L124" s="1">
        <v>16</v>
      </c>
      <c r="M124" s="1">
        <v>37</v>
      </c>
      <c r="N124" s="1">
        <v>30</v>
      </c>
      <c r="O124" s="1">
        <v>13</v>
      </c>
      <c r="P124" s="1">
        <v>2</v>
      </c>
    </row>
    <row r="125" spans="1:16" x14ac:dyDescent="0.35">
      <c r="A125" s="5">
        <f t="shared" si="4"/>
        <v>56221.757747737371</v>
      </c>
      <c r="B125" s="1">
        <v>38</v>
      </c>
      <c r="C125" s="3">
        <v>44715</v>
      </c>
      <c r="D125" s="1">
        <v>349</v>
      </c>
      <c r="E125" s="1" t="s">
        <v>57</v>
      </c>
      <c r="F125" s="1">
        <f t="shared" si="2"/>
        <v>-0.10955051886720361</v>
      </c>
      <c r="G125" s="1">
        <f t="shared" si="3"/>
        <v>-7168</v>
      </c>
      <c r="H125" s="1">
        <v>65431</v>
      </c>
      <c r="I125" s="1">
        <v>4957</v>
      </c>
      <c r="J125" s="1">
        <v>1</v>
      </c>
      <c r="K125" s="1">
        <v>13</v>
      </c>
      <c r="L125" s="1">
        <v>38</v>
      </c>
      <c r="M125" s="1">
        <v>32</v>
      </c>
      <c r="N125" s="1">
        <v>13</v>
      </c>
      <c r="O125" s="1">
        <v>3</v>
      </c>
      <c r="P125" s="1">
        <v>0</v>
      </c>
    </row>
    <row r="126" spans="1:16" x14ac:dyDescent="0.35">
      <c r="A126" s="5">
        <f t="shared" si="4"/>
        <v>55753.030095590526</v>
      </c>
      <c r="B126" s="5">
        <v>39</v>
      </c>
      <c r="C126" s="3">
        <v>44716</v>
      </c>
      <c r="D126" s="1">
        <v>350</v>
      </c>
      <c r="E126" s="1" t="s">
        <v>55</v>
      </c>
      <c r="F126" s="1">
        <f t="shared" si="2"/>
        <v>-2.6174416010160823E-2</v>
      </c>
      <c r="G126" s="1">
        <f t="shared" si="3"/>
        <v>-1525</v>
      </c>
      <c r="H126" s="1">
        <v>58263</v>
      </c>
      <c r="I126" s="1">
        <v>4432</v>
      </c>
      <c r="J126" s="1">
        <v>0</v>
      </c>
      <c r="K126" s="1">
        <v>5</v>
      </c>
      <c r="L126" s="1">
        <v>22</v>
      </c>
      <c r="M126" s="1">
        <v>35</v>
      </c>
      <c r="N126" s="1">
        <v>25</v>
      </c>
      <c r="O126" s="1">
        <v>11</v>
      </c>
      <c r="P126" s="1">
        <v>1</v>
      </c>
    </row>
    <row r="127" spans="1:16" x14ac:dyDescent="0.35">
      <c r="A127" s="5">
        <f t="shared" si="4"/>
        <v>55296.170250514027</v>
      </c>
      <c r="B127" s="1">
        <v>40</v>
      </c>
      <c r="C127" s="3">
        <v>44717</v>
      </c>
      <c r="D127" s="1">
        <v>351</v>
      </c>
      <c r="E127" s="1" t="s">
        <v>54</v>
      </c>
      <c r="F127" s="1">
        <f t="shared" si="2"/>
        <v>3.0667277662236949E-2</v>
      </c>
      <c r="G127" s="1">
        <f t="shared" si="3"/>
        <v>1740</v>
      </c>
      <c r="H127" s="1">
        <v>56738</v>
      </c>
      <c r="I127" s="1">
        <v>4329</v>
      </c>
      <c r="J127" s="1">
        <v>0</v>
      </c>
      <c r="K127" s="1">
        <v>6</v>
      </c>
      <c r="L127" s="1">
        <v>28</v>
      </c>
      <c r="M127" s="1">
        <v>39</v>
      </c>
      <c r="N127" s="1">
        <v>20</v>
      </c>
      <c r="O127" s="1">
        <v>6</v>
      </c>
      <c r="P127" s="1">
        <v>1</v>
      </c>
    </row>
    <row r="128" spans="1:16" x14ac:dyDescent="0.35">
      <c r="A128" s="5">
        <f t="shared" si="4"/>
        <v>54850.592056320762</v>
      </c>
      <c r="B128" s="5">
        <v>41</v>
      </c>
      <c r="C128" s="3">
        <v>44718</v>
      </c>
      <c r="D128" s="1">
        <v>352</v>
      </c>
      <c r="E128" s="1" t="s">
        <v>53</v>
      </c>
      <c r="F128" s="1">
        <f t="shared" si="2"/>
        <v>8.7725298402818157E-3</v>
      </c>
      <c r="G128" s="1">
        <f t="shared" si="3"/>
        <v>513</v>
      </c>
      <c r="H128" s="1">
        <v>58478</v>
      </c>
      <c r="I128" s="1">
        <v>4548</v>
      </c>
      <c r="J128" s="1">
        <v>0</v>
      </c>
      <c r="K128" s="1">
        <v>2</v>
      </c>
      <c r="L128" s="1">
        <v>14</v>
      </c>
      <c r="M128" s="1">
        <v>35</v>
      </c>
      <c r="N128" s="1">
        <v>35</v>
      </c>
      <c r="O128" s="1">
        <v>13</v>
      </c>
      <c r="P128" s="1">
        <v>1</v>
      </c>
    </row>
    <row r="129" spans="1:16" x14ac:dyDescent="0.35">
      <c r="A129" s="5">
        <f t="shared" si="4"/>
        <v>54415.751738076622</v>
      </c>
      <c r="B129" s="1">
        <v>42</v>
      </c>
      <c r="C129" s="3">
        <v>44719</v>
      </c>
      <c r="D129" s="1">
        <v>353</v>
      </c>
      <c r="E129" s="1" t="s">
        <v>52</v>
      </c>
      <c r="F129" s="1">
        <f t="shared" si="2"/>
        <v>3.4496787645573054E-2</v>
      </c>
      <c r="G129" s="1">
        <f t="shared" si="3"/>
        <v>2035</v>
      </c>
      <c r="H129" s="1">
        <v>58991</v>
      </c>
      <c r="I129" s="1">
        <v>4440</v>
      </c>
      <c r="J129" s="1">
        <v>0</v>
      </c>
      <c r="K129" s="1">
        <v>3</v>
      </c>
      <c r="L129" s="1">
        <v>20</v>
      </c>
      <c r="M129" s="1">
        <v>40</v>
      </c>
      <c r="N129" s="1">
        <v>28</v>
      </c>
      <c r="O129" s="1">
        <v>8</v>
      </c>
      <c r="P129" s="1">
        <v>1</v>
      </c>
    </row>
    <row r="130" spans="1:16" x14ac:dyDescent="0.35">
      <c r="A130" s="5">
        <f t="shared" si="4"/>
        <v>53991.143912309664</v>
      </c>
      <c r="B130" s="5">
        <v>43</v>
      </c>
      <c r="C130" s="3">
        <v>44720</v>
      </c>
      <c r="D130" s="1">
        <v>354</v>
      </c>
      <c r="E130" s="1" t="s">
        <v>51</v>
      </c>
      <c r="F130" s="1">
        <f t="shared" ref="F130:F193" si="5">G130/H130</f>
        <v>-1.6484776980303477E-2</v>
      </c>
      <c r="G130" s="1">
        <f t="shared" ref="G130:G193" si="6">H131-H130</f>
        <v>-1006</v>
      </c>
      <c r="H130" s="1">
        <v>61026</v>
      </c>
      <c r="I130" s="1">
        <v>4607</v>
      </c>
      <c r="J130" s="1">
        <v>0</v>
      </c>
      <c r="K130" s="1">
        <v>6</v>
      </c>
      <c r="L130" s="1">
        <v>22</v>
      </c>
      <c r="M130" s="1">
        <v>35</v>
      </c>
      <c r="N130" s="1">
        <v>24</v>
      </c>
      <c r="O130" s="1">
        <v>11</v>
      </c>
      <c r="P130" s="1">
        <v>2</v>
      </c>
    </row>
    <row r="131" spans="1:16" x14ac:dyDescent="0.35">
      <c r="A131" s="5">
        <f t="shared" si="4"/>
        <v>53576.298055944979</v>
      </c>
      <c r="B131" s="1">
        <v>44</v>
      </c>
      <c r="C131" s="3">
        <v>44721</v>
      </c>
      <c r="D131" s="1">
        <v>355</v>
      </c>
      <c r="E131" s="1" t="s">
        <v>50</v>
      </c>
      <c r="F131" s="1">
        <f t="shared" si="5"/>
        <v>-7.7374208597134286E-2</v>
      </c>
      <c r="G131" s="1">
        <f t="shared" si="6"/>
        <v>-4644</v>
      </c>
      <c r="H131" s="1">
        <v>60020</v>
      </c>
      <c r="I131" s="1">
        <v>4665</v>
      </c>
      <c r="J131" s="1">
        <v>0</v>
      </c>
      <c r="K131" s="1">
        <v>6</v>
      </c>
      <c r="L131" s="1">
        <v>23</v>
      </c>
      <c r="M131" s="1">
        <v>33</v>
      </c>
      <c r="N131" s="1">
        <v>23</v>
      </c>
      <c r="O131" s="1">
        <v>12</v>
      </c>
      <c r="P131" s="1">
        <v>3</v>
      </c>
    </row>
    <row r="132" spans="1:16" x14ac:dyDescent="0.35">
      <c r="A132" s="5">
        <f t="shared" si="4"/>
        <v>53170.775372094577</v>
      </c>
      <c r="B132" s="5">
        <v>45</v>
      </c>
      <c r="C132" s="3">
        <v>44722</v>
      </c>
      <c r="D132" s="1">
        <v>356</v>
      </c>
      <c r="E132" s="1" t="s">
        <v>49</v>
      </c>
      <c r="F132" s="1">
        <f t="shared" si="5"/>
        <v>-6.1723490320716556E-2</v>
      </c>
      <c r="G132" s="1">
        <f t="shared" si="6"/>
        <v>-3418</v>
      </c>
      <c r="H132" s="1">
        <v>55376</v>
      </c>
      <c r="I132" s="1">
        <v>4324</v>
      </c>
      <c r="J132" s="1">
        <v>0</v>
      </c>
      <c r="K132" s="1">
        <v>4</v>
      </c>
      <c r="L132" s="1">
        <v>25</v>
      </c>
      <c r="M132" s="1">
        <v>41</v>
      </c>
      <c r="N132" s="1">
        <v>22</v>
      </c>
      <c r="O132" s="1">
        <v>7</v>
      </c>
      <c r="P132" s="1">
        <v>1</v>
      </c>
    </row>
    <row r="133" spans="1:16" x14ac:dyDescent="0.35">
      <c r="A133" s="5">
        <f t="shared" si="4"/>
        <v>52774.166000354278</v>
      </c>
      <c r="B133" s="1">
        <v>46</v>
      </c>
      <c r="C133" s="3">
        <v>44723</v>
      </c>
      <c r="D133" s="1">
        <v>357</v>
      </c>
      <c r="E133" s="1" t="s">
        <v>48</v>
      </c>
      <c r="F133" s="1">
        <f t="shared" si="5"/>
        <v>9.0958081527387505E-2</v>
      </c>
      <c r="G133" s="1">
        <f t="shared" si="6"/>
        <v>4726</v>
      </c>
      <c r="H133" s="1">
        <v>51958</v>
      </c>
      <c r="I133" s="1">
        <v>4087</v>
      </c>
      <c r="J133" s="1">
        <v>0</v>
      </c>
      <c r="K133" s="1">
        <v>2</v>
      </c>
      <c r="L133" s="1">
        <v>12</v>
      </c>
      <c r="M133" s="1">
        <v>28</v>
      </c>
      <c r="N133" s="1">
        <v>32</v>
      </c>
      <c r="O133" s="1">
        <v>21</v>
      </c>
      <c r="P133" s="1">
        <v>5</v>
      </c>
    </row>
    <row r="134" spans="1:16" x14ac:dyDescent="0.35">
      <c r="A134" s="5">
        <f t="shared" si="4"/>
        <v>52386.08652714199</v>
      </c>
      <c r="B134" s="5">
        <v>47</v>
      </c>
      <c r="C134" s="3">
        <v>44724</v>
      </c>
      <c r="D134" s="1">
        <v>358</v>
      </c>
      <c r="E134" s="1" t="s">
        <v>47</v>
      </c>
      <c r="F134" s="1">
        <f t="shared" si="5"/>
        <v>-5.0843271469903327E-2</v>
      </c>
      <c r="G134" s="1">
        <f t="shared" si="6"/>
        <v>-2882</v>
      </c>
      <c r="H134" s="1">
        <v>56684</v>
      </c>
      <c r="I134" s="1">
        <v>4323</v>
      </c>
      <c r="J134" s="1">
        <v>1</v>
      </c>
      <c r="K134" s="1">
        <v>12</v>
      </c>
      <c r="L134" s="1">
        <v>30</v>
      </c>
      <c r="M134" s="1">
        <v>32</v>
      </c>
      <c r="N134" s="1">
        <v>18</v>
      </c>
      <c r="O134" s="1">
        <v>6</v>
      </c>
      <c r="P134" s="1">
        <v>1</v>
      </c>
    </row>
    <row r="135" spans="1:16" x14ac:dyDescent="0.35">
      <c r="A135" s="5">
        <f t="shared" si="4"/>
        <v>52006.177758167105</v>
      </c>
      <c r="B135" s="1">
        <v>48</v>
      </c>
      <c r="C135" s="3">
        <v>44725</v>
      </c>
      <c r="D135" s="1">
        <v>359</v>
      </c>
      <c r="E135" s="1" t="s">
        <v>46</v>
      </c>
      <c r="F135" s="1">
        <f t="shared" si="5"/>
        <v>0.11460540500353146</v>
      </c>
      <c r="G135" s="1">
        <f t="shared" si="6"/>
        <v>6166</v>
      </c>
      <c r="H135" s="1">
        <v>53802</v>
      </c>
      <c r="I135" s="1">
        <v>4142</v>
      </c>
      <c r="J135" s="1">
        <v>0</v>
      </c>
      <c r="K135" s="1">
        <v>3</v>
      </c>
      <c r="L135" s="1">
        <v>27</v>
      </c>
      <c r="M135" s="1">
        <v>38</v>
      </c>
      <c r="N135" s="1">
        <v>23</v>
      </c>
      <c r="O135" s="1">
        <v>7</v>
      </c>
      <c r="P135" s="1">
        <v>1</v>
      </c>
    </row>
    <row r="136" spans="1:16" x14ac:dyDescent="0.35">
      <c r="A136" s="5">
        <f t="shared" si="4"/>
        <v>51634.102720593743</v>
      </c>
      <c r="B136" s="5">
        <v>49</v>
      </c>
      <c r="C136" s="3">
        <v>44726</v>
      </c>
      <c r="D136" s="1">
        <v>360</v>
      </c>
      <c r="E136" s="1" t="s">
        <v>43</v>
      </c>
      <c r="F136" s="1">
        <f t="shared" si="5"/>
        <v>-6.635205442902882E-2</v>
      </c>
      <c r="G136" s="1">
        <f t="shared" si="6"/>
        <v>-3979</v>
      </c>
      <c r="H136" s="1">
        <v>59968</v>
      </c>
      <c r="I136" s="1">
        <v>4762</v>
      </c>
      <c r="J136" s="1">
        <v>2</v>
      </c>
      <c r="K136" s="1">
        <v>16</v>
      </c>
      <c r="L136" s="1">
        <v>34</v>
      </c>
      <c r="M136" s="1">
        <v>29</v>
      </c>
      <c r="N136" s="1">
        <v>14</v>
      </c>
      <c r="O136" s="1">
        <v>4</v>
      </c>
      <c r="P136" s="1">
        <v>1</v>
      </c>
    </row>
    <row r="137" spans="1:16" x14ac:dyDescent="0.35">
      <c r="A137" s="5">
        <f t="shared" si="4"/>
        <v>51269.544867049102</v>
      </c>
      <c r="B137" s="1">
        <v>50</v>
      </c>
      <c r="C137" s="3">
        <v>44727</v>
      </c>
      <c r="D137" s="1">
        <v>361</v>
      </c>
      <c r="E137" s="1" t="s">
        <v>42</v>
      </c>
      <c r="F137" s="1">
        <f t="shared" si="5"/>
        <v>-4.5705406419118043E-2</v>
      </c>
      <c r="G137" s="1">
        <f t="shared" si="6"/>
        <v>-2559</v>
      </c>
      <c r="H137" s="1">
        <v>55989</v>
      </c>
      <c r="I137" s="1">
        <v>4391</v>
      </c>
      <c r="J137" s="1">
        <v>0</v>
      </c>
      <c r="K137" s="1">
        <v>3</v>
      </c>
      <c r="L137" s="1">
        <v>22</v>
      </c>
      <c r="M137" s="1">
        <v>38</v>
      </c>
      <c r="N137" s="1">
        <v>25</v>
      </c>
      <c r="O137" s="1">
        <v>10</v>
      </c>
      <c r="P137" s="1">
        <v>2</v>
      </c>
    </row>
    <row r="138" spans="1:16" x14ac:dyDescent="0.35">
      <c r="A138" s="5">
        <f t="shared" si="4"/>
        <v>50912.206457489548</v>
      </c>
      <c r="B138" s="5">
        <v>51</v>
      </c>
      <c r="C138" s="3">
        <v>44728</v>
      </c>
      <c r="D138" s="1">
        <v>362</v>
      </c>
      <c r="E138" s="1" t="s">
        <v>41</v>
      </c>
      <c r="F138" s="1">
        <f t="shared" si="5"/>
        <v>2.3114355231143552E-2</v>
      </c>
      <c r="G138" s="1">
        <f t="shared" si="6"/>
        <v>1235</v>
      </c>
      <c r="H138" s="1">
        <v>53430</v>
      </c>
      <c r="I138" s="1">
        <v>4112</v>
      </c>
      <c r="J138" s="1">
        <v>0</v>
      </c>
      <c r="K138" s="1">
        <v>7</v>
      </c>
      <c r="L138" s="1">
        <v>30</v>
      </c>
      <c r="M138" s="1">
        <v>38</v>
      </c>
      <c r="N138" s="1">
        <v>19</v>
      </c>
      <c r="O138" s="1">
        <v>5</v>
      </c>
      <c r="P138" s="1">
        <v>1</v>
      </c>
    </row>
    <row r="139" spans="1:16" x14ac:dyDescent="0.35">
      <c r="A139" s="5">
        <f t="shared" si="4"/>
        <v>50561.807098198144</v>
      </c>
      <c r="B139" s="1">
        <v>52</v>
      </c>
      <c r="C139" s="3">
        <v>44729</v>
      </c>
      <c r="D139" s="1">
        <v>363</v>
      </c>
      <c r="E139" s="1" t="s">
        <v>45</v>
      </c>
      <c r="F139" s="1">
        <f t="shared" si="5"/>
        <v>-0.13646757523095215</v>
      </c>
      <c r="G139" s="1">
        <f t="shared" si="6"/>
        <v>-7460</v>
      </c>
      <c r="H139" s="1">
        <v>54665</v>
      </c>
      <c r="I139" s="1">
        <v>4251</v>
      </c>
      <c r="J139" s="1">
        <v>0</v>
      </c>
      <c r="K139" s="1">
        <v>6</v>
      </c>
      <c r="L139" s="1">
        <v>23</v>
      </c>
      <c r="M139" s="1">
        <v>35</v>
      </c>
      <c r="N139" s="1">
        <v>26</v>
      </c>
      <c r="O139" s="1">
        <v>10</v>
      </c>
      <c r="P139" s="1">
        <v>1</v>
      </c>
    </row>
    <row r="140" spans="1:16" x14ac:dyDescent="0.35">
      <c r="A140" s="5">
        <f t="shared" si="4"/>
        <v>50218.082419951956</v>
      </c>
      <c r="B140" s="5">
        <v>53</v>
      </c>
      <c r="C140" s="3">
        <v>44730</v>
      </c>
      <c r="D140" s="1">
        <v>364</v>
      </c>
      <c r="E140" s="1" t="s">
        <v>44</v>
      </c>
      <c r="F140" s="1">
        <f t="shared" si="5"/>
        <v>0.17273593898951381</v>
      </c>
      <c r="G140" s="1">
        <f t="shared" si="6"/>
        <v>8154</v>
      </c>
      <c r="H140" s="1">
        <v>47205</v>
      </c>
      <c r="I140" s="1">
        <v>4101</v>
      </c>
      <c r="J140" s="1">
        <v>0</v>
      </c>
      <c r="K140" s="1">
        <v>1</v>
      </c>
      <c r="L140" s="1">
        <v>9</v>
      </c>
      <c r="M140" s="1">
        <v>27</v>
      </c>
      <c r="N140" s="1">
        <v>36</v>
      </c>
      <c r="O140" s="1">
        <v>23</v>
      </c>
      <c r="P140" s="1">
        <v>4</v>
      </c>
    </row>
    <row r="141" spans="1:16" x14ac:dyDescent="0.35">
      <c r="A141" s="5">
        <f t="shared" si="4"/>
        <v>49880.782879747669</v>
      </c>
      <c r="B141" s="1">
        <v>54</v>
      </c>
      <c r="C141" s="3">
        <v>44731</v>
      </c>
      <c r="D141" s="1">
        <v>365</v>
      </c>
      <c r="E141" s="1" t="s">
        <v>40</v>
      </c>
      <c r="F141" s="1">
        <f t="shared" si="5"/>
        <v>-8.8061561805668459E-2</v>
      </c>
      <c r="G141" s="1">
        <f t="shared" si="6"/>
        <v>-4875</v>
      </c>
      <c r="H141" s="1">
        <v>55359</v>
      </c>
      <c r="I141" s="1">
        <v>4399</v>
      </c>
      <c r="J141" s="1">
        <v>1</v>
      </c>
      <c r="K141" s="1">
        <v>10</v>
      </c>
      <c r="L141" s="1">
        <v>28</v>
      </c>
      <c r="M141" s="1">
        <v>32</v>
      </c>
      <c r="N141" s="1">
        <v>19</v>
      </c>
      <c r="O141" s="1">
        <v>8</v>
      </c>
      <c r="P141" s="1">
        <v>2</v>
      </c>
    </row>
    <row r="142" spans="1:16" x14ac:dyDescent="0.35">
      <c r="A142" s="5">
        <f t="shared" si="4"/>
        <v>49549.672672480054</v>
      </c>
      <c r="B142" s="5">
        <v>55</v>
      </c>
      <c r="C142" s="3">
        <v>44732</v>
      </c>
      <c r="D142" s="1">
        <v>366</v>
      </c>
      <c r="E142" s="1" t="s">
        <v>39</v>
      </c>
      <c r="F142" s="1">
        <f t="shared" si="5"/>
        <v>5.6611995879882734E-2</v>
      </c>
      <c r="G142" s="1">
        <f t="shared" si="6"/>
        <v>2858</v>
      </c>
      <c r="H142" s="1">
        <v>50484</v>
      </c>
      <c r="I142" s="1">
        <v>3950</v>
      </c>
      <c r="J142" s="1">
        <v>0</v>
      </c>
      <c r="K142" s="1">
        <v>5</v>
      </c>
      <c r="L142" s="1">
        <v>30</v>
      </c>
      <c r="M142" s="1">
        <v>38</v>
      </c>
      <c r="N142" s="1">
        <v>21</v>
      </c>
      <c r="O142" s="1">
        <v>6</v>
      </c>
      <c r="P142" s="1">
        <v>1</v>
      </c>
    </row>
    <row r="143" spans="1:16" x14ac:dyDescent="0.35">
      <c r="A143" s="5">
        <f t="shared" si="4"/>
        <v>49224.528740684225</v>
      </c>
      <c r="B143" s="1">
        <v>56</v>
      </c>
      <c r="C143" s="3">
        <v>44733</v>
      </c>
      <c r="D143" s="1">
        <v>367</v>
      </c>
      <c r="E143" s="1" t="s">
        <v>38</v>
      </c>
      <c r="F143" s="1">
        <f t="shared" si="5"/>
        <v>-0.10680139477334934</v>
      </c>
      <c r="G143" s="1">
        <f t="shared" si="6"/>
        <v>-5697</v>
      </c>
      <c r="H143" s="1">
        <v>53342</v>
      </c>
      <c r="I143" s="1">
        <v>4194</v>
      </c>
      <c r="J143" s="1">
        <v>0</v>
      </c>
      <c r="K143" s="1">
        <v>8</v>
      </c>
      <c r="L143" s="1">
        <v>21</v>
      </c>
      <c r="M143" s="1">
        <v>31</v>
      </c>
      <c r="N143" s="1">
        <v>26</v>
      </c>
      <c r="O143" s="1">
        <v>12</v>
      </c>
      <c r="P143" s="1">
        <v>2</v>
      </c>
    </row>
    <row r="144" spans="1:16" x14ac:dyDescent="0.35">
      <c r="A144" s="5">
        <f t="shared" si="4"/>
        <v>48905.139871925538</v>
      </c>
      <c r="B144" s="5">
        <v>57</v>
      </c>
      <c r="C144" s="3">
        <v>44734</v>
      </c>
      <c r="D144" s="1">
        <v>368</v>
      </c>
      <c r="E144" s="1" t="s">
        <v>37</v>
      </c>
      <c r="F144" s="1">
        <f t="shared" si="5"/>
        <v>0.11472347570574037</v>
      </c>
      <c r="G144" s="1">
        <f t="shared" si="6"/>
        <v>5466</v>
      </c>
      <c r="H144" s="1">
        <v>47645</v>
      </c>
      <c r="I144" s="1">
        <v>3861</v>
      </c>
      <c r="J144" s="1">
        <v>0</v>
      </c>
      <c r="K144" s="1">
        <v>5</v>
      </c>
      <c r="L144" s="1">
        <v>21</v>
      </c>
      <c r="M144" s="1">
        <v>33</v>
      </c>
      <c r="N144" s="1">
        <v>27</v>
      </c>
      <c r="O144" s="1">
        <v>12</v>
      </c>
      <c r="P144" s="1">
        <v>2</v>
      </c>
    </row>
    <row r="145" spans="1:16" x14ac:dyDescent="0.35">
      <c r="A145" s="5">
        <f t="shared" si="4"/>
        <v>48591.305874689861</v>
      </c>
      <c r="B145" s="1">
        <v>58</v>
      </c>
      <c r="C145" s="3">
        <v>44735</v>
      </c>
      <c r="D145" s="1">
        <v>369</v>
      </c>
      <c r="E145" s="1" t="s">
        <v>36</v>
      </c>
      <c r="F145" s="1">
        <f t="shared" si="5"/>
        <v>-4.6958257234847769E-2</v>
      </c>
      <c r="G145" s="1">
        <f t="shared" si="6"/>
        <v>-2494</v>
      </c>
      <c r="H145" s="1">
        <v>53111</v>
      </c>
      <c r="I145" s="1">
        <v>4118</v>
      </c>
      <c r="J145" s="1">
        <v>0</v>
      </c>
      <c r="K145" s="1">
        <v>4</v>
      </c>
      <c r="L145" s="1">
        <v>22</v>
      </c>
      <c r="M145" s="1">
        <v>41</v>
      </c>
      <c r="N145" s="1">
        <v>24</v>
      </c>
      <c r="O145" s="1">
        <v>7</v>
      </c>
      <c r="P145" s="1">
        <v>1</v>
      </c>
    </row>
    <row r="146" spans="1:16" x14ac:dyDescent="0.35">
      <c r="A146" s="5">
        <f t="shared" si="4"/>
        <v>48282.836824721293</v>
      </c>
      <c r="B146" s="5">
        <v>59</v>
      </c>
      <c r="C146" s="3">
        <v>44736</v>
      </c>
      <c r="D146" s="1">
        <v>370</v>
      </c>
      <c r="E146" s="1" t="s">
        <v>35</v>
      </c>
      <c r="F146" s="1">
        <f t="shared" si="5"/>
        <v>-8.9456111583064976E-2</v>
      </c>
      <c r="G146" s="1">
        <f t="shared" si="6"/>
        <v>-4528</v>
      </c>
      <c r="H146" s="1">
        <v>50617</v>
      </c>
      <c r="I146" s="1">
        <v>3991</v>
      </c>
      <c r="J146" s="1">
        <v>0</v>
      </c>
      <c r="K146" s="1">
        <v>6</v>
      </c>
      <c r="L146" s="1">
        <v>23</v>
      </c>
      <c r="M146" s="1">
        <v>35</v>
      </c>
      <c r="N146" s="1">
        <v>24</v>
      </c>
      <c r="O146" s="1">
        <v>11</v>
      </c>
      <c r="P146" s="1">
        <v>2</v>
      </c>
    </row>
    <row r="147" spans="1:16" x14ac:dyDescent="0.35">
      <c r="A147" s="5">
        <f t="shared" si="4"/>
        <v>47979.552374702194</v>
      </c>
      <c r="B147" s="1">
        <v>60</v>
      </c>
      <c r="C147" s="3">
        <v>44737</v>
      </c>
      <c r="D147" s="1">
        <v>371</v>
      </c>
      <c r="E147" s="1" t="s">
        <v>34</v>
      </c>
      <c r="F147" s="1">
        <f t="shared" si="5"/>
        <v>9.4621276226431475E-2</v>
      </c>
      <c r="G147" s="1">
        <f t="shared" si="6"/>
        <v>4361</v>
      </c>
      <c r="H147" s="1">
        <v>46089</v>
      </c>
      <c r="I147" s="1">
        <v>3670</v>
      </c>
      <c r="J147" s="1">
        <v>0</v>
      </c>
      <c r="K147" s="1">
        <v>3</v>
      </c>
      <c r="L147" s="1">
        <v>19</v>
      </c>
      <c r="M147" s="1">
        <v>39</v>
      </c>
      <c r="N147" s="1">
        <v>29</v>
      </c>
      <c r="O147" s="1">
        <v>10</v>
      </c>
      <c r="P147" s="1">
        <v>1</v>
      </c>
    </row>
    <row r="148" spans="1:16" x14ac:dyDescent="0.35">
      <c r="A148" s="5">
        <f t="shared" si="4"/>
        <v>47681.2811209926</v>
      </c>
      <c r="B148" s="5">
        <v>61</v>
      </c>
      <c r="C148" s="3">
        <v>44738</v>
      </c>
      <c r="D148" s="1">
        <v>372</v>
      </c>
      <c r="E148" s="1" t="s">
        <v>33</v>
      </c>
      <c r="F148" s="1">
        <f t="shared" si="5"/>
        <v>-4.8840436075322104E-2</v>
      </c>
      <c r="G148" s="1">
        <f t="shared" si="6"/>
        <v>-2464</v>
      </c>
      <c r="H148" s="1">
        <v>50450</v>
      </c>
      <c r="I148" s="1">
        <v>3954</v>
      </c>
      <c r="J148" s="1">
        <v>0</v>
      </c>
      <c r="K148" s="1">
        <v>9</v>
      </c>
      <c r="L148" s="1">
        <v>37</v>
      </c>
      <c r="M148" s="1">
        <v>34</v>
      </c>
      <c r="N148" s="1">
        <v>13</v>
      </c>
      <c r="O148" s="1">
        <v>5</v>
      </c>
      <c r="P148" s="1">
        <v>1</v>
      </c>
    </row>
    <row r="149" spans="1:16" x14ac:dyDescent="0.35">
      <c r="A149" s="5">
        <f t="shared" si="4"/>
        <v>47387.860021861314</v>
      </c>
      <c r="B149" s="1">
        <v>62</v>
      </c>
      <c r="C149" s="3">
        <v>44739</v>
      </c>
      <c r="D149" s="1">
        <v>373</v>
      </c>
      <c r="E149" s="1" t="s">
        <v>32</v>
      </c>
      <c r="F149" s="1">
        <f t="shared" si="5"/>
        <v>-1.4045763347643063E-2</v>
      </c>
      <c r="G149" s="1">
        <f t="shared" si="6"/>
        <v>-674</v>
      </c>
      <c r="H149" s="1">
        <v>47986</v>
      </c>
      <c r="I149" s="1">
        <v>3848</v>
      </c>
      <c r="J149" s="1">
        <v>0</v>
      </c>
      <c r="K149" s="1">
        <v>6</v>
      </c>
      <c r="L149" s="1">
        <v>24</v>
      </c>
      <c r="M149" s="1">
        <v>35</v>
      </c>
      <c r="N149" s="1">
        <v>24</v>
      </c>
      <c r="O149" s="1">
        <v>9</v>
      </c>
      <c r="P149" s="1">
        <v>1</v>
      </c>
    </row>
    <row r="150" spans="1:16" x14ac:dyDescent="0.35">
      <c r="A150" s="5">
        <f t="shared" si="4"/>
        <v>47099.133862264789</v>
      </c>
      <c r="B150" s="5">
        <v>63</v>
      </c>
      <c r="C150" s="3">
        <v>44740</v>
      </c>
      <c r="D150" s="1">
        <v>374</v>
      </c>
      <c r="E150" s="1" t="s">
        <v>31</v>
      </c>
      <c r="F150" s="1">
        <f t="shared" si="5"/>
        <v>-3.5234190057490698E-2</v>
      </c>
      <c r="G150" s="1">
        <f t="shared" si="6"/>
        <v>-1667</v>
      </c>
      <c r="H150" s="1">
        <v>47312</v>
      </c>
      <c r="I150" s="1">
        <v>3844</v>
      </c>
      <c r="J150" s="1">
        <v>0</v>
      </c>
      <c r="K150" s="1">
        <v>2</v>
      </c>
      <c r="L150" s="1">
        <v>16</v>
      </c>
      <c r="M150" s="1">
        <v>31</v>
      </c>
      <c r="N150" s="1">
        <v>31</v>
      </c>
      <c r="O150" s="1">
        <v>17</v>
      </c>
      <c r="P150" s="1">
        <v>3</v>
      </c>
    </row>
    <row r="151" spans="1:16" x14ac:dyDescent="0.35">
      <c r="A151" s="5">
        <f t="shared" si="4"/>
        <v>46814.954760774723</v>
      </c>
      <c r="B151" s="1">
        <v>64</v>
      </c>
      <c r="C151" s="3">
        <v>44741</v>
      </c>
      <c r="D151" s="1">
        <v>375</v>
      </c>
      <c r="E151" s="1" t="s">
        <v>30</v>
      </c>
      <c r="F151" s="1">
        <f t="shared" si="5"/>
        <v>-3.1394457224230475E-2</v>
      </c>
      <c r="G151" s="1">
        <f t="shared" si="6"/>
        <v>-1433</v>
      </c>
      <c r="H151" s="1">
        <v>45645</v>
      </c>
      <c r="I151" s="1">
        <v>3957</v>
      </c>
      <c r="J151" s="1">
        <v>0</v>
      </c>
      <c r="K151" s="1">
        <v>1</v>
      </c>
      <c r="L151" s="1">
        <v>5</v>
      </c>
      <c r="M151" s="1">
        <v>22</v>
      </c>
      <c r="N151" s="1">
        <v>33</v>
      </c>
      <c r="O151" s="1">
        <v>28</v>
      </c>
      <c r="P151" s="1">
        <v>10</v>
      </c>
    </row>
    <row r="152" spans="1:16" x14ac:dyDescent="0.35">
      <c r="A152" s="5">
        <f t="shared" si="4"/>
        <v>46535.181714733233</v>
      </c>
      <c r="B152" s="5">
        <v>65</v>
      </c>
      <c r="C152" s="3">
        <v>44742</v>
      </c>
      <c r="D152" s="1">
        <v>376</v>
      </c>
      <c r="E152" s="1" t="s">
        <v>29</v>
      </c>
      <c r="F152" s="1">
        <f t="shared" si="5"/>
        <v>6.8669139600108564E-2</v>
      </c>
      <c r="G152" s="1">
        <f t="shared" si="6"/>
        <v>3036</v>
      </c>
      <c r="H152" s="1">
        <v>44212</v>
      </c>
      <c r="I152" s="1">
        <v>3758</v>
      </c>
      <c r="J152" s="1">
        <v>0</v>
      </c>
      <c r="K152" s="1">
        <v>1</v>
      </c>
      <c r="L152" s="1">
        <v>12</v>
      </c>
      <c r="M152" s="1">
        <v>28</v>
      </c>
      <c r="N152" s="1">
        <v>28</v>
      </c>
      <c r="O152" s="1">
        <v>21</v>
      </c>
      <c r="P152" s="1">
        <v>9</v>
      </c>
    </row>
    <row r="153" spans="1:16" x14ac:dyDescent="0.35">
      <c r="A153" s="5">
        <f t="shared" ref="A153:A216" si="7">-18045*LN(B153)+121862</f>
        <v>46259.68018013316</v>
      </c>
      <c r="B153" s="1">
        <v>66</v>
      </c>
      <c r="C153" s="3">
        <v>44743</v>
      </c>
      <c r="D153" s="1">
        <v>377</v>
      </c>
      <c r="E153" s="1" t="s">
        <v>28</v>
      </c>
      <c r="F153" s="1">
        <f t="shared" si="5"/>
        <v>-0.11604724009481883</v>
      </c>
      <c r="G153" s="1">
        <f t="shared" si="6"/>
        <v>-5483</v>
      </c>
      <c r="H153" s="1">
        <v>47248</v>
      </c>
      <c r="I153" s="1">
        <v>3792</v>
      </c>
      <c r="J153" s="1">
        <v>0</v>
      </c>
      <c r="K153" s="1">
        <v>5</v>
      </c>
      <c r="L153" s="1">
        <v>25</v>
      </c>
      <c r="M153" s="1">
        <v>41</v>
      </c>
      <c r="N153" s="1">
        <v>22</v>
      </c>
      <c r="O153" s="1">
        <v>6</v>
      </c>
      <c r="P153" s="1">
        <v>1</v>
      </c>
    </row>
    <row r="154" spans="1:16" x14ac:dyDescent="0.35">
      <c r="A154" s="5">
        <f t="shared" si="7"/>
        <v>45988.32168309002</v>
      </c>
      <c r="B154" s="5">
        <v>67</v>
      </c>
      <c r="C154" s="3">
        <v>44744</v>
      </c>
      <c r="D154" s="1">
        <v>378</v>
      </c>
      <c r="E154" s="1" t="s">
        <v>27</v>
      </c>
      <c r="F154" s="1">
        <f t="shared" si="5"/>
        <v>-3.0623728001915481E-2</v>
      </c>
      <c r="G154" s="1">
        <f t="shared" si="6"/>
        <v>-1279</v>
      </c>
      <c r="H154" s="1">
        <v>41765</v>
      </c>
      <c r="I154" s="1">
        <v>3515</v>
      </c>
      <c r="J154" s="1">
        <v>0</v>
      </c>
      <c r="K154" s="1">
        <v>3</v>
      </c>
      <c r="L154" s="1">
        <v>14</v>
      </c>
      <c r="M154" s="1">
        <v>33</v>
      </c>
      <c r="N154" s="1">
        <v>33</v>
      </c>
      <c r="O154" s="1">
        <v>15</v>
      </c>
      <c r="P154" s="1">
        <v>2</v>
      </c>
    </row>
    <row r="155" spans="1:16" x14ac:dyDescent="0.35">
      <c r="A155" s="5">
        <f t="shared" si="7"/>
        <v>45720.983460097152</v>
      </c>
      <c r="B155" s="1">
        <v>68</v>
      </c>
      <c r="C155" s="3">
        <v>44745</v>
      </c>
      <c r="D155" s="1">
        <v>379</v>
      </c>
      <c r="E155" s="1" t="s">
        <v>26</v>
      </c>
      <c r="F155" s="1">
        <f t="shared" si="5"/>
        <v>5.3327076026280687E-2</v>
      </c>
      <c r="G155" s="1">
        <f t="shared" si="6"/>
        <v>2159</v>
      </c>
      <c r="H155" s="1">
        <v>40486</v>
      </c>
      <c r="I155" s="1">
        <v>3461</v>
      </c>
      <c r="J155" s="1">
        <v>0</v>
      </c>
      <c r="K155" s="1">
        <v>2</v>
      </c>
      <c r="L155" s="1">
        <v>17</v>
      </c>
      <c r="M155" s="1">
        <v>38</v>
      </c>
      <c r="N155" s="1">
        <v>29</v>
      </c>
      <c r="O155" s="1">
        <v>12</v>
      </c>
      <c r="P155" s="1">
        <v>1</v>
      </c>
    </row>
    <row r="156" spans="1:16" x14ac:dyDescent="0.35">
      <c r="A156" s="5">
        <f t="shared" si="7"/>
        <v>45457.548124542445</v>
      </c>
      <c r="B156" s="5">
        <v>69</v>
      </c>
      <c r="C156" s="3">
        <v>44746</v>
      </c>
      <c r="D156" s="1">
        <v>380</v>
      </c>
      <c r="E156" s="1" t="s">
        <v>25</v>
      </c>
      <c r="F156" s="1">
        <f t="shared" si="5"/>
        <v>4.5327705475436748E-2</v>
      </c>
      <c r="G156" s="1">
        <f t="shared" si="6"/>
        <v>1933</v>
      </c>
      <c r="H156" s="1">
        <v>42645</v>
      </c>
      <c r="I156" s="1">
        <v>3591</v>
      </c>
      <c r="J156" s="1">
        <v>0</v>
      </c>
      <c r="K156" s="1">
        <v>2</v>
      </c>
      <c r="L156" s="1">
        <v>13</v>
      </c>
      <c r="M156" s="1">
        <v>27</v>
      </c>
      <c r="N156" s="1">
        <v>29</v>
      </c>
      <c r="O156" s="1">
        <v>21</v>
      </c>
      <c r="P156" s="1">
        <v>7</v>
      </c>
    </row>
    <row r="157" spans="1:16" x14ac:dyDescent="0.35">
      <c r="A157" s="5">
        <f t="shared" si="7"/>
        <v>45197.903357219315</v>
      </c>
      <c r="B157" s="1">
        <v>70</v>
      </c>
      <c r="C157" s="3">
        <v>44747</v>
      </c>
      <c r="D157" s="1">
        <v>381</v>
      </c>
      <c r="E157" s="1" t="s">
        <v>24</v>
      </c>
      <c r="F157" s="1">
        <f t="shared" si="5"/>
        <v>6.204854412490466E-2</v>
      </c>
      <c r="G157" s="1">
        <f t="shared" si="6"/>
        <v>2766</v>
      </c>
      <c r="H157" s="1">
        <v>44578</v>
      </c>
      <c r="I157" s="1">
        <v>3604</v>
      </c>
      <c r="J157" s="1">
        <v>1</v>
      </c>
      <c r="K157" s="1">
        <v>6</v>
      </c>
      <c r="L157" s="1">
        <v>25</v>
      </c>
      <c r="M157" s="1">
        <v>36</v>
      </c>
      <c r="N157" s="1">
        <v>23</v>
      </c>
      <c r="O157" s="1">
        <v>9</v>
      </c>
      <c r="P157" s="1">
        <v>1</v>
      </c>
    </row>
    <row r="158" spans="1:16" x14ac:dyDescent="0.35">
      <c r="A158" s="5">
        <f t="shared" si="7"/>
        <v>44941.941618789468</v>
      </c>
      <c r="B158" s="5">
        <v>71</v>
      </c>
      <c r="C158" s="3">
        <v>44748</v>
      </c>
      <c r="D158" s="1">
        <v>382</v>
      </c>
      <c r="E158" s="1" t="s">
        <v>23</v>
      </c>
      <c r="F158" s="1">
        <f t="shared" si="5"/>
        <v>-8.3157316661034139E-2</v>
      </c>
      <c r="G158" s="1">
        <f t="shared" si="6"/>
        <v>-3937</v>
      </c>
      <c r="H158" s="1">
        <v>47344</v>
      </c>
      <c r="I158" s="1">
        <v>4049</v>
      </c>
      <c r="J158" s="1">
        <v>0</v>
      </c>
      <c r="K158" s="1">
        <v>0</v>
      </c>
      <c r="L158" s="1">
        <v>4</v>
      </c>
      <c r="M158" s="1">
        <v>25</v>
      </c>
      <c r="N158" s="1">
        <v>44</v>
      </c>
      <c r="O158" s="1">
        <v>23</v>
      </c>
      <c r="P158" s="1">
        <v>4</v>
      </c>
    </row>
    <row r="159" spans="1:16" x14ac:dyDescent="0.35">
      <c r="A159" s="5">
        <f t="shared" si="7"/>
        <v>44689.559882355286</v>
      </c>
      <c r="B159" s="1">
        <v>72</v>
      </c>
      <c r="C159" s="3">
        <v>44749</v>
      </c>
      <c r="D159" s="1">
        <v>383</v>
      </c>
      <c r="E159" s="1" t="s">
        <v>22</v>
      </c>
      <c r="F159" s="1">
        <f t="shared" si="5"/>
        <v>-1.384569309097611E-2</v>
      </c>
      <c r="G159" s="1">
        <f t="shared" si="6"/>
        <v>-601</v>
      </c>
      <c r="H159" s="1">
        <v>43407</v>
      </c>
      <c r="I159" s="1">
        <v>3671</v>
      </c>
      <c r="J159" s="1">
        <v>0</v>
      </c>
      <c r="K159" s="1">
        <v>2</v>
      </c>
      <c r="L159" s="1">
        <v>18</v>
      </c>
      <c r="M159" s="1">
        <v>36</v>
      </c>
      <c r="N159" s="1">
        <v>27</v>
      </c>
      <c r="O159" s="1">
        <v>15</v>
      </c>
      <c r="P159" s="1">
        <v>3</v>
      </c>
    </row>
    <row r="160" spans="1:16" x14ac:dyDescent="0.35">
      <c r="A160" s="5">
        <f t="shared" si="7"/>
        <v>44440.659384477287</v>
      </c>
      <c r="B160" s="5">
        <v>73</v>
      </c>
      <c r="C160" s="3">
        <v>44750</v>
      </c>
      <c r="D160" s="1">
        <v>384</v>
      </c>
      <c r="E160" s="1" t="s">
        <v>21</v>
      </c>
      <c r="F160" s="1">
        <f t="shared" si="5"/>
        <v>0.10017287296173434</v>
      </c>
      <c r="G160" s="1">
        <f t="shared" si="6"/>
        <v>4288</v>
      </c>
      <c r="H160" s="1">
        <v>42806</v>
      </c>
      <c r="I160" s="1">
        <v>3484</v>
      </c>
      <c r="J160" s="1">
        <v>1</v>
      </c>
      <c r="K160" s="1">
        <v>5</v>
      </c>
      <c r="L160" s="1">
        <v>24</v>
      </c>
      <c r="M160" s="1">
        <v>35</v>
      </c>
      <c r="N160" s="1">
        <v>25</v>
      </c>
      <c r="O160" s="1">
        <v>9</v>
      </c>
      <c r="P160" s="1">
        <v>1</v>
      </c>
    </row>
    <row r="161" spans="1:16" x14ac:dyDescent="0.35">
      <c r="A161" s="5">
        <f t="shared" si="7"/>
        <v>44195.145393130748</v>
      </c>
      <c r="B161" s="1">
        <v>74</v>
      </c>
      <c r="C161" s="3">
        <v>44751</v>
      </c>
      <c r="D161" s="1">
        <v>385</v>
      </c>
      <c r="E161" s="1" t="s">
        <v>20</v>
      </c>
      <c r="F161" s="1">
        <f t="shared" si="5"/>
        <v>-0.11273198284282498</v>
      </c>
      <c r="G161" s="1">
        <f t="shared" si="6"/>
        <v>-5309</v>
      </c>
      <c r="H161" s="1">
        <v>47094</v>
      </c>
      <c r="I161" s="1">
        <v>3933</v>
      </c>
      <c r="J161" s="1">
        <v>1</v>
      </c>
      <c r="K161" s="1">
        <v>6</v>
      </c>
      <c r="L161" s="1">
        <v>20</v>
      </c>
      <c r="M161" s="1">
        <v>27</v>
      </c>
      <c r="N161" s="1">
        <v>28</v>
      </c>
      <c r="O161" s="1">
        <v>16</v>
      </c>
      <c r="P161" s="1">
        <v>3</v>
      </c>
    </row>
    <row r="162" spans="1:16" x14ac:dyDescent="0.35">
      <c r="A162" s="5">
        <f t="shared" si="7"/>
        <v>43952.926991237284</v>
      </c>
      <c r="B162" s="5">
        <v>75</v>
      </c>
      <c r="C162" s="3">
        <v>44752</v>
      </c>
      <c r="D162" s="1">
        <v>386</v>
      </c>
      <c r="E162" s="1" t="s">
        <v>19</v>
      </c>
      <c r="F162" s="1">
        <f t="shared" si="5"/>
        <v>-2.9675720952494915E-2</v>
      </c>
      <c r="G162" s="1">
        <f t="shared" si="6"/>
        <v>-1240</v>
      </c>
      <c r="H162" s="1">
        <v>41785</v>
      </c>
      <c r="I162" s="1">
        <v>3494</v>
      </c>
      <c r="J162" s="1">
        <v>0</v>
      </c>
      <c r="K162" s="1">
        <v>7</v>
      </c>
      <c r="L162" s="1">
        <v>24</v>
      </c>
      <c r="M162" s="1">
        <v>35</v>
      </c>
      <c r="N162" s="1">
        <v>24</v>
      </c>
      <c r="O162" s="1">
        <v>9</v>
      </c>
      <c r="P162" s="1">
        <v>1</v>
      </c>
    </row>
    <row r="163" spans="1:16" x14ac:dyDescent="0.35">
      <c r="A163" s="5">
        <f t="shared" si="7"/>
        <v>43713.916874533155</v>
      </c>
      <c r="B163" s="1">
        <v>76</v>
      </c>
      <c r="C163" s="3">
        <v>44753</v>
      </c>
      <c r="D163" s="1">
        <v>387</v>
      </c>
      <c r="E163" s="1" t="s">
        <v>18</v>
      </c>
      <c r="F163" s="1">
        <f t="shared" si="5"/>
        <v>0.15698606486619804</v>
      </c>
      <c r="G163" s="1">
        <f t="shared" si="6"/>
        <v>6365</v>
      </c>
      <c r="H163" s="1">
        <v>40545</v>
      </c>
      <c r="I163" s="1">
        <v>3430</v>
      </c>
      <c r="J163" s="1">
        <v>0</v>
      </c>
      <c r="K163" s="1">
        <v>3</v>
      </c>
      <c r="L163" s="1">
        <v>13</v>
      </c>
      <c r="M163" s="1">
        <v>35</v>
      </c>
      <c r="N163" s="1">
        <v>34</v>
      </c>
      <c r="O163" s="1">
        <v>14</v>
      </c>
      <c r="P163" s="1">
        <v>2</v>
      </c>
    </row>
    <row r="164" spans="1:16" x14ac:dyDescent="0.35">
      <c r="A164" s="5">
        <f t="shared" si="7"/>
        <v>43478.031162650266</v>
      </c>
      <c r="B164" s="5">
        <v>77</v>
      </c>
      <c r="C164" s="3">
        <v>44754</v>
      </c>
      <c r="D164" s="1">
        <v>388</v>
      </c>
      <c r="E164" s="1" t="s">
        <v>17</v>
      </c>
      <c r="F164" s="1">
        <f t="shared" si="5"/>
        <v>-1.4154764442549563E-2</v>
      </c>
      <c r="G164" s="1">
        <f t="shared" si="6"/>
        <v>-664</v>
      </c>
      <c r="H164" s="1">
        <v>46910</v>
      </c>
      <c r="I164" s="1">
        <v>3870</v>
      </c>
      <c r="J164" s="1">
        <v>1</v>
      </c>
      <c r="K164" s="1">
        <v>8</v>
      </c>
      <c r="L164" s="1">
        <v>27</v>
      </c>
      <c r="M164" s="1">
        <v>27</v>
      </c>
      <c r="N164" s="1">
        <v>17</v>
      </c>
      <c r="O164" s="1">
        <v>13</v>
      </c>
      <c r="P164" s="1">
        <v>7</v>
      </c>
    </row>
    <row r="165" spans="1:16" x14ac:dyDescent="0.35">
      <c r="A165" s="5">
        <f t="shared" si="7"/>
        <v>43245.189222386311</v>
      </c>
      <c r="B165" s="1">
        <v>78</v>
      </c>
      <c r="C165" s="3">
        <v>44755</v>
      </c>
      <c r="D165" s="1">
        <v>389</v>
      </c>
      <c r="E165" s="1" t="s">
        <v>16</v>
      </c>
      <c r="F165" s="1">
        <f t="shared" si="5"/>
        <v>-0.1231890325649786</v>
      </c>
      <c r="G165" s="1">
        <f t="shared" si="6"/>
        <v>-5697</v>
      </c>
      <c r="H165" s="1">
        <v>46246</v>
      </c>
      <c r="I165" s="1">
        <v>3727</v>
      </c>
      <c r="J165" s="1">
        <v>0</v>
      </c>
      <c r="K165" s="1">
        <v>7</v>
      </c>
      <c r="L165" s="1">
        <v>31</v>
      </c>
      <c r="M165" s="1">
        <v>38</v>
      </c>
      <c r="N165" s="1">
        <v>18</v>
      </c>
      <c r="O165" s="1">
        <v>4</v>
      </c>
      <c r="P165" s="1">
        <v>0</v>
      </c>
    </row>
    <row r="166" spans="1:16" x14ac:dyDescent="0.35">
      <c r="A166" s="5">
        <f t="shared" si="7"/>
        <v>43015.313502232602</v>
      </c>
      <c r="B166" s="5">
        <v>79</v>
      </c>
      <c r="C166" s="3">
        <v>44756</v>
      </c>
      <c r="D166" s="1">
        <v>390</v>
      </c>
      <c r="E166" s="1" t="s">
        <v>15</v>
      </c>
      <c r="F166" s="1">
        <f t="shared" si="5"/>
        <v>-3.2429899627611038E-2</v>
      </c>
      <c r="G166" s="1">
        <f t="shared" si="6"/>
        <v>-1315</v>
      </c>
      <c r="H166" s="1">
        <v>40549</v>
      </c>
      <c r="I166" s="1">
        <v>3388</v>
      </c>
      <c r="J166" s="1">
        <v>0</v>
      </c>
      <c r="K166" s="1">
        <v>4</v>
      </c>
      <c r="L166" s="1">
        <v>16</v>
      </c>
      <c r="M166" s="1">
        <v>26</v>
      </c>
      <c r="N166" s="1">
        <v>25</v>
      </c>
      <c r="O166" s="1">
        <v>20</v>
      </c>
      <c r="P166" s="1">
        <v>8</v>
      </c>
    </row>
    <row r="167" spans="1:16" x14ac:dyDescent="0.35">
      <c r="A167" s="5">
        <f t="shared" si="7"/>
        <v>42788.329377309812</v>
      </c>
      <c r="B167" s="1">
        <v>80</v>
      </c>
      <c r="C167" s="3">
        <v>44757</v>
      </c>
      <c r="D167" s="1">
        <v>391</v>
      </c>
      <c r="E167" s="1" t="s">
        <v>9</v>
      </c>
      <c r="F167" s="1">
        <f t="shared" si="5"/>
        <v>-1.1851965132283223E-2</v>
      </c>
      <c r="G167" s="1">
        <f t="shared" si="6"/>
        <v>-465</v>
      </c>
      <c r="H167" s="1">
        <v>39234</v>
      </c>
      <c r="I167" s="1">
        <v>3353</v>
      </c>
      <c r="J167" s="1">
        <v>0</v>
      </c>
      <c r="K167" s="1">
        <v>2</v>
      </c>
      <c r="L167" s="1">
        <v>11</v>
      </c>
      <c r="M167" s="1">
        <v>32</v>
      </c>
      <c r="N167" s="1">
        <v>37</v>
      </c>
      <c r="O167" s="1">
        <v>17</v>
      </c>
      <c r="P167" s="1">
        <v>2</v>
      </c>
    </row>
    <row r="168" spans="1:16" x14ac:dyDescent="0.35">
      <c r="A168" s="5">
        <f t="shared" si="7"/>
        <v>42564.165003935836</v>
      </c>
      <c r="B168" s="5">
        <v>81</v>
      </c>
      <c r="C168" s="3">
        <v>44758</v>
      </c>
      <c r="D168" s="1">
        <v>392</v>
      </c>
      <c r="E168" s="1" t="s">
        <v>8</v>
      </c>
      <c r="F168" s="1">
        <f t="shared" si="5"/>
        <v>2.1718383244344708E-2</v>
      </c>
      <c r="G168" s="1">
        <f t="shared" si="6"/>
        <v>842</v>
      </c>
      <c r="H168" s="1">
        <v>38769</v>
      </c>
      <c r="I168" s="1">
        <v>3280</v>
      </c>
      <c r="J168" s="1">
        <v>0</v>
      </c>
      <c r="K168" s="1">
        <v>2</v>
      </c>
      <c r="L168" s="1">
        <v>17</v>
      </c>
      <c r="M168" s="1">
        <v>41</v>
      </c>
      <c r="N168" s="1">
        <v>28</v>
      </c>
      <c r="O168" s="1">
        <v>10</v>
      </c>
      <c r="P168" s="1">
        <v>2</v>
      </c>
    </row>
    <row r="169" spans="1:16" x14ac:dyDescent="0.35">
      <c r="A169" s="5">
        <f t="shared" si="7"/>
        <v>42342.751183116547</v>
      </c>
      <c r="B169" s="1">
        <v>82</v>
      </c>
      <c r="C169" s="3">
        <v>44759</v>
      </c>
      <c r="D169" s="1">
        <v>393</v>
      </c>
      <c r="E169" s="1" t="s">
        <v>7</v>
      </c>
      <c r="F169" s="1">
        <f t="shared" si="5"/>
        <v>7.480245386382571E-2</v>
      </c>
      <c r="G169" s="1">
        <f t="shared" si="6"/>
        <v>2963</v>
      </c>
      <c r="H169" s="1">
        <v>39611</v>
      </c>
      <c r="I169" s="1">
        <v>3345</v>
      </c>
      <c r="J169" s="1">
        <v>0</v>
      </c>
      <c r="K169" s="1">
        <v>3</v>
      </c>
      <c r="L169" s="1">
        <v>18</v>
      </c>
      <c r="M169" s="1">
        <v>39</v>
      </c>
      <c r="N169" s="1">
        <v>27</v>
      </c>
      <c r="O169" s="1">
        <v>10</v>
      </c>
      <c r="P169" s="1">
        <v>2</v>
      </c>
    </row>
    <row r="170" spans="1:16" x14ac:dyDescent="0.35">
      <c r="A170" s="5">
        <f t="shared" si="7"/>
        <v>42124.021232310391</v>
      </c>
      <c r="B170" s="5">
        <v>83</v>
      </c>
      <c r="C170" s="3">
        <v>44760</v>
      </c>
      <c r="D170" s="1">
        <v>394</v>
      </c>
      <c r="E170" s="1" t="s">
        <v>6</v>
      </c>
      <c r="F170" s="1">
        <f t="shared" si="5"/>
        <v>-6.8281110536947437E-2</v>
      </c>
      <c r="G170" s="1">
        <f t="shared" si="6"/>
        <v>-2907</v>
      </c>
      <c r="H170" s="1">
        <v>42574</v>
      </c>
      <c r="I170" s="1">
        <v>3548</v>
      </c>
      <c r="J170" s="1">
        <v>0</v>
      </c>
      <c r="K170" s="1">
        <v>4</v>
      </c>
      <c r="L170" s="1">
        <v>22</v>
      </c>
      <c r="M170" s="1">
        <v>37</v>
      </c>
      <c r="N170" s="1">
        <v>27</v>
      </c>
      <c r="O170" s="1">
        <v>9</v>
      </c>
      <c r="P170" s="1">
        <v>1</v>
      </c>
    </row>
    <row r="171" spans="1:16" x14ac:dyDescent="0.35">
      <c r="A171" s="5">
        <f t="shared" si="7"/>
        <v>41907.910864872407</v>
      </c>
      <c r="B171" s="1">
        <v>84</v>
      </c>
      <c r="C171" s="3">
        <v>44761</v>
      </c>
      <c r="D171" s="1">
        <v>395</v>
      </c>
      <c r="E171" s="1" t="s">
        <v>5</v>
      </c>
      <c r="F171" s="1">
        <f t="shared" si="5"/>
        <v>6.4789371517886399E-2</v>
      </c>
      <c r="G171" s="1">
        <f t="shared" si="6"/>
        <v>2570</v>
      </c>
      <c r="H171" s="1">
        <v>39667</v>
      </c>
      <c r="I171" s="1">
        <v>3358</v>
      </c>
      <c r="J171" s="1">
        <v>0</v>
      </c>
      <c r="K171" s="1">
        <v>5</v>
      </c>
      <c r="L171" s="1">
        <v>27</v>
      </c>
      <c r="M171" s="1">
        <v>38</v>
      </c>
      <c r="N171" s="1">
        <v>21</v>
      </c>
      <c r="O171" s="1">
        <v>7</v>
      </c>
      <c r="P171" s="1">
        <v>1</v>
      </c>
    </row>
    <row r="172" spans="1:16" x14ac:dyDescent="0.35">
      <c r="A172" s="5">
        <f t="shared" si="7"/>
        <v>41694.358076632241</v>
      </c>
      <c r="B172" s="5">
        <v>85</v>
      </c>
      <c r="C172" s="3">
        <v>44762</v>
      </c>
      <c r="D172" s="1">
        <v>396</v>
      </c>
      <c r="E172" s="1" t="s">
        <v>4</v>
      </c>
      <c r="F172" s="1">
        <f t="shared" si="5"/>
        <v>-7.4602836375689555E-2</v>
      </c>
      <c r="G172" s="1">
        <f t="shared" si="6"/>
        <v>-3151</v>
      </c>
      <c r="H172" s="1">
        <v>42237</v>
      </c>
      <c r="I172" s="1">
        <v>3685</v>
      </c>
      <c r="J172" s="1">
        <v>0</v>
      </c>
      <c r="K172" s="1">
        <v>4</v>
      </c>
      <c r="L172" s="1">
        <v>14</v>
      </c>
      <c r="M172" s="1">
        <v>22</v>
      </c>
      <c r="N172" s="1">
        <v>22</v>
      </c>
      <c r="O172" s="1">
        <v>23</v>
      </c>
      <c r="P172" s="1">
        <v>15</v>
      </c>
    </row>
    <row r="173" spans="1:16" x14ac:dyDescent="0.35">
      <c r="A173" s="5">
        <f t="shared" si="7"/>
        <v>41483.303039105464</v>
      </c>
      <c r="B173" s="1">
        <v>86</v>
      </c>
      <c r="C173" s="3">
        <v>44763</v>
      </c>
      <c r="D173" s="1">
        <v>397</v>
      </c>
      <c r="E173" s="1" t="s">
        <v>3</v>
      </c>
      <c r="F173" s="1">
        <f t="shared" si="5"/>
        <v>0.10267103310648314</v>
      </c>
      <c r="G173" s="1">
        <f t="shared" si="6"/>
        <v>4013</v>
      </c>
      <c r="H173" s="1">
        <v>39086</v>
      </c>
      <c r="I173" s="1">
        <v>3367</v>
      </c>
      <c r="J173" s="1">
        <v>0</v>
      </c>
      <c r="K173" s="1">
        <v>6</v>
      </c>
      <c r="L173" s="1">
        <v>24</v>
      </c>
      <c r="M173" s="1">
        <v>36</v>
      </c>
      <c r="N173" s="1">
        <v>23</v>
      </c>
      <c r="O173" s="1">
        <v>9</v>
      </c>
      <c r="P173" s="1">
        <v>2</v>
      </c>
    </row>
    <row r="174" spans="1:16" x14ac:dyDescent="0.35">
      <c r="A174" s="5">
        <f t="shared" si="7"/>
        <v>41274.687998878042</v>
      </c>
      <c r="B174" s="5">
        <v>87</v>
      </c>
      <c r="C174" s="3">
        <v>44764</v>
      </c>
      <c r="D174" s="1">
        <v>398</v>
      </c>
      <c r="E174" s="1" t="s">
        <v>10</v>
      </c>
      <c r="F174" s="1">
        <f t="shared" si="5"/>
        <v>-0.14687115710341309</v>
      </c>
      <c r="G174" s="1">
        <f t="shared" si="6"/>
        <v>-6330</v>
      </c>
      <c r="H174" s="1">
        <v>43099</v>
      </c>
      <c r="I174" s="1">
        <v>3665</v>
      </c>
      <c r="J174" s="1">
        <v>0</v>
      </c>
      <c r="K174" s="1">
        <v>3</v>
      </c>
      <c r="L174" s="1">
        <v>26</v>
      </c>
      <c r="M174" s="1">
        <v>41</v>
      </c>
      <c r="N174" s="1">
        <v>23</v>
      </c>
      <c r="O174" s="1">
        <v>6</v>
      </c>
      <c r="P174" s="1">
        <v>1</v>
      </c>
    </row>
    <row r="175" spans="1:16" x14ac:dyDescent="0.35">
      <c r="A175" s="5">
        <f t="shared" si="7"/>
        <v>41068.457182740764</v>
      </c>
      <c r="B175" s="1">
        <v>88</v>
      </c>
      <c r="C175" s="3">
        <v>44765</v>
      </c>
      <c r="D175" s="1">
        <v>399</v>
      </c>
      <c r="E175" s="1" t="s">
        <v>11</v>
      </c>
      <c r="F175" s="1">
        <f t="shared" si="5"/>
        <v>8.2787130463161898E-2</v>
      </c>
      <c r="G175" s="1">
        <f t="shared" si="6"/>
        <v>3044</v>
      </c>
      <c r="H175" s="1">
        <v>36769</v>
      </c>
      <c r="I175" s="1">
        <v>3111</v>
      </c>
      <c r="J175" s="1">
        <v>0</v>
      </c>
      <c r="K175" s="1">
        <v>2</v>
      </c>
      <c r="L175" s="1">
        <v>18</v>
      </c>
      <c r="M175" s="1">
        <v>39</v>
      </c>
      <c r="N175" s="1">
        <v>28</v>
      </c>
      <c r="O175" s="1">
        <v>10</v>
      </c>
      <c r="P175" s="1">
        <v>2</v>
      </c>
    </row>
    <row r="176" spans="1:16" x14ac:dyDescent="0.35">
      <c r="A176" s="5">
        <f t="shared" si="7"/>
        <v>40864.556708183547</v>
      </c>
      <c r="B176" s="5">
        <v>89</v>
      </c>
      <c r="C176" s="3">
        <v>44766</v>
      </c>
      <c r="D176" s="1">
        <v>400</v>
      </c>
      <c r="E176" s="1" t="s">
        <v>12</v>
      </c>
      <c r="F176" s="1">
        <f t="shared" si="5"/>
        <v>-1.4693693014844397E-2</v>
      </c>
      <c r="G176" s="1">
        <f t="shared" si="6"/>
        <v>-585</v>
      </c>
      <c r="H176" s="1">
        <v>39813</v>
      </c>
      <c r="I176" s="1">
        <v>3401</v>
      </c>
      <c r="J176" s="1">
        <v>2</v>
      </c>
      <c r="K176" s="1">
        <v>6</v>
      </c>
      <c r="L176" s="1">
        <v>19</v>
      </c>
      <c r="M176" s="1">
        <v>29</v>
      </c>
      <c r="N176" s="1">
        <v>24</v>
      </c>
      <c r="O176" s="1">
        <v>15</v>
      </c>
      <c r="P176" s="1">
        <v>4</v>
      </c>
    </row>
    <row r="177" spans="1:16" x14ac:dyDescent="0.35">
      <c r="A177" s="5">
        <f t="shared" si="7"/>
        <v>40662.934498890361</v>
      </c>
      <c r="B177" s="1">
        <v>90</v>
      </c>
      <c r="C177" s="3">
        <v>44767</v>
      </c>
      <c r="D177" s="1">
        <v>401</v>
      </c>
      <c r="E177" s="1" t="s">
        <v>13</v>
      </c>
      <c r="F177" s="1">
        <f t="shared" si="5"/>
        <v>-1.453043744264301E-3</v>
      </c>
      <c r="G177" s="1">
        <f t="shared" si="6"/>
        <v>-57</v>
      </c>
      <c r="H177" s="1">
        <v>39228</v>
      </c>
      <c r="I177" s="1">
        <v>3339</v>
      </c>
      <c r="J177" s="1">
        <v>0</v>
      </c>
      <c r="K177" s="1">
        <v>4</v>
      </c>
      <c r="L177" s="1">
        <v>22</v>
      </c>
      <c r="M177" s="1">
        <v>32</v>
      </c>
      <c r="N177" s="1">
        <v>26</v>
      </c>
      <c r="O177" s="1">
        <v>13</v>
      </c>
      <c r="P177" s="1">
        <v>2</v>
      </c>
    </row>
    <row r="178" spans="1:16" x14ac:dyDescent="0.35">
      <c r="A178" s="5">
        <f t="shared" si="7"/>
        <v>40463.540204903446</v>
      </c>
      <c r="B178" s="5">
        <v>91</v>
      </c>
      <c r="C178" s="3">
        <v>44768</v>
      </c>
      <c r="D178" s="1">
        <v>402</v>
      </c>
      <c r="E178" s="1" t="s">
        <v>14</v>
      </c>
      <c r="F178" s="1">
        <f t="shared" si="5"/>
        <v>-2.0091394143626661E-2</v>
      </c>
      <c r="G178" s="1">
        <f t="shared" si="6"/>
        <v>-787</v>
      </c>
      <c r="H178" s="1">
        <v>39171</v>
      </c>
      <c r="I178" s="1">
        <v>3507</v>
      </c>
      <c r="J178" s="1">
        <v>0</v>
      </c>
      <c r="K178" s="1">
        <v>2</v>
      </c>
      <c r="L178" s="1">
        <v>15</v>
      </c>
      <c r="M178" s="1">
        <v>24</v>
      </c>
      <c r="N178" s="1">
        <v>22</v>
      </c>
      <c r="O178" s="1">
        <v>25</v>
      </c>
      <c r="P178" s="1">
        <v>13</v>
      </c>
    </row>
    <row r="179" spans="1:16" x14ac:dyDescent="0.35">
      <c r="A179" s="5">
        <f t="shared" si="7"/>
        <v>40266.325127150063</v>
      </c>
      <c r="B179" s="1">
        <v>92</v>
      </c>
      <c r="C179" s="3">
        <v>44769</v>
      </c>
      <c r="D179" s="1">
        <v>403</v>
      </c>
      <c r="E179" s="1" t="s">
        <v>208</v>
      </c>
      <c r="F179" s="1">
        <f t="shared" si="5"/>
        <v>5.9035014589412252E-2</v>
      </c>
      <c r="G179" s="1">
        <f t="shared" si="6"/>
        <v>2266</v>
      </c>
      <c r="H179" s="1">
        <v>38384</v>
      </c>
      <c r="I179" s="1">
        <v>3285</v>
      </c>
      <c r="J179" s="1">
        <v>0</v>
      </c>
      <c r="K179" s="1">
        <v>1</v>
      </c>
      <c r="L179" s="1">
        <v>11</v>
      </c>
      <c r="M179" s="1">
        <v>36</v>
      </c>
      <c r="N179" s="1">
        <v>36</v>
      </c>
      <c r="O179" s="1">
        <v>14</v>
      </c>
      <c r="P179" s="1">
        <v>1</v>
      </c>
    </row>
    <row r="180" spans="1:16" x14ac:dyDescent="0.35">
      <c r="A180" s="5">
        <f t="shared" si="7"/>
        <v>40071.242146049495</v>
      </c>
      <c r="B180" s="5">
        <v>93</v>
      </c>
      <c r="C180" s="3">
        <v>44770</v>
      </c>
      <c r="D180" s="1">
        <v>404</v>
      </c>
      <c r="E180" s="1" t="s">
        <v>207</v>
      </c>
      <c r="F180" s="1">
        <f t="shared" si="5"/>
        <v>-7.0332103321033207E-2</v>
      </c>
      <c r="G180" s="1">
        <f t="shared" si="6"/>
        <v>-2859</v>
      </c>
      <c r="H180" s="1">
        <v>40650</v>
      </c>
      <c r="I180" s="1">
        <v>3490</v>
      </c>
      <c r="J180" s="1">
        <v>0</v>
      </c>
      <c r="K180" s="1">
        <v>7</v>
      </c>
      <c r="L180" s="1">
        <v>26</v>
      </c>
      <c r="M180" s="1">
        <v>32</v>
      </c>
      <c r="N180" s="1">
        <v>21</v>
      </c>
      <c r="O180" s="1">
        <v>11</v>
      </c>
      <c r="P180" s="1">
        <v>2</v>
      </c>
    </row>
    <row r="181" spans="1:16" x14ac:dyDescent="0.35">
      <c r="A181" s="5">
        <f t="shared" si="7"/>
        <v>39878.245653937774</v>
      </c>
      <c r="B181" s="1">
        <v>94</v>
      </c>
      <c r="C181" s="3">
        <v>44771</v>
      </c>
      <c r="D181" s="1">
        <v>405</v>
      </c>
      <c r="E181" s="1" t="s">
        <v>206</v>
      </c>
      <c r="F181" s="1">
        <f t="shared" si="5"/>
        <v>-1.159006112566484E-2</v>
      </c>
      <c r="G181" s="1">
        <f t="shared" si="6"/>
        <v>-438</v>
      </c>
      <c r="H181" s="1">
        <v>37791</v>
      </c>
      <c r="I181" s="1">
        <v>3213</v>
      </c>
      <c r="J181" s="1">
        <v>0</v>
      </c>
      <c r="K181" s="1">
        <v>5</v>
      </c>
      <c r="L181" s="1">
        <v>30</v>
      </c>
      <c r="M181" s="1">
        <v>38</v>
      </c>
      <c r="N181" s="1">
        <v>20</v>
      </c>
      <c r="O181" s="1">
        <v>6</v>
      </c>
      <c r="P181" s="1">
        <v>1</v>
      </c>
    </row>
    <row r="182" spans="1:16" x14ac:dyDescent="0.35">
      <c r="A182" s="5">
        <f t="shared" si="7"/>
        <v>39687.291491068245</v>
      </c>
      <c r="B182" s="5">
        <v>95</v>
      </c>
      <c r="C182" s="3">
        <v>44772</v>
      </c>
      <c r="D182" s="1">
        <v>406</v>
      </c>
      <c r="E182" s="1" t="s">
        <v>205</v>
      </c>
      <c r="F182" s="1">
        <f t="shared" si="5"/>
        <v>5.0785746794099536E-2</v>
      </c>
      <c r="G182" s="1">
        <f t="shared" si="6"/>
        <v>1897</v>
      </c>
      <c r="H182" s="1">
        <v>37353</v>
      </c>
      <c r="I182" s="1">
        <v>3171</v>
      </c>
      <c r="J182" s="1">
        <v>0</v>
      </c>
      <c r="K182" s="1">
        <v>2</v>
      </c>
      <c r="L182" s="1">
        <v>14</v>
      </c>
      <c r="M182" s="1">
        <v>42</v>
      </c>
      <c r="N182" s="1">
        <v>31</v>
      </c>
      <c r="O182" s="1">
        <v>10</v>
      </c>
      <c r="P182" s="1">
        <v>1</v>
      </c>
    </row>
    <row r="183" spans="1:16" x14ac:dyDescent="0.35">
      <c r="A183" s="5">
        <f t="shared" si="7"/>
        <v>39498.336884962904</v>
      </c>
      <c r="B183" s="1">
        <v>96</v>
      </c>
      <c r="C183" s="3">
        <v>44773</v>
      </c>
      <c r="D183" s="1">
        <v>407</v>
      </c>
      <c r="E183" s="1" t="s">
        <v>204</v>
      </c>
      <c r="F183" s="1">
        <f t="shared" si="5"/>
        <v>-6.5936305732484074E-2</v>
      </c>
      <c r="G183" s="1">
        <f t="shared" si="6"/>
        <v>-2588</v>
      </c>
      <c r="H183" s="1">
        <v>39250</v>
      </c>
      <c r="I183" s="1">
        <v>3369</v>
      </c>
      <c r="J183" s="1">
        <v>1</v>
      </c>
      <c r="K183" s="1">
        <v>8</v>
      </c>
      <c r="L183" s="1">
        <v>26</v>
      </c>
      <c r="M183" s="1">
        <v>33</v>
      </c>
      <c r="N183" s="1">
        <v>19</v>
      </c>
      <c r="O183" s="1">
        <v>10</v>
      </c>
      <c r="P183" s="1">
        <v>2</v>
      </c>
    </row>
    <row r="184" spans="1:16" x14ac:dyDescent="0.35">
      <c r="A184" s="5">
        <f t="shared" si="7"/>
        <v>39311.340392906452</v>
      </c>
      <c r="B184" s="5">
        <v>97</v>
      </c>
      <c r="C184" s="3">
        <v>44774</v>
      </c>
      <c r="D184" s="1">
        <v>408</v>
      </c>
      <c r="E184" s="1" t="s">
        <v>203</v>
      </c>
      <c r="F184" s="1">
        <f t="shared" si="5"/>
        <v>-4.7815176477006165E-2</v>
      </c>
      <c r="G184" s="1">
        <f t="shared" si="6"/>
        <v>-1753</v>
      </c>
      <c r="H184" s="1">
        <v>36662</v>
      </c>
      <c r="I184" s="1">
        <v>3303</v>
      </c>
      <c r="J184" s="1">
        <v>0</v>
      </c>
      <c r="K184" s="1">
        <v>5</v>
      </c>
      <c r="L184" s="1">
        <v>20</v>
      </c>
      <c r="M184" s="1">
        <v>33</v>
      </c>
      <c r="N184" s="1">
        <v>27</v>
      </c>
      <c r="O184" s="1">
        <v>13</v>
      </c>
      <c r="P184" s="1">
        <v>2</v>
      </c>
    </row>
    <row r="185" spans="1:16" x14ac:dyDescent="0.35">
      <c r="A185" s="5">
        <f t="shared" si="7"/>
        <v>39126.261847389527</v>
      </c>
      <c r="B185" s="1">
        <v>98</v>
      </c>
      <c r="C185" s="3">
        <v>44775</v>
      </c>
      <c r="D185" s="1">
        <v>409</v>
      </c>
      <c r="E185" s="1" t="s">
        <v>209</v>
      </c>
      <c r="F185" s="1">
        <f t="shared" si="5"/>
        <v>9.9458592340084223E-2</v>
      </c>
      <c r="G185" s="1">
        <f t="shared" si="6"/>
        <v>3472</v>
      </c>
      <c r="H185" s="2">
        <v>34909</v>
      </c>
      <c r="I185" s="2">
        <v>3380</v>
      </c>
      <c r="J185" s="1">
        <v>0</v>
      </c>
      <c r="K185" s="1">
        <v>0</v>
      </c>
      <c r="L185" s="1">
        <v>4</v>
      </c>
      <c r="M185" s="1">
        <v>17</v>
      </c>
      <c r="N185" s="1">
        <v>28</v>
      </c>
      <c r="O185" s="1">
        <v>35</v>
      </c>
      <c r="P185" s="1">
        <v>15</v>
      </c>
    </row>
    <row r="186" spans="1:16" x14ac:dyDescent="0.35">
      <c r="A186" s="5">
        <f t="shared" si="7"/>
        <v>38943.062304321327</v>
      </c>
      <c r="B186" s="5">
        <v>99</v>
      </c>
      <c r="C186" s="3">
        <v>44776</v>
      </c>
      <c r="D186" s="1">
        <v>410</v>
      </c>
      <c r="E186" s="1" t="s">
        <v>225</v>
      </c>
      <c r="F186" s="1">
        <f t="shared" si="5"/>
        <v>-3.0014851098199631E-2</v>
      </c>
      <c r="G186" s="1">
        <f t="shared" si="6"/>
        <v>-1152</v>
      </c>
      <c r="H186" s="2">
        <v>38381</v>
      </c>
      <c r="I186" s="2">
        <v>3327</v>
      </c>
      <c r="J186" s="1">
        <v>1</v>
      </c>
      <c r="K186" s="1">
        <v>5</v>
      </c>
      <c r="L186" s="1">
        <v>17</v>
      </c>
      <c r="M186" s="1">
        <v>31</v>
      </c>
      <c r="N186" s="1">
        <v>29</v>
      </c>
      <c r="O186" s="1">
        <v>15</v>
      </c>
      <c r="P186" s="1">
        <v>3</v>
      </c>
    </row>
    <row r="187" spans="1:16" x14ac:dyDescent="0.35">
      <c r="A187" s="5">
        <f t="shared" si="7"/>
        <v>38761.703993844887</v>
      </c>
      <c r="B187" s="1">
        <v>100</v>
      </c>
      <c r="C187" s="3">
        <v>44777</v>
      </c>
      <c r="D187" s="1">
        <v>411</v>
      </c>
      <c r="E187" s="1" t="s">
        <v>224</v>
      </c>
      <c r="F187" s="1">
        <f t="shared" si="5"/>
        <v>3.2501544494883019E-3</v>
      </c>
      <c r="G187" s="1">
        <f t="shared" si="6"/>
        <v>121</v>
      </c>
      <c r="H187" s="2">
        <v>37229</v>
      </c>
      <c r="I187" s="2">
        <v>3336</v>
      </c>
      <c r="J187" s="1">
        <v>0</v>
      </c>
      <c r="K187" s="1">
        <v>4</v>
      </c>
      <c r="L187" s="1">
        <v>22</v>
      </c>
      <c r="M187" s="1">
        <v>39</v>
      </c>
      <c r="N187" s="1">
        <v>25</v>
      </c>
      <c r="O187" s="1">
        <v>8</v>
      </c>
      <c r="P187" s="1">
        <v>1</v>
      </c>
    </row>
    <row r="188" spans="1:16" x14ac:dyDescent="0.35">
      <c r="A188" s="5">
        <f t="shared" si="7"/>
        <v>38582.150273599473</v>
      </c>
      <c r="B188" s="5">
        <v>101</v>
      </c>
      <c r="C188" s="3">
        <v>44778</v>
      </c>
      <c r="D188" s="1">
        <v>412</v>
      </c>
      <c r="E188" s="1" t="s">
        <v>223</v>
      </c>
      <c r="F188" s="1">
        <f t="shared" si="5"/>
        <v>3.9919678714859436E-2</v>
      </c>
      <c r="G188" s="1">
        <f t="shared" si="6"/>
        <v>1491</v>
      </c>
      <c r="H188" s="2">
        <v>37350</v>
      </c>
      <c r="I188" s="2">
        <v>3428</v>
      </c>
      <c r="J188" s="1">
        <v>0</v>
      </c>
      <c r="K188" s="1">
        <v>1</v>
      </c>
      <c r="L188" s="1">
        <v>9</v>
      </c>
      <c r="M188" s="1">
        <v>29</v>
      </c>
      <c r="N188" s="1">
        <v>34</v>
      </c>
      <c r="O188" s="1">
        <v>22</v>
      </c>
      <c r="P188" s="1">
        <v>5</v>
      </c>
    </row>
    <row r="189" spans="1:16" x14ac:dyDescent="0.35">
      <c r="A189" s="5">
        <f t="shared" si="7"/>
        <v>38404.365584285333</v>
      </c>
      <c r="B189" s="1">
        <v>102</v>
      </c>
      <c r="C189" s="3">
        <v>44779</v>
      </c>
      <c r="D189" s="1">
        <v>413</v>
      </c>
      <c r="E189" s="1" t="s">
        <v>222</v>
      </c>
      <c r="F189" s="1">
        <f t="shared" si="5"/>
        <v>-6.740300198244123E-2</v>
      </c>
      <c r="G189" s="1">
        <f t="shared" si="6"/>
        <v>-2618</v>
      </c>
      <c r="H189" s="2">
        <v>38841</v>
      </c>
      <c r="I189" s="2">
        <v>3395</v>
      </c>
      <c r="J189" s="1">
        <v>3</v>
      </c>
      <c r="K189" s="1">
        <v>17</v>
      </c>
      <c r="L189" s="1">
        <v>31</v>
      </c>
      <c r="M189" s="1">
        <v>29</v>
      </c>
      <c r="N189" s="1">
        <v>15</v>
      </c>
      <c r="O189" s="1">
        <v>4</v>
      </c>
      <c r="P189" s="1">
        <v>0</v>
      </c>
    </row>
    <row r="190" spans="1:16" x14ac:dyDescent="0.35">
      <c r="A190" s="5">
        <f t="shared" si="7"/>
        <v>38228.315407396221</v>
      </c>
      <c r="B190" s="5">
        <v>103</v>
      </c>
      <c r="C190" s="3">
        <v>44780</v>
      </c>
      <c r="D190" s="1">
        <v>414</v>
      </c>
      <c r="E190" s="1" t="s">
        <v>221</v>
      </c>
      <c r="F190" s="1">
        <f t="shared" si="5"/>
        <v>-1.9517985810120642E-2</v>
      </c>
      <c r="G190" s="1">
        <f t="shared" si="6"/>
        <v>-707</v>
      </c>
      <c r="H190" s="2">
        <v>36223</v>
      </c>
      <c r="I190" s="2">
        <v>3190</v>
      </c>
      <c r="J190" s="1">
        <v>0</v>
      </c>
      <c r="K190" s="1">
        <v>2</v>
      </c>
      <c r="L190" s="1">
        <v>16</v>
      </c>
      <c r="M190" s="1">
        <v>39</v>
      </c>
      <c r="N190" s="1">
        <v>29</v>
      </c>
      <c r="O190" s="1">
        <v>12</v>
      </c>
      <c r="P190" s="1">
        <v>2</v>
      </c>
    </row>
    <row r="191" spans="1:16" x14ac:dyDescent="0.35">
      <c r="A191" s="5">
        <f t="shared" si="7"/>
        <v>38053.966224993928</v>
      </c>
      <c r="B191" s="1">
        <v>104</v>
      </c>
      <c r="C191" s="3">
        <v>44781</v>
      </c>
      <c r="D191" s="1">
        <v>415</v>
      </c>
      <c r="E191" s="1" t="s">
        <v>220</v>
      </c>
      <c r="F191" s="1">
        <f t="shared" si="5"/>
        <v>1.9906521004617636E-2</v>
      </c>
      <c r="G191" s="1">
        <f t="shared" si="6"/>
        <v>707</v>
      </c>
      <c r="H191" s="2">
        <v>35516</v>
      </c>
      <c r="I191" s="2">
        <v>3187</v>
      </c>
      <c r="J191" s="1">
        <v>0</v>
      </c>
      <c r="K191" s="1">
        <v>3</v>
      </c>
      <c r="L191" s="1">
        <v>24</v>
      </c>
      <c r="M191" s="1">
        <v>38</v>
      </c>
      <c r="N191" s="1">
        <v>25</v>
      </c>
      <c r="O191" s="1">
        <v>9</v>
      </c>
      <c r="P191" s="1">
        <v>1</v>
      </c>
    </row>
    <row r="192" spans="1:16" x14ac:dyDescent="0.35">
      <c r="A192" s="5">
        <f t="shared" si="7"/>
        <v>37881.285481407496</v>
      </c>
      <c r="B192" s="5">
        <v>105</v>
      </c>
      <c r="C192" s="3">
        <v>44782</v>
      </c>
      <c r="D192" s="1">
        <v>416</v>
      </c>
      <c r="E192" s="1" t="s">
        <v>219</v>
      </c>
      <c r="F192" s="1">
        <f t="shared" si="5"/>
        <v>3.950528669629793E-2</v>
      </c>
      <c r="G192" s="1">
        <f t="shared" si="6"/>
        <v>1431</v>
      </c>
      <c r="H192" s="2">
        <v>36223</v>
      </c>
      <c r="I192" s="2">
        <v>3019</v>
      </c>
      <c r="J192" s="1">
        <v>0</v>
      </c>
      <c r="K192" s="1">
        <v>2</v>
      </c>
      <c r="L192" s="1">
        <v>16</v>
      </c>
      <c r="M192" s="1">
        <v>39</v>
      </c>
      <c r="N192" s="1">
        <v>29</v>
      </c>
      <c r="O192" s="1">
        <v>12</v>
      </c>
      <c r="P192" s="1">
        <v>1</v>
      </c>
    </row>
    <row r="193" spans="1:16" x14ac:dyDescent="0.35">
      <c r="A193" s="5">
        <f t="shared" si="7"/>
        <v>37710.241546747755</v>
      </c>
      <c r="B193" s="1">
        <v>106</v>
      </c>
      <c r="C193" s="3">
        <v>44783</v>
      </c>
      <c r="D193" s="1">
        <v>417</v>
      </c>
      <c r="E193" s="1" t="s">
        <v>218</v>
      </c>
      <c r="F193" s="1">
        <f t="shared" si="5"/>
        <v>-9.3748340149784875E-3</v>
      </c>
      <c r="G193" s="1">
        <f t="shared" si="6"/>
        <v>-353</v>
      </c>
      <c r="H193" s="2">
        <v>37654</v>
      </c>
      <c r="I193" s="2">
        <v>3312</v>
      </c>
      <c r="J193" s="1">
        <v>0</v>
      </c>
      <c r="K193" s="1">
        <v>4</v>
      </c>
      <c r="L193" s="1">
        <v>20</v>
      </c>
      <c r="M193" s="1">
        <v>34</v>
      </c>
      <c r="N193" s="1">
        <v>27</v>
      </c>
      <c r="O193" s="1">
        <v>13</v>
      </c>
      <c r="P193" s="1">
        <v>2</v>
      </c>
    </row>
    <row r="194" spans="1:16" x14ac:dyDescent="0.35">
      <c r="A194" s="5">
        <f t="shared" si="7"/>
        <v>37540.803682134909</v>
      </c>
      <c r="B194" s="5">
        <v>107</v>
      </c>
      <c r="C194" s="3">
        <v>44784</v>
      </c>
      <c r="D194" s="1">
        <v>418</v>
      </c>
      <c r="E194" s="1" t="s">
        <v>216</v>
      </c>
      <c r="F194" s="1">
        <f t="shared" ref="F194:F257" si="8">G194/H194</f>
        <v>-8.3188118281011234E-2</v>
      </c>
      <c r="G194" s="1">
        <f t="shared" ref="G194:G257" si="9">H195-H194</f>
        <v>-3103</v>
      </c>
      <c r="H194" s="2">
        <v>37301</v>
      </c>
      <c r="I194" s="2">
        <v>3243</v>
      </c>
      <c r="J194" s="1">
        <v>0</v>
      </c>
      <c r="K194" s="1">
        <v>6</v>
      </c>
      <c r="L194" s="1">
        <v>23</v>
      </c>
      <c r="M194" s="1">
        <v>37</v>
      </c>
      <c r="N194" s="1">
        <v>24</v>
      </c>
      <c r="O194" s="1">
        <v>8</v>
      </c>
      <c r="P194" s="1">
        <v>1</v>
      </c>
    </row>
    <row r="195" spans="1:16" x14ac:dyDescent="0.35">
      <c r="A195" s="5">
        <f t="shared" si="7"/>
        <v>37372.942006543453</v>
      </c>
      <c r="B195" s="1">
        <v>108</v>
      </c>
      <c r="C195" s="3">
        <v>44785</v>
      </c>
      <c r="D195" s="1">
        <v>419</v>
      </c>
      <c r="E195" s="1" t="s">
        <v>215</v>
      </c>
      <c r="F195" s="1">
        <f t="shared" si="8"/>
        <v>3.1522311246271709E-2</v>
      </c>
      <c r="G195" s="1">
        <f t="shared" si="9"/>
        <v>1078</v>
      </c>
      <c r="H195" s="2">
        <v>34198</v>
      </c>
      <c r="I195" s="2">
        <v>3076</v>
      </c>
      <c r="J195" s="1">
        <v>0</v>
      </c>
      <c r="K195" s="1">
        <v>4</v>
      </c>
      <c r="L195" s="1">
        <v>18</v>
      </c>
      <c r="M195" s="1">
        <v>32</v>
      </c>
      <c r="N195" s="1">
        <v>29</v>
      </c>
      <c r="O195" s="1">
        <v>15</v>
      </c>
      <c r="P195" s="1">
        <v>2</v>
      </c>
    </row>
    <row r="196" spans="1:16" x14ac:dyDescent="0.35">
      <c r="A196" s="5">
        <f t="shared" si="7"/>
        <v>37206.627465175101</v>
      </c>
      <c r="B196" s="5">
        <v>109</v>
      </c>
      <c r="C196" s="3">
        <v>44786</v>
      </c>
      <c r="D196" s="1">
        <v>420</v>
      </c>
      <c r="E196" s="1" t="s">
        <v>214</v>
      </c>
      <c r="F196" s="1">
        <f t="shared" si="8"/>
        <v>-0.10273273613788411</v>
      </c>
      <c r="G196" s="1">
        <f t="shared" si="9"/>
        <v>-3624</v>
      </c>
      <c r="H196" s="2">
        <v>35276</v>
      </c>
      <c r="I196" s="2">
        <v>3185</v>
      </c>
      <c r="J196" s="1">
        <v>0</v>
      </c>
      <c r="K196" s="1">
        <v>1</v>
      </c>
      <c r="L196" s="1">
        <v>11</v>
      </c>
      <c r="M196" s="1">
        <v>33</v>
      </c>
      <c r="N196" s="1">
        <v>25</v>
      </c>
      <c r="O196" s="1">
        <v>22</v>
      </c>
      <c r="P196" s="1">
        <v>7</v>
      </c>
    </row>
    <row r="197" spans="1:16" x14ac:dyDescent="0.35">
      <c r="A197" s="5">
        <f t="shared" si="7"/>
        <v>37041.831799275838</v>
      </c>
      <c r="B197" s="1">
        <v>110</v>
      </c>
      <c r="C197" s="3">
        <v>44787</v>
      </c>
      <c r="D197" s="1">
        <v>421</v>
      </c>
      <c r="E197" s="1" t="s">
        <v>213</v>
      </c>
      <c r="F197" s="1">
        <f t="shared" si="8"/>
        <v>0.11765449260710224</v>
      </c>
      <c r="G197" s="1">
        <f t="shared" si="9"/>
        <v>3724</v>
      </c>
      <c r="H197" s="2">
        <v>31652</v>
      </c>
      <c r="I197" s="2">
        <v>2968</v>
      </c>
      <c r="J197" s="1">
        <v>0</v>
      </c>
      <c r="K197" s="1">
        <v>2</v>
      </c>
      <c r="L197" s="1">
        <v>17</v>
      </c>
      <c r="M197" s="1">
        <v>33</v>
      </c>
      <c r="N197" s="1">
        <v>28</v>
      </c>
      <c r="O197" s="1">
        <v>16</v>
      </c>
      <c r="P197" s="1">
        <v>4</v>
      </c>
    </row>
    <row r="198" spans="1:16" x14ac:dyDescent="0.35">
      <c r="A198" s="5">
        <f t="shared" si="7"/>
        <v>36878.527517318929</v>
      </c>
      <c r="B198" s="5">
        <v>111</v>
      </c>
      <c r="C198" s="3">
        <v>44788</v>
      </c>
      <c r="D198" s="1">
        <v>422</v>
      </c>
      <c r="E198" s="1" t="s">
        <v>212</v>
      </c>
      <c r="F198" s="1">
        <f t="shared" si="8"/>
        <v>-7.6605608322026231E-3</v>
      </c>
      <c r="G198" s="1">
        <f t="shared" si="9"/>
        <v>-271</v>
      </c>
      <c r="H198" s="2">
        <v>35376</v>
      </c>
      <c r="I198" s="2">
        <v>3180</v>
      </c>
      <c r="J198" s="1">
        <v>0</v>
      </c>
      <c r="K198" s="1">
        <v>4</v>
      </c>
      <c r="L198" s="1">
        <v>17</v>
      </c>
      <c r="M198" s="1">
        <v>30</v>
      </c>
      <c r="N198" s="1">
        <v>27</v>
      </c>
      <c r="O198" s="1">
        <v>17</v>
      </c>
      <c r="P198" s="1">
        <v>5</v>
      </c>
    </row>
    <row r="199" spans="1:16" x14ac:dyDescent="0.35">
      <c r="A199" s="5">
        <f t="shared" si="7"/>
        <v>36716.687867480025</v>
      </c>
      <c r="B199" s="1">
        <v>112</v>
      </c>
      <c r="C199" s="3">
        <v>44789</v>
      </c>
      <c r="D199" s="1">
        <v>423</v>
      </c>
      <c r="E199" s="1" t="s">
        <v>211</v>
      </c>
      <c r="F199" s="1">
        <f t="shared" si="8"/>
        <v>2.0225039168209658E-2</v>
      </c>
      <c r="G199" s="1">
        <f t="shared" si="9"/>
        <v>710</v>
      </c>
      <c r="H199" s="2">
        <v>35105</v>
      </c>
      <c r="I199" s="2">
        <v>3087</v>
      </c>
      <c r="J199" s="1">
        <v>0</v>
      </c>
      <c r="K199" s="1">
        <v>3</v>
      </c>
      <c r="L199" s="1">
        <v>19</v>
      </c>
      <c r="M199" s="1">
        <v>39</v>
      </c>
      <c r="N199" s="1">
        <v>29</v>
      </c>
      <c r="O199" s="1">
        <v>9</v>
      </c>
      <c r="P199" s="1">
        <v>1</v>
      </c>
    </row>
    <row r="200" spans="1:16" x14ac:dyDescent="0.35">
      <c r="A200" s="5">
        <f t="shared" si="7"/>
        <v>36556.286811335813</v>
      </c>
      <c r="B200" s="5">
        <v>113</v>
      </c>
      <c r="C200" s="3">
        <v>44790</v>
      </c>
      <c r="D200" s="1">
        <v>424</v>
      </c>
      <c r="E200" s="1" t="s">
        <v>210</v>
      </c>
      <c r="F200" s="1">
        <f t="shared" si="8"/>
        <v>-2.4486946809995812E-2</v>
      </c>
      <c r="G200" s="1">
        <f t="shared" si="9"/>
        <v>-877</v>
      </c>
      <c r="H200" s="2">
        <v>35815</v>
      </c>
      <c r="I200" s="2">
        <v>3173</v>
      </c>
      <c r="J200" s="1">
        <v>1</v>
      </c>
      <c r="K200" s="1">
        <v>6</v>
      </c>
      <c r="L200" s="1">
        <v>28</v>
      </c>
      <c r="M200" s="1">
        <v>38</v>
      </c>
      <c r="N200" s="1">
        <v>21</v>
      </c>
      <c r="O200" s="1">
        <v>6</v>
      </c>
      <c r="P200" s="1">
        <v>1</v>
      </c>
    </row>
    <row r="201" spans="1:16" x14ac:dyDescent="0.35">
      <c r="A201" s="5">
        <f t="shared" si="7"/>
        <v>36397.298998721322</v>
      </c>
      <c r="B201" s="1">
        <v>114</v>
      </c>
      <c r="C201" s="3">
        <v>44791</v>
      </c>
      <c r="D201" s="1">
        <v>425</v>
      </c>
      <c r="E201" s="1" t="s">
        <v>217</v>
      </c>
      <c r="F201" s="1">
        <f t="shared" si="8"/>
        <v>-2.7849333104356288E-2</v>
      </c>
      <c r="G201" s="1">
        <f t="shared" si="9"/>
        <v>-973</v>
      </c>
      <c r="H201" s="2">
        <v>34938</v>
      </c>
      <c r="I201" s="2">
        <v>3172</v>
      </c>
      <c r="J201" s="1">
        <v>0</v>
      </c>
      <c r="K201" s="1">
        <v>3</v>
      </c>
      <c r="L201" s="1">
        <v>22</v>
      </c>
      <c r="M201" s="1">
        <v>43</v>
      </c>
      <c r="N201" s="1">
        <v>25</v>
      </c>
      <c r="O201" s="1">
        <v>7</v>
      </c>
      <c r="P201" s="1">
        <v>1</v>
      </c>
    </row>
    <row r="202" spans="1:16" x14ac:dyDescent="0.35">
      <c r="A202" s="5">
        <f t="shared" si="7"/>
        <v>36239.699743685152</v>
      </c>
      <c r="B202" s="5">
        <v>115</v>
      </c>
      <c r="C202" s="3">
        <v>44792</v>
      </c>
      <c r="D202" s="1">
        <v>426</v>
      </c>
      <c r="E202" s="1" t="s">
        <v>241</v>
      </c>
      <c r="F202" s="1">
        <f t="shared" si="8"/>
        <v>0.12601207124981598</v>
      </c>
      <c r="G202" s="1">
        <f t="shared" si="9"/>
        <v>4280</v>
      </c>
      <c r="H202" s="2">
        <v>33965</v>
      </c>
      <c r="I202" s="2">
        <v>2987</v>
      </c>
      <c r="J202" s="1">
        <v>0</v>
      </c>
      <c r="K202" s="1">
        <v>4</v>
      </c>
      <c r="L202" s="1">
        <v>23</v>
      </c>
      <c r="M202" s="1">
        <v>36</v>
      </c>
      <c r="N202" s="1">
        <v>26</v>
      </c>
      <c r="O202" s="1">
        <v>10</v>
      </c>
      <c r="P202" s="1">
        <v>1</v>
      </c>
    </row>
    <row r="203" spans="1:16" x14ac:dyDescent="0.35">
      <c r="A203" s="5">
        <f t="shared" si="7"/>
        <v>36083.46500148566</v>
      </c>
      <c r="B203" s="1">
        <v>116</v>
      </c>
      <c r="C203" s="3">
        <v>44793</v>
      </c>
      <c r="D203" s="1">
        <v>427</v>
      </c>
      <c r="E203" s="1" t="s">
        <v>240</v>
      </c>
      <c r="F203" s="1">
        <f t="shared" si="8"/>
        <v>-6.871486468819453E-2</v>
      </c>
      <c r="G203" s="1">
        <f t="shared" si="9"/>
        <v>-2628</v>
      </c>
      <c r="H203" s="2">
        <v>38245</v>
      </c>
      <c r="I203" s="2">
        <v>3249</v>
      </c>
      <c r="J203" s="1">
        <v>1</v>
      </c>
      <c r="K203" s="1">
        <v>22</v>
      </c>
      <c r="L203" s="1">
        <v>32</v>
      </c>
      <c r="M203" s="1">
        <v>26</v>
      </c>
      <c r="N203" s="1">
        <v>14</v>
      </c>
      <c r="O203" s="1">
        <v>5</v>
      </c>
      <c r="P203" s="1">
        <v>1</v>
      </c>
    </row>
    <row r="204" spans="1:16" x14ac:dyDescent="0.35">
      <c r="A204" s="5">
        <f t="shared" si="7"/>
        <v>35928.571346574492</v>
      </c>
      <c r="B204" s="5">
        <v>117</v>
      </c>
      <c r="C204" s="3">
        <v>44794</v>
      </c>
      <c r="D204" s="1">
        <v>428</v>
      </c>
      <c r="E204" s="1" t="s">
        <v>239</v>
      </c>
      <c r="F204" s="1">
        <f t="shared" si="8"/>
        <v>7.608726170087318E-3</v>
      </c>
      <c r="G204" s="1">
        <f t="shared" si="9"/>
        <v>271</v>
      </c>
      <c r="H204" s="2">
        <v>35617</v>
      </c>
      <c r="I204" s="2">
        <v>3186</v>
      </c>
      <c r="J204" s="1">
        <v>1</v>
      </c>
      <c r="K204" s="1">
        <v>7</v>
      </c>
      <c r="L204" s="1">
        <v>19</v>
      </c>
      <c r="M204" s="1">
        <v>27</v>
      </c>
      <c r="N204" s="1">
        <v>24</v>
      </c>
      <c r="O204" s="1">
        <v>17</v>
      </c>
      <c r="P204" s="1">
        <v>5</v>
      </c>
    </row>
    <row r="205" spans="1:16" x14ac:dyDescent="0.35">
      <c r="A205" s="5">
        <f t="shared" si="7"/>
        <v>35774.995951517078</v>
      </c>
      <c r="B205" s="1">
        <v>118</v>
      </c>
      <c r="C205" s="3">
        <v>44795</v>
      </c>
      <c r="D205" s="1">
        <v>429</v>
      </c>
      <c r="E205" s="1" t="s">
        <v>238</v>
      </c>
      <c r="F205" s="1">
        <f t="shared" si="8"/>
        <v>-6.5174988854213106E-2</v>
      </c>
      <c r="G205" s="1">
        <f t="shared" si="9"/>
        <v>-2339</v>
      </c>
      <c r="H205" s="2">
        <v>35888</v>
      </c>
      <c r="I205" s="2">
        <v>3123</v>
      </c>
      <c r="J205" s="1">
        <v>0</v>
      </c>
      <c r="K205" s="1">
        <v>7</v>
      </c>
      <c r="L205" s="1">
        <v>33</v>
      </c>
      <c r="M205" s="1">
        <v>37</v>
      </c>
      <c r="N205" s="1">
        <v>17</v>
      </c>
      <c r="O205" s="1">
        <v>5</v>
      </c>
      <c r="P205" s="1">
        <v>0</v>
      </c>
    </row>
    <row r="206" spans="1:16" x14ac:dyDescent="0.35">
      <c r="A206" s="5">
        <f t="shared" si="7"/>
        <v>35622.716566802454</v>
      </c>
      <c r="B206" s="5">
        <v>119</v>
      </c>
      <c r="C206" s="3">
        <v>44796</v>
      </c>
      <c r="D206" s="1">
        <v>430</v>
      </c>
      <c r="E206" s="1" t="s">
        <v>237</v>
      </c>
      <c r="F206" s="1">
        <f t="shared" si="8"/>
        <v>4.5008793108587443E-3</v>
      </c>
      <c r="G206" s="1">
        <f t="shared" si="9"/>
        <v>151</v>
      </c>
      <c r="H206" s="2">
        <v>33549</v>
      </c>
      <c r="I206" s="2">
        <v>2933</v>
      </c>
      <c r="J206" s="1">
        <v>0</v>
      </c>
      <c r="K206" s="1">
        <v>2</v>
      </c>
      <c r="L206" s="1">
        <v>13</v>
      </c>
      <c r="M206" s="1">
        <v>32</v>
      </c>
      <c r="N206" s="1">
        <v>32</v>
      </c>
      <c r="O206" s="1">
        <v>17</v>
      </c>
      <c r="P206" s="1">
        <v>3</v>
      </c>
    </row>
    <row r="207" spans="1:16" x14ac:dyDescent="0.35">
      <c r="A207" s="5">
        <f t="shared" si="7"/>
        <v>35471.711501497979</v>
      </c>
      <c r="B207" s="1">
        <v>120</v>
      </c>
      <c r="C207" s="3">
        <v>44797</v>
      </c>
      <c r="D207" s="1">
        <v>431</v>
      </c>
      <c r="E207" s="1" t="s">
        <v>236</v>
      </c>
      <c r="F207" s="1">
        <f t="shared" si="8"/>
        <v>9.0118694362017804E-2</v>
      </c>
      <c r="G207" s="1">
        <f t="shared" si="9"/>
        <v>3037</v>
      </c>
      <c r="H207" s="2">
        <v>33700</v>
      </c>
      <c r="I207" s="2">
        <v>2927</v>
      </c>
      <c r="J207" s="1">
        <v>0</v>
      </c>
      <c r="K207" s="1">
        <v>2</v>
      </c>
      <c r="L207" s="1">
        <v>21</v>
      </c>
      <c r="M207" s="1">
        <v>41</v>
      </c>
      <c r="N207" s="1">
        <v>26</v>
      </c>
      <c r="O207" s="1">
        <v>9</v>
      </c>
      <c r="P207" s="1">
        <v>1</v>
      </c>
    </row>
    <row r="208" spans="1:16" x14ac:dyDescent="0.35">
      <c r="A208" s="5">
        <f t="shared" si="7"/>
        <v>35321.959604706804</v>
      </c>
      <c r="B208" s="5">
        <v>121</v>
      </c>
      <c r="C208" s="3">
        <v>44798</v>
      </c>
      <c r="D208" s="1">
        <v>432</v>
      </c>
      <c r="E208" s="1" t="s">
        <v>235</v>
      </c>
      <c r="F208" s="1">
        <f t="shared" si="8"/>
        <v>-5.5012657538721178E-2</v>
      </c>
      <c r="G208" s="1">
        <f t="shared" si="9"/>
        <v>-2021</v>
      </c>
      <c r="H208" s="2">
        <v>36737</v>
      </c>
      <c r="I208" s="2">
        <v>3175</v>
      </c>
      <c r="J208" s="1">
        <v>1</v>
      </c>
      <c r="K208" s="1">
        <v>8</v>
      </c>
      <c r="L208" s="1">
        <v>29</v>
      </c>
      <c r="M208" s="1">
        <v>36</v>
      </c>
      <c r="N208" s="1">
        <v>20</v>
      </c>
      <c r="O208" s="1">
        <v>6</v>
      </c>
      <c r="P208" s="1">
        <v>1</v>
      </c>
    </row>
    <row r="209" spans="1:16" x14ac:dyDescent="0.35">
      <c r="A209" s="5">
        <f t="shared" si="7"/>
        <v>35173.440247788385</v>
      </c>
      <c r="B209" s="1">
        <v>122</v>
      </c>
      <c r="C209" s="3">
        <v>44799</v>
      </c>
      <c r="D209" s="1">
        <v>433</v>
      </c>
      <c r="E209" s="1" t="s">
        <v>234</v>
      </c>
      <c r="F209" s="1">
        <f t="shared" si="8"/>
        <v>-0.10009793755040904</v>
      </c>
      <c r="G209" s="1">
        <f t="shared" si="9"/>
        <v>-3475</v>
      </c>
      <c r="H209" s="2">
        <v>34716</v>
      </c>
      <c r="I209" s="2">
        <v>3046</v>
      </c>
      <c r="J209" s="1">
        <v>0</v>
      </c>
      <c r="K209" s="1">
        <v>6</v>
      </c>
      <c r="L209" s="1">
        <v>29</v>
      </c>
      <c r="M209" s="1">
        <v>34</v>
      </c>
      <c r="N209" s="1">
        <v>21</v>
      </c>
      <c r="O209" s="1">
        <v>8</v>
      </c>
      <c r="P209" s="1">
        <v>1</v>
      </c>
    </row>
    <row r="210" spans="1:16" x14ac:dyDescent="0.35">
      <c r="A210" s="5">
        <f t="shared" si="7"/>
        <v>35026.133307304728</v>
      </c>
      <c r="B210" s="5">
        <v>123</v>
      </c>
      <c r="C210" s="3">
        <v>44800</v>
      </c>
      <c r="D210" s="1">
        <v>434</v>
      </c>
      <c r="E210" s="1" t="s">
        <v>233</v>
      </c>
      <c r="F210" s="1">
        <f t="shared" si="8"/>
        <v>-3.2873467558656895E-2</v>
      </c>
      <c r="G210" s="1">
        <f t="shared" si="9"/>
        <v>-1027</v>
      </c>
      <c r="H210" s="2">
        <v>31241</v>
      </c>
      <c r="I210" s="2">
        <v>2784</v>
      </c>
      <c r="J210" s="1">
        <v>0</v>
      </c>
      <c r="K210" s="1">
        <v>2</v>
      </c>
      <c r="L210" s="1">
        <v>16</v>
      </c>
      <c r="M210" s="1">
        <v>33</v>
      </c>
      <c r="N210" s="1">
        <v>29</v>
      </c>
      <c r="O210" s="1">
        <v>16</v>
      </c>
      <c r="P210" s="1">
        <v>4</v>
      </c>
    </row>
    <row r="211" spans="1:16" x14ac:dyDescent="0.35">
      <c r="A211" s="5">
        <f t="shared" si="7"/>
        <v>34880.019148657113</v>
      </c>
      <c r="B211" s="1">
        <v>124</v>
      </c>
      <c r="C211" s="3">
        <v>44801</v>
      </c>
      <c r="D211" s="1">
        <v>435</v>
      </c>
      <c r="E211" s="1" t="s">
        <v>232</v>
      </c>
      <c r="F211" s="1">
        <f t="shared" si="8"/>
        <v>0.13460647382008339</v>
      </c>
      <c r="G211" s="1">
        <f t="shared" si="9"/>
        <v>4067</v>
      </c>
      <c r="H211" s="2">
        <v>30214</v>
      </c>
      <c r="I211" s="2">
        <v>2866</v>
      </c>
      <c r="J211" s="1">
        <v>0</v>
      </c>
      <c r="K211" s="1">
        <v>2</v>
      </c>
      <c r="L211" s="1">
        <v>11</v>
      </c>
      <c r="M211" s="1">
        <v>24</v>
      </c>
      <c r="N211" s="1">
        <v>31</v>
      </c>
      <c r="O211" s="1">
        <v>25</v>
      </c>
      <c r="P211" s="1">
        <v>8</v>
      </c>
    </row>
    <row r="212" spans="1:16" x14ac:dyDescent="0.35">
      <c r="A212" s="5">
        <f t="shared" si="7"/>
        <v>34735.078610379976</v>
      </c>
      <c r="B212" s="5">
        <v>125</v>
      </c>
      <c r="C212" s="3">
        <v>44802</v>
      </c>
      <c r="D212" s="1">
        <v>436</v>
      </c>
      <c r="E212" s="1" t="s">
        <v>231</v>
      </c>
      <c r="F212" s="1">
        <f t="shared" si="8"/>
        <v>-1.8114990811236544E-2</v>
      </c>
      <c r="G212" s="1">
        <f t="shared" si="9"/>
        <v>-621</v>
      </c>
      <c r="H212" s="2">
        <v>34281</v>
      </c>
      <c r="I212" s="2">
        <v>3072</v>
      </c>
      <c r="J212" s="1">
        <v>1</v>
      </c>
      <c r="K212" s="1">
        <v>6</v>
      </c>
      <c r="L212" s="1">
        <v>32</v>
      </c>
      <c r="M212" s="1">
        <v>38</v>
      </c>
      <c r="N212" s="1">
        <v>18</v>
      </c>
      <c r="O212" s="1">
        <v>5</v>
      </c>
      <c r="P212" s="1">
        <v>0</v>
      </c>
    </row>
    <row r="213" spans="1:16" x14ac:dyDescent="0.35">
      <c r="A213" s="5">
        <f t="shared" si="7"/>
        <v>34591.292989060574</v>
      </c>
      <c r="B213" s="1">
        <v>126</v>
      </c>
      <c r="C213" s="3">
        <v>44803</v>
      </c>
      <c r="D213" s="1">
        <v>437</v>
      </c>
      <c r="E213" s="1" t="s">
        <v>230</v>
      </c>
      <c r="F213" s="1">
        <f t="shared" si="8"/>
        <v>0.05</v>
      </c>
      <c r="G213" s="1">
        <f t="shared" si="9"/>
        <v>1683</v>
      </c>
      <c r="H213" s="2">
        <v>33660</v>
      </c>
      <c r="I213" s="2">
        <v>3009</v>
      </c>
      <c r="J213" s="1">
        <v>0</v>
      </c>
      <c r="K213" s="1">
        <v>4</v>
      </c>
      <c r="L213" s="1">
        <v>29</v>
      </c>
      <c r="M213" s="1">
        <v>40</v>
      </c>
      <c r="N213" s="1">
        <v>21</v>
      </c>
      <c r="O213" s="1">
        <v>6</v>
      </c>
      <c r="P213" s="1">
        <v>1</v>
      </c>
    </row>
    <row r="214" spans="1:16" x14ac:dyDescent="0.35">
      <c r="A214" s="5">
        <f t="shared" si="7"/>
        <v>34448.644024854715</v>
      </c>
      <c r="B214" s="5">
        <v>127</v>
      </c>
      <c r="C214" s="3">
        <v>44804</v>
      </c>
      <c r="D214" s="1">
        <v>438</v>
      </c>
      <c r="E214" s="1" t="s">
        <v>229</v>
      </c>
      <c r="F214" s="1">
        <f t="shared" si="8"/>
        <v>-9.7331862037744396E-2</v>
      </c>
      <c r="G214" s="1">
        <f t="shared" si="9"/>
        <v>-3440</v>
      </c>
      <c r="H214" s="2">
        <v>35343</v>
      </c>
      <c r="I214" s="2">
        <v>3166</v>
      </c>
      <c r="J214" s="1">
        <v>0</v>
      </c>
      <c r="K214" s="1">
        <v>5</v>
      </c>
      <c r="L214" s="1">
        <v>12</v>
      </c>
      <c r="M214" s="1">
        <v>20</v>
      </c>
      <c r="N214" s="1">
        <v>32</v>
      </c>
      <c r="O214" s="1">
        <v>26</v>
      </c>
      <c r="P214" s="1">
        <v>5</v>
      </c>
    </row>
    <row r="215" spans="1:16" x14ac:dyDescent="0.35">
      <c r="A215" s="5">
        <f t="shared" si="7"/>
        <v>34307.113887570507</v>
      </c>
      <c r="B215" s="1">
        <v>128</v>
      </c>
      <c r="C215" s="3">
        <v>44805</v>
      </c>
      <c r="D215" s="1">
        <v>439</v>
      </c>
      <c r="E215" s="1" t="s">
        <v>228</v>
      </c>
      <c r="F215" s="1">
        <f t="shared" si="8"/>
        <v>0.11976930069272482</v>
      </c>
      <c r="G215" s="1">
        <f t="shared" si="9"/>
        <v>3821</v>
      </c>
      <c r="H215" s="2">
        <v>31903</v>
      </c>
      <c r="I215" s="2">
        <v>2928</v>
      </c>
      <c r="J215" s="1">
        <v>0</v>
      </c>
      <c r="K215" s="1">
        <v>2</v>
      </c>
      <c r="L215" s="1">
        <v>18</v>
      </c>
      <c r="M215" s="1">
        <v>41</v>
      </c>
      <c r="N215" s="1">
        <v>28</v>
      </c>
      <c r="O215" s="1">
        <v>9</v>
      </c>
      <c r="P215" s="1">
        <v>1</v>
      </c>
    </row>
    <row r="216" spans="1:16" x14ac:dyDescent="0.35">
      <c r="A216" s="5">
        <f t="shared" si="7"/>
        <v>34166.68516329363</v>
      </c>
      <c r="B216" s="5">
        <v>129</v>
      </c>
      <c r="C216" s="3">
        <v>44806</v>
      </c>
      <c r="D216" s="1">
        <v>440</v>
      </c>
      <c r="E216" s="1" t="s">
        <v>227</v>
      </c>
      <c r="F216" s="1">
        <f t="shared" si="8"/>
        <v>-0.12688948605979172</v>
      </c>
      <c r="G216" s="1">
        <f t="shared" si="9"/>
        <v>-4533</v>
      </c>
      <c r="H216" s="2">
        <v>35724</v>
      </c>
      <c r="I216" s="2">
        <v>3149</v>
      </c>
      <c r="J216" s="1">
        <v>1</v>
      </c>
      <c r="K216" s="1">
        <v>12</v>
      </c>
      <c r="L216" s="1">
        <v>32</v>
      </c>
      <c r="M216" s="1">
        <v>34</v>
      </c>
      <c r="N216" s="1">
        <v>16</v>
      </c>
      <c r="O216" s="1">
        <v>5</v>
      </c>
      <c r="P216" s="1">
        <v>1</v>
      </c>
    </row>
    <row r="217" spans="1:16" x14ac:dyDescent="0.35">
      <c r="A217" s="5">
        <f t="shared" ref="A217:A280" si="10">-18045*LN(B217)+121862</f>
        <v>34027.340841529018</v>
      </c>
      <c r="B217" s="1">
        <v>130</v>
      </c>
      <c r="C217" s="3">
        <v>44807</v>
      </c>
      <c r="D217" s="1">
        <v>441</v>
      </c>
      <c r="E217" s="1" t="s">
        <v>266</v>
      </c>
      <c r="F217" s="1">
        <f t="shared" si="8"/>
        <v>2.6514058542528293E-2</v>
      </c>
      <c r="G217" s="1">
        <f t="shared" si="9"/>
        <v>827</v>
      </c>
      <c r="H217" s="2">
        <v>31191</v>
      </c>
      <c r="I217" s="2">
        <v>2877</v>
      </c>
      <c r="J217" s="1">
        <v>0</v>
      </c>
      <c r="K217" s="1">
        <v>1</v>
      </c>
      <c r="L217" s="1">
        <v>9</v>
      </c>
      <c r="M217" s="1">
        <v>27</v>
      </c>
      <c r="N217" s="1">
        <v>31</v>
      </c>
      <c r="O217" s="1">
        <v>25</v>
      </c>
      <c r="P217" s="1">
        <v>7</v>
      </c>
    </row>
    <row r="218" spans="1:16" x14ac:dyDescent="0.35">
      <c r="A218" s="5">
        <f t="shared" si="10"/>
        <v>33889.064302835221</v>
      </c>
      <c r="B218" s="5">
        <v>131</v>
      </c>
      <c r="C218" s="3">
        <v>44808</v>
      </c>
      <c r="D218" s="1">
        <v>442</v>
      </c>
      <c r="E218" s="1" t="s">
        <v>265</v>
      </c>
      <c r="F218" s="1">
        <f t="shared" si="8"/>
        <v>2.2331188706352676E-2</v>
      </c>
      <c r="G218" s="1">
        <f t="shared" si="9"/>
        <v>715</v>
      </c>
      <c r="H218" s="2">
        <v>32018</v>
      </c>
      <c r="I218" s="2">
        <v>2889</v>
      </c>
      <c r="J218" s="1">
        <v>0</v>
      </c>
      <c r="K218" s="1">
        <v>6</v>
      </c>
      <c r="L218" s="1">
        <v>25</v>
      </c>
      <c r="M218" s="1">
        <v>36</v>
      </c>
      <c r="N218" s="1">
        <v>23</v>
      </c>
      <c r="O218" s="1">
        <v>8</v>
      </c>
      <c r="P218" s="1">
        <v>1</v>
      </c>
    </row>
    <row r="219" spans="1:16" x14ac:dyDescent="0.35">
      <c r="A219" s="5">
        <f t="shared" si="10"/>
        <v>33751.839306928945</v>
      </c>
      <c r="B219" s="1">
        <v>132</v>
      </c>
      <c r="C219" s="3">
        <v>44809</v>
      </c>
      <c r="D219" s="1">
        <v>443</v>
      </c>
      <c r="E219" s="1" t="s">
        <v>264</v>
      </c>
      <c r="F219" s="1">
        <f t="shared" si="8"/>
        <v>3.0550209268933492E-5</v>
      </c>
      <c r="G219" s="1">
        <f t="shared" si="9"/>
        <v>1</v>
      </c>
      <c r="H219" s="2">
        <v>32733</v>
      </c>
      <c r="I219" s="2">
        <v>2970</v>
      </c>
      <c r="J219" s="1">
        <v>0</v>
      </c>
      <c r="K219" s="1">
        <v>1</v>
      </c>
      <c r="L219" s="1">
        <v>16</v>
      </c>
      <c r="M219" s="1">
        <v>47</v>
      </c>
      <c r="N219" s="1">
        <v>29</v>
      </c>
      <c r="O219" s="1">
        <v>7</v>
      </c>
      <c r="P219" s="1">
        <v>1</v>
      </c>
    </row>
    <row r="220" spans="1:16" x14ac:dyDescent="0.35">
      <c r="A220" s="5">
        <f t="shared" si="10"/>
        <v>33615.649981238457</v>
      </c>
      <c r="B220" s="5">
        <v>133</v>
      </c>
      <c r="C220" s="3">
        <v>44810</v>
      </c>
      <c r="D220" s="1">
        <v>444</v>
      </c>
      <c r="E220" s="1" t="s">
        <v>263</v>
      </c>
      <c r="F220" s="1">
        <f t="shared" si="8"/>
        <v>-5.3216838760921363E-2</v>
      </c>
      <c r="G220" s="1">
        <f t="shared" si="9"/>
        <v>-1742</v>
      </c>
      <c r="H220" s="2">
        <v>32734</v>
      </c>
      <c r="I220" s="2">
        <v>3022</v>
      </c>
      <c r="J220" s="1">
        <v>0</v>
      </c>
      <c r="K220" s="1">
        <v>4</v>
      </c>
      <c r="L220" s="1">
        <v>19</v>
      </c>
      <c r="M220" s="1">
        <v>27</v>
      </c>
      <c r="N220" s="1">
        <v>21</v>
      </c>
      <c r="O220" s="1">
        <v>16</v>
      </c>
      <c r="P220" s="1">
        <v>13</v>
      </c>
    </row>
    <row r="221" spans="1:16" x14ac:dyDescent="0.35">
      <c r="A221" s="5">
        <f t="shared" si="10"/>
        <v>33480.480809885805</v>
      </c>
      <c r="B221" s="1">
        <v>134</v>
      </c>
      <c r="C221" s="3">
        <v>44811</v>
      </c>
      <c r="D221" s="1">
        <v>445</v>
      </c>
      <c r="E221" s="1" t="s">
        <v>262</v>
      </c>
      <c r="F221" s="1">
        <f t="shared" si="8"/>
        <v>3.129839958699019E-2</v>
      </c>
      <c r="G221" s="1">
        <f t="shared" si="9"/>
        <v>970</v>
      </c>
      <c r="H221" s="2">
        <v>30992</v>
      </c>
      <c r="I221" s="2">
        <v>2873</v>
      </c>
      <c r="J221" s="1">
        <v>0</v>
      </c>
      <c r="K221" s="1">
        <v>3</v>
      </c>
      <c r="L221" s="1">
        <v>17</v>
      </c>
      <c r="M221" s="1">
        <v>37</v>
      </c>
      <c r="N221" s="1">
        <v>28</v>
      </c>
      <c r="O221" s="1">
        <v>12</v>
      </c>
      <c r="P221" s="1">
        <v>2</v>
      </c>
    </row>
    <row r="222" spans="1:16" x14ac:dyDescent="0.35">
      <c r="A222" s="5">
        <f t="shared" si="10"/>
        <v>33346.316623078543</v>
      </c>
      <c r="B222" s="5">
        <v>135</v>
      </c>
      <c r="C222" s="3">
        <v>44812</v>
      </c>
      <c r="D222" s="1">
        <v>446</v>
      </c>
      <c r="E222" s="1" t="s">
        <v>261</v>
      </c>
      <c r="F222" s="1">
        <f t="shared" si="8"/>
        <v>6.5703022339027592E-3</v>
      </c>
      <c r="G222" s="1">
        <f t="shared" si="9"/>
        <v>210</v>
      </c>
      <c r="H222" s="2">
        <v>31962</v>
      </c>
      <c r="I222" s="2">
        <v>3001</v>
      </c>
      <c r="J222" s="1">
        <v>0</v>
      </c>
      <c r="K222" s="1">
        <v>4</v>
      </c>
      <c r="L222" s="1">
        <v>21</v>
      </c>
      <c r="M222" s="1">
        <v>32</v>
      </c>
      <c r="N222" s="1">
        <v>22</v>
      </c>
      <c r="O222" s="1">
        <v>13</v>
      </c>
      <c r="P222" s="1">
        <v>7</v>
      </c>
    </row>
    <row r="223" spans="1:16" x14ac:dyDescent="0.35">
      <c r="A223" s="5">
        <f t="shared" si="10"/>
        <v>33213.142586892936</v>
      </c>
      <c r="B223" s="1">
        <v>136</v>
      </c>
      <c r="C223" s="3">
        <v>44813</v>
      </c>
      <c r="D223" s="1">
        <v>447</v>
      </c>
      <c r="E223" s="1" t="s">
        <v>260</v>
      </c>
      <c r="F223" s="1">
        <f t="shared" si="8"/>
        <v>-9.1228397364167602E-2</v>
      </c>
      <c r="G223" s="1">
        <f t="shared" si="9"/>
        <v>-2935</v>
      </c>
      <c r="H223" s="2">
        <v>32172</v>
      </c>
      <c r="I223" s="2">
        <v>2909</v>
      </c>
      <c r="J223" s="1">
        <v>0</v>
      </c>
      <c r="K223" s="1">
        <v>8</v>
      </c>
      <c r="L223" s="1">
        <v>29</v>
      </c>
      <c r="M223" s="1">
        <v>40</v>
      </c>
      <c r="N223" s="1">
        <v>18</v>
      </c>
      <c r="O223" s="1">
        <v>4</v>
      </c>
      <c r="P223" s="1">
        <v>0</v>
      </c>
    </row>
    <row r="224" spans="1:16" x14ac:dyDescent="0.35">
      <c r="A224" s="5">
        <f t="shared" si="10"/>
        <v>33080.944193431482</v>
      </c>
      <c r="B224" s="5">
        <v>137</v>
      </c>
      <c r="C224" s="3">
        <v>44814</v>
      </c>
      <c r="D224" s="1">
        <v>448</v>
      </c>
      <c r="E224" s="1" t="s">
        <v>259</v>
      </c>
      <c r="F224" s="1">
        <f t="shared" si="8"/>
        <v>-4.617436809522181E-2</v>
      </c>
      <c r="G224" s="1">
        <f t="shared" si="9"/>
        <v>-1350</v>
      </c>
      <c r="H224" s="2">
        <v>29237</v>
      </c>
      <c r="I224" s="2">
        <v>2777</v>
      </c>
      <c r="J224" s="1">
        <v>0</v>
      </c>
      <c r="K224" s="1">
        <v>4</v>
      </c>
      <c r="L224" s="1">
        <v>19</v>
      </c>
      <c r="M224" s="1">
        <v>34</v>
      </c>
      <c r="N224" s="1">
        <v>27</v>
      </c>
      <c r="O224" s="1">
        <v>13</v>
      </c>
      <c r="P224" s="1">
        <v>3</v>
      </c>
    </row>
    <row r="225" spans="1:16" x14ac:dyDescent="0.35">
      <c r="A225" s="5">
        <f t="shared" si="10"/>
        <v>32949.70725133823</v>
      </c>
      <c r="B225" s="1">
        <v>138</v>
      </c>
      <c r="C225" s="3">
        <v>44815</v>
      </c>
      <c r="D225" s="1">
        <v>449</v>
      </c>
      <c r="E225" s="1" t="s">
        <v>258</v>
      </c>
      <c r="F225" s="1">
        <f t="shared" si="8"/>
        <v>4.5182343027216985E-2</v>
      </c>
      <c r="G225" s="1">
        <f t="shared" si="9"/>
        <v>1260</v>
      </c>
      <c r="H225" s="2">
        <v>27887</v>
      </c>
      <c r="I225" s="2">
        <v>2675</v>
      </c>
      <c r="J225" s="1">
        <v>0</v>
      </c>
      <c r="K225" s="1">
        <v>1</v>
      </c>
      <c r="L225" s="1">
        <v>14</v>
      </c>
      <c r="M225" s="1">
        <v>40</v>
      </c>
      <c r="N225" s="1">
        <v>30</v>
      </c>
      <c r="O225" s="1">
        <v>12</v>
      </c>
      <c r="P225" s="1">
        <v>2</v>
      </c>
    </row>
    <row r="226" spans="1:16" x14ac:dyDescent="0.35">
      <c r="A226" s="5">
        <f t="shared" si="10"/>
        <v>32819.417876656677</v>
      </c>
      <c r="B226" s="5">
        <v>139</v>
      </c>
      <c r="C226" s="3">
        <v>44816</v>
      </c>
      <c r="D226" s="1">
        <v>450</v>
      </c>
      <c r="E226" s="1" t="s">
        <v>257</v>
      </c>
      <c r="F226" s="1">
        <f t="shared" si="8"/>
        <v>1.2008096888187464E-2</v>
      </c>
      <c r="G226" s="1">
        <f t="shared" si="9"/>
        <v>350</v>
      </c>
      <c r="H226" s="2">
        <v>29147</v>
      </c>
      <c r="I226" s="2">
        <v>2883</v>
      </c>
      <c r="J226" s="1">
        <v>0</v>
      </c>
      <c r="K226" s="1">
        <v>1</v>
      </c>
      <c r="L226" s="1">
        <v>7</v>
      </c>
      <c r="M226" s="1">
        <v>27</v>
      </c>
      <c r="N226" s="1">
        <v>38</v>
      </c>
      <c r="O226" s="1">
        <v>23</v>
      </c>
      <c r="P226" s="1">
        <v>4</v>
      </c>
    </row>
    <row r="227" spans="1:16" x14ac:dyDescent="0.35">
      <c r="A227" s="5">
        <f t="shared" si="10"/>
        <v>32690.062484015114</v>
      </c>
      <c r="B227" s="1">
        <v>140</v>
      </c>
      <c r="C227" s="3">
        <v>44817</v>
      </c>
      <c r="D227" s="1">
        <v>451</v>
      </c>
      <c r="E227" s="1" t="s">
        <v>256</v>
      </c>
      <c r="F227" s="1">
        <f t="shared" si="8"/>
        <v>8.9670135946028406E-2</v>
      </c>
      <c r="G227" s="1">
        <f t="shared" si="9"/>
        <v>2645</v>
      </c>
      <c r="H227" s="2">
        <v>29497</v>
      </c>
      <c r="I227" s="2">
        <v>2706</v>
      </c>
      <c r="J227" s="1">
        <v>0</v>
      </c>
      <c r="K227" s="1">
        <v>3</v>
      </c>
      <c r="L227" s="1">
        <v>19</v>
      </c>
      <c r="M227" s="1">
        <v>40</v>
      </c>
      <c r="N227" s="1">
        <v>28</v>
      </c>
      <c r="O227" s="1">
        <v>9</v>
      </c>
      <c r="P227" s="1">
        <v>1</v>
      </c>
    </row>
    <row r="228" spans="1:16" x14ac:dyDescent="0.35">
      <c r="A228" s="5">
        <f t="shared" si="10"/>
        <v>32561.627778125956</v>
      </c>
      <c r="B228" s="5">
        <v>141</v>
      </c>
      <c r="C228" s="3">
        <v>44818</v>
      </c>
      <c r="D228" s="1">
        <v>452</v>
      </c>
      <c r="E228" s="1" t="s">
        <v>255</v>
      </c>
      <c r="F228" s="1">
        <f t="shared" si="8"/>
        <v>3.7396552796963474E-2</v>
      </c>
      <c r="G228" s="1">
        <f t="shared" si="9"/>
        <v>1202</v>
      </c>
      <c r="H228" s="2">
        <v>32142</v>
      </c>
      <c r="I228" s="2">
        <v>2938</v>
      </c>
      <c r="J228" s="1">
        <v>1</v>
      </c>
      <c r="K228" s="1">
        <v>5</v>
      </c>
      <c r="L228" s="1">
        <v>24</v>
      </c>
      <c r="M228" s="1">
        <v>41</v>
      </c>
      <c r="N228" s="1">
        <v>23</v>
      </c>
      <c r="O228" s="1">
        <v>5</v>
      </c>
      <c r="P228" s="1">
        <v>0</v>
      </c>
    </row>
    <row r="229" spans="1:16" x14ac:dyDescent="0.35">
      <c r="A229" s="5">
        <f t="shared" si="10"/>
        <v>32434.100745585252</v>
      </c>
      <c r="B229" s="1">
        <v>142</v>
      </c>
      <c r="C229" s="3">
        <v>44819</v>
      </c>
      <c r="D229" s="1">
        <v>453</v>
      </c>
      <c r="E229" s="1" t="s">
        <v>254</v>
      </c>
      <c r="F229" s="1">
        <f t="shared" si="8"/>
        <v>0.11891194817658349</v>
      </c>
      <c r="G229" s="1">
        <f t="shared" si="9"/>
        <v>3965</v>
      </c>
      <c r="H229" s="2">
        <v>33344</v>
      </c>
      <c r="I229" s="2">
        <v>3011</v>
      </c>
      <c r="J229" s="1">
        <v>1</v>
      </c>
      <c r="K229" s="1">
        <v>12</v>
      </c>
      <c r="L229" s="1">
        <v>32</v>
      </c>
      <c r="M229" s="1">
        <v>34</v>
      </c>
      <c r="N229" s="1">
        <v>16</v>
      </c>
      <c r="O229" s="1">
        <v>4</v>
      </c>
      <c r="P229" s="1">
        <v>0</v>
      </c>
    </row>
    <row r="230" spans="1:16" x14ac:dyDescent="0.35">
      <c r="A230" s="5">
        <f t="shared" si="10"/>
        <v>32307.468646959984</v>
      </c>
      <c r="B230" s="5">
        <v>143</v>
      </c>
      <c r="C230" s="3">
        <v>44820</v>
      </c>
      <c r="D230" s="1">
        <v>454</v>
      </c>
      <c r="E230" s="1" t="s">
        <v>253</v>
      </c>
      <c r="F230" s="1">
        <f t="shared" si="8"/>
        <v>-0.10429118979334745</v>
      </c>
      <c r="G230" s="1">
        <f t="shared" si="9"/>
        <v>-3891</v>
      </c>
      <c r="H230" s="2">
        <v>37309</v>
      </c>
      <c r="I230" s="2">
        <v>4130</v>
      </c>
      <c r="J230" s="1">
        <v>0</v>
      </c>
      <c r="K230" s="1">
        <v>0</v>
      </c>
      <c r="L230" s="1">
        <v>4</v>
      </c>
      <c r="M230" s="1">
        <v>11</v>
      </c>
      <c r="N230" s="1">
        <v>15</v>
      </c>
      <c r="O230" s="1">
        <v>22</v>
      </c>
      <c r="P230" s="1">
        <v>48</v>
      </c>
    </row>
    <row r="231" spans="1:16" x14ac:dyDescent="0.35">
      <c r="A231" s="5">
        <f t="shared" si="10"/>
        <v>32181.719009151071</v>
      </c>
      <c r="B231" s="1">
        <v>144</v>
      </c>
      <c r="C231" s="3">
        <v>44821</v>
      </c>
      <c r="D231" s="1">
        <v>455</v>
      </c>
      <c r="E231" s="1" t="s">
        <v>252</v>
      </c>
      <c r="F231" s="1">
        <f t="shared" si="8"/>
        <v>-9.4559818062122207E-3</v>
      </c>
      <c r="G231" s="1">
        <f t="shared" si="9"/>
        <v>-316</v>
      </c>
      <c r="H231" s="2">
        <v>33418</v>
      </c>
      <c r="I231" s="2">
        <v>3073</v>
      </c>
      <c r="J231" s="1">
        <v>0</v>
      </c>
      <c r="K231" s="1">
        <v>11</v>
      </c>
      <c r="L231" s="1">
        <v>37</v>
      </c>
      <c r="M231" s="1">
        <v>36</v>
      </c>
      <c r="N231" s="1">
        <v>12</v>
      </c>
      <c r="O231" s="1">
        <v>3</v>
      </c>
      <c r="P231" s="1">
        <v>0</v>
      </c>
    </row>
    <row r="232" spans="1:16" x14ac:dyDescent="0.35">
      <c r="A232" s="5">
        <f t="shared" si="10"/>
        <v>32056.839618020735</v>
      </c>
      <c r="B232" s="5">
        <v>145</v>
      </c>
      <c r="C232" s="3">
        <v>44822</v>
      </c>
      <c r="D232" s="1">
        <v>456</v>
      </c>
      <c r="E232" s="1" t="s">
        <v>251</v>
      </c>
      <c r="F232" s="1">
        <f t="shared" si="8"/>
        <v>5.8848407951181195E-2</v>
      </c>
      <c r="G232" s="1">
        <f t="shared" si="9"/>
        <v>1948</v>
      </c>
      <c r="H232" s="2">
        <v>33102</v>
      </c>
      <c r="I232" s="2">
        <v>3038</v>
      </c>
      <c r="J232" s="1">
        <v>1</v>
      </c>
      <c r="K232" s="1">
        <v>9</v>
      </c>
      <c r="L232" s="1">
        <v>36</v>
      </c>
      <c r="M232" s="1">
        <v>35</v>
      </c>
      <c r="N232" s="1">
        <v>14</v>
      </c>
      <c r="O232" s="1">
        <v>4</v>
      </c>
      <c r="P232" s="1">
        <v>0</v>
      </c>
    </row>
    <row r="233" spans="1:16" x14ac:dyDescent="0.35">
      <c r="A233" s="5">
        <f t="shared" si="10"/>
        <v>31932.818511273072</v>
      </c>
      <c r="B233" s="1">
        <v>146</v>
      </c>
      <c r="C233" s="3">
        <v>44823</v>
      </c>
      <c r="D233" s="1">
        <v>457</v>
      </c>
      <c r="E233" s="1" t="s">
        <v>250</v>
      </c>
      <c r="F233" s="1">
        <f t="shared" si="8"/>
        <v>-0.10764621968616263</v>
      </c>
      <c r="G233" s="1">
        <f t="shared" si="9"/>
        <v>-3773</v>
      </c>
      <c r="H233" s="2">
        <v>35050</v>
      </c>
      <c r="I233" s="2">
        <v>3430</v>
      </c>
      <c r="J233" s="1">
        <v>0</v>
      </c>
      <c r="K233" s="1">
        <v>5</v>
      </c>
      <c r="L233" s="1">
        <v>24</v>
      </c>
      <c r="M233" s="1">
        <v>25</v>
      </c>
      <c r="N233" s="1">
        <v>18</v>
      </c>
      <c r="O233" s="1">
        <v>17</v>
      </c>
      <c r="P233" s="1">
        <v>11</v>
      </c>
    </row>
    <row r="234" spans="1:16" x14ac:dyDescent="0.35">
      <c r="A234" s="5">
        <f t="shared" si="10"/>
        <v>31809.643971577709</v>
      </c>
      <c r="B234" s="5">
        <v>147</v>
      </c>
      <c r="C234" s="3">
        <v>44824</v>
      </c>
      <c r="D234" s="1">
        <v>458</v>
      </c>
      <c r="E234" s="1" t="s">
        <v>249</v>
      </c>
      <c r="F234" s="1">
        <f t="shared" si="8"/>
        <v>2.2348690731208237E-2</v>
      </c>
      <c r="G234" s="1">
        <f t="shared" si="9"/>
        <v>699</v>
      </c>
      <c r="H234" s="2">
        <v>31277</v>
      </c>
      <c r="I234" s="2">
        <v>2843</v>
      </c>
      <c r="J234" s="1">
        <v>0</v>
      </c>
      <c r="K234" s="1">
        <v>6</v>
      </c>
      <c r="L234" s="1">
        <v>20</v>
      </c>
      <c r="M234" s="1">
        <v>33</v>
      </c>
      <c r="N234" s="1">
        <v>27</v>
      </c>
      <c r="O234" s="1">
        <v>12</v>
      </c>
      <c r="P234" s="1">
        <v>2</v>
      </c>
    </row>
    <row r="235" spans="1:16" x14ac:dyDescent="0.35">
      <c r="A235" s="5">
        <f t="shared" si="10"/>
        <v>31687.304519926547</v>
      </c>
      <c r="B235" s="1">
        <v>148</v>
      </c>
      <c r="C235" s="3">
        <v>44825</v>
      </c>
      <c r="D235" s="1">
        <v>459</v>
      </c>
      <c r="E235" s="1" t="s">
        <v>248</v>
      </c>
      <c r="F235" s="1">
        <f t="shared" si="8"/>
        <v>7.7526895171378535E-2</v>
      </c>
      <c r="G235" s="1">
        <f t="shared" si="9"/>
        <v>2479</v>
      </c>
      <c r="H235" s="2">
        <v>31976</v>
      </c>
      <c r="I235" s="2">
        <v>2900</v>
      </c>
      <c r="J235" s="1">
        <v>0</v>
      </c>
      <c r="K235" s="1">
        <v>5</v>
      </c>
      <c r="L235" s="1">
        <v>30</v>
      </c>
      <c r="M235" s="1">
        <v>35</v>
      </c>
      <c r="N235" s="1">
        <v>21</v>
      </c>
      <c r="O235" s="1">
        <v>8</v>
      </c>
      <c r="P235" s="1">
        <v>1</v>
      </c>
    </row>
    <row r="236" spans="1:16" x14ac:dyDescent="0.35">
      <c r="A236" s="5">
        <f t="shared" si="10"/>
        <v>31565.788909214185</v>
      </c>
      <c r="B236" s="5">
        <v>149</v>
      </c>
      <c r="C236" s="3">
        <v>44826</v>
      </c>
      <c r="D236" s="1">
        <v>460</v>
      </c>
      <c r="E236" s="1" t="s">
        <v>247</v>
      </c>
      <c r="F236" s="1">
        <f t="shared" si="8"/>
        <v>-8.5502829777971273E-2</v>
      </c>
      <c r="G236" s="1">
        <f t="shared" si="9"/>
        <v>-2946</v>
      </c>
      <c r="H236" s="2">
        <v>34455</v>
      </c>
      <c r="I236" s="2">
        <v>3119</v>
      </c>
      <c r="J236" s="1">
        <v>1</v>
      </c>
      <c r="K236" s="1">
        <v>14</v>
      </c>
      <c r="L236" s="1">
        <v>35</v>
      </c>
      <c r="M236" s="1">
        <v>29</v>
      </c>
      <c r="N236" s="1">
        <v>15</v>
      </c>
      <c r="O236" s="1">
        <v>5</v>
      </c>
      <c r="P236" s="1">
        <v>1</v>
      </c>
    </row>
    <row r="237" spans="1:16" x14ac:dyDescent="0.35">
      <c r="A237" s="5">
        <f t="shared" si="10"/>
        <v>31445.086118033068</v>
      </c>
      <c r="B237" s="1">
        <v>150</v>
      </c>
      <c r="C237" s="3">
        <v>44827</v>
      </c>
      <c r="D237" s="1">
        <v>461</v>
      </c>
      <c r="E237" s="1" t="s">
        <v>246</v>
      </c>
      <c r="F237" s="1">
        <f t="shared" si="8"/>
        <v>4.0242470405281033E-2</v>
      </c>
      <c r="G237" s="1">
        <f t="shared" si="9"/>
        <v>1268</v>
      </c>
      <c r="H237" s="2">
        <v>31509</v>
      </c>
      <c r="I237" s="2">
        <v>2893</v>
      </c>
      <c r="J237" s="1">
        <v>0</v>
      </c>
      <c r="K237" s="1">
        <v>6</v>
      </c>
      <c r="L237" s="1">
        <v>30</v>
      </c>
      <c r="M237" s="1">
        <v>39</v>
      </c>
      <c r="N237" s="1">
        <v>19</v>
      </c>
      <c r="O237" s="1">
        <v>5</v>
      </c>
      <c r="P237" s="1">
        <v>0</v>
      </c>
    </row>
    <row r="238" spans="1:16" x14ac:dyDescent="0.35">
      <c r="A238" s="5">
        <f t="shared" si="10"/>
        <v>31325.185344674697</v>
      </c>
      <c r="B238" s="5">
        <v>151</v>
      </c>
      <c r="C238" s="3">
        <v>44828</v>
      </c>
      <c r="D238" s="1">
        <v>462</v>
      </c>
      <c r="E238" s="1" t="s">
        <v>245</v>
      </c>
      <c r="F238" s="1">
        <f t="shared" si="8"/>
        <v>-0.11541629801385117</v>
      </c>
      <c r="G238" s="1">
        <f t="shared" si="9"/>
        <v>-3783</v>
      </c>
      <c r="H238" s="2">
        <v>32777</v>
      </c>
      <c r="I238" s="2">
        <v>3077</v>
      </c>
      <c r="J238" s="1">
        <v>1</v>
      </c>
      <c r="K238" s="1">
        <v>14</v>
      </c>
      <c r="L238" s="1">
        <v>29</v>
      </c>
      <c r="M238" s="1">
        <v>28</v>
      </c>
      <c r="N238" s="1">
        <v>16</v>
      </c>
      <c r="O238" s="1">
        <v>8</v>
      </c>
      <c r="P238" s="1">
        <v>3</v>
      </c>
    </row>
    <row r="239" spans="1:16" x14ac:dyDescent="0.35">
      <c r="A239" s="5">
        <f t="shared" si="10"/>
        <v>31206.07600132894</v>
      </c>
      <c r="B239" s="1">
        <v>152</v>
      </c>
      <c r="C239" s="3">
        <v>44829</v>
      </c>
      <c r="D239" s="1">
        <v>463</v>
      </c>
      <c r="E239" s="1" t="s">
        <v>244</v>
      </c>
      <c r="F239" s="1">
        <f t="shared" si="8"/>
        <v>9.3536593778023036E-2</v>
      </c>
      <c r="G239" s="1">
        <f t="shared" si="9"/>
        <v>2712</v>
      </c>
      <c r="H239" s="2">
        <v>28994</v>
      </c>
      <c r="I239" s="2">
        <v>2677</v>
      </c>
      <c r="J239" s="1">
        <v>0</v>
      </c>
      <c r="K239" s="1">
        <v>10</v>
      </c>
      <c r="L239" s="1">
        <v>25</v>
      </c>
      <c r="M239" s="1">
        <v>34</v>
      </c>
      <c r="N239" s="1">
        <v>22</v>
      </c>
      <c r="O239" s="1">
        <v>8</v>
      </c>
      <c r="P239" s="1">
        <v>1</v>
      </c>
    </row>
    <row r="240" spans="1:16" x14ac:dyDescent="0.35">
      <c r="A240" s="5">
        <f t="shared" si="10"/>
        <v>31087.7477084735</v>
      </c>
      <c r="B240" s="5">
        <v>153</v>
      </c>
      <c r="C240" s="3">
        <v>44830</v>
      </c>
      <c r="D240" s="1">
        <v>464</v>
      </c>
      <c r="E240" s="1" t="s">
        <v>243</v>
      </c>
      <c r="F240" s="1">
        <f t="shared" si="8"/>
        <v>-2.2740175361130384E-2</v>
      </c>
      <c r="G240" s="1">
        <f t="shared" si="9"/>
        <v>-721</v>
      </c>
      <c r="H240" s="2">
        <v>31706</v>
      </c>
      <c r="I240" s="2">
        <v>2884</v>
      </c>
      <c r="J240" s="1">
        <v>0</v>
      </c>
      <c r="K240" s="1">
        <v>5</v>
      </c>
      <c r="L240" s="1">
        <v>23</v>
      </c>
      <c r="M240" s="1">
        <v>38</v>
      </c>
      <c r="N240" s="1">
        <v>24</v>
      </c>
      <c r="O240" s="1">
        <v>7</v>
      </c>
      <c r="P240" s="1">
        <v>1</v>
      </c>
    </row>
    <row r="241" spans="1:16" x14ac:dyDescent="0.35">
      <c r="A241" s="5">
        <f t="shared" si="10"/>
        <v>30970.190289446051</v>
      </c>
      <c r="B241" s="1">
        <v>154</v>
      </c>
      <c r="C241" s="3">
        <v>44831</v>
      </c>
      <c r="D241" s="1">
        <v>465</v>
      </c>
      <c r="E241" s="1" t="s">
        <v>242</v>
      </c>
      <c r="F241" s="1">
        <f t="shared" si="8"/>
        <v>1.19412619009198E-2</v>
      </c>
      <c r="G241" s="1">
        <f t="shared" si="9"/>
        <v>370</v>
      </c>
      <c r="H241" s="2">
        <v>30985</v>
      </c>
      <c r="I241" s="2">
        <v>2888</v>
      </c>
      <c r="J241" s="1">
        <v>0</v>
      </c>
      <c r="K241" s="1">
        <v>2</v>
      </c>
      <c r="L241" s="1">
        <v>18</v>
      </c>
      <c r="M241" s="1">
        <v>38</v>
      </c>
      <c r="N241" s="1">
        <v>28</v>
      </c>
      <c r="O241" s="1">
        <v>11</v>
      </c>
      <c r="P241" s="1">
        <v>2</v>
      </c>
    </row>
    <row r="242" spans="1:16" x14ac:dyDescent="0.35">
      <c r="A242" s="5">
        <f t="shared" si="10"/>
        <v>30853.393765192188</v>
      </c>
      <c r="B242" s="5">
        <v>155</v>
      </c>
      <c r="C242" s="3">
        <v>44832</v>
      </c>
      <c r="D242" s="1">
        <v>466</v>
      </c>
      <c r="E242" s="1" t="s">
        <v>272</v>
      </c>
      <c r="F242" s="1">
        <f t="shared" si="8"/>
        <v>-2.8001913570403443E-2</v>
      </c>
      <c r="G242" s="1">
        <f t="shared" si="9"/>
        <v>-878</v>
      </c>
      <c r="H242" s="2">
        <v>31355</v>
      </c>
      <c r="I242" s="2">
        <v>3007</v>
      </c>
      <c r="J242" s="1">
        <v>0</v>
      </c>
      <c r="K242" s="1">
        <v>3</v>
      </c>
      <c r="L242" s="1">
        <v>21</v>
      </c>
      <c r="M242" s="1">
        <v>38</v>
      </c>
      <c r="N242" s="1">
        <v>26</v>
      </c>
      <c r="O242" s="1">
        <v>9</v>
      </c>
      <c r="P242" s="1">
        <v>1</v>
      </c>
    </row>
    <row r="243" spans="1:16" x14ac:dyDescent="0.35">
      <c r="A243" s="5">
        <f t="shared" si="10"/>
        <v>30737.34834918211</v>
      </c>
      <c r="B243" s="1">
        <v>156</v>
      </c>
      <c r="C243" s="3">
        <v>44833</v>
      </c>
      <c r="D243" s="1">
        <v>467</v>
      </c>
      <c r="E243" s="1" t="s">
        <v>271</v>
      </c>
      <c r="F243" s="1">
        <f t="shared" si="8"/>
        <v>2.447747481707517E-2</v>
      </c>
      <c r="G243" s="1">
        <f t="shared" si="9"/>
        <v>746</v>
      </c>
      <c r="H243" s="2">
        <v>30477</v>
      </c>
      <c r="I243" s="2">
        <v>2829</v>
      </c>
      <c r="J243" s="1">
        <v>0</v>
      </c>
      <c r="K243" s="1">
        <v>4</v>
      </c>
      <c r="L243" s="1">
        <v>23</v>
      </c>
      <c r="M243" s="1">
        <v>36</v>
      </c>
      <c r="N243" s="1">
        <v>24</v>
      </c>
      <c r="O243" s="1">
        <v>11</v>
      </c>
      <c r="P243" s="1">
        <v>2</v>
      </c>
    </row>
    <row r="244" spans="1:16" x14ac:dyDescent="0.35">
      <c r="A244" s="5">
        <f t="shared" si="10"/>
        <v>30622.044442489787</v>
      </c>
      <c r="B244" s="5">
        <v>157</v>
      </c>
      <c r="C244" s="3">
        <v>44834</v>
      </c>
      <c r="D244" s="1">
        <v>468</v>
      </c>
      <c r="E244" s="1" t="s">
        <v>270</v>
      </c>
      <c r="F244" s="1">
        <f t="shared" si="8"/>
        <v>-9.6755596835666022E-2</v>
      </c>
      <c r="G244" s="1">
        <f t="shared" si="9"/>
        <v>-3021</v>
      </c>
      <c r="H244" s="2">
        <v>31223</v>
      </c>
      <c r="I244" s="2">
        <v>2859</v>
      </c>
      <c r="J244" s="1">
        <v>0</v>
      </c>
      <c r="K244" s="1">
        <v>8</v>
      </c>
      <c r="L244" s="1">
        <v>31</v>
      </c>
      <c r="M244" s="1">
        <v>35</v>
      </c>
      <c r="N244" s="1">
        <v>20</v>
      </c>
      <c r="O244" s="1">
        <v>6</v>
      </c>
      <c r="P244" s="1">
        <v>1</v>
      </c>
    </row>
    <row r="245" spans="1:16" x14ac:dyDescent="0.35">
      <c r="A245" s="5">
        <f t="shared" si="10"/>
        <v>30507.472629028387</v>
      </c>
      <c r="B245" s="1">
        <v>158</v>
      </c>
      <c r="C245" s="3">
        <v>44835</v>
      </c>
      <c r="D245" s="1">
        <v>469</v>
      </c>
      <c r="E245" s="1" t="s">
        <v>269</v>
      </c>
      <c r="F245" s="1">
        <f t="shared" si="8"/>
        <v>6.6874689738316437E-2</v>
      </c>
      <c r="G245" s="1">
        <f t="shared" si="9"/>
        <v>1886</v>
      </c>
      <c r="H245" s="2">
        <v>28202</v>
      </c>
      <c r="I245" s="2">
        <v>2696</v>
      </c>
      <c r="J245" s="1">
        <v>0</v>
      </c>
      <c r="K245" s="1">
        <v>4</v>
      </c>
      <c r="L245" s="1">
        <v>16</v>
      </c>
      <c r="M245" s="1">
        <v>34</v>
      </c>
      <c r="N245" s="1">
        <v>31</v>
      </c>
      <c r="O245" s="1">
        <v>12</v>
      </c>
      <c r="P245" s="1">
        <v>1</v>
      </c>
    </row>
    <row r="246" spans="1:16" x14ac:dyDescent="0.35">
      <c r="A246" s="5">
        <f t="shared" si="10"/>
        <v>30393.623670935922</v>
      </c>
      <c r="B246" s="5">
        <v>159</v>
      </c>
      <c r="C246" s="3">
        <v>44836</v>
      </c>
      <c r="D246" s="1">
        <v>470</v>
      </c>
      <c r="E246" s="1" t="s">
        <v>268</v>
      </c>
      <c r="F246" s="1">
        <f t="shared" si="8"/>
        <v>7.3118851369316673E-2</v>
      </c>
      <c r="G246" s="1">
        <f t="shared" si="9"/>
        <v>2200</v>
      </c>
      <c r="H246" s="2">
        <v>30088</v>
      </c>
      <c r="I246" s="2">
        <v>2775</v>
      </c>
      <c r="J246" s="1">
        <v>0</v>
      </c>
      <c r="K246" s="1">
        <v>6</v>
      </c>
      <c r="L246" s="1">
        <v>28</v>
      </c>
      <c r="M246" s="1">
        <v>40</v>
      </c>
      <c r="N246" s="1">
        <v>20</v>
      </c>
      <c r="O246" s="1">
        <v>5</v>
      </c>
      <c r="P246" s="1">
        <v>1</v>
      </c>
    </row>
    <row r="247" spans="1:16" x14ac:dyDescent="0.35">
      <c r="A247" s="5">
        <f t="shared" si="10"/>
        <v>30280.488504105597</v>
      </c>
      <c r="B247" s="1">
        <v>160</v>
      </c>
      <c r="C247" s="3">
        <v>44837</v>
      </c>
      <c r="D247" s="1">
        <v>471</v>
      </c>
      <c r="E247" s="1" t="s">
        <v>267</v>
      </c>
      <c r="F247" s="1">
        <f t="shared" si="8"/>
        <v>-8.4861248761149647E-3</v>
      </c>
      <c r="G247" s="1">
        <f t="shared" si="9"/>
        <v>-274</v>
      </c>
      <c r="H247" s="2">
        <v>32288</v>
      </c>
      <c r="I247" s="2">
        <v>2969</v>
      </c>
      <c r="J247" s="1">
        <v>1</v>
      </c>
      <c r="K247" s="1">
        <v>10</v>
      </c>
      <c r="L247" s="1">
        <v>30</v>
      </c>
      <c r="M247" s="1">
        <v>33</v>
      </c>
      <c r="N247" s="1">
        <v>18</v>
      </c>
      <c r="O247" s="1">
        <v>8</v>
      </c>
      <c r="P247" s="1">
        <v>2</v>
      </c>
    </row>
    <row r="248" spans="1:16" x14ac:dyDescent="0.35">
      <c r="A248" s="5">
        <f t="shared" si="10"/>
        <v>30168.058233855365</v>
      </c>
      <c r="B248" s="5">
        <v>161</v>
      </c>
      <c r="C248" s="3">
        <v>44838</v>
      </c>
      <c r="D248" s="1">
        <v>472</v>
      </c>
      <c r="E248" s="1" t="s">
        <v>297</v>
      </c>
      <c r="F248" s="1">
        <f t="shared" si="8"/>
        <v>-3.3704004498032111E-2</v>
      </c>
      <c r="G248" s="1">
        <f t="shared" si="9"/>
        <v>-1079</v>
      </c>
      <c r="H248" s="2">
        <v>32014</v>
      </c>
      <c r="I248" s="2">
        <v>3060</v>
      </c>
      <c r="J248" s="1">
        <v>0</v>
      </c>
      <c r="K248" s="1">
        <v>3</v>
      </c>
      <c r="L248" s="1">
        <v>17</v>
      </c>
      <c r="M248" s="1">
        <v>35</v>
      </c>
      <c r="N248" s="1">
        <v>28</v>
      </c>
      <c r="O248" s="1">
        <v>13</v>
      </c>
      <c r="P248" s="1">
        <v>3</v>
      </c>
    </row>
    <row r="249" spans="1:16" x14ac:dyDescent="0.35">
      <c r="A249" s="5">
        <f t="shared" si="10"/>
        <v>30056.324130731635</v>
      </c>
      <c r="B249" s="1">
        <v>162</v>
      </c>
      <c r="C249" s="3">
        <v>44839</v>
      </c>
      <c r="D249" s="1">
        <v>473</v>
      </c>
      <c r="E249" s="1" t="s">
        <v>296</v>
      </c>
      <c r="F249" s="1">
        <f t="shared" si="8"/>
        <v>5.1301115241635685E-2</v>
      </c>
      <c r="G249" s="1">
        <f t="shared" si="9"/>
        <v>1587</v>
      </c>
      <c r="H249" s="2">
        <v>30935</v>
      </c>
      <c r="I249" s="2">
        <v>2885</v>
      </c>
      <c r="J249" s="1">
        <v>0</v>
      </c>
      <c r="K249" s="1">
        <v>9</v>
      </c>
      <c r="L249" s="1">
        <v>30</v>
      </c>
      <c r="M249" s="1">
        <v>35</v>
      </c>
      <c r="N249" s="1">
        <v>19</v>
      </c>
      <c r="O249" s="1">
        <v>6</v>
      </c>
      <c r="P249" s="1">
        <v>1</v>
      </c>
    </row>
    <row r="250" spans="1:16" x14ac:dyDescent="0.35">
      <c r="A250" s="5">
        <f t="shared" si="10"/>
        <v>29945.277626441981</v>
      </c>
      <c r="B250" s="5">
        <v>163</v>
      </c>
      <c r="C250" s="3">
        <v>44840</v>
      </c>
      <c r="D250" s="1">
        <v>474</v>
      </c>
      <c r="E250" s="1" t="s">
        <v>295</v>
      </c>
      <c r="F250" s="1">
        <f t="shared" si="8"/>
        <v>-0.1074964639321075</v>
      </c>
      <c r="G250" s="1">
        <f t="shared" si="9"/>
        <v>-3496</v>
      </c>
      <c r="H250" s="2">
        <v>32522</v>
      </c>
      <c r="I250" s="2">
        <v>2987</v>
      </c>
      <c r="J250" s="1">
        <v>1</v>
      </c>
      <c r="K250" s="1">
        <v>10</v>
      </c>
      <c r="L250" s="1">
        <v>38</v>
      </c>
      <c r="M250" s="1">
        <v>34</v>
      </c>
      <c r="N250" s="1">
        <v>13</v>
      </c>
      <c r="O250" s="1">
        <v>3</v>
      </c>
      <c r="P250" s="1">
        <v>0</v>
      </c>
    </row>
    <row r="251" spans="1:16" x14ac:dyDescent="0.35">
      <c r="A251" s="5">
        <f t="shared" si="10"/>
        <v>29834.910309912331</v>
      </c>
      <c r="B251" s="1">
        <v>164</v>
      </c>
      <c r="C251" s="3">
        <v>44841</v>
      </c>
      <c r="D251" s="1">
        <v>475</v>
      </c>
      <c r="E251" s="1" t="s">
        <v>294</v>
      </c>
      <c r="F251" s="1">
        <f t="shared" si="8"/>
        <v>-7.3072417832288294E-2</v>
      </c>
      <c r="G251" s="1">
        <f t="shared" si="9"/>
        <v>-2121</v>
      </c>
      <c r="H251" s="2">
        <v>29026</v>
      </c>
      <c r="I251" s="2">
        <v>2840</v>
      </c>
      <c r="J251" s="1">
        <v>0</v>
      </c>
      <c r="K251" s="1">
        <v>2</v>
      </c>
      <c r="L251" s="1">
        <v>11</v>
      </c>
      <c r="M251" s="1">
        <v>23</v>
      </c>
      <c r="N251" s="1">
        <v>29</v>
      </c>
      <c r="O251" s="1">
        <v>24</v>
      </c>
      <c r="P251" s="1">
        <v>11</v>
      </c>
    </row>
    <row r="252" spans="1:16" x14ac:dyDescent="0.35">
      <c r="A252" s="5">
        <f t="shared" si="10"/>
        <v>29725.213923464034</v>
      </c>
      <c r="B252" s="5">
        <v>165</v>
      </c>
      <c r="C252" s="3">
        <v>44842</v>
      </c>
      <c r="D252" s="1">
        <v>476</v>
      </c>
      <c r="E252" s="1" t="s">
        <v>293</v>
      </c>
      <c r="F252" s="1">
        <f t="shared" si="8"/>
        <v>5.5863222449358853E-2</v>
      </c>
      <c r="G252" s="1">
        <f t="shared" si="9"/>
        <v>1503</v>
      </c>
      <c r="H252" s="2">
        <v>26905</v>
      </c>
      <c r="I252" s="2">
        <v>2642</v>
      </c>
      <c r="J252" s="1">
        <v>0</v>
      </c>
      <c r="K252" s="1">
        <v>2</v>
      </c>
      <c r="L252" s="1">
        <v>15</v>
      </c>
      <c r="M252" s="1">
        <v>35</v>
      </c>
      <c r="N252" s="1">
        <v>31</v>
      </c>
      <c r="O252" s="1">
        <v>14</v>
      </c>
      <c r="P252" s="1">
        <v>2</v>
      </c>
    </row>
    <row r="253" spans="1:16" x14ac:dyDescent="0.35">
      <c r="A253" s="5">
        <f t="shared" si="10"/>
        <v>29616.180359106176</v>
      </c>
      <c r="B253" s="1">
        <v>166</v>
      </c>
      <c r="C253" s="3">
        <v>44843</v>
      </c>
      <c r="D253" s="1">
        <v>477</v>
      </c>
      <c r="E253" s="1" t="s">
        <v>292</v>
      </c>
      <c r="F253" s="1">
        <f t="shared" si="8"/>
        <v>-5.3858068149816953E-2</v>
      </c>
      <c r="G253" s="1">
        <f t="shared" si="9"/>
        <v>-1530</v>
      </c>
      <c r="H253" s="2">
        <v>28408</v>
      </c>
      <c r="I253" s="2">
        <v>2668</v>
      </c>
      <c r="J253" s="1">
        <v>0</v>
      </c>
      <c r="K253" s="1">
        <v>2</v>
      </c>
      <c r="L253" s="1">
        <v>13</v>
      </c>
      <c r="M253" s="1">
        <v>32</v>
      </c>
      <c r="N253" s="1">
        <v>32</v>
      </c>
      <c r="O253" s="1">
        <v>17</v>
      </c>
      <c r="P253" s="1">
        <v>4</v>
      </c>
    </row>
    <row r="254" spans="1:16" x14ac:dyDescent="0.35">
      <c r="A254" s="5">
        <f t="shared" si="10"/>
        <v>29507.801654939642</v>
      </c>
      <c r="B254" s="5">
        <v>167</v>
      </c>
      <c r="C254" s="3">
        <v>44844</v>
      </c>
      <c r="D254" s="1">
        <v>478</v>
      </c>
      <c r="E254" s="1" t="s">
        <v>291</v>
      </c>
      <c r="F254" s="1">
        <f t="shared" si="8"/>
        <v>6.3137138179924099E-2</v>
      </c>
      <c r="G254" s="1">
        <f t="shared" si="9"/>
        <v>1697</v>
      </c>
      <c r="H254" s="2">
        <v>26878</v>
      </c>
      <c r="I254" s="2">
        <v>2654</v>
      </c>
      <c r="J254" s="1">
        <v>0</v>
      </c>
      <c r="K254" s="1">
        <v>3</v>
      </c>
      <c r="L254" s="1">
        <v>12</v>
      </c>
      <c r="M254" s="1">
        <v>29</v>
      </c>
      <c r="N254" s="1">
        <v>33</v>
      </c>
      <c r="O254" s="1">
        <v>20</v>
      </c>
      <c r="P254" s="1">
        <v>3</v>
      </c>
    </row>
    <row r="255" spans="1:16" x14ac:dyDescent="0.35">
      <c r="A255" s="5">
        <f t="shared" si="10"/>
        <v>29400.069991668192</v>
      </c>
      <c r="B255" s="1">
        <v>168</v>
      </c>
      <c r="C255" s="3">
        <v>44845</v>
      </c>
      <c r="D255" s="1">
        <v>479</v>
      </c>
      <c r="E255" s="1" t="s">
        <v>290</v>
      </c>
      <c r="F255" s="1">
        <f t="shared" si="8"/>
        <v>2.0157480314960629E-2</v>
      </c>
      <c r="G255" s="1">
        <f t="shared" si="9"/>
        <v>576</v>
      </c>
      <c r="H255" s="2">
        <v>28575</v>
      </c>
      <c r="I255" s="2">
        <v>2752</v>
      </c>
      <c r="J255" s="1">
        <v>0</v>
      </c>
      <c r="K255" s="1">
        <v>4</v>
      </c>
      <c r="L255" s="1">
        <v>28</v>
      </c>
      <c r="M255" s="1">
        <v>38</v>
      </c>
      <c r="N255" s="1">
        <v>21</v>
      </c>
      <c r="O255" s="1">
        <v>8</v>
      </c>
      <c r="P255" s="1">
        <v>1</v>
      </c>
    </row>
    <row r="256" spans="1:16" x14ac:dyDescent="0.35">
      <c r="A256" s="5">
        <f t="shared" si="10"/>
        <v>29292.977689213134</v>
      </c>
      <c r="B256" s="5">
        <v>169</v>
      </c>
      <c r="C256" s="3">
        <v>44846</v>
      </c>
      <c r="D256" s="1">
        <v>480</v>
      </c>
      <c r="E256" s="1" t="s">
        <v>289</v>
      </c>
      <c r="F256" s="1">
        <f t="shared" si="8"/>
        <v>-6.7030290556070113E-2</v>
      </c>
      <c r="G256" s="1">
        <f t="shared" si="9"/>
        <v>-1954</v>
      </c>
      <c r="H256" s="2">
        <v>29151</v>
      </c>
      <c r="I256" s="2">
        <v>2947</v>
      </c>
      <c r="J256" s="1">
        <v>0</v>
      </c>
      <c r="K256" s="1">
        <v>2</v>
      </c>
      <c r="L256" s="1">
        <v>13</v>
      </c>
      <c r="M256" s="1">
        <v>25</v>
      </c>
      <c r="N256" s="1">
        <v>28</v>
      </c>
      <c r="O256" s="1">
        <v>21</v>
      </c>
      <c r="P256" s="1">
        <v>11</v>
      </c>
    </row>
    <row r="257" spans="1:16" x14ac:dyDescent="0.35">
      <c r="A257" s="5">
        <f t="shared" si="10"/>
        <v>29186.517203428026</v>
      </c>
      <c r="B257" s="1">
        <v>170</v>
      </c>
      <c r="C257" s="3">
        <v>44847</v>
      </c>
      <c r="D257" s="1">
        <v>481</v>
      </c>
      <c r="E257" s="1" t="s">
        <v>288</v>
      </c>
      <c r="F257" s="1">
        <f t="shared" si="8"/>
        <v>6.2837812994080228E-2</v>
      </c>
      <c r="G257" s="1">
        <f t="shared" si="9"/>
        <v>1709</v>
      </c>
      <c r="H257" s="2">
        <v>27197</v>
      </c>
      <c r="I257" s="2">
        <v>2677</v>
      </c>
      <c r="J257" s="1">
        <v>0</v>
      </c>
      <c r="K257" s="1">
        <v>5</v>
      </c>
      <c r="L257" s="1">
        <v>23</v>
      </c>
      <c r="M257" s="1">
        <v>35</v>
      </c>
      <c r="N257" s="1">
        <v>25</v>
      </c>
      <c r="O257" s="1">
        <v>11</v>
      </c>
      <c r="P257" s="1">
        <v>2</v>
      </c>
    </row>
    <row r="258" spans="1:16" x14ac:dyDescent="0.35">
      <c r="A258" s="5">
        <f t="shared" si="10"/>
        <v>29080.681122909489</v>
      </c>
      <c r="B258" s="5">
        <v>171</v>
      </c>
      <c r="C258" s="3">
        <v>44848</v>
      </c>
      <c r="D258" s="1">
        <v>482</v>
      </c>
      <c r="E258" s="1" t="s">
        <v>287</v>
      </c>
      <c r="F258" s="1">
        <f t="shared" ref="F258:F321" si="11">G258/H258</f>
        <v>5.1788556009133055E-2</v>
      </c>
      <c r="G258" s="1">
        <f t="shared" ref="G258:G321" si="12">H259-H258</f>
        <v>1497</v>
      </c>
      <c r="H258" s="2">
        <v>28906</v>
      </c>
      <c r="I258" s="2">
        <v>2752</v>
      </c>
      <c r="J258" s="1">
        <v>0</v>
      </c>
      <c r="K258" s="1">
        <v>3</v>
      </c>
      <c r="L258" s="1">
        <v>23</v>
      </c>
      <c r="M258" s="1">
        <v>44</v>
      </c>
      <c r="N258" s="1">
        <v>24</v>
      </c>
      <c r="O258" s="1">
        <v>6</v>
      </c>
      <c r="P258" s="1">
        <v>0</v>
      </c>
    </row>
    <row r="259" spans="1:16" x14ac:dyDescent="0.35">
      <c r="A259" s="5">
        <f t="shared" si="10"/>
        <v>28975.462165901248</v>
      </c>
      <c r="B259" s="1">
        <v>172</v>
      </c>
      <c r="C259" s="3">
        <v>44849</v>
      </c>
      <c r="D259" s="1">
        <v>483</v>
      </c>
      <c r="E259" s="1" t="s">
        <v>286</v>
      </c>
      <c r="F259" s="1">
        <f t="shared" si="11"/>
        <v>1.8419234943920007E-3</v>
      </c>
      <c r="G259" s="1">
        <f t="shared" si="12"/>
        <v>56</v>
      </c>
      <c r="H259" s="2">
        <v>30403</v>
      </c>
      <c r="I259" s="2">
        <v>3123</v>
      </c>
      <c r="J259" s="1">
        <v>0</v>
      </c>
      <c r="K259" s="1">
        <v>7</v>
      </c>
      <c r="L259" s="1">
        <v>18</v>
      </c>
      <c r="M259" s="1">
        <v>20</v>
      </c>
      <c r="N259" s="1">
        <v>15</v>
      </c>
      <c r="O259" s="1">
        <v>16</v>
      </c>
      <c r="P259" s="1">
        <v>23</v>
      </c>
    </row>
    <row r="260" spans="1:16" x14ac:dyDescent="0.35">
      <c r="A260" s="5">
        <f t="shared" si="10"/>
        <v>28870.853177287572</v>
      </c>
      <c r="B260" s="5">
        <v>173</v>
      </c>
      <c r="C260" s="3">
        <v>44850</v>
      </c>
      <c r="D260" s="1">
        <v>484</v>
      </c>
      <c r="E260" s="1" t="s">
        <v>285</v>
      </c>
      <c r="F260" s="1">
        <f t="shared" si="11"/>
        <v>2.6593125184674479E-2</v>
      </c>
      <c r="G260" s="1">
        <f t="shared" si="12"/>
        <v>810</v>
      </c>
      <c r="H260" s="2">
        <v>30459</v>
      </c>
      <c r="I260" s="2">
        <v>2854</v>
      </c>
      <c r="J260" s="1">
        <v>1</v>
      </c>
      <c r="K260" s="1">
        <v>8</v>
      </c>
      <c r="L260" s="1">
        <v>29</v>
      </c>
      <c r="M260" s="1">
        <v>36</v>
      </c>
      <c r="N260" s="1">
        <v>19</v>
      </c>
      <c r="O260" s="1">
        <v>6</v>
      </c>
      <c r="P260" s="1">
        <v>1</v>
      </c>
    </row>
    <row r="261" spans="1:16" x14ac:dyDescent="0.35">
      <c r="A261" s="5">
        <f t="shared" si="10"/>
        <v>28766.847125673827</v>
      </c>
      <c r="B261" s="1">
        <v>174</v>
      </c>
      <c r="C261" s="3">
        <v>44851</v>
      </c>
      <c r="D261" s="1">
        <v>485</v>
      </c>
      <c r="E261" s="1" t="s">
        <v>284</v>
      </c>
      <c r="F261" s="1">
        <f t="shared" si="11"/>
        <v>-8.4972336819213914E-2</v>
      </c>
      <c r="G261" s="1">
        <f t="shared" si="12"/>
        <v>-2657</v>
      </c>
      <c r="H261" s="2">
        <v>31269</v>
      </c>
      <c r="I261" s="2">
        <v>2965</v>
      </c>
      <c r="J261" s="1">
        <v>1</v>
      </c>
      <c r="K261" s="1">
        <v>12</v>
      </c>
      <c r="L261" s="1">
        <v>34</v>
      </c>
      <c r="M261" s="1">
        <v>32</v>
      </c>
      <c r="N261" s="1">
        <v>16</v>
      </c>
      <c r="O261" s="1">
        <v>5</v>
      </c>
      <c r="P261" s="1">
        <v>1</v>
      </c>
    </row>
    <row r="262" spans="1:16" x14ac:dyDescent="0.35">
      <c r="A262" s="5">
        <f t="shared" si="10"/>
        <v>28663.437100550174</v>
      </c>
      <c r="B262" s="5">
        <v>175</v>
      </c>
      <c r="C262" s="3">
        <v>44852</v>
      </c>
      <c r="D262" s="1">
        <v>486</v>
      </c>
      <c r="E262" s="1" t="s">
        <v>283</v>
      </c>
      <c r="F262" s="1">
        <f t="shared" si="11"/>
        <v>-1.0135607437438836E-2</v>
      </c>
      <c r="G262" s="1">
        <f t="shared" si="12"/>
        <v>-290</v>
      </c>
      <c r="H262" s="2">
        <v>28612</v>
      </c>
      <c r="I262" s="2">
        <v>2805</v>
      </c>
      <c r="J262" s="1">
        <v>0</v>
      </c>
      <c r="K262" s="1">
        <v>5</v>
      </c>
      <c r="L262" s="1">
        <v>24</v>
      </c>
      <c r="M262" s="1">
        <v>38</v>
      </c>
      <c r="N262" s="1">
        <v>23</v>
      </c>
      <c r="O262" s="1">
        <v>8</v>
      </c>
      <c r="P262" s="1">
        <v>1</v>
      </c>
    </row>
    <row r="263" spans="1:16" x14ac:dyDescent="0.35">
      <c r="A263" s="5">
        <f t="shared" si="10"/>
        <v>28560.616309536563</v>
      </c>
      <c r="B263" s="1">
        <v>176</v>
      </c>
      <c r="C263" s="3">
        <v>44853</v>
      </c>
      <c r="D263" s="1">
        <v>487</v>
      </c>
      <c r="E263" s="1" t="s">
        <v>282</v>
      </c>
      <c r="F263" s="1">
        <f t="shared" si="11"/>
        <v>1.4794152955299768E-2</v>
      </c>
      <c r="G263" s="1">
        <f t="shared" si="12"/>
        <v>419</v>
      </c>
      <c r="H263" s="2">
        <v>28322</v>
      </c>
      <c r="I263" s="2">
        <v>2794</v>
      </c>
      <c r="J263" s="1">
        <v>0</v>
      </c>
      <c r="K263" s="1">
        <v>3</v>
      </c>
      <c r="L263" s="1">
        <v>23</v>
      </c>
      <c r="M263" s="1">
        <v>39</v>
      </c>
      <c r="N263" s="1">
        <v>24</v>
      </c>
      <c r="O263" s="1">
        <v>9</v>
      </c>
      <c r="P263" s="1">
        <v>2</v>
      </c>
    </row>
    <row r="264" spans="1:16" x14ac:dyDescent="0.35">
      <c r="A264" s="5">
        <f t="shared" si="10"/>
        <v>28458.378075705259</v>
      </c>
      <c r="B264" s="5">
        <v>177</v>
      </c>
      <c r="C264" s="3">
        <v>44854</v>
      </c>
      <c r="D264" s="1">
        <v>488</v>
      </c>
      <c r="E264" s="1" t="s">
        <v>281</v>
      </c>
      <c r="F264" s="1">
        <f t="shared" si="11"/>
        <v>-3.6185240597056468E-3</v>
      </c>
      <c r="G264" s="1">
        <f t="shared" si="12"/>
        <v>-104</v>
      </c>
      <c r="H264" s="2">
        <v>28741</v>
      </c>
      <c r="I264" s="2">
        <v>2769</v>
      </c>
      <c r="J264" s="1">
        <v>0</v>
      </c>
      <c r="K264" s="1">
        <v>5</v>
      </c>
      <c r="L264" s="1">
        <v>29</v>
      </c>
      <c r="M264" s="1">
        <v>40</v>
      </c>
      <c r="N264" s="1">
        <v>20</v>
      </c>
      <c r="O264" s="1">
        <v>5</v>
      </c>
      <c r="P264" s="1">
        <v>0</v>
      </c>
    </row>
    <row r="265" spans="1:16" x14ac:dyDescent="0.35">
      <c r="A265" s="5">
        <f t="shared" si="10"/>
        <v>28356.715834979332</v>
      </c>
      <c r="B265" s="1">
        <v>178</v>
      </c>
      <c r="C265" s="3">
        <v>44855</v>
      </c>
      <c r="D265" s="1">
        <v>489</v>
      </c>
      <c r="E265" s="1" t="s">
        <v>280</v>
      </c>
      <c r="F265" s="1">
        <f t="shared" si="11"/>
        <v>1.5609176938925167E-2</v>
      </c>
      <c r="G265" s="1">
        <f t="shared" si="12"/>
        <v>447</v>
      </c>
      <c r="H265" s="2">
        <v>28637</v>
      </c>
      <c r="I265" s="2">
        <v>2794</v>
      </c>
      <c r="J265" s="1">
        <v>0</v>
      </c>
      <c r="K265" s="1">
        <v>4</v>
      </c>
      <c r="L265" s="1">
        <v>18</v>
      </c>
      <c r="M265" s="1">
        <v>30</v>
      </c>
      <c r="N265" s="1">
        <v>28</v>
      </c>
      <c r="O265" s="1">
        <v>17</v>
      </c>
      <c r="P265" s="1">
        <v>3</v>
      </c>
    </row>
    <row r="266" spans="1:16" x14ac:dyDescent="0.35">
      <c r="A266" s="5">
        <f t="shared" si="10"/>
        <v>28255.623133603571</v>
      </c>
      <c r="B266" s="5">
        <v>179</v>
      </c>
      <c r="C266" s="3">
        <v>44856</v>
      </c>
      <c r="D266" s="1">
        <v>490</v>
      </c>
      <c r="E266" s="1" t="s">
        <v>279</v>
      </c>
      <c r="F266" s="1">
        <f t="shared" si="11"/>
        <v>6.7047173703754645E-3</v>
      </c>
      <c r="G266" s="1">
        <f t="shared" si="12"/>
        <v>195</v>
      </c>
      <c r="H266" s="2">
        <v>29084</v>
      </c>
      <c r="I266" s="2">
        <v>2810</v>
      </c>
      <c r="J266" s="1">
        <v>0</v>
      </c>
      <c r="K266" s="1">
        <v>7</v>
      </c>
      <c r="L266" s="1">
        <v>32</v>
      </c>
      <c r="M266" s="1">
        <v>36</v>
      </c>
      <c r="N266" s="1">
        <v>19</v>
      </c>
      <c r="O266" s="1">
        <v>6</v>
      </c>
      <c r="P266" s="1">
        <v>1</v>
      </c>
    </row>
    <row r="267" spans="1:16" x14ac:dyDescent="0.35">
      <c r="A267" s="5">
        <f t="shared" si="10"/>
        <v>28155.093625686146</v>
      </c>
      <c r="B267" s="1">
        <v>180</v>
      </c>
      <c r="C267" s="3">
        <v>44857</v>
      </c>
      <c r="D267" s="1">
        <v>491</v>
      </c>
      <c r="E267" s="1" t="s">
        <v>278</v>
      </c>
      <c r="F267" s="1">
        <f t="shared" si="11"/>
        <v>-1.13391850814577E-2</v>
      </c>
      <c r="G267" s="1">
        <f t="shared" si="12"/>
        <v>-332</v>
      </c>
      <c r="H267" s="2">
        <v>29279</v>
      </c>
      <c r="I267" s="2">
        <v>3021</v>
      </c>
      <c r="J267" s="1">
        <v>0</v>
      </c>
      <c r="K267" s="1">
        <v>1</v>
      </c>
      <c r="L267" s="1">
        <v>4</v>
      </c>
      <c r="M267" s="1">
        <v>14</v>
      </c>
      <c r="N267" s="1">
        <v>27</v>
      </c>
      <c r="O267" s="1">
        <v>37</v>
      </c>
      <c r="P267" s="1">
        <v>18</v>
      </c>
    </row>
    <row r="268" spans="1:16" x14ac:dyDescent="0.35">
      <c r="A268" s="5">
        <f t="shared" si="10"/>
        <v>28055.121070808163</v>
      </c>
      <c r="B268" s="5">
        <v>181</v>
      </c>
      <c r="C268" s="3">
        <v>44858</v>
      </c>
      <c r="D268" s="1">
        <v>492</v>
      </c>
      <c r="E268" s="1" t="s">
        <v>277</v>
      </c>
      <c r="F268" s="1">
        <f t="shared" si="11"/>
        <v>2.0727536532283138E-4</v>
      </c>
      <c r="G268" s="1">
        <f t="shared" si="12"/>
        <v>6</v>
      </c>
      <c r="H268" s="2">
        <v>28947</v>
      </c>
      <c r="I268" s="2">
        <v>2768</v>
      </c>
      <c r="J268" s="1">
        <v>0</v>
      </c>
      <c r="K268" s="1">
        <v>7</v>
      </c>
      <c r="L268" s="1">
        <v>27</v>
      </c>
      <c r="M268" s="1">
        <v>35</v>
      </c>
      <c r="N268" s="1">
        <v>22</v>
      </c>
      <c r="O268" s="1">
        <v>8</v>
      </c>
      <c r="P268" s="1">
        <v>1</v>
      </c>
    </row>
    <row r="269" spans="1:16" x14ac:dyDescent="0.35">
      <c r="A269" s="5">
        <f t="shared" si="10"/>
        <v>27955.69933169923</v>
      </c>
      <c r="B269" s="1">
        <v>182</v>
      </c>
      <c r="C269" s="3">
        <v>44859</v>
      </c>
      <c r="D269" s="1">
        <v>493</v>
      </c>
      <c r="E269" s="1" t="s">
        <v>276</v>
      </c>
      <c r="F269" s="1">
        <f t="shared" si="11"/>
        <v>3.8337996062584187E-2</v>
      </c>
      <c r="G269" s="1">
        <f t="shared" si="12"/>
        <v>1110</v>
      </c>
      <c r="H269" s="2">
        <v>28953</v>
      </c>
      <c r="I269" s="2">
        <v>2817</v>
      </c>
      <c r="J269" s="1">
        <v>0</v>
      </c>
      <c r="K269" s="1">
        <v>2</v>
      </c>
      <c r="L269" s="1">
        <v>13</v>
      </c>
      <c r="M269" s="1">
        <v>35</v>
      </c>
      <c r="N269" s="1">
        <v>32</v>
      </c>
      <c r="O269" s="1">
        <v>15</v>
      </c>
      <c r="P269" s="1">
        <v>3</v>
      </c>
    </row>
    <row r="270" spans="1:16" x14ac:dyDescent="0.35">
      <c r="A270" s="5">
        <f t="shared" si="10"/>
        <v>27856.822371976552</v>
      </c>
      <c r="B270" s="5">
        <v>183</v>
      </c>
      <c r="C270" s="3">
        <v>44860</v>
      </c>
      <c r="D270" s="1">
        <v>494</v>
      </c>
      <c r="E270" s="1" t="s">
        <v>275</v>
      </c>
      <c r="F270" s="1">
        <f t="shared" si="11"/>
        <v>-8.1628579982037722E-2</v>
      </c>
      <c r="G270" s="1">
        <f t="shared" si="12"/>
        <v>-2454</v>
      </c>
      <c r="H270" s="2">
        <v>30063</v>
      </c>
      <c r="I270" s="2">
        <v>2904</v>
      </c>
      <c r="J270" s="1">
        <v>0</v>
      </c>
      <c r="K270" s="1">
        <v>6</v>
      </c>
      <c r="L270" s="1">
        <v>28</v>
      </c>
      <c r="M270" s="1">
        <v>37</v>
      </c>
      <c r="N270" s="1">
        <v>21</v>
      </c>
      <c r="O270" s="1">
        <v>7</v>
      </c>
      <c r="P270" s="1">
        <v>1</v>
      </c>
    </row>
    <row r="271" spans="1:16" x14ac:dyDescent="0.35">
      <c r="A271" s="5">
        <f t="shared" si="10"/>
        <v>27758.484253945848</v>
      </c>
      <c r="B271" s="1">
        <v>184</v>
      </c>
      <c r="C271" s="3">
        <v>44861</v>
      </c>
      <c r="D271" s="1">
        <v>495</v>
      </c>
      <c r="E271" s="1" t="s">
        <v>274</v>
      </c>
      <c r="F271" s="1">
        <f t="shared" si="11"/>
        <v>1.0721141656706146E-2</v>
      </c>
      <c r="G271" s="1">
        <f t="shared" si="12"/>
        <v>296</v>
      </c>
      <c r="H271" s="2">
        <v>27609</v>
      </c>
      <c r="I271" s="2">
        <v>2615</v>
      </c>
      <c r="J271" s="1">
        <v>0</v>
      </c>
      <c r="K271" s="1">
        <v>4</v>
      </c>
      <c r="L271" s="1">
        <v>22</v>
      </c>
      <c r="M271" s="1">
        <v>35</v>
      </c>
      <c r="N271" s="1">
        <v>24</v>
      </c>
      <c r="O271" s="1">
        <v>12</v>
      </c>
      <c r="P271" s="1">
        <v>3</v>
      </c>
    </row>
    <row r="272" spans="1:16" x14ac:dyDescent="0.35">
      <c r="A272" s="5">
        <f t="shared" si="10"/>
        <v>27660.679136461637</v>
      </c>
      <c r="B272" s="5">
        <v>185</v>
      </c>
      <c r="C272" s="3">
        <v>44862</v>
      </c>
      <c r="D272" s="1">
        <v>496</v>
      </c>
      <c r="E272" s="1" t="s">
        <v>273</v>
      </c>
      <c r="F272" s="1">
        <f t="shared" si="11"/>
        <v>-9.851281132413546E-2</v>
      </c>
      <c r="G272" s="1">
        <f t="shared" si="12"/>
        <v>-2749</v>
      </c>
      <c r="H272" s="2">
        <v>27905</v>
      </c>
      <c r="I272" s="2">
        <v>2636</v>
      </c>
      <c r="J272" s="1">
        <v>0</v>
      </c>
      <c r="K272" s="1">
        <v>7</v>
      </c>
      <c r="L272" s="1">
        <v>28</v>
      </c>
      <c r="M272" s="1">
        <v>36</v>
      </c>
      <c r="N272" s="1">
        <v>21</v>
      </c>
      <c r="O272" s="1">
        <v>7</v>
      </c>
      <c r="P272" s="1">
        <v>1</v>
      </c>
    </row>
    <row r="273" spans="1:16" x14ac:dyDescent="0.35">
      <c r="A273" s="5">
        <f t="shared" si="10"/>
        <v>27563.40127284528</v>
      </c>
      <c r="B273" s="1">
        <v>186</v>
      </c>
      <c r="C273" s="3">
        <v>44863</v>
      </c>
      <c r="D273" s="1">
        <v>497</v>
      </c>
      <c r="E273" s="1" t="s">
        <v>330</v>
      </c>
      <c r="F273" s="1">
        <f t="shared" si="11"/>
        <v>-1.9239942757195101E-2</v>
      </c>
      <c r="G273" s="1">
        <f t="shared" si="12"/>
        <v>-484</v>
      </c>
      <c r="H273" s="2">
        <v>25156</v>
      </c>
      <c r="I273" s="2">
        <v>2536</v>
      </c>
      <c r="J273" s="1">
        <v>0</v>
      </c>
      <c r="K273" s="1">
        <v>3</v>
      </c>
      <c r="L273" s="1">
        <v>15</v>
      </c>
      <c r="M273" s="1">
        <v>32</v>
      </c>
      <c r="N273" s="1">
        <v>32</v>
      </c>
      <c r="O273" s="1">
        <v>16</v>
      </c>
      <c r="P273" s="1">
        <v>2</v>
      </c>
    </row>
    <row r="274" spans="1:16" x14ac:dyDescent="0.35">
      <c r="A274" s="5">
        <f t="shared" si="10"/>
        <v>27466.645008858977</v>
      </c>
      <c r="B274" s="5">
        <v>187</v>
      </c>
      <c r="C274" s="3">
        <v>44864</v>
      </c>
      <c r="D274" s="1">
        <v>498</v>
      </c>
      <c r="E274" s="1" t="s">
        <v>329</v>
      </c>
      <c r="F274" s="1">
        <f t="shared" si="11"/>
        <v>7.4011024643320364E-2</v>
      </c>
      <c r="G274" s="1">
        <f t="shared" si="12"/>
        <v>1826</v>
      </c>
      <c r="H274" s="2">
        <v>24672</v>
      </c>
      <c r="I274" s="2">
        <v>2496</v>
      </c>
      <c r="J274" s="1">
        <v>0</v>
      </c>
      <c r="K274" s="1">
        <v>2</v>
      </c>
      <c r="L274" s="1">
        <v>11</v>
      </c>
      <c r="M274" s="1">
        <v>29</v>
      </c>
      <c r="N274" s="1">
        <v>35</v>
      </c>
      <c r="O274" s="1">
        <v>19</v>
      </c>
      <c r="P274" s="1">
        <v>3</v>
      </c>
    </row>
    <row r="275" spans="1:16" x14ac:dyDescent="0.35">
      <c r="A275" s="5">
        <f t="shared" si="10"/>
        <v>27370.404780733559</v>
      </c>
      <c r="B275" s="1">
        <v>188</v>
      </c>
      <c r="C275" s="3">
        <v>44865</v>
      </c>
      <c r="D275" s="1">
        <v>499</v>
      </c>
      <c r="E275" s="1" t="s">
        <v>328</v>
      </c>
      <c r="F275" s="1">
        <f t="shared" si="11"/>
        <v>3.7889652049211263E-2</v>
      </c>
      <c r="G275" s="1">
        <f t="shared" si="12"/>
        <v>1004</v>
      </c>
      <c r="H275" s="2">
        <v>26498</v>
      </c>
      <c r="I275" s="2">
        <v>2572</v>
      </c>
      <c r="J275" s="1">
        <v>0</v>
      </c>
      <c r="K275" s="1">
        <v>3</v>
      </c>
      <c r="L275" s="1">
        <v>26</v>
      </c>
      <c r="M275" s="1">
        <v>41</v>
      </c>
      <c r="N275" s="1">
        <v>23</v>
      </c>
      <c r="O275" s="1">
        <v>7</v>
      </c>
      <c r="P275" s="1">
        <v>1</v>
      </c>
    </row>
    <row r="276" spans="1:16" x14ac:dyDescent="0.35">
      <c r="A276" s="5">
        <f t="shared" si="10"/>
        <v>27274.675113248755</v>
      </c>
      <c r="B276" s="5">
        <v>189</v>
      </c>
      <c r="C276" s="3">
        <v>44866</v>
      </c>
      <c r="D276" s="1">
        <v>500</v>
      </c>
      <c r="E276" s="1" t="s">
        <v>327</v>
      </c>
      <c r="F276" s="1">
        <f t="shared" si="11"/>
        <v>6.1086466438804452E-3</v>
      </c>
      <c r="G276" s="1">
        <f t="shared" si="12"/>
        <v>168</v>
      </c>
      <c r="H276" s="2">
        <v>27502</v>
      </c>
      <c r="I276" s="2">
        <v>3667</v>
      </c>
      <c r="J276" s="1">
        <v>0</v>
      </c>
      <c r="K276" s="1">
        <v>1</v>
      </c>
      <c r="L276" s="1">
        <v>14</v>
      </c>
      <c r="M276" s="1">
        <v>37</v>
      </c>
      <c r="N276" s="1">
        <v>33</v>
      </c>
      <c r="O276" s="1">
        <v>14</v>
      </c>
      <c r="P276" s="1">
        <v>2</v>
      </c>
    </row>
    <row r="277" spans="1:16" x14ac:dyDescent="0.35">
      <c r="A277" s="5">
        <f t="shared" si="10"/>
        <v>27179.450617864029</v>
      </c>
      <c r="B277" s="1">
        <v>190</v>
      </c>
      <c r="C277" s="3">
        <v>44867</v>
      </c>
      <c r="D277" s="1">
        <v>501</v>
      </c>
      <c r="E277" s="1" t="s">
        <v>326</v>
      </c>
      <c r="F277" s="1">
        <f t="shared" si="11"/>
        <v>6.8088182146729306E-2</v>
      </c>
      <c r="G277" s="1">
        <f t="shared" si="12"/>
        <v>1884</v>
      </c>
      <c r="H277" s="2">
        <v>27670</v>
      </c>
      <c r="I277" s="2">
        <v>2640</v>
      </c>
      <c r="J277" s="1">
        <v>0</v>
      </c>
      <c r="K277" s="1">
        <v>6</v>
      </c>
      <c r="L277" s="1">
        <v>30</v>
      </c>
      <c r="M277" s="1">
        <v>39</v>
      </c>
      <c r="N277" s="1">
        <v>20</v>
      </c>
      <c r="O277" s="1">
        <v>6</v>
      </c>
      <c r="P277" s="1">
        <v>1</v>
      </c>
    </row>
    <row r="278" spans="1:16" x14ac:dyDescent="0.35">
      <c r="A278" s="5">
        <f t="shared" si="10"/>
        <v>27084.725990898558</v>
      </c>
      <c r="B278" s="5">
        <v>191</v>
      </c>
      <c r="C278" s="3">
        <v>44868</v>
      </c>
      <c r="D278" s="1">
        <v>502</v>
      </c>
      <c r="E278" s="1" t="s">
        <v>325</v>
      </c>
      <c r="F278" s="1">
        <f t="shared" si="11"/>
        <v>-7.5252080936590651E-2</v>
      </c>
      <c r="G278" s="1">
        <f t="shared" si="12"/>
        <v>-2224</v>
      </c>
      <c r="H278" s="2">
        <v>29554</v>
      </c>
      <c r="I278" s="2">
        <v>2819</v>
      </c>
      <c r="J278" s="1">
        <v>1</v>
      </c>
      <c r="K278" s="1">
        <v>18</v>
      </c>
      <c r="L278" s="1">
        <v>31</v>
      </c>
      <c r="M278" s="1">
        <v>30</v>
      </c>
      <c r="N278" s="1">
        <v>15</v>
      </c>
      <c r="O278" s="1">
        <v>4</v>
      </c>
      <c r="P278" s="1">
        <v>1</v>
      </c>
    </row>
    <row r="279" spans="1:16" x14ac:dyDescent="0.35">
      <c r="A279" s="5">
        <f t="shared" si="10"/>
        <v>26990.496011758689</v>
      </c>
      <c r="B279" s="1">
        <v>192</v>
      </c>
      <c r="C279" s="3">
        <v>44869</v>
      </c>
      <c r="D279" s="1">
        <v>503</v>
      </c>
      <c r="E279" s="1" t="s">
        <v>324</v>
      </c>
      <c r="F279" s="1">
        <f t="shared" si="11"/>
        <v>8.8291255031101357E-2</v>
      </c>
      <c r="G279" s="1">
        <f t="shared" si="12"/>
        <v>2413</v>
      </c>
      <c r="H279" s="2">
        <v>27330</v>
      </c>
      <c r="I279" s="2">
        <v>2565</v>
      </c>
      <c r="J279" s="1">
        <v>0</v>
      </c>
      <c r="K279" s="1">
        <v>5</v>
      </c>
      <c r="L279" s="1">
        <v>34</v>
      </c>
      <c r="M279" s="1">
        <v>43</v>
      </c>
      <c r="N279" s="1">
        <v>15</v>
      </c>
      <c r="O279" s="1">
        <v>3</v>
      </c>
      <c r="P279" s="1">
        <v>0</v>
      </c>
    </row>
    <row r="280" spans="1:16" x14ac:dyDescent="0.35">
      <c r="A280" s="5">
        <f t="shared" si="10"/>
        <v>26896.755541211343</v>
      </c>
      <c r="B280" s="5">
        <v>193</v>
      </c>
      <c r="C280" s="3">
        <v>44870</v>
      </c>
      <c r="D280" s="1">
        <v>504</v>
      </c>
      <c r="E280" s="1" t="s">
        <v>323</v>
      </c>
      <c r="F280" s="1">
        <f t="shared" si="11"/>
        <v>4.4548297078304142E-2</v>
      </c>
      <c r="G280" s="1">
        <f t="shared" si="12"/>
        <v>1325</v>
      </c>
      <c r="H280" s="2">
        <v>29743</v>
      </c>
      <c r="I280" s="2">
        <v>2751</v>
      </c>
      <c r="J280" s="1">
        <v>5</v>
      </c>
      <c r="K280" s="1">
        <v>14</v>
      </c>
      <c r="L280" s="1">
        <v>31</v>
      </c>
      <c r="M280" s="1">
        <v>29</v>
      </c>
      <c r="N280" s="1">
        <v>15</v>
      </c>
      <c r="O280" s="1">
        <v>4</v>
      </c>
      <c r="P280" s="1">
        <v>1</v>
      </c>
    </row>
    <row r="281" spans="1:16" x14ac:dyDescent="0.35">
      <c r="A281" s="5">
        <f t="shared" ref="A281:A344" si="13">-18045*LN(B281)+121862</f>
        <v>26803.499519702236</v>
      </c>
      <c r="B281" s="1">
        <v>194</v>
      </c>
      <c r="C281" s="3">
        <v>44871</v>
      </c>
      <c r="D281" s="1">
        <v>505</v>
      </c>
      <c r="E281" s="1" t="s">
        <v>322</v>
      </c>
      <c r="F281" s="1">
        <f t="shared" si="11"/>
        <v>-0.16003604995493756</v>
      </c>
      <c r="G281" s="1">
        <f t="shared" si="12"/>
        <v>-4972</v>
      </c>
      <c r="H281" s="2">
        <v>31068</v>
      </c>
      <c r="I281" s="2">
        <v>3013</v>
      </c>
      <c r="J281" s="1">
        <v>2</v>
      </c>
      <c r="K281" s="1">
        <v>19</v>
      </c>
      <c r="L281" s="1">
        <v>30</v>
      </c>
      <c r="M281" s="1">
        <v>27</v>
      </c>
      <c r="N281" s="1">
        <v>15</v>
      </c>
      <c r="O281" s="1">
        <v>6</v>
      </c>
      <c r="P281" s="1">
        <v>2</v>
      </c>
    </row>
    <row r="282" spans="1:16" x14ac:dyDescent="0.35">
      <c r="A282" s="5">
        <f t="shared" si="13"/>
        <v>26710.722965717185</v>
      </c>
      <c r="B282" s="5">
        <v>195</v>
      </c>
      <c r="C282" s="3">
        <v>44872</v>
      </c>
      <c r="D282" s="1">
        <v>506</v>
      </c>
      <c r="E282" s="1" t="s">
        <v>321</v>
      </c>
      <c r="F282" s="1">
        <f t="shared" si="11"/>
        <v>4.2803494788473326E-2</v>
      </c>
      <c r="G282" s="1">
        <f t="shared" si="12"/>
        <v>1117</v>
      </c>
      <c r="H282" s="2">
        <v>26096</v>
      </c>
      <c r="I282" s="2">
        <v>2439</v>
      </c>
      <c r="J282" s="1">
        <v>0</v>
      </c>
      <c r="K282" s="1">
        <v>6</v>
      </c>
      <c r="L282" s="1">
        <v>26</v>
      </c>
      <c r="M282" s="1">
        <v>36</v>
      </c>
      <c r="N282" s="1">
        <v>23</v>
      </c>
      <c r="O282" s="1">
        <v>7</v>
      </c>
      <c r="P282" s="1">
        <v>1</v>
      </c>
    </row>
    <row r="283" spans="1:16" x14ac:dyDescent="0.35">
      <c r="A283" s="5">
        <f t="shared" si="13"/>
        <v>26618.420974185326</v>
      </c>
      <c r="B283" s="1">
        <v>196</v>
      </c>
      <c r="C283" s="3">
        <v>44873</v>
      </c>
      <c r="D283" s="1">
        <v>507</v>
      </c>
      <c r="E283" s="1" t="s">
        <v>331</v>
      </c>
      <c r="F283" s="1">
        <f t="shared" si="11"/>
        <v>6.5079190092970265E-2</v>
      </c>
      <c r="G283" s="1">
        <f t="shared" si="12"/>
        <v>1771</v>
      </c>
      <c r="H283" s="2">
        <v>27213</v>
      </c>
      <c r="I283" s="2">
        <v>2531</v>
      </c>
      <c r="J283" s="1">
        <v>0</v>
      </c>
      <c r="K283" s="1">
        <v>4</v>
      </c>
      <c r="L283" s="1">
        <v>24</v>
      </c>
      <c r="M283" s="1">
        <v>37</v>
      </c>
      <c r="N283" s="1">
        <v>24</v>
      </c>
      <c r="O283" s="1">
        <v>9</v>
      </c>
      <c r="P283" s="1">
        <v>1</v>
      </c>
    </row>
    <row r="284" spans="1:16" x14ac:dyDescent="0.35">
      <c r="A284" s="5">
        <f t="shared" si="13"/>
        <v>26526.588714922997</v>
      </c>
      <c r="B284" s="5">
        <v>197</v>
      </c>
      <c r="C284" s="3">
        <v>44874</v>
      </c>
      <c r="D284" s="1">
        <v>508</v>
      </c>
      <c r="E284" s="1" t="s">
        <v>320</v>
      </c>
      <c r="F284" s="1">
        <f t="shared" si="11"/>
        <v>-5.2339221639525257E-2</v>
      </c>
      <c r="G284" s="1">
        <f t="shared" si="12"/>
        <v>-1517</v>
      </c>
      <c r="H284" s="2">
        <v>28984</v>
      </c>
      <c r="I284" s="2">
        <v>2678</v>
      </c>
      <c r="J284" s="1">
        <v>1</v>
      </c>
      <c r="K284" s="1">
        <v>16</v>
      </c>
      <c r="L284" s="1">
        <v>38</v>
      </c>
      <c r="M284" s="1">
        <v>31</v>
      </c>
      <c r="N284" s="1">
        <v>11</v>
      </c>
      <c r="O284" s="1">
        <v>3</v>
      </c>
      <c r="P284" s="1">
        <v>1</v>
      </c>
    </row>
    <row r="285" spans="1:16" x14ac:dyDescent="0.35">
      <c r="A285" s="5">
        <f t="shared" si="13"/>
        <v>26435.221431117112</v>
      </c>
      <c r="B285" s="1">
        <v>198</v>
      </c>
      <c r="C285" s="3">
        <v>44875</v>
      </c>
      <c r="D285" s="1">
        <v>509</v>
      </c>
      <c r="E285" s="1" t="s">
        <v>319</v>
      </c>
      <c r="F285" s="1">
        <f t="shared" si="11"/>
        <v>-5.3664397276732077E-2</v>
      </c>
      <c r="G285" s="1">
        <f t="shared" si="12"/>
        <v>-1474</v>
      </c>
      <c r="H285" s="2">
        <v>27467</v>
      </c>
      <c r="I285" s="2">
        <v>2575</v>
      </c>
      <c r="J285" s="1">
        <v>1</v>
      </c>
      <c r="K285" s="1">
        <v>11</v>
      </c>
      <c r="L285" s="1">
        <v>31</v>
      </c>
      <c r="M285" s="1">
        <v>33</v>
      </c>
      <c r="N285" s="1">
        <v>18</v>
      </c>
      <c r="O285" s="1">
        <v>5</v>
      </c>
      <c r="P285" s="1">
        <v>1</v>
      </c>
    </row>
    <row r="286" spans="1:16" x14ac:dyDescent="0.35">
      <c r="A286" s="5">
        <f t="shared" si="13"/>
        <v>26344.314437846537</v>
      </c>
      <c r="B286" s="5">
        <v>199</v>
      </c>
      <c r="C286" s="3">
        <v>44876</v>
      </c>
      <c r="D286" s="1">
        <v>510</v>
      </c>
      <c r="E286" s="1" t="s">
        <v>318</v>
      </c>
      <c r="F286" s="1">
        <f t="shared" si="11"/>
        <v>-5.1283037740930251E-2</v>
      </c>
      <c r="G286" s="1">
        <f t="shared" si="12"/>
        <v>-1333</v>
      </c>
      <c r="H286" s="2">
        <v>25993</v>
      </c>
      <c r="I286" s="2">
        <v>2438</v>
      </c>
      <c r="J286" s="1">
        <v>0</v>
      </c>
      <c r="K286" s="1">
        <v>5</v>
      </c>
      <c r="L286" s="1">
        <v>25</v>
      </c>
      <c r="M286" s="1">
        <v>38</v>
      </c>
      <c r="N286" s="1">
        <v>23</v>
      </c>
      <c r="O286" s="1">
        <v>8</v>
      </c>
      <c r="P286" s="1">
        <v>1</v>
      </c>
    </row>
    <row r="287" spans="1:16" x14ac:dyDescent="0.35">
      <c r="A287" s="5">
        <f t="shared" si="13"/>
        <v>26253.863120640686</v>
      </c>
      <c r="B287" s="1">
        <v>200</v>
      </c>
      <c r="C287" s="3">
        <v>44877</v>
      </c>
      <c r="D287" s="1">
        <v>511</v>
      </c>
      <c r="E287" s="1" t="s">
        <v>317</v>
      </c>
      <c r="F287" s="1">
        <f t="shared" si="11"/>
        <v>1.7234387672343875E-2</v>
      </c>
      <c r="G287" s="1">
        <f t="shared" si="12"/>
        <v>425</v>
      </c>
      <c r="H287" s="2">
        <v>24660</v>
      </c>
      <c r="I287" s="2">
        <v>2356</v>
      </c>
      <c r="J287" s="1">
        <v>0</v>
      </c>
      <c r="K287" s="1">
        <v>4</v>
      </c>
      <c r="L287" s="1">
        <v>22</v>
      </c>
      <c r="M287" s="1">
        <v>38</v>
      </c>
      <c r="N287" s="1">
        <v>25</v>
      </c>
      <c r="O287" s="1">
        <v>9</v>
      </c>
      <c r="P287" s="1">
        <v>1</v>
      </c>
    </row>
    <row r="288" spans="1:16" x14ac:dyDescent="0.35">
      <c r="A288" s="5">
        <f t="shared" si="13"/>
        <v>26163.862934073972</v>
      </c>
      <c r="B288" s="5">
        <v>201</v>
      </c>
      <c r="C288" s="3">
        <v>44878</v>
      </c>
      <c r="D288" s="1">
        <v>512</v>
      </c>
      <c r="E288" s="1" t="s">
        <v>316</v>
      </c>
      <c r="F288" s="1">
        <f t="shared" si="11"/>
        <v>5.7843332668925655E-2</v>
      </c>
      <c r="G288" s="1">
        <f t="shared" si="12"/>
        <v>1451</v>
      </c>
      <c r="H288" s="2">
        <v>25085</v>
      </c>
      <c r="I288" s="2">
        <v>2515</v>
      </c>
      <c r="J288" s="1">
        <v>0</v>
      </c>
      <c r="K288" s="1">
        <v>8</v>
      </c>
      <c r="L288" s="1">
        <v>25</v>
      </c>
      <c r="M288" s="1">
        <v>30</v>
      </c>
      <c r="N288" s="1">
        <v>21</v>
      </c>
      <c r="O288" s="1">
        <v>13</v>
      </c>
      <c r="P288" s="1">
        <v>3</v>
      </c>
    </row>
    <row r="289" spans="1:16" x14ac:dyDescent="0.35">
      <c r="A289" s="5">
        <f t="shared" si="13"/>
        <v>26074.309400395257</v>
      </c>
      <c r="B289" s="1">
        <v>202</v>
      </c>
      <c r="C289" s="3">
        <v>44879</v>
      </c>
      <c r="D289" s="1">
        <v>513</v>
      </c>
      <c r="E289" s="1" t="s">
        <v>315</v>
      </c>
      <c r="F289" s="1">
        <f t="shared" si="11"/>
        <v>3.5385890865239675E-2</v>
      </c>
      <c r="G289" s="1">
        <f t="shared" si="12"/>
        <v>939</v>
      </c>
      <c r="H289" s="2">
        <v>26536</v>
      </c>
      <c r="I289" s="2">
        <v>2467</v>
      </c>
      <c r="J289" s="1">
        <v>1</v>
      </c>
      <c r="K289" s="1">
        <v>6</v>
      </c>
      <c r="L289" s="1">
        <v>26</v>
      </c>
      <c r="M289" s="1">
        <v>36</v>
      </c>
      <c r="N289" s="1">
        <v>21</v>
      </c>
      <c r="O289" s="1">
        <v>8</v>
      </c>
      <c r="P289" s="1">
        <v>1</v>
      </c>
    </row>
    <row r="290" spans="1:16" x14ac:dyDescent="0.35">
      <c r="A290" s="5">
        <f t="shared" si="13"/>
        <v>25985.198108190947</v>
      </c>
      <c r="B290" s="5">
        <v>203</v>
      </c>
      <c r="C290" s="3">
        <v>44880</v>
      </c>
      <c r="D290" s="1">
        <v>514</v>
      </c>
      <c r="E290" s="1" t="s">
        <v>314</v>
      </c>
      <c r="F290" s="1">
        <f t="shared" si="11"/>
        <v>-6.9117379435850779E-2</v>
      </c>
      <c r="G290" s="1">
        <f t="shared" si="12"/>
        <v>-1899</v>
      </c>
      <c r="H290" s="2">
        <v>27475</v>
      </c>
      <c r="I290" s="2">
        <v>2650</v>
      </c>
      <c r="J290" s="1">
        <v>0</v>
      </c>
      <c r="K290" s="1">
        <v>5</v>
      </c>
      <c r="L290" s="1">
        <v>21</v>
      </c>
      <c r="M290" s="1">
        <v>31</v>
      </c>
      <c r="N290" s="1">
        <v>24</v>
      </c>
      <c r="O290" s="1">
        <v>15</v>
      </c>
      <c r="P290" s="1">
        <v>4</v>
      </c>
    </row>
    <row r="291" spans="1:16" x14ac:dyDescent="0.35">
      <c r="A291" s="5">
        <f t="shared" si="13"/>
        <v>25896.524711081118</v>
      </c>
      <c r="B291" s="1">
        <v>204</v>
      </c>
      <c r="C291" s="3">
        <v>44881</v>
      </c>
      <c r="D291" s="1">
        <v>515</v>
      </c>
      <c r="E291" s="1" t="s">
        <v>313</v>
      </c>
      <c r="F291" s="1">
        <f t="shared" si="11"/>
        <v>7.3858304660619337E-2</v>
      </c>
      <c r="G291" s="1">
        <f t="shared" si="12"/>
        <v>1889</v>
      </c>
      <c r="H291" s="2">
        <v>25576</v>
      </c>
      <c r="I291" s="2">
        <v>2541</v>
      </c>
      <c r="J291" s="1">
        <v>0</v>
      </c>
      <c r="K291" s="1">
        <v>5</v>
      </c>
      <c r="L291" s="1">
        <v>16</v>
      </c>
      <c r="M291" s="1">
        <v>23</v>
      </c>
      <c r="N291" s="1">
        <v>24</v>
      </c>
      <c r="O291" s="1">
        <v>22</v>
      </c>
      <c r="P291" s="1">
        <v>10</v>
      </c>
    </row>
    <row r="292" spans="1:16" x14ac:dyDescent="0.35">
      <c r="A292" s="5">
        <f t="shared" si="13"/>
        <v>25808.284926447421</v>
      </c>
      <c r="B292" s="5">
        <v>205</v>
      </c>
      <c r="C292" s="3">
        <v>44882</v>
      </c>
      <c r="D292" s="1">
        <v>516</v>
      </c>
      <c r="E292" s="1" t="s">
        <v>312</v>
      </c>
      <c r="F292" s="1">
        <f t="shared" si="11"/>
        <v>6.3462588749317317E-2</v>
      </c>
      <c r="G292" s="1">
        <f t="shared" si="12"/>
        <v>1743</v>
      </c>
      <c r="H292" s="2">
        <v>27465</v>
      </c>
      <c r="I292" s="2">
        <v>2530</v>
      </c>
      <c r="J292" s="1">
        <v>0</v>
      </c>
      <c r="K292" s="1">
        <v>14</v>
      </c>
      <c r="L292" s="1">
        <v>35</v>
      </c>
      <c r="M292" s="1">
        <v>33</v>
      </c>
      <c r="N292" s="1">
        <v>14</v>
      </c>
      <c r="O292" s="1">
        <v>4</v>
      </c>
      <c r="P292" s="1">
        <v>0</v>
      </c>
    </row>
    <row r="293" spans="1:16" x14ac:dyDescent="0.35">
      <c r="A293" s="5">
        <f t="shared" si="13"/>
        <v>25720.474534192006</v>
      </c>
      <c r="B293" s="1">
        <v>206</v>
      </c>
      <c r="C293" s="3">
        <v>44883</v>
      </c>
      <c r="D293" s="1">
        <v>517</v>
      </c>
      <c r="E293" s="1" t="s">
        <v>311</v>
      </c>
      <c r="F293" s="1">
        <f t="shared" si="11"/>
        <v>-0.15266365379348124</v>
      </c>
      <c r="G293" s="1">
        <f t="shared" si="12"/>
        <v>-4459</v>
      </c>
      <c r="H293" s="2">
        <v>29208</v>
      </c>
      <c r="I293" s="2">
        <v>2899</v>
      </c>
      <c r="J293" s="1">
        <v>0</v>
      </c>
      <c r="K293" s="1">
        <v>2</v>
      </c>
      <c r="L293" s="1">
        <v>23</v>
      </c>
      <c r="M293" s="1">
        <v>49</v>
      </c>
      <c r="N293" s="1">
        <v>20</v>
      </c>
      <c r="O293" s="1">
        <v>5</v>
      </c>
      <c r="P293" s="1">
        <v>1</v>
      </c>
    </row>
    <row r="294" spans="1:16" x14ac:dyDescent="0.35">
      <c r="A294" s="5">
        <f t="shared" si="13"/>
        <v>25633.089375526426</v>
      </c>
      <c r="B294" s="5">
        <v>207</v>
      </c>
      <c r="C294" s="3">
        <v>44884</v>
      </c>
      <c r="D294" s="1">
        <v>518</v>
      </c>
      <c r="E294" s="1" t="s">
        <v>310</v>
      </c>
      <c r="F294" s="1">
        <f t="shared" si="11"/>
        <v>9.7781728554689074E-3</v>
      </c>
      <c r="G294" s="1">
        <f t="shared" si="12"/>
        <v>242</v>
      </c>
      <c r="H294" s="2">
        <v>24749</v>
      </c>
      <c r="I294" s="2">
        <v>2400</v>
      </c>
      <c r="J294" s="1">
        <v>0</v>
      </c>
      <c r="K294" s="1">
        <v>7</v>
      </c>
      <c r="L294" s="1">
        <v>26</v>
      </c>
      <c r="M294" s="1">
        <v>35</v>
      </c>
      <c r="N294" s="1">
        <v>22</v>
      </c>
      <c r="O294" s="1">
        <v>9</v>
      </c>
      <c r="P294" s="1">
        <v>1</v>
      </c>
    </row>
    <row r="295" spans="1:16" x14ac:dyDescent="0.35">
      <c r="A295" s="5">
        <f t="shared" si="13"/>
        <v>25546.125351789713</v>
      </c>
      <c r="B295" s="1">
        <v>208</v>
      </c>
      <c r="C295" s="3">
        <v>44885</v>
      </c>
      <c r="D295" s="1">
        <v>519</v>
      </c>
      <c r="E295" s="1" t="s">
        <v>309</v>
      </c>
      <c r="F295" s="1">
        <f t="shared" si="11"/>
        <v>-2.813012684566444E-2</v>
      </c>
      <c r="G295" s="1">
        <f t="shared" si="12"/>
        <v>-703</v>
      </c>
      <c r="H295" s="2">
        <v>24991</v>
      </c>
      <c r="I295" s="2">
        <v>2396</v>
      </c>
      <c r="J295" s="1">
        <v>1</v>
      </c>
      <c r="K295" s="1">
        <v>6</v>
      </c>
      <c r="L295" s="1">
        <v>17</v>
      </c>
      <c r="M295" s="1">
        <v>27</v>
      </c>
      <c r="N295" s="1">
        <v>27</v>
      </c>
      <c r="O295" s="1">
        <v>18</v>
      </c>
      <c r="P295" s="1">
        <v>5</v>
      </c>
    </row>
    <row r="296" spans="1:16" x14ac:dyDescent="0.35">
      <c r="A296" s="5">
        <f t="shared" si="13"/>
        <v>25459.578423294981</v>
      </c>
      <c r="B296" s="5">
        <v>209</v>
      </c>
      <c r="C296" s="3">
        <v>44886</v>
      </c>
      <c r="D296" s="1">
        <v>520</v>
      </c>
      <c r="E296" s="1" t="s">
        <v>308</v>
      </c>
      <c r="F296" s="1">
        <f t="shared" si="11"/>
        <v>0.12965250329380765</v>
      </c>
      <c r="G296" s="1">
        <f t="shared" si="12"/>
        <v>3149</v>
      </c>
      <c r="H296" s="2">
        <v>24288</v>
      </c>
      <c r="I296" s="2">
        <v>2382</v>
      </c>
      <c r="J296" s="1">
        <v>0</v>
      </c>
      <c r="K296" s="1">
        <v>5</v>
      </c>
      <c r="L296" s="1">
        <v>19</v>
      </c>
      <c r="M296" s="1">
        <v>33</v>
      </c>
      <c r="N296" s="1">
        <v>27</v>
      </c>
      <c r="O296" s="1">
        <v>13</v>
      </c>
      <c r="P296" s="1">
        <v>3</v>
      </c>
    </row>
    <row r="297" spans="1:16" x14ac:dyDescent="0.35">
      <c r="A297" s="5">
        <f t="shared" si="13"/>
        <v>25373.444608203281</v>
      </c>
      <c r="B297" s="1">
        <v>210</v>
      </c>
      <c r="C297" s="3">
        <v>44887</v>
      </c>
      <c r="D297" s="1">
        <v>521</v>
      </c>
      <c r="E297" s="1" t="s">
        <v>307</v>
      </c>
      <c r="F297" s="1">
        <f t="shared" si="11"/>
        <v>-2.8210081277107557E-2</v>
      </c>
      <c r="G297" s="1">
        <f t="shared" si="12"/>
        <v>-774</v>
      </c>
      <c r="H297" s="2">
        <v>27437</v>
      </c>
      <c r="I297" s="2">
        <v>2534</v>
      </c>
      <c r="J297" s="1">
        <v>1</v>
      </c>
      <c r="K297" s="1">
        <v>10</v>
      </c>
      <c r="L297" s="1">
        <v>26</v>
      </c>
      <c r="M297" s="1">
        <v>32</v>
      </c>
      <c r="N297" s="1">
        <v>21</v>
      </c>
      <c r="O297" s="1">
        <v>9</v>
      </c>
      <c r="P297" s="1">
        <v>1</v>
      </c>
    </row>
    <row r="298" spans="1:16" x14ac:dyDescent="0.35">
      <c r="A298" s="5">
        <f t="shared" si="13"/>
        <v>25287.71998142438</v>
      </c>
      <c r="B298" s="5">
        <v>211</v>
      </c>
      <c r="C298" s="3">
        <v>44888</v>
      </c>
      <c r="D298" s="1">
        <v>522</v>
      </c>
      <c r="E298" s="1" t="s">
        <v>306</v>
      </c>
      <c r="F298" s="1">
        <f t="shared" si="11"/>
        <v>3.9080373551363311E-2</v>
      </c>
      <c r="G298" s="1">
        <f t="shared" si="12"/>
        <v>1042</v>
      </c>
      <c r="H298" s="2">
        <v>26663</v>
      </c>
      <c r="I298" s="2">
        <v>2451</v>
      </c>
      <c r="J298" s="1">
        <v>1</v>
      </c>
      <c r="K298" s="1">
        <v>12</v>
      </c>
      <c r="L298" s="1">
        <v>32</v>
      </c>
      <c r="M298" s="1">
        <v>30</v>
      </c>
      <c r="N298" s="1">
        <v>18</v>
      </c>
      <c r="O298" s="1">
        <v>6</v>
      </c>
      <c r="P298" s="1">
        <v>1</v>
      </c>
    </row>
    <row r="299" spans="1:16" x14ac:dyDescent="0.35">
      <c r="A299" s="5">
        <f t="shared" si="13"/>
        <v>25202.40067354354</v>
      </c>
      <c r="B299" s="1">
        <v>212</v>
      </c>
      <c r="C299" s="3">
        <v>44889</v>
      </c>
      <c r="D299" s="1">
        <v>523</v>
      </c>
      <c r="E299" s="1" t="s">
        <v>305</v>
      </c>
      <c r="F299" s="1">
        <f t="shared" si="11"/>
        <v>-0.12661974372856885</v>
      </c>
      <c r="G299" s="1">
        <f t="shared" si="12"/>
        <v>-3508</v>
      </c>
      <c r="H299" s="2">
        <v>27705</v>
      </c>
      <c r="I299" s="2">
        <v>2725</v>
      </c>
      <c r="J299" s="1">
        <v>5</v>
      </c>
      <c r="K299" s="1">
        <v>13</v>
      </c>
      <c r="L299" s="1">
        <v>25</v>
      </c>
      <c r="M299" s="1">
        <v>27</v>
      </c>
      <c r="N299" s="1">
        <v>19</v>
      </c>
      <c r="O299" s="1">
        <v>10</v>
      </c>
      <c r="P299" s="1">
        <v>2</v>
      </c>
    </row>
    <row r="300" spans="1:16" x14ac:dyDescent="0.35">
      <c r="A300" s="5">
        <f t="shared" si="13"/>
        <v>25117.482869773419</v>
      </c>
      <c r="B300" s="5">
        <v>213</v>
      </c>
      <c r="C300" s="3">
        <v>44890</v>
      </c>
      <c r="D300" s="1">
        <v>524</v>
      </c>
      <c r="E300" s="1" t="s">
        <v>304</v>
      </c>
      <c r="F300" s="1">
        <f t="shared" si="11"/>
        <v>9.0259123031780797E-2</v>
      </c>
      <c r="G300" s="1">
        <f t="shared" si="12"/>
        <v>2184</v>
      </c>
      <c r="H300" s="2">
        <v>24197</v>
      </c>
      <c r="I300" s="2">
        <v>2329</v>
      </c>
      <c r="J300" s="1">
        <v>0</v>
      </c>
      <c r="K300" s="1">
        <v>8</v>
      </c>
      <c r="L300" s="1">
        <v>28</v>
      </c>
      <c r="M300" s="1">
        <v>40</v>
      </c>
      <c r="N300" s="1">
        <v>18</v>
      </c>
      <c r="O300" s="1">
        <v>5</v>
      </c>
      <c r="P300" s="1">
        <v>1</v>
      </c>
    </row>
    <row r="301" spans="1:16" x14ac:dyDescent="0.35">
      <c r="A301" s="5">
        <f t="shared" si="13"/>
        <v>25032.962808930693</v>
      </c>
      <c r="B301" s="1">
        <v>214</v>
      </c>
      <c r="C301" s="3">
        <v>44891</v>
      </c>
      <c r="D301" s="1">
        <v>525</v>
      </c>
      <c r="E301" s="1" t="s">
        <v>303</v>
      </c>
      <c r="F301" s="1">
        <f t="shared" si="11"/>
        <v>-4.4539630794890261E-2</v>
      </c>
      <c r="G301" s="1">
        <f t="shared" si="12"/>
        <v>-1175</v>
      </c>
      <c r="H301" s="2">
        <v>26381</v>
      </c>
      <c r="I301" s="2">
        <v>2424</v>
      </c>
      <c r="J301" s="1">
        <v>1</v>
      </c>
      <c r="K301" s="1">
        <v>17</v>
      </c>
      <c r="L301" s="1">
        <v>36</v>
      </c>
      <c r="M301" s="1">
        <v>31</v>
      </c>
      <c r="N301" s="1">
        <v>12</v>
      </c>
      <c r="O301" s="1">
        <v>3</v>
      </c>
      <c r="P301" s="1">
        <v>0</v>
      </c>
    </row>
    <row r="302" spans="1:16" x14ac:dyDescent="0.35">
      <c r="A302" s="5">
        <f t="shared" si="13"/>
        <v>24948.836782436338</v>
      </c>
      <c r="B302" s="5">
        <v>215</v>
      </c>
      <c r="C302" s="3">
        <v>44892</v>
      </c>
      <c r="D302" s="1">
        <v>526</v>
      </c>
      <c r="E302" s="1" t="s">
        <v>302</v>
      </c>
      <c r="F302" s="1">
        <f t="shared" si="11"/>
        <v>3.3523764183131001E-2</v>
      </c>
      <c r="G302" s="1">
        <f t="shared" si="12"/>
        <v>845</v>
      </c>
      <c r="H302" s="2">
        <v>25206</v>
      </c>
      <c r="I302" s="2">
        <v>2356</v>
      </c>
      <c r="J302" s="1">
        <v>0</v>
      </c>
      <c r="K302" s="1">
        <v>6</v>
      </c>
      <c r="L302" s="1">
        <v>28</v>
      </c>
      <c r="M302" s="1">
        <v>39</v>
      </c>
      <c r="N302" s="1">
        <v>19</v>
      </c>
      <c r="O302" s="1">
        <v>6</v>
      </c>
      <c r="P302" s="1">
        <v>1</v>
      </c>
    </row>
    <row r="303" spans="1:16" x14ac:dyDescent="0.35">
      <c r="A303" s="5">
        <f t="shared" si="13"/>
        <v>24865.101133339238</v>
      </c>
      <c r="B303" s="1">
        <v>216</v>
      </c>
      <c r="C303" s="3">
        <v>44893</v>
      </c>
      <c r="D303" s="1">
        <v>527</v>
      </c>
      <c r="E303" s="1" t="s">
        <v>301</v>
      </c>
      <c r="F303" s="1">
        <f t="shared" si="11"/>
        <v>-8.8748992361137771E-2</v>
      </c>
      <c r="G303" s="1">
        <f t="shared" si="12"/>
        <v>-2312</v>
      </c>
      <c r="H303" s="2">
        <v>26051</v>
      </c>
      <c r="I303" s="2">
        <v>2484</v>
      </c>
      <c r="J303" s="1">
        <v>0</v>
      </c>
      <c r="K303" s="1">
        <v>10</v>
      </c>
      <c r="L303" s="1">
        <v>38</v>
      </c>
      <c r="M303" s="1">
        <v>35</v>
      </c>
      <c r="N303" s="1">
        <v>13</v>
      </c>
      <c r="O303" s="1">
        <v>3</v>
      </c>
      <c r="P303" s="1">
        <v>0</v>
      </c>
    </row>
    <row r="304" spans="1:16" x14ac:dyDescent="0.35">
      <c r="A304" s="5">
        <f t="shared" si="13"/>
        <v>24781.7522553624</v>
      </c>
      <c r="B304" s="5">
        <v>217</v>
      </c>
      <c r="C304" s="3">
        <v>44894</v>
      </c>
      <c r="D304" s="1">
        <v>528</v>
      </c>
      <c r="E304" s="1" t="s">
        <v>300</v>
      </c>
      <c r="F304" s="1">
        <f t="shared" si="11"/>
        <v>3.8207169636463201E-2</v>
      </c>
      <c r="G304" s="1">
        <f t="shared" si="12"/>
        <v>907</v>
      </c>
      <c r="H304" s="2">
        <v>23739</v>
      </c>
      <c r="I304" s="2">
        <v>2316</v>
      </c>
      <c r="J304" s="1">
        <v>0</v>
      </c>
      <c r="K304" s="1">
        <v>3</v>
      </c>
      <c r="L304" s="1">
        <v>19</v>
      </c>
      <c r="M304" s="1">
        <v>35</v>
      </c>
      <c r="N304" s="1">
        <v>29</v>
      </c>
      <c r="O304" s="1">
        <v>13</v>
      </c>
      <c r="P304" s="1">
        <v>2</v>
      </c>
    </row>
    <row r="305" spans="1:16" x14ac:dyDescent="0.35">
      <c r="A305" s="5">
        <f t="shared" si="13"/>
        <v>24698.786591970886</v>
      </c>
      <c r="B305" s="1">
        <v>218</v>
      </c>
      <c r="C305" s="3">
        <v>44897</v>
      </c>
      <c r="D305" s="1">
        <v>531</v>
      </c>
      <c r="E305" s="1" t="s">
        <v>348</v>
      </c>
      <c r="F305" s="1">
        <f t="shared" si="11"/>
        <v>-3.1364115880873164E-2</v>
      </c>
      <c r="G305" s="1">
        <f t="shared" si="12"/>
        <v>-773</v>
      </c>
      <c r="H305" s="2">
        <v>24646</v>
      </c>
      <c r="I305" s="2">
        <v>2343</v>
      </c>
      <c r="J305" s="1">
        <v>0</v>
      </c>
      <c r="K305" s="1">
        <v>6</v>
      </c>
      <c r="L305" s="1">
        <v>30</v>
      </c>
      <c r="M305" s="1">
        <v>33</v>
      </c>
      <c r="N305" s="1">
        <v>19</v>
      </c>
      <c r="O305" s="1">
        <v>9</v>
      </c>
      <c r="P305" s="1">
        <v>2</v>
      </c>
    </row>
    <row r="306" spans="1:16" x14ac:dyDescent="0.35">
      <c r="A306" s="5">
        <f t="shared" si="13"/>
        <v>24616.200635461239</v>
      </c>
      <c r="B306" s="5">
        <v>219</v>
      </c>
      <c r="C306" s="3">
        <v>44898</v>
      </c>
      <c r="D306" s="1">
        <v>532</v>
      </c>
      <c r="E306" s="1" t="s">
        <v>347</v>
      </c>
      <c r="F306" s="1">
        <f t="shared" si="11"/>
        <v>7.1377707033049895E-2</v>
      </c>
      <c r="G306" s="1">
        <f t="shared" si="12"/>
        <v>1704</v>
      </c>
      <c r="H306" s="2">
        <v>23873</v>
      </c>
      <c r="I306" s="2">
        <v>2260</v>
      </c>
      <c r="J306" s="1">
        <v>0</v>
      </c>
      <c r="K306" s="1">
        <v>4</v>
      </c>
      <c r="L306" s="1">
        <v>35</v>
      </c>
      <c r="M306" s="1">
        <v>36</v>
      </c>
      <c r="N306" s="1">
        <v>17</v>
      </c>
      <c r="O306" s="1">
        <v>6</v>
      </c>
      <c r="P306" s="1">
        <v>1</v>
      </c>
    </row>
    <row r="307" spans="1:16" x14ac:dyDescent="0.35">
      <c r="A307" s="5">
        <f t="shared" si="13"/>
        <v>24533.990926071623</v>
      </c>
      <c r="B307" s="1">
        <v>220</v>
      </c>
      <c r="C307" s="3">
        <v>44899</v>
      </c>
      <c r="D307" s="1">
        <v>533</v>
      </c>
      <c r="E307" s="1" t="s">
        <v>346</v>
      </c>
      <c r="F307" s="1">
        <f t="shared" si="11"/>
        <v>-9.4772647300308877E-2</v>
      </c>
      <c r="G307" s="1">
        <f t="shared" si="12"/>
        <v>-2424</v>
      </c>
      <c r="H307" s="2">
        <v>25577</v>
      </c>
      <c r="I307" s="2">
        <v>2398</v>
      </c>
      <c r="J307" s="1">
        <v>2</v>
      </c>
      <c r="K307" s="1">
        <v>17</v>
      </c>
      <c r="L307" s="1">
        <v>32</v>
      </c>
      <c r="M307" s="1">
        <v>29</v>
      </c>
      <c r="N307" s="1">
        <v>15</v>
      </c>
      <c r="O307" s="1">
        <v>5</v>
      </c>
      <c r="P307" s="1">
        <v>1</v>
      </c>
    </row>
    <row r="308" spans="1:16" x14ac:dyDescent="0.35">
      <c r="A308" s="5">
        <f t="shared" si="13"/>
        <v>24452.154051112157</v>
      </c>
      <c r="B308" s="5">
        <v>221</v>
      </c>
      <c r="C308" s="3">
        <v>44900</v>
      </c>
      <c r="D308" s="1">
        <v>534</v>
      </c>
      <c r="E308" s="1" t="s">
        <v>345</v>
      </c>
      <c r="F308" s="1">
        <f t="shared" si="11"/>
        <v>1.537597719517989E-2</v>
      </c>
      <c r="G308" s="1">
        <f t="shared" si="12"/>
        <v>356</v>
      </c>
      <c r="H308" s="2">
        <v>23153</v>
      </c>
      <c r="I308" s="2">
        <v>2200</v>
      </c>
      <c r="J308" s="1">
        <v>0</v>
      </c>
      <c r="K308" s="1">
        <v>2</v>
      </c>
      <c r="L308" s="1">
        <v>10</v>
      </c>
      <c r="M308" s="1">
        <v>25</v>
      </c>
      <c r="N308" s="1">
        <v>36</v>
      </c>
      <c r="O308" s="1">
        <v>23</v>
      </c>
      <c r="P308" s="1">
        <v>4</v>
      </c>
    </row>
    <row r="309" spans="1:16" x14ac:dyDescent="0.35">
      <c r="A309" s="5">
        <f t="shared" si="13"/>
        <v>24370.686644114714</v>
      </c>
      <c r="B309" s="1">
        <v>222</v>
      </c>
      <c r="C309" s="3">
        <v>44901</v>
      </c>
      <c r="D309" s="1">
        <v>535</v>
      </c>
      <c r="E309" s="1" t="s">
        <v>344</v>
      </c>
      <c r="F309" s="1">
        <f t="shared" si="11"/>
        <v>5.9126292058360626E-2</v>
      </c>
      <c r="G309" s="1">
        <f t="shared" si="12"/>
        <v>1390</v>
      </c>
      <c r="H309" s="2">
        <v>23509</v>
      </c>
      <c r="I309" s="2">
        <v>2261</v>
      </c>
      <c r="J309" s="1">
        <v>0</v>
      </c>
      <c r="K309" s="1">
        <v>6</v>
      </c>
      <c r="L309" s="1">
        <v>22</v>
      </c>
      <c r="M309" s="1">
        <v>33</v>
      </c>
      <c r="N309" s="1">
        <v>24</v>
      </c>
      <c r="O309" s="1">
        <v>12</v>
      </c>
      <c r="P309" s="1">
        <v>3</v>
      </c>
    </row>
    <row r="310" spans="1:16" x14ac:dyDescent="0.35">
      <c r="A310" s="5">
        <f t="shared" si="13"/>
        <v>24289.585384002159</v>
      </c>
      <c r="B310" s="5">
        <v>223</v>
      </c>
      <c r="C310" s="3">
        <v>44902</v>
      </c>
      <c r="D310" s="1">
        <v>536</v>
      </c>
      <c r="E310" s="1" t="s">
        <v>343</v>
      </c>
      <c r="F310" s="1">
        <f t="shared" si="11"/>
        <v>-0.1486003453953974</v>
      </c>
      <c r="G310" s="1">
        <f t="shared" si="12"/>
        <v>-3700</v>
      </c>
      <c r="H310" s="2">
        <v>24899</v>
      </c>
      <c r="I310" s="2">
        <v>2388</v>
      </c>
      <c r="J310" s="1">
        <v>0</v>
      </c>
      <c r="K310" s="1">
        <v>6</v>
      </c>
      <c r="L310" s="1">
        <v>29</v>
      </c>
      <c r="M310" s="1">
        <v>34</v>
      </c>
      <c r="N310" s="1">
        <v>21</v>
      </c>
      <c r="O310" s="1">
        <v>8</v>
      </c>
      <c r="P310" s="1">
        <v>2</v>
      </c>
    </row>
    <row r="311" spans="1:16" x14ac:dyDescent="0.35">
      <c r="A311" s="5">
        <f t="shared" si="13"/>
        <v>24208.846994275809</v>
      </c>
      <c r="B311" s="1">
        <v>224</v>
      </c>
      <c r="C311" s="3">
        <v>44903</v>
      </c>
      <c r="D311" s="1">
        <v>537</v>
      </c>
      <c r="E311" s="1" t="s">
        <v>342</v>
      </c>
      <c r="F311" s="1">
        <f t="shared" si="11"/>
        <v>0.11514694089343837</v>
      </c>
      <c r="G311" s="1">
        <f t="shared" si="12"/>
        <v>2441</v>
      </c>
      <c r="H311" s="2">
        <v>21199</v>
      </c>
      <c r="I311" s="2">
        <v>1863</v>
      </c>
      <c r="J311" s="1">
        <v>0</v>
      </c>
      <c r="K311" s="1">
        <v>3</v>
      </c>
      <c r="L311" s="1">
        <v>19</v>
      </c>
      <c r="M311" s="1">
        <v>33</v>
      </c>
      <c r="N311" s="1">
        <v>26</v>
      </c>
      <c r="O311" s="1">
        <v>14</v>
      </c>
      <c r="P311" s="1">
        <v>3</v>
      </c>
    </row>
    <row r="312" spans="1:16" x14ac:dyDescent="0.35">
      <c r="A312" s="5">
        <f t="shared" si="13"/>
        <v>24128.468242221235</v>
      </c>
      <c r="B312" s="5">
        <v>225</v>
      </c>
      <c r="C312" s="3">
        <v>44904</v>
      </c>
      <c r="D312" s="1">
        <v>538</v>
      </c>
      <c r="E312" s="1" t="s">
        <v>341</v>
      </c>
      <c r="F312" s="1">
        <f t="shared" si="11"/>
        <v>-0.10503384094754653</v>
      </c>
      <c r="G312" s="1">
        <f t="shared" si="12"/>
        <v>-2483</v>
      </c>
      <c r="H312" s="2">
        <v>23640</v>
      </c>
      <c r="I312" s="2">
        <v>2165</v>
      </c>
      <c r="J312" s="1">
        <v>0</v>
      </c>
      <c r="K312" s="1">
        <v>10</v>
      </c>
      <c r="L312" s="1">
        <v>36</v>
      </c>
      <c r="M312" s="1">
        <v>35</v>
      </c>
      <c r="N312" s="1">
        <v>14</v>
      </c>
      <c r="O312" s="1">
        <v>3</v>
      </c>
      <c r="P312" s="1">
        <v>0</v>
      </c>
    </row>
    <row r="313" spans="1:16" x14ac:dyDescent="0.35">
      <c r="A313" s="5">
        <f t="shared" si="13"/>
        <v>24048.445938131597</v>
      </c>
      <c r="B313" s="1">
        <v>226</v>
      </c>
      <c r="C313" s="3">
        <v>44905</v>
      </c>
      <c r="D313" s="1">
        <v>539</v>
      </c>
      <c r="E313" s="1" t="s">
        <v>340</v>
      </c>
      <c r="F313" s="1">
        <f t="shared" si="11"/>
        <v>3.733988750768067E-2</v>
      </c>
      <c r="G313" s="1">
        <f t="shared" si="12"/>
        <v>790</v>
      </c>
      <c r="H313" s="2">
        <v>21157</v>
      </c>
      <c r="I313" s="2">
        <v>2041</v>
      </c>
      <c r="J313" s="1">
        <v>0</v>
      </c>
      <c r="K313" s="1">
        <v>3</v>
      </c>
      <c r="L313" s="1">
        <v>18</v>
      </c>
      <c r="M313" s="1">
        <v>43</v>
      </c>
      <c r="N313" s="1">
        <v>27</v>
      </c>
      <c r="O313" s="1">
        <v>8</v>
      </c>
      <c r="P313" s="1">
        <v>1</v>
      </c>
    </row>
    <row r="314" spans="1:16" x14ac:dyDescent="0.35">
      <c r="A314" s="5">
        <f t="shared" si="13"/>
        <v>23968.776934548077</v>
      </c>
      <c r="B314" s="5">
        <v>227</v>
      </c>
      <c r="C314" s="3">
        <v>44906</v>
      </c>
      <c r="D314" s="1">
        <v>540</v>
      </c>
      <c r="E314" s="1" t="s">
        <v>339</v>
      </c>
      <c r="F314" s="1">
        <f t="shared" si="11"/>
        <v>4.2192554791087619E-2</v>
      </c>
      <c r="G314" s="1">
        <f t="shared" si="12"/>
        <v>926</v>
      </c>
      <c r="H314" s="2">
        <v>21947</v>
      </c>
      <c r="I314" s="2">
        <v>2075</v>
      </c>
      <c r="J314" s="1">
        <v>1</v>
      </c>
      <c r="K314" s="1">
        <v>7</v>
      </c>
      <c r="L314" s="1">
        <v>24</v>
      </c>
      <c r="M314" s="1">
        <v>32</v>
      </c>
      <c r="N314" s="1">
        <v>24</v>
      </c>
      <c r="O314" s="1">
        <v>11</v>
      </c>
      <c r="P314" s="1">
        <v>1</v>
      </c>
    </row>
    <row r="315" spans="1:16" x14ac:dyDescent="0.35">
      <c r="A315" s="5">
        <f t="shared" si="13"/>
        <v>23889.458125517107</v>
      </c>
      <c r="B315" s="1">
        <v>228</v>
      </c>
      <c r="C315" s="3">
        <v>44907</v>
      </c>
      <c r="D315" s="1">
        <v>541</v>
      </c>
      <c r="E315" s="1" t="s">
        <v>338</v>
      </c>
      <c r="F315" s="1">
        <f t="shared" si="11"/>
        <v>5.368775412057885E-2</v>
      </c>
      <c r="G315" s="1">
        <f t="shared" si="12"/>
        <v>1228</v>
      </c>
      <c r="H315" s="2">
        <v>22873</v>
      </c>
      <c r="I315" s="2">
        <v>2150</v>
      </c>
      <c r="J315" s="1">
        <v>0</v>
      </c>
      <c r="K315" s="1">
        <v>5</v>
      </c>
      <c r="L315" s="1">
        <v>28</v>
      </c>
      <c r="M315" s="1">
        <v>38</v>
      </c>
      <c r="N315" s="1">
        <v>22</v>
      </c>
      <c r="O315" s="1">
        <v>7</v>
      </c>
      <c r="P315" s="1">
        <v>1</v>
      </c>
    </row>
    <row r="316" spans="1:16" x14ac:dyDescent="0.35">
      <c r="A316" s="5">
        <f t="shared" si="13"/>
        <v>23810.486445863746</v>
      </c>
      <c r="B316" s="5">
        <v>229</v>
      </c>
      <c r="C316" s="3">
        <v>44908</v>
      </c>
      <c r="D316" s="1">
        <v>542</v>
      </c>
      <c r="E316" s="1" t="s">
        <v>337</v>
      </c>
      <c r="F316" s="1">
        <f t="shared" si="11"/>
        <v>-0.13596946184805608</v>
      </c>
      <c r="G316" s="1">
        <f t="shared" si="12"/>
        <v>-3277</v>
      </c>
      <c r="H316" s="2">
        <v>24101</v>
      </c>
      <c r="I316" s="2">
        <v>2224</v>
      </c>
      <c r="J316" s="1">
        <v>0</v>
      </c>
      <c r="K316" s="1">
        <v>6</v>
      </c>
      <c r="L316" s="1">
        <v>31</v>
      </c>
      <c r="M316" s="1">
        <v>38</v>
      </c>
      <c r="N316" s="1">
        <v>19</v>
      </c>
      <c r="O316" s="1">
        <v>5</v>
      </c>
      <c r="P316" s="1">
        <v>0</v>
      </c>
    </row>
    <row r="317" spans="1:16" x14ac:dyDescent="0.35">
      <c r="A317" s="5">
        <f t="shared" si="13"/>
        <v>23731.858870480937</v>
      </c>
      <c r="B317" s="1">
        <v>230</v>
      </c>
      <c r="C317" s="3">
        <v>44909</v>
      </c>
      <c r="D317" s="1">
        <v>543</v>
      </c>
      <c r="E317" s="1" t="s">
        <v>336</v>
      </c>
      <c r="F317" s="1">
        <f t="shared" si="11"/>
        <v>6.492508643872455E-2</v>
      </c>
      <c r="G317" s="1">
        <f t="shared" si="12"/>
        <v>1352</v>
      </c>
      <c r="H317" s="2">
        <v>20824</v>
      </c>
      <c r="I317" s="2">
        <v>2048</v>
      </c>
      <c r="J317" s="1">
        <v>0</v>
      </c>
      <c r="K317" s="1">
        <v>3</v>
      </c>
      <c r="L317" s="1">
        <v>20</v>
      </c>
      <c r="M317" s="1">
        <v>39</v>
      </c>
      <c r="N317" s="1">
        <v>27</v>
      </c>
      <c r="O317" s="1">
        <v>10</v>
      </c>
      <c r="P317" s="1">
        <v>1</v>
      </c>
    </row>
    <row r="318" spans="1:16" x14ac:dyDescent="0.35">
      <c r="A318" s="5">
        <f t="shared" si="13"/>
        <v>23653.572413634247</v>
      </c>
      <c r="B318" s="5">
        <v>231</v>
      </c>
      <c r="C318" s="3">
        <v>44910</v>
      </c>
      <c r="D318" s="1">
        <v>544</v>
      </c>
      <c r="E318" s="1" t="s">
        <v>335</v>
      </c>
      <c r="F318" s="1">
        <f t="shared" si="11"/>
        <v>3.052849927849928E-2</v>
      </c>
      <c r="G318" s="1">
        <f t="shared" si="12"/>
        <v>677</v>
      </c>
      <c r="H318" s="2">
        <v>22176</v>
      </c>
      <c r="I318" s="2">
        <v>2127</v>
      </c>
      <c r="J318" s="1">
        <v>0</v>
      </c>
      <c r="K318" s="1">
        <v>7</v>
      </c>
      <c r="L318" s="1">
        <v>27</v>
      </c>
      <c r="M318" s="1">
        <v>35</v>
      </c>
      <c r="N318" s="1">
        <v>22</v>
      </c>
      <c r="O318" s="1">
        <v>8</v>
      </c>
      <c r="P318" s="1">
        <v>1</v>
      </c>
    </row>
    <row r="319" spans="1:16" x14ac:dyDescent="0.35">
      <c r="A319" s="5">
        <f t="shared" si="13"/>
        <v>23575.624128281444</v>
      </c>
      <c r="B319" s="1">
        <v>232</v>
      </c>
      <c r="C319" s="3">
        <v>44911</v>
      </c>
      <c r="D319" s="1">
        <v>545</v>
      </c>
      <c r="E319" s="1" t="s">
        <v>370</v>
      </c>
      <c r="F319" s="1">
        <f t="shared" si="11"/>
        <v>-2.2622850391633482E-2</v>
      </c>
      <c r="G319" s="1">
        <f t="shared" si="12"/>
        <v>-517</v>
      </c>
      <c r="H319" s="2">
        <v>22853</v>
      </c>
      <c r="I319" s="2">
        <v>2160</v>
      </c>
      <c r="J319" s="1">
        <v>0</v>
      </c>
      <c r="K319" s="1">
        <v>6</v>
      </c>
      <c r="L319" s="1">
        <v>24</v>
      </c>
      <c r="M319" s="1">
        <v>32</v>
      </c>
      <c r="N319" s="1">
        <v>24</v>
      </c>
      <c r="O319" s="1">
        <v>11</v>
      </c>
      <c r="P319" s="1">
        <v>3</v>
      </c>
    </row>
    <row r="320" spans="1:16" x14ac:dyDescent="0.35">
      <c r="A320" s="5">
        <f t="shared" si="13"/>
        <v>23498.011105406942</v>
      </c>
      <c r="B320" s="5">
        <v>233</v>
      </c>
      <c r="C320" s="3">
        <v>44912</v>
      </c>
      <c r="D320" s="1">
        <v>546</v>
      </c>
      <c r="E320" s="1" t="s">
        <v>334</v>
      </c>
      <c r="F320" s="1">
        <f t="shared" si="11"/>
        <v>-7.6110315186246422E-3</v>
      </c>
      <c r="G320" s="1">
        <f t="shared" si="12"/>
        <v>-170</v>
      </c>
      <c r="H320" s="2">
        <v>22336</v>
      </c>
      <c r="I320" s="2">
        <v>2088</v>
      </c>
      <c r="J320" s="1">
        <v>0</v>
      </c>
      <c r="K320" s="1">
        <v>7</v>
      </c>
      <c r="L320" s="1">
        <v>39</v>
      </c>
      <c r="M320" s="1">
        <v>38</v>
      </c>
      <c r="N320" s="1">
        <v>13</v>
      </c>
      <c r="O320" s="1">
        <v>3</v>
      </c>
      <c r="P320" s="1">
        <v>0</v>
      </c>
    </row>
    <row r="321" spans="1:16" x14ac:dyDescent="0.35">
      <c r="A321" s="5">
        <f t="shared" si="13"/>
        <v>23420.730473370277</v>
      </c>
      <c r="B321" s="1">
        <v>234</v>
      </c>
      <c r="C321" s="3">
        <v>44913</v>
      </c>
      <c r="D321" s="1">
        <v>547</v>
      </c>
      <c r="E321" s="1" t="s">
        <v>333</v>
      </c>
      <c r="F321" s="1">
        <f t="shared" si="11"/>
        <v>0.17341874943607327</v>
      </c>
      <c r="G321" s="1">
        <f t="shared" si="12"/>
        <v>3844</v>
      </c>
      <c r="H321" s="2">
        <v>22166</v>
      </c>
      <c r="I321" s="2">
        <v>2108</v>
      </c>
      <c r="J321" s="1">
        <v>0</v>
      </c>
      <c r="K321" s="1">
        <v>8</v>
      </c>
      <c r="L321" s="1">
        <v>28</v>
      </c>
      <c r="M321" s="1">
        <v>30</v>
      </c>
      <c r="N321" s="1">
        <v>20</v>
      </c>
      <c r="O321" s="1">
        <v>11</v>
      </c>
      <c r="P321" s="1">
        <v>3</v>
      </c>
    </row>
    <row r="322" spans="1:16" x14ac:dyDescent="0.35">
      <c r="A322" s="5">
        <f t="shared" si="13"/>
        <v>23343.779397268649</v>
      </c>
      <c r="B322" s="5">
        <v>235</v>
      </c>
      <c r="C322" s="3">
        <v>44914</v>
      </c>
      <c r="D322" s="1">
        <v>548</v>
      </c>
      <c r="E322" s="1" t="s">
        <v>332</v>
      </c>
      <c r="F322" s="1">
        <f t="shared" ref="F322:F333" si="14">G322/H322</f>
        <v>-7.2010765090349871E-2</v>
      </c>
      <c r="G322" s="1">
        <f t="shared" ref="G322:G333" si="15">H323-H322</f>
        <v>-1873</v>
      </c>
      <c r="H322" s="2">
        <v>26010</v>
      </c>
      <c r="I322" s="2">
        <v>2422</v>
      </c>
      <c r="J322" s="1">
        <v>6</v>
      </c>
      <c r="K322" s="1">
        <v>14</v>
      </c>
      <c r="L322" s="1">
        <v>33</v>
      </c>
      <c r="M322" s="1">
        <v>27</v>
      </c>
      <c r="N322" s="1">
        <v>13</v>
      </c>
      <c r="O322" s="1">
        <v>5</v>
      </c>
      <c r="P322" s="1">
        <v>1</v>
      </c>
    </row>
    <row r="323" spans="1:16" x14ac:dyDescent="0.35">
      <c r="A323" s="5">
        <f t="shared" si="13"/>
        <v>23267.155078312862</v>
      </c>
      <c r="B323" s="1">
        <v>236</v>
      </c>
      <c r="C323" s="3">
        <v>44915</v>
      </c>
      <c r="D323" s="1">
        <v>549</v>
      </c>
      <c r="E323" s="1" t="s">
        <v>349</v>
      </c>
      <c r="F323" s="1">
        <f t="shared" si="14"/>
        <v>-8.1078841612462191E-2</v>
      </c>
      <c r="G323" s="1">
        <f t="shared" si="15"/>
        <v>-1957</v>
      </c>
      <c r="H323" s="1">
        <v>24137</v>
      </c>
      <c r="I323" s="1">
        <v>2261</v>
      </c>
      <c r="J323" s="1">
        <v>1</v>
      </c>
      <c r="K323" s="1">
        <v>10</v>
      </c>
      <c r="L323" s="1">
        <v>47</v>
      </c>
      <c r="M323" s="1">
        <v>32</v>
      </c>
      <c r="N323" s="1">
        <v>9</v>
      </c>
      <c r="O323" s="1">
        <v>2</v>
      </c>
      <c r="P323" s="1">
        <v>0</v>
      </c>
    </row>
    <row r="324" spans="1:16" x14ac:dyDescent="0.35">
      <c r="A324" s="5">
        <f t="shared" si="13"/>
        <v>23190.854753216554</v>
      </c>
      <c r="B324" s="5">
        <v>237</v>
      </c>
      <c r="C324" s="3">
        <v>44916</v>
      </c>
      <c r="D324" s="1">
        <v>550</v>
      </c>
      <c r="E324" s="1" t="s">
        <v>358</v>
      </c>
      <c r="F324" s="1">
        <f t="shared" si="14"/>
        <v>-7.6194770063119921E-2</v>
      </c>
      <c r="G324" s="1">
        <f t="shared" si="15"/>
        <v>-1690</v>
      </c>
      <c r="H324" s="2">
        <v>22180</v>
      </c>
      <c r="I324" s="2">
        <v>2036</v>
      </c>
      <c r="J324" s="1">
        <v>0</v>
      </c>
      <c r="K324" s="1">
        <v>5</v>
      </c>
      <c r="L324" s="1">
        <v>32</v>
      </c>
      <c r="M324" s="1">
        <v>40</v>
      </c>
      <c r="N324" s="1">
        <v>17</v>
      </c>
      <c r="O324" s="1">
        <v>4</v>
      </c>
      <c r="P324" s="1">
        <v>0</v>
      </c>
    </row>
    <row r="325" spans="1:16" x14ac:dyDescent="0.35">
      <c r="A325" s="5">
        <f t="shared" si="13"/>
        <v>23114.875693598238</v>
      </c>
      <c r="B325" s="1">
        <v>238</v>
      </c>
      <c r="C325" s="3">
        <v>44917</v>
      </c>
      <c r="D325" s="1">
        <v>551</v>
      </c>
      <c r="E325" s="1" t="s">
        <v>357</v>
      </c>
      <c r="F325" s="1">
        <f t="shared" si="14"/>
        <v>7.061981454367984E-2</v>
      </c>
      <c r="G325" s="1">
        <f t="shared" si="15"/>
        <v>1447</v>
      </c>
      <c r="H325" s="2">
        <v>20490</v>
      </c>
      <c r="I325" s="2">
        <v>2034</v>
      </c>
      <c r="J325" s="1">
        <v>0</v>
      </c>
      <c r="K325" s="1">
        <v>1</v>
      </c>
      <c r="L325" s="1">
        <v>13</v>
      </c>
      <c r="M325" s="1">
        <v>34</v>
      </c>
      <c r="N325" s="1">
        <v>34</v>
      </c>
      <c r="O325" s="1">
        <v>15</v>
      </c>
      <c r="P325" s="1">
        <v>2</v>
      </c>
    </row>
    <row r="326" spans="1:16" x14ac:dyDescent="0.35">
      <c r="A326" s="5">
        <f t="shared" si="13"/>
        <v>23039.215205395885</v>
      </c>
      <c r="B326" s="5">
        <v>239</v>
      </c>
      <c r="C326" s="3">
        <v>44918</v>
      </c>
      <c r="D326" s="1">
        <v>552</v>
      </c>
      <c r="E326" s="1" t="s">
        <v>356</v>
      </c>
      <c r="F326" s="1">
        <f t="shared" si="14"/>
        <v>-7.5488900031909556E-2</v>
      </c>
      <c r="G326" s="1">
        <f t="shared" si="15"/>
        <v>-1656</v>
      </c>
      <c r="H326" s="2">
        <v>21937</v>
      </c>
      <c r="I326" s="2">
        <v>2112</v>
      </c>
      <c r="J326" s="1">
        <v>0</v>
      </c>
      <c r="K326" s="1">
        <v>7</v>
      </c>
      <c r="L326" s="1">
        <v>26</v>
      </c>
      <c r="M326" s="1">
        <v>35</v>
      </c>
      <c r="N326" s="1">
        <v>20</v>
      </c>
      <c r="O326" s="1">
        <v>10</v>
      </c>
      <c r="P326" s="1">
        <v>3</v>
      </c>
    </row>
    <row r="327" spans="1:16" x14ac:dyDescent="0.35">
      <c r="A327" s="5">
        <f t="shared" si="13"/>
        <v>22963.870628293764</v>
      </c>
      <c r="B327" s="1">
        <v>240</v>
      </c>
      <c r="C327" s="3">
        <v>44919</v>
      </c>
      <c r="D327" s="1">
        <v>553</v>
      </c>
      <c r="E327" s="1" t="s">
        <v>355</v>
      </c>
      <c r="F327" s="1">
        <f t="shared" si="14"/>
        <v>-0.23307529214535772</v>
      </c>
      <c r="G327" s="1">
        <f t="shared" si="15"/>
        <v>-4727</v>
      </c>
      <c r="H327" s="2">
        <v>20281</v>
      </c>
      <c r="I327" s="2">
        <v>1911</v>
      </c>
      <c r="J327" s="1">
        <v>2</v>
      </c>
      <c r="K327" s="1">
        <v>11</v>
      </c>
      <c r="L327" s="1">
        <v>34</v>
      </c>
      <c r="M327" s="1">
        <v>32</v>
      </c>
      <c r="N327" s="1">
        <v>15</v>
      </c>
      <c r="O327" s="1">
        <v>6</v>
      </c>
      <c r="P327" s="1">
        <v>1</v>
      </c>
    </row>
    <row r="328" spans="1:16" x14ac:dyDescent="0.35">
      <c r="A328" s="5">
        <f t="shared" si="13"/>
        <v>22888.83933516113</v>
      </c>
      <c r="B328" s="5">
        <v>241</v>
      </c>
      <c r="C328" s="3">
        <v>44920</v>
      </c>
      <c r="D328" s="1">
        <v>554</v>
      </c>
      <c r="E328" s="1" t="s">
        <v>354</v>
      </c>
      <c r="F328" s="1">
        <f t="shared" si="14"/>
        <v>0.28655008357978656</v>
      </c>
      <c r="G328" s="1">
        <f t="shared" si="15"/>
        <v>4457</v>
      </c>
      <c r="H328" s="2">
        <v>15554</v>
      </c>
      <c r="I328" s="2">
        <v>1562</v>
      </c>
      <c r="J328" s="1">
        <v>1</v>
      </c>
      <c r="K328" s="1">
        <v>5</v>
      </c>
      <c r="L328" s="1">
        <v>20</v>
      </c>
      <c r="M328" s="1">
        <v>35</v>
      </c>
      <c r="N328" s="1">
        <v>28</v>
      </c>
      <c r="O328" s="1">
        <v>10</v>
      </c>
      <c r="P328" s="1">
        <v>1</v>
      </c>
    </row>
    <row r="329" spans="1:16" x14ac:dyDescent="0.35">
      <c r="A329" s="5">
        <f t="shared" si="13"/>
        <v>22814.118731502589</v>
      </c>
      <c r="B329" s="1">
        <v>242</v>
      </c>
      <c r="C329" s="3">
        <v>44921</v>
      </c>
      <c r="D329" s="1">
        <v>555</v>
      </c>
      <c r="E329" s="1" t="s">
        <v>353</v>
      </c>
      <c r="F329" s="1">
        <f t="shared" si="14"/>
        <v>4.3376143121283295E-2</v>
      </c>
      <c r="G329" s="1">
        <f t="shared" si="15"/>
        <v>868</v>
      </c>
      <c r="H329" s="2">
        <v>20011</v>
      </c>
      <c r="I329" s="2">
        <v>2043</v>
      </c>
      <c r="J329" s="1">
        <v>0</v>
      </c>
      <c r="K329" s="1">
        <v>2</v>
      </c>
      <c r="L329" s="1">
        <v>8</v>
      </c>
      <c r="M329" s="1">
        <v>16</v>
      </c>
      <c r="N329" s="1">
        <v>26</v>
      </c>
      <c r="O329" s="1">
        <v>33</v>
      </c>
      <c r="P329" s="1">
        <v>14</v>
      </c>
    </row>
    <row r="330" spans="1:16" x14ac:dyDescent="0.35">
      <c r="A330" s="5">
        <f t="shared" si="13"/>
        <v>22739.706254919802</v>
      </c>
      <c r="B330" s="5">
        <v>243</v>
      </c>
      <c r="C330" s="3">
        <v>44922</v>
      </c>
      <c r="D330" s="1">
        <v>556</v>
      </c>
      <c r="E330" s="1" t="s">
        <v>352</v>
      </c>
      <c r="F330" s="1">
        <f t="shared" si="14"/>
        <v>-3.4436515158771969E-2</v>
      </c>
      <c r="G330" s="1">
        <f t="shared" si="15"/>
        <v>-719</v>
      </c>
      <c r="H330" s="2">
        <v>20879</v>
      </c>
      <c r="I330" s="2">
        <v>2012</v>
      </c>
      <c r="J330" s="1">
        <v>0</v>
      </c>
      <c r="K330" s="1">
        <v>2</v>
      </c>
      <c r="L330" s="1">
        <v>17</v>
      </c>
      <c r="M330" s="1">
        <v>35</v>
      </c>
      <c r="N330" s="1">
        <v>29</v>
      </c>
      <c r="O330" s="1">
        <v>14</v>
      </c>
      <c r="P330" s="1">
        <v>3</v>
      </c>
    </row>
    <row r="331" spans="1:16" x14ac:dyDescent="0.35">
      <c r="A331" s="5">
        <f t="shared" si="13"/>
        <v>22665.59937458417</v>
      </c>
      <c r="B331" s="1">
        <v>244</v>
      </c>
      <c r="C331" s="3">
        <v>44923</v>
      </c>
      <c r="D331" s="1">
        <v>557</v>
      </c>
      <c r="E331" s="1" t="s">
        <v>351</v>
      </c>
      <c r="F331" s="1">
        <f t="shared" si="14"/>
        <v>-7.8869047619047616E-3</v>
      </c>
      <c r="G331" s="1">
        <f t="shared" si="15"/>
        <v>-159</v>
      </c>
      <c r="H331" s="2">
        <v>20160</v>
      </c>
      <c r="I331" s="2">
        <v>1937</v>
      </c>
      <c r="J331" s="1">
        <v>0</v>
      </c>
      <c r="K331" s="1">
        <v>3</v>
      </c>
      <c r="L331" s="1">
        <v>21</v>
      </c>
      <c r="M331" s="1">
        <v>40</v>
      </c>
      <c r="N331" s="1">
        <v>25</v>
      </c>
      <c r="O331" s="1">
        <v>9</v>
      </c>
      <c r="P331" s="1">
        <v>1</v>
      </c>
    </row>
    <row r="332" spans="1:16" x14ac:dyDescent="0.35">
      <c r="A332" s="5">
        <f t="shared" si="13"/>
        <v>22591.795590720387</v>
      </c>
      <c r="B332" s="5">
        <v>245</v>
      </c>
      <c r="C332" s="3">
        <v>44924</v>
      </c>
      <c r="D332" s="1">
        <v>558</v>
      </c>
      <c r="E332" s="1" t="s">
        <v>350</v>
      </c>
      <c r="F332" s="1">
        <f t="shared" si="14"/>
        <v>6.0146992650367478E-2</v>
      </c>
      <c r="G332" s="1">
        <f t="shared" si="15"/>
        <v>1203</v>
      </c>
      <c r="H332" s="2">
        <v>20001</v>
      </c>
      <c r="I332" s="2">
        <v>1919</v>
      </c>
      <c r="J332" s="1">
        <v>0</v>
      </c>
      <c r="K332" s="1">
        <v>2</v>
      </c>
      <c r="L332" s="1">
        <v>16</v>
      </c>
      <c r="M332" s="1">
        <v>38</v>
      </c>
      <c r="N332" s="1">
        <v>30</v>
      </c>
      <c r="O332" s="1">
        <v>12</v>
      </c>
      <c r="P332" s="1">
        <v>2</v>
      </c>
    </row>
    <row r="333" spans="1:16" x14ac:dyDescent="0.35">
      <c r="A333" s="5">
        <f t="shared" si="13"/>
        <v>22518.292434100513</v>
      </c>
      <c r="B333" s="1">
        <v>246</v>
      </c>
      <c r="C333" s="3">
        <v>44925</v>
      </c>
      <c r="D333" s="1">
        <v>559</v>
      </c>
      <c r="E333" s="1" t="s">
        <v>359</v>
      </c>
      <c r="F333" s="1">
        <f t="shared" si="14"/>
        <v>-3.8860592341067722E-2</v>
      </c>
      <c r="G333" s="1">
        <f t="shared" si="15"/>
        <v>-824</v>
      </c>
      <c r="H333" s="2">
        <v>21204</v>
      </c>
      <c r="I333" s="2">
        <v>1973</v>
      </c>
      <c r="J333" s="1">
        <v>0</v>
      </c>
      <c r="K333" s="1">
        <v>4</v>
      </c>
      <c r="L333" s="1">
        <v>21</v>
      </c>
      <c r="M333" s="1">
        <v>38</v>
      </c>
      <c r="N333" s="1">
        <v>26</v>
      </c>
      <c r="O333" s="1">
        <v>9</v>
      </c>
      <c r="P333" s="1">
        <v>1</v>
      </c>
    </row>
    <row r="334" spans="1:16" x14ac:dyDescent="0.35">
      <c r="A334" s="5">
        <f t="shared" si="13"/>
        <v>22445.087465548146</v>
      </c>
      <c r="B334" s="5">
        <v>247</v>
      </c>
      <c r="C334" s="3">
        <v>44926</v>
      </c>
      <c r="D334" s="1">
        <v>560</v>
      </c>
      <c r="E334" s="1" t="s">
        <v>360</v>
      </c>
      <c r="F334"/>
      <c r="G334"/>
      <c r="H334" s="2">
        <v>20380</v>
      </c>
      <c r="I334" s="2">
        <v>1899</v>
      </c>
      <c r="J334" s="1">
        <v>0</v>
      </c>
      <c r="K334" s="1">
        <v>2</v>
      </c>
      <c r="L334" s="1">
        <v>17</v>
      </c>
      <c r="M334" s="1">
        <v>37</v>
      </c>
      <c r="N334" s="1">
        <v>29</v>
      </c>
      <c r="O334" s="1">
        <v>12</v>
      </c>
      <c r="P334" s="1">
        <v>2</v>
      </c>
    </row>
    <row r="335" spans="1:16" x14ac:dyDescent="0.35">
      <c r="A335" s="5">
        <f t="shared" si="13"/>
        <v>22372.178275452898</v>
      </c>
      <c r="B335" s="1">
        <v>248</v>
      </c>
      <c r="C335" s="3">
        <v>44927</v>
      </c>
      <c r="D335" s="1">
        <v>561</v>
      </c>
    </row>
    <row r="336" spans="1:16" x14ac:dyDescent="0.35">
      <c r="A336" s="5">
        <f t="shared" si="13"/>
        <v>22299.562483294358</v>
      </c>
      <c r="B336" s="5">
        <v>249</v>
      </c>
      <c r="C336" s="3">
        <v>44928</v>
      </c>
      <c r="D336" s="1">
        <v>562</v>
      </c>
    </row>
    <row r="337" spans="1:4" x14ac:dyDescent="0.35">
      <c r="A337" s="5">
        <f t="shared" si="13"/>
        <v>22227.237737175776</v>
      </c>
      <c r="B337" s="1">
        <v>250</v>
      </c>
      <c r="C337" s="3">
        <v>44929</v>
      </c>
      <c r="D337" s="1">
        <v>563</v>
      </c>
    </row>
    <row r="338" spans="1:4" x14ac:dyDescent="0.35">
      <c r="A338" s="5">
        <f t="shared" si="13"/>
        <v>22155.201713366972</v>
      </c>
      <c r="B338" s="5">
        <v>251</v>
      </c>
      <c r="C338" s="3">
        <v>44930</v>
      </c>
      <c r="D338" s="1">
        <v>564</v>
      </c>
    </row>
    <row r="339" spans="1:4" x14ac:dyDescent="0.35">
      <c r="A339" s="5">
        <f t="shared" si="13"/>
        <v>22083.452115856358</v>
      </c>
      <c r="B339" s="1">
        <v>252</v>
      </c>
      <c r="C339" s="3">
        <v>44931</v>
      </c>
      <c r="D339" s="1">
        <v>565</v>
      </c>
    </row>
    <row r="340" spans="1:4" x14ac:dyDescent="0.35">
      <c r="A340" s="5">
        <f t="shared" si="13"/>
        <v>22011.986675911889</v>
      </c>
      <c r="B340" s="5">
        <v>253</v>
      </c>
      <c r="C340" s="3">
        <v>44932</v>
      </c>
      <c r="D340" s="1">
        <v>566</v>
      </c>
    </row>
    <row r="341" spans="1:4" x14ac:dyDescent="0.35">
      <c r="A341" s="5">
        <f t="shared" si="13"/>
        <v>21940.803151650514</v>
      </c>
      <c r="B341" s="1">
        <v>254</v>
      </c>
      <c r="C341" s="3">
        <v>44933</v>
      </c>
      <c r="D341" s="1">
        <v>567</v>
      </c>
    </row>
    <row r="342" spans="1:4" x14ac:dyDescent="0.35">
      <c r="A342" s="5">
        <f t="shared" si="13"/>
        <v>21869.899327616207</v>
      </c>
      <c r="B342" s="5">
        <v>255</v>
      </c>
      <c r="C342" s="3">
        <v>44934</v>
      </c>
      <c r="D342" s="1">
        <v>568</v>
      </c>
    </row>
    <row r="343" spans="1:4" x14ac:dyDescent="0.35">
      <c r="A343" s="5">
        <f t="shared" si="13"/>
        <v>21799.273014366292</v>
      </c>
      <c r="B343" s="1">
        <v>256</v>
      </c>
      <c r="C343" s="3">
        <v>44935</v>
      </c>
      <c r="D343" s="1">
        <v>569</v>
      </c>
    </row>
    <row r="344" spans="1:4" x14ac:dyDescent="0.35">
      <c r="A344" s="5">
        <f t="shared" si="13"/>
        <v>21728.922048065753</v>
      </c>
      <c r="B344" s="5">
        <v>257</v>
      </c>
      <c r="C344" s="3">
        <v>44936</v>
      </c>
      <c r="D344" s="1">
        <v>570</v>
      </c>
    </row>
    <row r="345" spans="1:4" x14ac:dyDescent="0.35">
      <c r="A345" s="5">
        <f t="shared" ref="A345:A394" si="16">-18045*LN(B345)+121862</f>
        <v>21658.844290089415</v>
      </c>
      <c r="B345" s="1">
        <v>258</v>
      </c>
      <c r="C345" s="3">
        <v>44937</v>
      </c>
      <c r="D345" s="1">
        <v>571</v>
      </c>
    </row>
    <row r="346" spans="1:4" x14ac:dyDescent="0.35">
      <c r="A346" s="5">
        <f t="shared" si="16"/>
        <v>21589.037626631849</v>
      </c>
      <c r="B346" s="5">
        <v>259</v>
      </c>
      <c r="C346" s="3">
        <v>44938</v>
      </c>
      <c r="D346" s="1">
        <v>572</v>
      </c>
    </row>
    <row r="347" spans="1:4" x14ac:dyDescent="0.35">
      <c r="A347" s="5">
        <f t="shared" si="16"/>
        <v>21519.499968324802</v>
      </c>
      <c r="B347" s="1">
        <v>260</v>
      </c>
      <c r="C347" s="3">
        <v>44939</v>
      </c>
      <c r="D347" s="1">
        <v>573</v>
      </c>
    </row>
    <row r="348" spans="1:4" x14ac:dyDescent="0.35">
      <c r="A348" s="5">
        <f t="shared" si="16"/>
        <v>21450.229249861994</v>
      </c>
      <c r="B348" s="5">
        <v>261</v>
      </c>
      <c r="C348" s="3">
        <v>44940</v>
      </c>
      <c r="D348" s="1">
        <v>574</v>
      </c>
    </row>
    <row r="349" spans="1:4" x14ac:dyDescent="0.35">
      <c r="A349" s="5">
        <f t="shared" si="16"/>
        <v>21381.223429631005</v>
      </c>
      <c r="B349" s="1">
        <v>262</v>
      </c>
      <c r="C349" s="3">
        <v>44941</v>
      </c>
      <c r="D349" s="1">
        <v>575</v>
      </c>
    </row>
    <row r="350" spans="1:4" x14ac:dyDescent="0.35">
      <c r="A350" s="5">
        <f t="shared" si="16"/>
        <v>21312.480489352238</v>
      </c>
      <c r="B350" s="5">
        <v>263</v>
      </c>
      <c r="C350" s="3">
        <v>44942</v>
      </c>
      <c r="D350" s="1">
        <v>576</v>
      </c>
    </row>
    <row r="351" spans="1:4" x14ac:dyDescent="0.35">
      <c r="A351" s="5">
        <f t="shared" si="16"/>
        <v>21243.99843372473</v>
      </c>
      <c r="B351" s="1">
        <v>264</v>
      </c>
      <c r="C351" s="3">
        <v>44943</v>
      </c>
      <c r="D351" s="1">
        <v>577</v>
      </c>
    </row>
    <row r="352" spans="1:4" x14ac:dyDescent="0.35">
      <c r="A352" s="5">
        <f t="shared" si="16"/>
        <v>21175.775290078629</v>
      </c>
      <c r="B352" s="5">
        <v>265</v>
      </c>
      <c r="C352" s="3">
        <v>44944</v>
      </c>
      <c r="D352" s="1">
        <v>578</v>
      </c>
    </row>
    <row r="353" spans="1:4" x14ac:dyDescent="0.35">
      <c r="A353" s="5">
        <f t="shared" si="16"/>
        <v>21107.809108034242</v>
      </c>
      <c r="B353" s="1">
        <v>266</v>
      </c>
      <c r="C353" s="3">
        <v>44945</v>
      </c>
      <c r="D353" s="1">
        <v>579</v>
      </c>
    </row>
    <row r="354" spans="1:4" x14ac:dyDescent="0.35">
      <c r="A354" s="5">
        <f t="shared" si="16"/>
        <v>21040.097959167499</v>
      </c>
      <c r="B354" s="5">
        <v>267</v>
      </c>
      <c r="C354" s="3">
        <v>44946</v>
      </c>
      <c r="D354" s="1">
        <v>580</v>
      </c>
    </row>
    <row r="355" spans="1:4" x14ac:dyDescent="0.35">
      <c r="A355" s="5">
        <f t="shared" si="16"/>
        <v>20972.639936681589</v>
      </c>
      <c r="B355" s="1">
        <v>268</v>
      </c>
      <c r="C355" s="3">
        <v>44947</v>
      </c>
      <c r="D355" s="1">
        <v>581</v>
      </c>
    </row>
    <row r="356" spans="1:4" x14ac:dyDescent="0.35">
      <c r="A356" s="5">
        <f t="shared" si="16"/>
        <v>20905.433155084815</v>
      </c>
      <c r="B356" s="5">
        <v>269</v>
      </c>
      <c r="C356" s="3">
        <v>44948</v>
      </c>
      <c r="D356" s="1">
        <v>582</v>
      </c>
    </row>
    <row r="357" spans="1:4" x14ac:dyDescent="0.35">
      <c r="A357" s="5">
        <f t="shared" si="16"/>
        <v>20838.475749874327</v>
      </c>
      <c r="B357" s="1">
        <v>270</v>
      </c>
      <c r="C357" s="3">
        <v>44949</v>
      </c>
      <c r="D357" s="1">
        <v>583</v>
      </c>
    </row>
    <row r="358" spans="1:4" x14ac:dyDescent="0.35">
      <c r="A358" s="5">
        <f t="shared" si="16"/>
        <v>20771.7658772258</v>
      </c>
      <c r="B358" s="5">
        <v>271</v>
      </c>
      <c r="C358" s="3">
        <v>44950</v>
      </c>
      <c r="D358" s="1">
        <v>584</v>
      </c>
    </row>
    <row r="359" spans="1:4" x14ac:dyDescent="0.35">
      <c r="A359" s="5">
        <f t="shared" si="16"/>
        <v>20705.301713688721</v>
      </c>
      <c r="B359" s="1">
        <v>272</v>
      </c>
      <c r="C359" s="3">
        <v>44951</v>
      </c>
      <c r="D359" s="1">
        <v>585</v>
      </c>
    </row>
    <row r="360" spans="1:4" x14ac:dyDescent="0.35">
      <c r="A360" s="5">
        <f t="shared" si="16"/>
        <v>20639.081455887397</v>
      </c>
      <c r="B360" s="5">
        <v>273</v>
      </c>
      <c r="C360" s="3">
        <v>44952</v>
      </c>
      <c r="D360" s="1">
        <v>586</v>
      </c>
    </row>
    <row r="361" spans="1:4" x14ac:dyDescent="0.35">
      <c r="A361" s="5">
        <f t="shared" si="16"/>
        <v>20573.103320227267</v>
      </c>
      <c r="B361" s="1">
        <v>274</v>
      </c>
      <c r="C361" s="3">
        <v>44953</v>
      </c>
      <c r="D361" s="1">
        <v>587</v>
      </c>
    </row>
    <row r="362" spans="1:4" x14ac:dyDescent="0.35">
      <c r="A362" s="5">
        <f t="shared" si="16"/>
        <v>20507.365542606713</v>
      </c>
      <c r="B362" s="5">
        <v>275</v>
      </c>
      <c r="C362" s="3">
        <v>44954</v>
      </c>
      <c r="D362" s="1">
        <v>588</v>
      </c>
    </row>
    <row r="363" spans="1:4" x14ac:dyDescent="0.35">
      <c r="A363" s="5">
        <f t="shared" si="16"/>
        <v>20441.866378134029</v>
      </c>
      <c r="B363" s="1">
        <v>276</v>
      </c>
      <c r="C363" s="3">
        <v>44955</v>
      </c>
      <c r="D363" s="1">
        <v>589</v>
      </c>
    </row>
    <row r="364" spans="1:4" x14ac:dyDescent="0.35">
      <c r="A364" s="5">
        <f t="shared" si="16"/>
        <v>20376.604100849479</v>
      </c>
      <c r="B364" s="5">
        <v>277</v>
      </c>
      <c r="C364" s="3">
        <v>44956</v>
      </c>
      <c r="D364" s="1">
        <v>590</v>
      </c>
    </row>
    <row r="365" spans="1:4" x14ac:dyDescent="0.35">
      <c r="A365" s="5">
        <f t="shared" si="16"/>
        <v>20311.577003452461</v>
      </c>
      <c r="B365" s="1">
        <v>278</v>
      </c>
      <c r="C365" s="3">
        <v>44957</v>
      </c>
      <c r="D365" s="1">
        <v>591</v>
      </c>
    </row>
    <row r="366" spans="1:4" x14ac:dyDescent="0.35">
      <c r="A366" s="5">
        <f t="shared" si="16"/>
        <v>20246.783397033461</v>
      </c>
      <c r="B366" s="5">
        <v>279</v>
      </c>
      <c r="C366" s="3">
        <v>44958</v>
      </c>
      <c r="D366" s="1">
        <v>592</v>
      </c>
    </row>
    <row r="367" spans="1:4" x14ac:dyDescent="0.35">
      <c r="A367" s="5">
        <f t="shared" si="16"/>
        <v>20182.221610810899</v>
      </c>
      <c r="B367" s="1">
        <v>280</v>
      </c>
      <c r="C367" s="3">
        <v>44959</v>
      </c>
      <c r="D367" s="1">
        <v>593</v>
      </c>
    </row>
    <row r="368" spans="1:4" x14ac:dyDescent="0.35">
      <c r="A368" s="5">
        <f t="shared" si="16"/>
        <v>20117.889991872566</v>
      </c>
      <c r="B368" s="5">
        <v>281</v>
      </c>
      <c r="C368" s="3">
        <v>44960</v>
      </c>
      <c r="D368" s="1">
        <v>594</v>
      </c>
    </row>
    <row r="369" spans="1:4" x14ac:dyDescent="0.35">
      <c r="A369" s="5">
        <f t="shared" si="16"/>
        <v>20053.786904921741</v>
      </c>
      <c r="B369" s="1">
        <v>282</v>
      </c>
      <c r="C369" s="3">
        <v>44961</v>
      </c>
      <c r="D369" s="1">
        <v>595</v>
      </c>
    </row>
    <row r="370" spans="1:4" x14ac:dyDescent="0.35">
      <c r="A370" s="5">
        <f t="shared" si="16"/>
        <v>19989.910732027769</v>
      </c>
      <c r="B370" s="5">
        <v>283</v>
      </c>
      <c r="C370" s="3">
        <v>44962</v>
      </c>
      <c r="D370" s="1">
        <v>596</v>
      </c>
    </row>
    <row r="371" spans="1:4" x14ac:dyDescent="0.35">
      <c r="A371" s="5">
        <f t="shared" si="16"/>
        <v>19926.259872381037</v>
      </c>
      <c r="B371" s="1">
        <v>284</v>
      </c>
      <c r="C371" s="3">
        <v>44963</v>
      </c>
      <c r="D371" s="1">
        <v>597</v>
      </c>
    </row>
    <row r="372" spans="1:4" x14ac:dyDescent="0.35">
      <c r="A372" s="5">
        <f t="shared" si="16"/>
        <v>19862.832742052196</v>
      </c>
      <c r="B372" s="5">
        <v>285</v>
      </c>
      <c r="C372" s="3">
        <v>44964</v>
      </c>
      <c r="D372" s="1">
        <v>598</v>
      </c>
    </row>
    <row r="373" spans="1:4" x14ac:dyDescent="0.35">
      <c r="A373" s="5">
        <f t="shared" si="16"/>
        <v>19799.627773755768</v>
      </c>
      <c r="B373" s="1">
        <v>286</v>
      </c>
      <c r="C373" s="3">
        <v>44965</v>
      </c>
      <c r="D373" s="1">
        <v>599</v>
      </c>
    </row>
    <row r="374" spans="1:4" x14ac:dyDescent="0.35">
      <c r="A374" s="5">
        <f t="shared" si="16"/>
        <v>19736.643416617633</v>
      </c>
      <c r="B374" s="5">
        <v>287</v>
      </c>
      <c r="C374" s="3">
        <v>44966</v>
      </c>
      <c r="D374" s="1">
        <v>600</v>
      </c>
    </row>
    <row r="375" spans="1:4" x14ac:dyDescent="0.35">
      <c r="A375" s="5">
        <f t="shared" si="16"/>
        <v>19673.878135946856</v>
      </c>
      <c r="B375" s="1">
        <v>288</v>
      </c>
      <c r="C375" s="3">
        <v>44967</v>
      </c>
      <c r="D375" s="1">
        <v>601</v>
      </c>
    </row>
    <row r="376" spans="1:4" x14ac:dyDescent="0.35">
      <c r="A376" s="5">
        <f t="shared" si="16"/>
        <v>19611.330413011165</v>
      </c>
      <c r="B376" s="5">
        <v>289</v>
      </c>
      <c r="C376" s="3">
        <v>44968</v>
      </c>
      <c r="D376" s="1">
        <v>602</v>
      </c>
    </row>
    <row r="377" spans="1:4" x14ac:dyDescent="0.35">
      <c r="A377" s="5">
        <f t="shared" si="16"/>
        <v>19548.998744816519</v>
      </c>
      <c r="B377" s="1">
        <v>290</v>
      </c>
      <c r="C377" s="3">
        <v>44969</v>
      </c>
      <c r="D377" s="1">
        <v>603</v>
      </c>
    </row>
    <row r="378" spans="1:4" x14ac:dyDescent="0.35">
      <c r="A378" s="5">
        <f t="shared" si="16"/>
        <v>19486.881643890418</v>
      </c>
      <c r="B378" s="5">
        <v>291</v>
      </c>
      <c r="C378" s="3">
        <v>44970</v>
      </c>
      <c r="D378" s="1">
        <v>604</v>
      </c>
    </row>
    <row r="379" spans="1:4" x14ac:dyDescent="0.35">
      <c r="A379" s="5">
        <f t="shared" si="16"/>
        <v>19424.977638068856</v>
      </c>
      <c r="B379" s="1">
        <v>292</v>
      </c>
      <c r="C379" s="3">
        <v>44971</v>
      </c>
      <c r="D379" s="1">
        <v>605</v>
      </c>
    </row>
    <row r="380" spans="1:4" x14ac:dyDescent="0.35">
      <c r="A380" s="5">
        <f t="shared" si="16"/>
        <v>19363.285270287015</v>
      </c>
      <c r="B380" s="5">
        <v>293</v>
      </c>
      <c r="C380" s="3">
        <v>44972</v>
      </c>
      <c r="D380" s="1">
        <v>606</v>
      </c>
    </row>
    <row r="381" spans="1:4" x14ac:dyDescent="0.35">
      <c r="A381" s="5">
        <f t="shared" si="16"/>
        <v>19301.803098373493</v>
      </c>
      <c r="B381" s="1">
        <v>294</v>
      </c>
      <c r="C381" s="3">
        <v>44973</v>
      </c>
      <c r="D381" s="1">
        <v>607</v>
      </c>
    </row>
    <row r="382" spans="1:4" x14ac:dyDescent="0.35">
      <c r="A382" s="5">
        <f t="shared" si="16"/>
        <v>19240.529694847937</v>
      </c>
      <c r="B382" s="5">
        <v>295</v>
      </c>
      <c r="C382" s="3">
        <v>44974</v>
      </c>
      <c r="D382" s="1">
        <v>608</v>
      </c>
    </row>
    <row r="383" spans="1:4" x14ac:dyDescent="0.35">
      <c r="A383" s="5">
        <f t="shared" si="16"/>
        <v>19179.463646722332</v>
      </c>
      <c r="B383" s="1">
        <v>296</v>
      </c>
      <c r="C383" s="3">
        <v>44975</v>
      </c>
      <c r="D383" s="1">
        <v>609</v>
      </c>
    </row>
    <row r="384" spans="1:4" x14ac:dyDescent="0.35">
      <c r="A384" s="5">
        <f t="shared" si="16"/>
        <v>19118.603555305279</v>
      </c>
      <c r="B384" s="5">
        <v>297</v>
      </c>
      <c r="C384" s="3">
        <v>44976</v>
      </c>
      <c r="D384" s="1">
        <v>610</v>
      </c>
    </row>
    <row r="385" spans="1:4" x14ac:dyDescent="0.35">
      <c r="A385" s="5">
        <f t="shared" si="16"/>
        <v>19057.94803600997</v>
      </c>
      <c r="B385" s="1">
        <v>298</v>
      </c>
      <c r="C385" s="3">
        <v>44977</v>
      </c>
      <c r="D385" s="1">
        <v>611</v>
      </c>
    </row>
    <row r="386" spans="1:4" x14ac:dyDescent="0.35">
      <c r="A386" s="5">
        <f t="shared" si="16"/>
        <v>18997.495718165053</v>
      </c>
      <c r="B386" s="5">
        <v>299</v>
      </c>
      <c r="C386" s="3">
        <v>44978</v>
      </c>
      <c r="D386" s="1">
        <v>612</v>
      </c>
    </row>
    <row r="387" spans="1:4" x14ac:dyDescent="0.35">
      <c r="A387" s="5">
        <f t="shared" si="16"/>
        <v>18937.245244828853</v>
      </c>
      <c r="B387" s="1">
        <v>300</v>
      </c>
      <c r="C387" s="3">
        <v>44979</v>
      </c>
      <c r="D387" s="1">
        <v>613</v>
      </c>
    </row>
    <row r="388" spans="1:4" x14ac:dyDescent="0.35">
      <c r="A388" s="5">
        <f t="shared" si="16"/>
        <v>18877.19527260655</v>
      </c>
      <c r="B388" s="5">
        <v>301</v>
      </c>
      <c r="C388" s="3">
        <v>44980</v>
      </c>
      <c r="D388" s="1">
        <v>614</v>
      </c>
    </row>
    <row r="389" spans="1:4" x14ac:dyDescent="0.35">
      <c r="A389" s="5">
        <f t="shared" si="16"/>
        <v>18817.344471470482</v>
      </c>
      <c r="B389" s="1">
        <v>302</v>
      </c>
      <c r="C389" s="3">
        <v>44981</v>
      </c>
      <c r="D389" s="1">
        <v>615</v>
      </c>
    </row>
    <row r="390" spans="1:4" x14ac:dyDescent="0.35">
      <c r="A390" s="5">
        <f t="shared" si="16"/>
        <v>18757.691524583439</v>
      </c>
      <c r="B390" s="5">
        <v>303</v>
      </c>
      <c r="C390" s="3">
        <v>44982</v>
      </c>
      <c r="D390" s="1">
        <v>616</v>
      </c>
    </row>
    <row r="391" spans="1:4" x14ac:dyDescent="0.35">
      <c r="A391" s="5">
        <f t="shared" si="16"/>
        <v>18698.235128124725</v>
      </c>
      <c r="B391" s="1">
        <v>304</v>
      </c>
      <c r="C391" s="3">
        <v>44983</v>
      </c>
      <c r="D391" s="1">
        <v>617</v>
      </c>
    </row>
    <row r="392" spans="1:4" x14ac:dyDescent="0.35">
      <c r="A392" s="5">
        <f t="shared" si="16"/>
        <v>18638.973991119259</v>
      </c>
      <c r="B392" s="5">
        <v>305</v>
      </c>
      <c r="C392" s="3">
        <v>44984</v>
      </c>
      <c r="D392" s="1">
        <v>618</v>
      </c>
    </row>
    <row r="393" spans="1:4" x14ac:dyDescent="0.35">
      <c r="A393" s="5">
        <f t="shared" si="16"/>
        <v>18579.906835269285</v>
      </c>
      <c r="B393" s="1">
        <v>306</v>
      </c>
      <c r="C393" s="3">
        <v>44985</v>
      </c>
      <c r="D393" s="1">
        <v>619</v>
      </c>
    </row>
    <row r="394" spans="1:4" x14ac:dyDescent="0.35">
      <c r="A394" s="5">
        <f t="shared" si="16"/>
        <v>18521.032394789028</v>
      </c>
      <c r="B394" s="5">
        <v>307</v>
      </c>
      <c r="C394" s="3">
        <v>44986</v>
      </c>
      <c r="D394" s="1">
        <v>620</v>
      </c>
    </row>
    <row r="395" spans="1:4" x14ac:dyDescent="0.35">
      <c r="C395" s="3"/>
    </row>
    <row r="396" spans="1:4" x14ac:dyDescent="0.35">
      <c r="C396" s="3"/>
    </row>
    <row r="397" spans="1:4" x14ac:dyDescent="0.35">
      <c r="C397" s="3"/>
    </row>
    <row r="398" spans="1:4" x14ac:dyDescent="0.35">
      <c r="C398" s="3"/>
    </row>
    <row r="399" spans="1:4" x14ac:dyDescent="0.35">
      <c r="C399" s="3"/>
    </row>
    <row r="400" spans="1:4" x14ac:dyDescent="0.35">
      <c r="C400" s="3"/>
    </row>
    <row r="401" spans="3:3" x14ac:dyDescent="0.35">
      <c r="C401" s="3"/>
    </row>
    <row r="402" spans="3:3" x14ac:dyDescent="0.35">
      <c r="C402" s="3"/>
    </row>
    <row r="403" spans="3:3" x14ac:dyDescent="0.35">
      <c r="C403" s="3"/>
    </row>
    <row r="404" spans="3:3" x14ac:dyDescent="0.35">
      <c r="C404" s="3"/>
    </row>
    <row r="405" spans="3:3" x14ac:dyDescent="0.35">
      <c r="C405" s="3"/>
    </row>
    <row r="406" spans="3:3" x14ac:dyDescent="0.35">
      <c r="C406" s="3"/>
    </row>
    <row r="407" spans="3:3" x14ac:dyDescent="0.35">
      <c r="C407" s="3"/>
    </row>
    <row r="408" spans="3:3" x14ac:dyDescent="0.35">
      <c r="C408" s="3"/>
    </row>
    <row r="409" spans="3:3" x14ac:dyDescent="0.35">
      <c r="C409" s="3"/>
    </row>
    <row r="410" spans="3:3" x14ac:dyDescent="0.35">
      <c r="C410" s="3"/>
    </row>
    <row r="411" spans="3:3" x14ac:dyDescent="0.35">
      <c r="C411" s="3"/>
    </row>
    <row r="412" spans="3:3" x14ac:dyDescent="0.35">
      <c r="C412" s="3"/>
    </row>
    <row r="413" spans="3:3" x14ac:dyDescent="0.35">
      <c r="C413" s="3"/>
    </row>
    <row r="414" spans="3:3" x14ac:dyDescent="0.35">
      <c r="C414" s="3"/>
    </row>
    <row r="415" spans="3:3" x14ac:dyDescent="0.35">
      <c r="C415" s="3"/>
    </row>
    <row r="416" spans="3:3" x14ac:dyDescent="0.35">
      <c r="C416" s="3"/>
    </row>
    <row r="417" spans="3:3" x14ac:dyDescent="0.35">
      <c r="C417" s="3"/>
    </row>
    <row r="418" spans="3:3" x14ac:dyDescent="0.35">
      <c r="C418" s="3"/>
    </row>
  </sheetData>
  <phoneticPr fontId="2" type="noConversion"/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70EAE-6EC6-49DF-8ABF-CB1964541D56}">
  <dimension ref="A1:Q418"/>
  <sheetViews>
    <sheetView zoomScaleNormal="100" workbookViewId="0">
      <pane ySplit="1" topLeftCell="A2" activePane="bottomLeft" state="frozen"/>
      <selection pane="bottomLeft" activeCell="G130" sqref="G130"/>
    </sheetView>
  </sheetViews>
  <sheetFormatPr defaultColWidth="11" defaultRowHeight="15.5" x14ac:dyDescent="0.35"/>
  <cols>
    <col min="1" max="4" width="11" style="1"/>
    <col min="5" max="8" width="15" style="1" customWidth="1"/>
    <col min="9" max="9" width="17.921875" style="1" customWidth="1"/>
    <col min="10" max="10" width="14.61328125" style="1" customWidth="1"/>
    <col min="11" max="11" width="6.4609375" style="1" customWidth="1"/>
    <col min="12" max="12" width="7.921875" style="1" customWidth="1"/>
    <col min="13" max="13" width="8" style="1" customWidth="1"/>
    <col min="14" max="14" width="6.921875" style="1" customWidth="1"/>
    <col min="15" max="15" width="8.07421875" style="1" customWidth="1"/>
    <col min="16" max="16" width="7.61328125" style="1" customWidth="1"/>
    <col min="17" max="17" width="8.921875" style="1" customWidth="1"/>
    <col min="18" max="16384" width="11" style="1"/>
  </cols>
  <sheetData>
    <row r="1" spans="4:17" hidden="1" x14ac:dyDescent="0.35">
      <c r="D1" s="3">
        <v>44593</v>
      </c>
      <c r="E1" s="1">
        <v>227</v>
      </c>
      <c r="F1" s="1" t="s">
        <v>177</v>
      </c>
      <c r="G1"/>
      <c r="H1"/>
      <c r="I1" s="1">
        <v>351663</v>
      </c>
      <c r="J1" s="1">
        <v>13606</v>
      </c>
      <c r="K1" s="1">
        <v>1</v>
      </c>
      <c r="L1" s="1">
        <v>13</v>
      </c>
      <c r="M1" s="1">
        <v>34</v>
      </c>
      <c r="N1" s="1">
        <v>30</v>
      </c>
      <c r="O1" s="1">
        <v>15</v>
      </c>
      <c r="P1" s="1">
        <v>6</v>
      </c>
      <c r="Q1" s="1">
        <v>1</v>
      </c>
    </row>
    <row r="2" spans="4:17" hidden="1" x14ac:dyDescent="0.35">
      <c r="D2" s="3">
        <v>44594</v>
      </c>
      <c r="E2" s="1">
        <v>228</v>
      </c>
      <c r="F2" s="1" t="s">
        <v>176</v>
      </c>
      <c r="G2" s="1">
        <f t="shared" ref="G2:G65" si="0">H2/I2</f>
        <v>-1.031201299777844E-2</v>
      </c>
      <c r="H2" s="1">
        <f t="shared" ref="H2:H65" si="1">I3-I2</f>
        <v>-3732</v>
      </c>
      <c r="I2" s="1">
        <v>361908</v>
      </c>
      <c r="J2" s="1">
        <v>14205</v>
      </c>
      <c r="K2" s="1">
        <v>3</v>
      </c>
      <c r="L2" s="1">
        <v>13</v>
      </c>
      <c r="M2" s="1">
        <v>32</v>
      </c>
      <c r="N2" s="1">
        <v>29</v>
      </c>
      <c r="O2" s="1">
        <v>16</v>
      </c>
      <c r="P2" s="1">
        <v>7</v>
      </c>
      <c r="Q2" s="1">
        <v>1</v>
      </c>
    </row>
    <row r="3" spans="4:17" hidden="1" x14ac:dyDescent="0.35">
      <c r="D3" s="3">
        <v>44595</v>
      </c>
      <c r="E3" s="1">
        <v>229</v>
      </c>
      <c r="F3" s="1" t="s">
        <v>175</v>
      </c>
      <c r="G3" s="1">
        <f t="shared" si="0"/>
        <v>4.1962610560171533E-3</v>
      </c>
      <c r="H3" s="1">
        <f t="shared" si="1"/>
        <v>1503</v>
      </c>
      <c r="I3" s="1">
        <v>358176</v>
      </c>
      <c r="J3" s="1">
        <v>14609</v>
      </c>
      <c r="K3" s="1">
        <v>1</v>
      </c>
      <c r="L3" s="1">
        <v>7</v>
      </c>
      <c r="M3" s="1">
        <v>22</v>
      </c>
      <c r="N3" s="1">
        <v>28</v>
      </c>
      <c r="O3" s="1">
        <v>25</v>
      </c>
      <c r="P3" s="1">
        <v>14</v>
      </c>
      <c r="Q3" s="1">
        <v>4</v>
      </c>
    </row>
    <row r="4" spans="4:17" hidden="1" x14ac:dyDescent="0.35">
      <c r="D4" s="3">
        <v>44596</v>
      </c>
      <c r="E4" s="1">
        <v>230</v>
      </c>
      <c r="F4" s="1" t="s">
        <v>174</v>
      </c>
      <c r="G4" s="1">
        <f t="shared" si="0"/>
        <v>-0.11115744872511323</v>
      </c>
      <c r="H4" s="1">
        <f t="shared" si="1"/>
        <v>-39981</v>
      </c>
      <c r="I4" s="1">
        <v>359679</v>
      </c>
      <c r="J4" s="1">
        <v>14813</v>
      </c>
      <c r="K4" s="1">
        <v>1</v>
      </c>
      <c r="L4" s="1">
        <v>10</v>
      </c>
      <c r="M4" s="1">
        <v>28</v>
      </c>
      <c r="N4" s="1">
        <v>31</v>
      </c>
      <c r="O4" s="1">
        <v>19</v>
      </c>
      <c r="P4" s="1">
        <v>9</v>
      </c>
      <c r="Q4" s="1">
        <v>2</v>
      </c>
    </row>
    <row r="5" spans="4:17" hidden="1" x14ac:dyDescent="0.35">
      <c r="D5" s="3">
        <v>44597</v>
      </c>
      <c r="E5" s="1">
        <v>231</v>
      </c>
      <c r="F5" s="1" t="s">
        <v>173</v>
      </c>
      <c r="G5" s="1">
        <f t="shared" si="0"/>
        <v>-2.7150623400834538E-2</v>
      </c>
      <c r="H5" s="1">
        <f t="shared" si="1"/>
        <v>-8680</v>
      </c>
      <c r="I5" s="1">
        <v>319698</v>
      </c>
      <c r="J5" s="1">
        <v>13708</v>
      </c>
      <c r="K5" s="1">
        <v>1</v>
      </c>
      <c r="L5" s="1">
        <v>4</v>
      </c>
      <c r="M5" s="1">
        <v>22</v>
      </c>
      <c r="N5" s="1">
        <v>36</v>
      </c>
      <c r="O5" s="1">
        <v>25</v>
      </c>
      <c r="P5" s="1">
        <v>11</v>
      </c>
      <c r="Q5" s="1">
        <v>2</v>
      </c>
    </row>
    <row r="6" spans="4:17" hidden="1" x14ac:dyDescent="0.35">
      <c r="D6" s="3">
        <v>44598</v>
      </c>
      <c r="E6" s="1">
        <v>232</v>
      </c>
      <c r="F6" s="1" t="s">
        <v>172</v>
      </c>
      <c r="G6" s="1">
        <f t="shared" si="0"/>
        <v>-7.3275501739449161E-2</v>
      </c>
      <c r="H6" s="1">
        <f t="shared" si="1"/>
        <v>-22790</v>
      </c>
      <c r="I6" s="1">
        <v>311018</v>
      </c>
      <c r="J6" s="1">
        <v>13716</v>
      </c>
      <c r="K6" s="1">
        <v>1</v>
      </c>
      <c r="L6" s="1">
        <v>3</v>
      </c>
      <c r="M6" s="1">
        <v>17</v>
      </c>
      <c r="N6" s="1">
        <v>33</v>
      </c>
      <c r="O6" s="1">
        <v>27</v>
      </c>
      <c r="P6" s="1">
        <v>16</v>
      </c>
      <c r="Q6" s="1">
        <v>3</v>
      </c>
    </row>
    <row r="7" spans="4:17" hidden="1" x14ac:dyDescent="0.35">
      <c r="D7" s="3">
        <v>44599</v>
      </c>
      <c r="E7" s="1">
        <v>233</v>
      </c>
      <c r="F7" s="1" t="s">
        <v>171</v>
      </c>
      <c r="G7" s="1">
        <f t="shared" si="0"/>
        <v>0.1665625824000444</v>
      </c>
      <c r="H7" s="1">
        <f t="shared" si="1"/>
        <v>48008</v>
      </c>
      <c r="I7" s="1">
        <v>288228</v>
      </c>
      <c r="J7" s="1">
        <v>13340</v>
      </c>
      <c r="K7" s="1">
        <v>1</v>
      </c>
      <c r="L7" s="1">
        <v>3</v>
      </c>
      <c r="M7" s="1">
        <v>13</v>
      </c>
      <c r="N7" s="1">
        <v>24</v>
      </c>
      <c r="O7" s="1">
        <v>30</v>
      </c>
      <c r="P7" s="1">
        <v>24</v>
      </c>
      <c r="Q7" s="1">
        <v>5</v>
      </c>
    </row>
    <row r="8" spans="4:17" hidden="1" x14ac:dyDescent="0.35">
      <c r="D8" s="3">
        <v>44600</v>
      </c>
      <c r="E8" s="1">
        <v>234</v>
      </c>
      <c r="F8" s="1" t="s">
        <v>170</v>
      </c>
      <c r="G8" s="1">
        <f t="shared" si="0"/>
        <v>-9.1792669434563823E-2</v>
      </c>
      <c r="H8" s="1">
        <f t="shared" si="1"/>
        <v>-30864</v>
      </c>
      <c r="I8" s="1">
        <v>336236</v>
      </c>
      <c r="J8" s="1">
        <v>15369</v>
      </c>
      <c r="K8" s="1">
        <v>1</v>
      </c>
      <c r="L8" s="1">
        <v>10</v>
      </c>
      <c r="M8" s="1">
        <v>20</v>
      </c>
      <c r="N8" s="1">
        <v>24</v>
      </c>
      <c r="O8" s="1">
        <v>24</v>
      </c>
      <c r="P8" s="1">
        <v>17</v>
      </c>
      <c r="Q8" s="1">
        <v>3</v>
      </c>
    </row>
    <row r="9" spans="4:17" hidden="1" x14ac:dyDescent="0.35">
      <c r="D9" s="3">
        <v>44601</v>
      </c>
      <c r="E9" s="1">
        <v>235</v>
      </c>
      <c r="F9" s="1" t="s">
        <v>169</v>
      </c>
      <c r="G9" s="1">
        <f t="shared" si="0"/>
        <v>-1.7748844032851735E-3</v>
      </c>
      <c r="H9" s="1">
        <f t="shared" si="1"/>
        <v>-542</v>
      </c>
      <c r="I9" s="1">
        <v>305372</v>
      </c>
      <c r="J9" s="1">
        <v>13846</v>
      </c>
      <c r="K9" s="1">
        <v>1</v>
      </c>
      <c r="L9" s="1">
        <v>5</v>
      </c>
      <c r="M9" s="1">
        <v>22</v>
      </c>
      <c r="N9" s="1">
        <v>34</v>
      </c>
      <c r="O9" s="1">
        <v>25</v>
      </c>
      <c r="P9" s="1">
        <v>11</v>
      </c>
      <c r="Q9" s="1">
        <v>2</v>
      </c>
    </row>
    <row r="10" spans="4:17" hidden="1" x14ac:dyDescent="0.35">
      <c r="D10" s="3">
        <v>44602</v>
      </c>
      <c r="E10" s="1">
        <v>236</v>
      </c>
      <c r="F10" s="1" t="s">
        <v>168</v>
      </c>
      <c r="G10" s="1">
        <f t="shared" si="0"/>
        <v>-8.5306564314535968E-2</v>
      </c>
      <c r="H10" s="1">
        <f t="shared" si="1"/>
        <v>-26004</v>
      </c>
      <c r="I10" s="1">
        <v>304830</v>
      </c>
      <c r="J10" s="1">
        <v>13480</v>
      </c>
      <c r="K10" s="1">
        <v>1</v>
      </c>
      <c r="L10" s="1">
        <v>8</v>
      </c>
      <c r="M10" s="1">
        <v>26</v>
      </c>
      <c r="N10" s="1">
        <v>32</v>
      </c>
      <c r="O10" s="1">
        <v>21</v>
      </c>
      <c r="P10" s="1">
        <v>10</v>
      </c>
      <c r="Q10" s="1">
        <v>2</v>
      </c>
    </row>
    <row r="11" spans="4:17" hidden="1" x14ac:dyDescent="0.35">
      <c r="D11" s="3">
        <v>44603</v>
      </c>
      <c r="E11" s="1">
        <v>237</v>
      </c>
      <c r="F11" s="1" t="s">
        <v>167</v>
      </c>
      <c r="G11" s="1">
        <f t="shared" si="0"/>
        <v>-3.2066593502757992E-2</v>
      </c>
      <c r="H11" s="1">
        <f t="shared" si="1"/>
        <v>-8941</v>
      </c>
      <c r="I11" s="1">
        <v>278826</v>
      </c>
      <c r="J11" s="1">
        <v>10631</v>
      </c>
      <c r="K11" s="1">
        <v>1</v>
      </c>
      <c r="L11" s="1">
        <v>4</v>
      </c>
      <c r="M11" s="1">
        <v>18</v>
      </c>
      <c r="N11" s="1">
        <v>30</v>
      </c>
      <c r="O11" s="1">
        <v>28</v>
      </c>
      <c r="P11" s="1">
        <v>16</v>
      </c>
      <c r="Q11" s="1">
        <v>3</v>
      </c>
    </row>
    <row r="12" spans="4:17" hidden="1" x14ac:dyDescent="0.35">
      <c r="D12" s="3">
        <v>44604</v>
      </c>
      <c r="E12" s="1">
        <v>238</v>
      </c>
      <c r="F12" s="1" t="s">
        <v>166</v>
      </c>
      <c r="G12" s="1">
        <f t="shared" si="0"/>
        <v>2.8108268336513701E-2</v>
      </c>
      <c r="H12" s="1">
        <f t="shared" si="1"/>
        <v>7586</v>
      </c>
      <c r="I12" s="1">
        <v>269885</v>
      </c>
      <c r="J12" s="1">
        <v>9310</v>
      </c>
      <c r="K12" s="1">
        <v>1</v>
      </c>
      <c r="L12" s="1">
        <v>7</v>
      </c>
      <c r="M12" s="1">
        <v>23</v>
      </c>
      <c r="N12" s="1">
        <v>34</v>
      </c>
      <c r="O12" s="1">
        <v>24</v>
      </c>
      <c r="P12" s="1">
        <v>10</v>
      </c>
      <c r="Q12" s="1">
        <v>1</v>
      </c>
    </row>
    <row r="13" spans="4:17" hidden="1" x14ac:dyDescent="0.35">
      <c r="D13" s="3">
        <v>44605</v>
      </c>
      <c r="E13" s="1">
        <v>239</v>
      </c>
      <c r="F13" s="1" t="s">
        <v>226</v>
      </c>
      <c r="G13" s="1">
        <f t="shared" si="0"/>
        <v>-5.7483484760569574E-2</v>
      </c>
      <c r="H13" s="1">
        <f t="shared" si="1"/>
        <v>-15950</v>
      </c>
      <c r="I13" s="1">
        <v>277471</v>
      </c>
      <c r="J13" s="1">
        <v>3249</v>
      </c>
      <c r="K13" s="1">
        <v>1</v>
      </c>
      <c r="L13" s="1">
        <v>6</v>
      </c>
      <c r="M13" s="1">
        <v>29</v>
      </c>
      <c r="N13" s="1">
        <v>34</v>
      </c>
      <c r="O13" s="1">
        <v>21</v>
      </c>
      <c r="P13" s="1">
        <v>8</v>
      </c>
      <c r="Q13" s="1">
        <v>1</v>
      </c>
    </row>
    <row r="14" spans="4:17" hidden="1" x14ac:dyDescent="0.35">
      <c r="D14" s="3">
        <v>44606</v>
      </c>
      <c r="E14" s="1">
        <v>240</v>
      </c>
      <c r="F14" s="1" t="s">
        <v>165</v>
      </c>
      <c r="G14" s="1">
        <f t="shared" si="0"/>
        <v>0.10062289452854646</v>
      </c>
      <c r="H14" s="1">
        <f t="shared" si="1"/>
        <v>26315</v>
      </c>
      <c r="I14" s="1">
        <v>261521</v>
      </c>
      <c r="J14" s="1">
        <v>10343</v>
      </c>
      <c r="K14" s="1">
        <v>1</v>
      </c>
      <c r="L14" s="1">
        <v>6</v>
      </c>
      <c r="M14" s="1">
        <v>25</v>
      </c>
      <c r="N14" s="1">
        <v>33</v>
      </c>
      <c r="O14" s="1">
        <v>22</v>
      </c>
      <c r="P14" s="1">
        <v>11</v>
      </c>
      <c r="Q14" s="1">
        <v>2</v>
      </c>
    </row>
    <row r="15" spans="4:17" hidden="1" x14ac:dyDescent="0.35">
      <c r="D15" s="3">
        <v>44607</v>
      </c>
      <c r="E15" s="1">
        <v>241</v>
      </c>
      <c r="F15" s="1" t="s">
        <v>164</v>
      </c>
      <c r="G15" s="1">
        <f t="shared" si="0"/>
        <v>6.5488681054489363E-3</v>
      </c>
      <c r="H15" s="1">
        <f t="shared" si="1"/>
        <v>1885</v>
      </c>
      <c r="I15" s="1">
        <v>287836</v>
      </c>
      <c r="J15" s="1">
        <v>10343</v>
      </c>
      <c r="K15" s="1">
        <v>1</v>
      </c>
      <c r="L15" s="1">
        <v>6</v>
      </c>
      <c r="M15" s="1">
        <v>25</v>
      </c>
      <c r="N15" s="1">
        <v>33</v>
      </c>
      <c r="O15" s="1">
        <v>22</v>
      </c>
      <c r="P15" s="1">
        <v>11</v>
      </c>
      <c r="Q15" s="1">
        <v>2</v>
      </c>
    </row>
    <row r="16" spans="4:17" hidden="1" x14ac:dyDescent="0.35">
      <c r="D16" s="3">
        <v>44608</v>
      </c>
      <c r="E16" s="1">
        <v>242</v>
      </c>
      <c r="F16" s="1" t="s">
        <v>163</v>
      </c>
      <c r="G16" s="1">
        <f t="shared" si="0"/>
        <v>0.18045637009398696</v>
      </c>
      <c r="H16" s="1">
        <f t="shared" si="1"/>
        <v>52282</v>
      </c>
      <c r="I16" s="1">
        <v>289721</v>
      </c>
      <c r="J16" s="1">
        <v>10740</v>
      </c>
      <c r="K16" s="1">
        <v>1</v>
      </c>
      <c r="L16" s="1">
        <v>4</v>
      </c>
      <c r="M16" s="1">
        <v>20</v>
      </c>
      <c r="N16" s="1">
        <v>31</v>
      </c>
      <c r="O16" s="1">
        <v>26</v>
      </c>
      <c r="P16" s="1">
        <v>15</v>
      </c>
      <c r="Q16" s="1">
        <v>3</v>
      </c>
    </row>
    <row r="17" spans="4:17" hidden="1" x14ac:dyDescent="0.35">
      <c r="D17" s="3">
        <v>44609</v>
      </c>
      <c r="E17" s="1">
        <v>243</v>
      </c>
      <c r="F17" s="1" t="s">
        <v>162</v>
      </c>
      <c r="G17" s="1">
        <f t="shared" si="0"/>
        <v>-0.22445709540559586</v>
      </c>
      <c r="H17" s="1">
        <f t="shared" si="1"/>
        <v>-76765</v>
      </c>
      <c r="I17" s="1">
        <v>342003</v>
      </c>
      <c r="J17" s="1">
        <v>12767</v>
      </c>
      <c r="K17" s="1">
        <v>1</v>
      </c>
      <c r="L17" s="1">
        <v>6</v>
      </c>
      <c r="M17" s="1">
        <v>16</v>
      </c>
      <c r="N17" s="1">
        <v>23</v>
      </c>
      <c r="O17" s="1">
        <v>24</v>
      </c>
      <c r="P17" s="1">
        <v>21</v>
      </c>
      <c r="Q17" s="1">
        <v>9</v>
      </c>
    </row>
    <row r="18" spans="4:17" hidden="1" x14ac:dyDescent="0.35">
      <c r="D18" s="3">
        <v>44610</v>
      </c>
      <c r="E18" s="1">
        <v>244</v>
      </c>
      <c r="F18" s="1" t="s">
        <v>161</v>
      </c>
      <c r="G18" s="1">
        <f t="shared" si="0"/>
        <v>6.4428927981661749E-2</v>
      </c>
      <c r="H18" s="1">
        <f t="shared" si="1"/>
        <v>17089</v>
      </c>
      <c r="I18" s="1">
        <v>265238</v>
      </c>
      <c r="J18" s="1">
        <v>10220</v>
      </c>
      <c r="K18" s="1">
        <v>1</v>
      </c>
      <c r="L18" s="1">
        <v>3</v>
      </c>
      <c r="M18" s="1">
        <v>15</v>
      </c>
      <c r="N18" s="1">
        <v>29</v>
      </c>
      <c r="O18" s="1">
        <v>27</v>
      </c>
      <c r="P18" s="1">
        <v>19</v>
      </c>
      <c r="Q18" s="1">
        <v>7</v>
      </c>
    </row>
    <row r="19" spans="4:17" hidden="1" x14ac:dyDescent="0.35">
      <c r="D19" s="3">
        <v>44611</v>
      </c>
      <c r="E19" s="1">
        <v>245</v>
      </c>
      <c r="F19" s="1" t="s">
        <v>160</v>
      </c>
      <c r="G19" s="1">
        <f t="shared" si="0"/>
        <v>-3.195231061853808E-2</v>
      </c>
      <c r="H19" s="1">
        <f t="shared" si="1"/>
        <v>-9021</v>
      </c>
      <c r="I19" s="1">
        <v>282327</v>
      </c>
      <c r="J19" s="1">
        <v>11241</v>
      </c>
      <c r="K19" s="1">
        <v>1</v>
      </c>
      <c r="L19" s="1">
        <v>1</v>
      </c>
      <c r="M19" s="1">
        <v>8</v>
      </c>
      <c r="N19" s="1">
        <v>19</v>
      </c>
      <c r="O19" s="1">
        <v>31</v>
      </c>
      <c r="P19" s="1">
        <v>30</v>
      </c>
      <c r="Q19" s="1">
        <v>10</v>
      </c>
    </row>
    <row r="20" spans="4:17" hidden="1" x14ac:dyDescent="0.35">
      <c r="D20" s="3">
        <v>44612</v>
      </c>
      <c r="E20" s="1">
        <v>246</v>
      </c>
      <c r="F20" s="1" t="s">
        <v>159</v>
      </c>
      <c r="G20" s="1">
        <f t="shared" si="0"/>
        <v>1.9849545930202776E-2</v>
      </c>
      <c r="H20" s="1">
        <f t="shared" si="1"/>
        <v>5425</v>
      </c>
      <c r="I20" s="1">
        <v>273306</v>
      </c>
      <c r="J20" s="1">
        <v>11094</v>
      </c>
      <c r="K20" s="1">
        <v>1</v>
      </c>
      <c r="L20" s="1">
        <v>4</v>
      </c>
      <c r="M20" s="1">
        <v>21</v>
      </c>
      <c r="N20" s="1">
        <v>32</v>
      </c>
      <c r="O20" s="1">
        <v>26</v>
      </c>
      <c r="P20" s="1">
        <v>14</v>
      </c>
      <c r="Q20" s="1">
        <v>3</v>
      </c>
    </row>
    <row r="21" spans="4:17" hidden="1" x14ac:dyDescent="0.35">
      <c r="D21" s="3">
        <v>44613</v>
      </c>
      <c r="E21" s="1">
        <v>247</v>
      </c>
      <c r="F21" s="1" t="s">
        <v>158</v>
      </c>
      <c r="G21" s="1">
        <f t="shared" si="0"/>
        <v>9.9109894486081568E-2</v>
      </c>
      <c r="H21" s="1">
        <f t="shared" si="1"/>
        <v>27625</v>
      </c>
      <c r="I21" s="1">
        <v>278731</v>
      </c>
      <c r="J21" s="1">
        <v>10887</v>
      </c>
      <c r="K21" s="1">
        <v>1</v>
      </c>
      <c r="L21" s="1">
        <v>9</v>
      </c>
      <c r="M21" s="1">
        <v>26</v>
      </c>
      <c r="N21" s="1">
        <v>30</v>
      </c>
      <c r="O21" s="1">
        <v>21</v>
      </c>
      <c r="P21" s="1">
        <v>10</v>
      </c>
      <c r="Q21" s="1">
        <v>2</v>
      </c>
    </row>
    <row r="22" spans="4:17" hidden="1" x14ac:dyDescent="0.35">
      <c r="D22" s="3">
        <v>44614</v>
      </c>
      <c r="E22" s="1">
        <v>248</v>
      </c>
      <c r="F22" s="1" t="s">
        <v>157</v>
      </c>
      <c r="G22" s="1">
        <f t="shared" si="0"/>
        <v>-9.3942994424786846E-2</v>
      </c>
      <c r="H22" s="1">
        <f t="shared" si="1"/>
        <v>-28780</v>
      </c>
      <c r="I22" s="1">
        <v>306356</v>
      </c>
      <c r="J22" s="1">
        <v>11814</v>
      </c>
      <c r="K22" s="1">
        <v>1</v>
      </c>
      <c r="L22" s="1">
        <v>14</v>
      </c>
      <c r="M22" s="1">
        <v>38</v>
      </c>
      <c r="N22" s="1">
        <v>30</v>
      </c>
      <c r="O22" s="1">
        <v>12</v>
      </c>
      <c r="P22" s="1">
        <v>4</v>
      </c>
      <c r="Q22" s="1">
        <v>0</v>
      </c>
    </row>
    <row r="23" spans="4:17" hidden="1" x14ac:dyDescent="0.35">
      <c r="D23" s="3">
        <v>44615</v>
      </c>
      <c r="E23" s="1">
        <v>249</v>
      </c>
      <c r="F23" s="1" t="s">
        <v>155</v>
      </c>
      <c r="G23" s="1">
        <f t="shared" si="0"/>
        <v>-9.6917600945326685E-2</v>
      </c>
      <c r="H23" s="1">
        <f t="shared" si="1"/>
        <v>-26902</v>
      </c>
      <c r="I23" s="1">
        <v>277576</v>
      </c>
      <c r="J23" s="1">
        <v>11411</v>
      </c>
      <c r="K23" s="1">
        <v>1</v>
      </c>
      <c r="L23" s="1">
        <v>5</v>
      </c>
      <c r="M23" s="1">
        <v>16</v>
      </c>
      <c r="N23" s="1">
        <v>24</v>
      </c>
      <c r="O23" s="1">
        <v>25</v>
      </c>
      <c r="P23" s="1">
        <v>22</v>
      </c>
      <c r="Q23" s="1">
        <v>8</v>
      </c>
    </row>
    <row r="24" spans="4:17" hidden="1" x14ac:dyDescent="0.35">
      <c r="D24" s="3">
        <v>44616</v>
      </c>
      <c r="E24" s="1">
        <v>250</v>
      </c>
      <c r="F24" s="1" t="s">
        <v>154</v>
      </c>
      <c r="G24" s="1">
        <f t="shared" si="0"/>
        <v>2.0875719061410437E-2</v>
      </c>
      <c r="H24" s="1">
        <f t="shared" si="1"/>
        <v>5233</v>
      </c>
      <c r="I24" s="1">
        <v>250674</v>
      </c>
      <c r="J24" s="1">
        <v>10405</v>
      </c>
      <c r="K24" s="1">
        <v>1</v>
      </c>
      <c r="L24" s="1">
        <v>6</v>
      </c>
      <c r="M24" s="1">
        <v>21</v>
      </c>
      <c r="N24" s="1">
        <v>32</v>
      </c>
      <c r="O24" s="1">
        <v>25</v>
      </c>
      <c r="P24" s="1">
        <v>12</v>
      </c>
      <c r="Q24" s="1">
        <v>2</v>
      </c>
    </row>
    <row r="25" spans="4:17" hidden="1" x14ac:dyDescent="0.35">
      <c r="D25" s="3">
        <v>44617</v>
      </c>
      <c r="E25" s="1">
        <v>251</v>
      </c>
      <c r="F25" s="1" t="s">
        <v>153</v>
      </c>
      <c r="G25" s="1">
        <f t="shared" si="0"/>
        <v>-2.9479459334836484E-2</v>
      </c>
      <c r="H25" s="1">
        <f t="shared" si="1"/>
        <v>-7544</v>
      </c>
      <c r="I25" s="1">
        <v>255907</v>
      </c>
      <c r="J25" s="1">
        <v>11687</v>
      </c>
      <c r="K25" s="1">
        <v>1</v>
      </c>
      <c r="L25" s="1">
        <v>2</v>
      </c>
      <c r="M25" s="1">
        <v>10</v>
      </c>
      <c r="N25" s="1">
        <v>29</v>
      </c>
      <c r="O25" s="1">
        <v>33</v>
      </c>
      <c r="P25" s="1">
        <v>21</v>
      </c>
      <c r="Q25" s="1">
        <v>4</v>
      </c>
    </row>
    <row r="26" spans="4:17" hidden="1" x14ac:dyDescent="0.35">
      <c r="D26" s="3">
        <v>44618</v>
      </c>
      <c r="E26" s="1">
        <v>252</v>
      </c>
      <c r="F26" s="1" t="s">
        <v>152</v>
      </c>
      <c r="G26" s="1">
        <f t="shared" si="0"/>
        <v>8.2540475030499719E-3</v>
      </c>
      <c r="H26" s="1">
        <f t="shared" si="1"/>
        <v>2050</v>
      </c>
      <c r="I26" s="1">
        <v>248363</v>
      </c>
      <c r="J26" s="1">
        <v>10087</v>
      </c>
      <c r="K26" s="1">
        <v>1</v>
      </c>
      <c r="L26" s="1">
        <v>5</v>
      </c>
      <c r="M26" s="1">
        <v>26</v>
      </c>
      <c r="N26" s="1">
        <v>34</v>
      </c>
      <c r="O26" s="1">
        <v>22</v>
      </c>
      <c r="P26" s="1">
        <v>10</v>
      </c>
      <c r="Q26" s="1">
        <v>2</v>
      </c>
    </row>
    <row r="27" spans="4:17" hidden="1" x14ac:dyDescent="0.35">
      <c r="D27" s="3">
        <v>44619</v>
      </c>
      <c r="E27" s="1">
        <v>253</v>
      </c>
      <c r="F27" s="1" t="s">
        <v>156</v>
      </c>
      <c r="G27" s="1">
        <f t="shared" si="0"/>
        <v>2.7195073738184518E-3</v>
      </c>
      <c r="H27" s="1">
        <f t="shared" si="1"/>
        <v>681</v>
      </c>
      <c r="I27" s="1">
        <v>250413</v>
      </c>
      <c r="J27" s="1">
        <v>10438</v>
      </c>
      <c r="K27" s="1">
        <v>1</v>
      </c>
      <c r="L27" s="1">
        <v>9</v>
      </c>
      <c r="M27" s="1">
        <v>33</v>
      </c>
      <c r="N27" s="1">
        <v>33</v>
      </c>
      <c r="O27" s="1">
        <v>16</v>
      </c>
      <c r="P27" s="1">
        <v>7</v>
      </c>
      <c r="Q27" s="1">
        <v>1</v>
      </c>
    </row>
    <row r="28" spans="4:17" hidden="1" x14ac:dyDescent="0.35">
      <c r="D28" s="3">
        <v>44620</v>
      </c>
      <c r="E28" s="1">
        <v>254</v>
      </c>
      <c r="F28" s="1" t="s">
        <v>151</v>
      </c>
      <c r="G28" s="1">
        <f t="shared" si="0"/>
        <v>-4.3637044294168717E-2</v>
      </c>
      <c r="H28" s="1">
        <f t="shared" si="1"/>
        <v>-10957</v>
      </c>
      <c r="I28" s="1">
        <v>251094</v>
      </c>
      <c r="J28" s="1">
        <v>10521</v>
      </c>
      <c r="K28" s="1">
        <v>1</v>
      </c>
      <c r="L28" s="1">
        <v>8</v>
      </c>
      <c r="M28" s="1">
        <v>30</v>
      </c>
      <c r="N28" s="1">
        <v>36</v>
      </c>
      <c r="O28" s="1">
        <v>18</v>
      </c>
      <c r="P28" s="1">
        <v>6</v>
      </c>
      <c r="Q28" s="1">
        <v>1</v>
      </c>
    </row>
    <row r="29" spans="4:17" hidden="1" x14ac:dyDescent="0.35">
      <c r="D29" s="3">
        <v>44621</v>
      </c>
      <c r="E29" s="1">
        <v>255</v>
      </c>
      <c r="F29" s="1" t="s">
        <v>150</v>
      </c>
      <c r="G29" s="1">
        <f t="shared" si="0"/>
        <v>7.1488358728559118E-2</v>
      </c>
      <c r="H29" s="1">
        <f t="shared" si="1"/>
        <v>17167</v>
      </c>
      <c r="I29" s="1">
        <v>240137</v>
      </c>
      <c r="J29" s="1">
        <v>10577</v>
      </c>
      <c r="K29" s="1">
        <v>1</v>
      </c>
      <c r="L29" s="1">
        <v>2</v>
      </c>
      <c r="M29" s="1">
        <v>17</v>
      </c>
      <c r="N29" s="1">
        <v>35</v>
      </c>
      <c r="O29" s="1">
        <v>30</v>
      </c>
      <c r="P29" s="1">
        <v>13</v>
      </c>
      <c r="Q29" s="1">
        <v>2</v>
      </c>
    </row>
    <row r="30" spans="4:17" hidden="1" x14ac:dyDescent="0.35">
      <c r="D30" s="3">
        <v>44622</v>
      </c>
      <c r="E30" s="1">
        <v>256</v>
      </c>
      <c r="F30" s="1" t="s">
        <v>149</v>
      </c>
      <c r="G30" s="1">
        <f t="shared" si="0"/>
        <v>-6.7181233093927803E-2</v>
      </c>
      <c r="H30" s="1">
        <f t="shared" si="1"/>
        <v>-17286</v>
      </c>
      <c r="I30" s="1">
        <v>257304</v>
      </c>
      <c r="J30" s="1">
        <v>10813</v>
      </c>
      <c r="K30" s="1">
        <v>1</v>
      </c>
      <c r="L30" s="1">
        <v>7</v>
      </c>
      <c r="M30" s="1">
        <v>26</v>
      </c>
      <c r="N30" s="1">
        <v>31</v>
      </c>
      <c r="O30" s="1">
        <v>21</v>
      </c>
      <c r="P30" s="1">
        <v>11</v>
      </c>
      <c r="Q30" s="1">
        <v>2</v>
      </c>
    </row>
    <row r="31" spans="4:17" hidden="1" x14ac:dyDescent="0.35">
      <c r="D31" s="3">
        <v>44623</v>
      </c>
      <c r="E31" s="1">
        <v>257</v>
      </c>
      <c r="F31" s="1" t="s">
        <v>148</v>
      </c>
      <c r="G31" s="1">
        <f t="shared" si="0"/>
        <v>-0.90572373738636269</v>
      </c>
      <c r="H31" s="1">
        <f t="shared" si="1"/>
        <v>-217390</v>
      </c>
      <c r="I31" s="1">
        <v>240018</v>
      </c>
      <c r="J31" s="1">
        <v>10465</v>
      </c>
      <c r="K31" s="1">
        <v>1</v>
      </c>
      <c r="L31" s="1">
        <v>8</v>
      </c>
      <c r="M31" s="1">
        <v>29</v>
      </c>
      <c r="N31" s="1">
        <v>34</v>
      </c>
      <c r="O31" s="1">
        <v>19</v>
      </c>
      <c r="P31" s="1">
        <v>8</v>
      </c>
      <c r="Q31" s="1">
        <v>1</v>
      </c>
    </row>
    <row r="32" spans="4:17" hidden="1" x14ac:dyDescent="0.35">
      <c r="D32" s="3">
        <v>44896</v>
      </c>
      <c r="E32" s="1">
        <v>530</v>
      </c>
      <c r="F32" s="1" t="s">
        <v>298</v>
      </c>
      <c r="G32" s="1">
        <f t="shared" si="0"/>
        <v>-0.88646809262860171</v>
      </c>
      <c r="H32" s="1">
        <f t="shared" si="1"/>
        <v>-20059</v>
      </c>
      <c r="I32" s="2">
        <v>22628</v>
      </c>
      <c r="J32" s="2">
        <v>2200</v>
      </c>
      <c r="K32" s="1">
        <v>0</v>
      </c>
      <c r="L32" s="1">
        <v>2</v>
      </c>
      <c r="M32" s="1">
        <v>11</v>
      </c>
      <c r="N32" s="1">
        <v>35</v>
      </c>
      <c r="O32" s="1">
        <v>36</v>
      </c>
      <c r="P32" s="1">
        <v>14</v>
      </c>
      <c r="Q32" s="1">
        <v>2</v>
      </c>
    </row>
    <row r="33" spans="4:17" hidden="1" x14ac:dyDescent="0.35">
      <c r="D33" s="3">
        <v>44895</v>
      </c>
      <c r="E33" s="1">
        <v>529</v>
      </c>
      <c r="F33" s="1" t="s">
        <v>299</v>
      </c>
      <c r="G33" s="1">
        <f t="shared" si="0"/>
        <v>78.303230829116387</v>
      </c>
      <c r="H33" s="1">
        <f t="shared" si="1"/>
        <v>201161</v>
      </c>
      <c r="I33" s="2">
        <v>2569</v>
      </c>
      <c r="J33" s="2">
        <v>2405</v>
      </c>
      <c r="K33" s="1">
        <v>0</v>
      </c>
      <c r="L33" s="1">
        <v>6</v>
      </c>
      <c r="M33" s="1">
        <v>30</v>
      </c>
      <c r="N33" s="1">
        <v>33</v>
      </c>
      <c r="O33" s="1">
        <v>19</v>
      </c>
      <c r="P33" s="1">
        <v>10</v>
      </c>
      <c r="Q33" s="1">
        <v>2</v>
      </c>
    </row>
    <row r="34" spans="4:17" hidden="1" x14ac:dyDescent="0.35">
      <c r="D34" s="3">
        <v>44624</v>
      </c>
      <c r="E34" s="1">
        <v>258</v>
      </c>
      <c r="F34" s="1" t="s">
        <v>147</v>
      </c>
      <c r="G34" s="1">
        <f t="shared" si="0"/>
        <v>0.12842978451872578</v>
      </c>
      <c r="H34" s="1">
        <f t="shared" si="1"/>
        <v>26165</v>
      </c>
      <c r="I34" s="1">
        <v>203730</v>
      </c>
      <c r="J34" s="1">
        <v>9396</v>
      </c>
      <c r="K34" s="1">
        <v>1</v>
      </c>
      <c r="L34" s="1">
        <v>5</v>
      </c>
      <c r="M34" s="1">
        <v>20</v>
      </c>
      <c r="N34" s="1">
        <v>35</v>
      </c>
      <c r="O34" s="1">
        <v>26</v>
      </c>
      <c r="P34" s="1">
        <v>12</v>
      </c>
      <c r="Q34" s="1">
        <v>2</v>
      </c>
    </row>
    <row r="35" spans="4:17" hidden="1" x14ac:dyDescent="0.35">
      <c r="D35" s="3">
        <v>44625</v>
      </c>
      <c r="E35" s="1">
        <v>259</v>
      </c>
      <c r="F35" s="1" t="s">
        <v>146</v>
      </c>
      <c r="G35" s="1">
        <f t="shared" si="0"/>
        <v>-4.9152874138193525E-2</v>
      </c>
      <c r="H35" s="1">
        <f t="shared" si="1"/>
        <v>-11300</v>
      </c>
      <c r="I35" s="1">
        <v>229895</v>
      </c>
      <c r="J35" s="1">
        <v>10405</v>
      </c>
      <c r="K35" s="1">
        <v>1</v>
      </c>
      <c r="L35" s="1">
        <v>9</v>
      </c>
      <c r="M35" s="1">
        <v>25</v>
      </c>
      <c r="N35" s="1">
        <v>29</v>
      </c>
      <c r="O35" s="1">
        <v>22</v>
      </c>
      <c r="P35" s="1">
        <v>12</v>
      </c>
      <c r="Q35" s="1">
        <v>3</v>
      </c>
    </row>
    <row r="36" spans="4:17" hidden="1" x14ac:dyDescent="0.35">
      <c r="D36" s="3">
        <v>44626</v>
      </c>
      <c r="E36" s="1">
        <v>260</v>
      </c>
      <c r="F36" s="1" t="s">
        <v>145</v>
      </c>
      <c r="G36" s="1">
        <f t="shared" si="0"/>
        <v>0</v>
      </c>
      <c r="H36" s="1">
        <f t="shared" si="1"/>
        <v>0</v>
      </c>
      <c r="I36" s="1">
        <v>218595</v>
      </c>
      <c r="J36" s="1">
        <v>9911</v>
      </c>
      <c r="K36" s="1">
        <v>1</v>
      </c>
      <c r="L36" s="1">
        <v>8</v>
      </c>
      <c r="M36" s="1">
        <v>33</v>
      </c>
      <c r="N36" s="1">
        <v>34</v>
      </c>
      <c r="O36" s="1">
        <v>17</v>
      </c>
      <c r="P36" s="1">
        <v>7</v>
      </c>
      <c r="Q36" s="1">
        <v>1</v>
      </c>
    </row>
    <row r="37" spans="4:17" hidden="1" x14ac:dyDescent="0.35">
      <c r="D37" s="3">
        <v>44627</v>
      </c>
      <c r="E37" s="1">
        <v>261</v>
      </c>
      <c r="F37" s="1" t="s">
        <v>144</v>
      </c>
      <c r="G37" s="1">
        <f t="shared" si="0"/>
        <v>-5.0879480317482101E-2</v>
      </c>
      <c r="H37" s="1">
        <f t="shared" si="1"/>
        <v>-11122</v>
      </c>
      <c r="I37" s="1">
        <v>218595</v>
      </c>
      <c r="J37" s="1">
        <v>9823</v>
      </c>
      <c r="K37" s="1">
        <v>1</v>
      </c>
      <c r="L37" s="1">
        <v>9</v>
      </c>
      <c r="M37" s="1">
        <v>30</v>
      </c>
      <c r="N37" s="1">
        <v>34</v>
      </c>
      <c r="O37" s="1">
        <v>19</v>
      </c>
      <c r="P37" s="1">
        <v>7</v>
      </c>
      <c r="Q37" s="1">
        <v>1</v>
      </c>
    </row>
    <row r="38" spans="4:17" hidden="1" x14ac:dyDescent="0.35">
      <c r="D38" s="3">
        <v>44628</v>
      </c>
      <c r="E38" s="1">
        <v>262</v>
      </c>
      <c r="F38" s="1" t="s">
        <v>143</v>
      </c>
      <c r="G38" s="1">
        <f t="shared" si="0"/>
        <v>-2.7348136866001842E-2</v>
      </c>
      <c r="H38" s="1">
        <f t="shared" si="1"/>
        <v>-5674</v>
      </c>
      <c r="I38" s="1">
        <v>207473</v>
      </c>
      <c r="J38" s="1">
        <v>9767</v>
      </c>
      <c r="K38" s="1">
        <v>1</v>
      </c>
      <c r="L38" s="1">
        <v>5</v>
      </c>
      <c r="M38" s="1">
        <v>18</v>
      </c>
      <c r="N38" s="1">
        <v>31</v>
      </c>
      <c r="O38" s="1">
        <v>28</v>
      </c>
      <c r="P38" s="1">
        <v>15</v>
      </c>
      <c r="Q38" s="1">
        <v>2</v>
      </c>
    </row>
    <row r="39" spans="4:17" hidden="1" x14ac:dyDescent="0.35">
      <c r="D39" s="3">
        <v>44629</v>
      </c>
      <c r="E39" s="1">
        <v>263</v>
      </c>
      <c r="F39" s="1" t="s">
        <v>142</v>
      </c>
      <c r="G39" s="1">
        <f t="shared" si="0"/>
        <v>3.5109192810668044E-2</v>
      </c>
      <c r="H39" s="1">
        <f t="shared" si="1"/>
        <v>7085</v>
      </c>
      <c r="I39" s="1">
        <v>201799</v>
      </c>
      <c r="J39" s="1">
        <v>9435</v>
      </c>
      <c r="K39" s="1">
        <v>1</v>
      </c>
      <c r="L39" s="1">
        <v>5</v>
      </c>
      <c r="M39" s="1">
        <v>26</v>
      </c>
      <c r="N39" s="1">
        <v>37</v>
      </c>
      <c r="O39" s="1">
        <v>22</v>
      </c>
      <c r="P39" s="1">
        <v>8</v>
      </c>
      <c r="Q39" s="1">
        <v>1</v>
      </c>
    </row>
    <row r="40" spans="4:17" hidden="1" x14ac:dyDescent="0.35">
      <c r="D40" s="3">
        <v>44630</v>
      </c>
      <c r="E40" s="1">
        <v>264</v>
      </c>
      <c r="F40" s="1" t="s">
        <v>141</v>
      </c>
      <c r="G40" s="1">
        <f t="shared" si="0"/>
        <v>8.3610999406369083E-2</v>
      </c>
      <c r="H40" s="1">
        <f t="shared" si="1"/>
        <v>17465</v>
      </c>
      <c r="I40" s="1">
        <v>208884</v>
      </c>
      <c r="J40" s="1">
        <v>9960</v>
      </c>
      <c r="K40" s="1">
        <v>0</v>
      </c>
      <c r="L40" s="1">
        <v>8</v>
      </c>
      <c r="M40" s="1">
        <v>31</v>
      </c>
      <c r="N40" s="1">
        <v>34</v>
      </c>
      <c r="O40" s="1">
        <v>19</v>
      </c>
      <c r="P40" s="1">
        <v>7</v>
      </c>
      <c r="Q40" s="1">
        <v>1</v>
      </c>
    </row>
    <row r="41" spans="4:17" hidden="1" x14ac:dyDescent="0.35">
      <c r="D41" s="3">
        <v>44631</v>
      </c>
      <c r="E41" s="1">
        <v>265</v>
      </c>
      <c r="F41" s="1" t="s">
        <v>140</v>
      </c>
      <c r="G41" s="1">
        <f t="shared" si="0"/>
        <v>-0.15153590252221127</v>
      </c>
      <c r="H41" s="1">
        <f t="shared" si="1"/>
        <v>-34300</v>
      </c>
      <c r="I41" s="1">
        <v>226349</v>
      </c>
      <c r="J41" s="1">
        <v>12400</v>
      </c>
      <c r="K41" s="1">
        <v>1</v>
      </c>
      <c r="L41" s="1">
        <v>6</v>
      </c>
      <c r="M41" s="1">
        <v>14</v>
      </c>
      <c r="N41" s="1">
        <v>18</v>
      </c>
      <c r="O41" s="1">
        <v>17</v>
      </c>
      <c r="P41" s="1">
        <v>24</v>
      </c>
      <c r="Q41" s="1">
        <v>20</v>
      </c>
    </row>
    <row r="42" spans="4:17" hidden="1" x14ac:dyDescent="0.35">
      <c r="D42" s="3">
        <v>44632</v>
      </c>
      <c r="E42" s="1">
        <v>266</v>
      </c>
      <c r="F42" s="1" t="s">
        <v>139</v>
      </c>
      <c r="G42" s="1">
        <f t="shared" si="0"/>
        <v>-6.5675947284286829E-2</v>
      </c>
      <c r="H42" s="1">
        <f t="shared" si="1"/>
        <v>-12613</v>
      </c>
      <c r="I42" s="1">
        <v>192049</v>
      </c>
      <c r="J42" s="1">
        <v>9353</v>
      </c>
      <c r="K42" s="1">
        <v>1</v>
      </c>
      <c r="L42" s="1">
        <v>7</v>
      </c>
      <c r="M42" s="1">
        <v>29</v>
      </c>
      <c r="N42" s="1">
        <v>35</v>
      </c>
      <c r="O42" s="1">
        <v>20</v>
      </c>
      <c r="P42" s="1">
        <v>7</v>
      </c>
      <c r="Q42" s="1">
        <v>1</v>
      </c>
    </row>
    <row r="43" spans="4:17" hidden="1" x14ac:dyDescent="0.35">
      <c r="D43" s="3">
        <v>44633</v>
      </c>
      <c r="E43" s="1">
        <v>267</v>
      </c>
      <c r="F43" s="1" t="s">
        <v>138</v>
      </c>
      <c r="G43" s="1">
        <f t="shared" si="0"/>
        <v>3.327091553534408E-2</v>
      </c>
      <c r="H43" s="1">
        <f t="shared" si="1"/>
        <v>5970</v>
      </c>
      <c r="I43" s="1">
        <v>179436</v>
      </c>
      <c r="J43" s="1">
        <v>8937</v>
      </c>
      <c r="K43" s="1">
        <v>1</v>
      </c>
      <c r="L43" s="1">
        <v>4</v>
      </c>
      <c r="M43" s="1">
        <v>23</v>
      </c>
      <c r="N43" s="1">
        <v>36</v>
      </c>
      <c r="O43" s="1">
        <v>24</v>
      </c>
      <c r="P43" s="1">
        <v>10</v>
      </c>
      <c r="Q43" s="1">
        <v>1</v>
      </c>
    </row>
    <row r="44" spans="4:17" hidden="1" x14ac:dyDescent="0.35">
      <c r="D44" s="3">
        <v>44634</v>
      </c>
      <c r="E44" s="1">
        <v>268</v>
      </c>
      <c r="F44" s="1" t="s">
        <v>137</v>
      </c>
      <c r="G44" s="1">
        <f t="shared" si="0"/>
        <v>9.4112380397613882E-2</v>
      </c>
      <c r="H44" s="1">
        <f t="shared" si="1"/>
        <v>17449</v>
      </c>
      <c r="I44" s="1">
        <v>185406</v>
      </c>
      <c r="J44" s="1">
        <v>9373</v>
      </c>
      <c r="K44" s="1">
        <v>0</v>
      </c>
      <c r="L44" s="1">
        <v>5</v>
      </c>
      <c r="M44" s="1">
        <v>19</v>
      </c>
      <c r="N44" s="1">
        <v>33</v>
      </c>
      <c r="O44" s="1">
        <v>28</v>
      </c>
      <c r="P44" s="1">
        <v>13</v>
      </c>
      <c r="Q44" s="1">
        <v>2</v>
      </c>
    </row>
    <row r="45" spans="4:17" hidden="1" x14ac:dyDescent="0.35">
      <c r="D45" s="3">
        <v>44635</v>
      </c>
      <c r="E45" s="1">
        <v>269</v>
      </c>
      <c r="F45" s="1" t="s">
        <v>136</v>
      </c>
      <c r="G45" s="1">
        <f t="shared" si="0"/>
        <v>7.3949372704641247E-2</v>
      </c>
      <c r="H45" s="1">
        <f t="shared" si="1"/>
        <v>15001</v>
      </c>
      <c r="I45" s="1">
        <v>202855</v>
      </c>
      <c r="J45" s="1">
        <v>10024</v>
      </c>
      <c r="K45" s="1">
        <v>1</v>
      </c>
      <c r="L45" s="1">
        <v>16</v>
      </c>
      <c r="M45" s="1">
        <v>32</v>
      </c>
      <c r="N45" s="1">
        <v>30</v>
      </c>
      <c r="O45" s="1">
        <v>16</v>
      </c>
      <c r="P45" s="1">
        <v>6</v>
      </c>
      <c r="Q45" s="1">
        <v>1</v>
      </c>
    </row>
    <row r="46" spans="4:17" hidden="1" x14ac:dyDescent="0.35">
      <c r="D46" s="3">
        <v>44636</v>
      </c>
      <c r="E46" s="1">
        <v>270</v>
      </c>
      <c r="F46" s="1" t="s">
        <v>135</v>
      </c>
      <c r="G46" s="1">
        <f t="shared" si="0"/>
        <v>-0.22393232226792009</v>
      </c>
      <c r="H46" s="1">
        <f t="shared" si="1"/>
        <v>-48785</v>
      </c>
      <c r="I46" s="1">
        <v>217856</v>
      </c>
      <c r="J46" s="1">
        <v>11234</v>
      </c>
      <c r="K46" s="1">
        <v>1</v>
      </c>
      <c r="L46" s="1">
        <v>7</v>
      </c>
      <c r="M46" s="1">
        <v>19</v>
      </c>
      <c r="N46" s="1">
        <v>22</v>
      </c>
      <c r="O46" s="1">
        <v>19</v>
      </c>
      <c r="P46" s="1">
        <v>18</v>
      </c>
      <c r="Q46" s="1">
        <v>15</v>
      </c>
    </row>
    <row r="47" spans="4:17" hidden="1" x14ac:dyDescent="0.35">
      <c r="D47" s="3">
        <v>44637</v>
      </c>
      <c r="E47" s="1">
        <v>271</v>
      </c>
      <c r="F47" s="1" t="s">
        <v>134</v>
      </c>
      <c r="G47" s="1">
        <f t="shared" si="0"/>
        <v>6.3635987247960921E-2</v>
      </c>
      <c r="H47" s="1">
        <f t="shared" si="1"/>
        <v>10759</v>
      </c>
      <c r="I47" s="1">
        <v>169071</v>
      </c>
      <c r="J47" s="1">
        <v>8847</v>
      </c>
      <c r="K47" s="1">
        <v>1</v>
      </c>
      <c r="L47" s="1">
        <v>5</v>
      </c>
      <c r="M47" s="1">
        <v>18</v>
      </c>
      <c r="N47" s="1">
        <v>30</v>
      </c>
      <c r="O47" s="1">
        <v>26</v>
      </c>
      <c r="P47" s="1">
        <v>16</v>
      </c>
      <c r="Q47" s="1">
        <v>3</v>
      </c>
    </row>
    <row r="48" spans="4:17" hidden="1" x14ac:dyDescent="0.35">
      <c r="D48" s="3">
        <v>44638</v>
      </c>
      <c r="E48" s="1">
        <v>272</v>
      </c>
      <c r="F48" s="1" t="s">
        <v>133</v>
      </c>
      <c r="G48" s="1">
        <f t="shared" si="0"/>
        <v>-0.13078462992826559</v>
      </c>
      <c r="H48" s="1">
        <f t="shared" si="1"/>
        <v>-23519</v>
      </c>
      <c r="I48" s="1">
        <v>179830</v>
      </c>
      <c r="J48" s="1">
        <v>9304</v>
      </c>
      <c r="K48" s="1">
        <v>1</v>
      </c>
      <c r="L48" s="1">
        <v>8</v>
      </c>
      <c r="M48" s="1">
        <v>31</v>
      </c>
      <c r="N48" s="1">
        <v>34</v>
      </c>
      <c r="O48" s="1">
        <v>19</v>
      </c>
      <c r="P48" s="1">
        <v>6</v>
      </c>
      <c r="Q48" s="1">
        <v>1</v>
      </c>
    </row>
    <row r="49" spans="4:17" hidden="1" x14ac:dyDescent="0.35">
      <c r="D49" s="3">
        <v>44639</v>
      </c>
      <c r="E49" s="1">
        <v>273</v>
      </c>
      <c r="F49" s="1" t="s">
        <v>132</v>
      </c>
      <c r="G49" s="1">
        <f t="shared" si="0"/>
        <v>-8.4702931975356825E-3</v>
      </c>
      <c r="H49" s="1">
        <f t="shared" si="1"/>
        <v>-1324</v>
      </c>
      <c r="I49" s="1">
        <v>156311</v>
      </c>
      <c r="J49" s="1">
        <v>8515</v>
      </c>
      <c r="K49" s="1">
        <v>0</v>
      </c>
      <c r="L49" s="1">
        <v>5</v>
      </c>
      <c r="M49" s="1">
        <v>21</v>
      </c>
      <c r="N49" s="1">
        <v>32</v>
      </c>
      <c r="O49" s="1">
        <v>26</v>
      </c>
      <c r="P49" s="1">
        <v>14</v>
      </c>
      <c r="Q49" s="1">
        <v>3</v>
      </c>
    </row>
    <row r="50" spans="4:17" hidden="1" x14ac:dyDescent="0.35">
      <c r="D50" s="3">
        <v>44640</v>
      </c>
      <c r="E50" s="1">
        <v>274</v>
      </c>
      <c r="F50" s="1" t="s">
        <v>131</v>
      </c>
      <c r="G50" s="1">
        <f t="shared" si="0"/>
        <v>0.12032622090885042</v>
      </c>
      <c r="H50" s="1">
        <f t="shared" si="1"/>
        <v>18649</v>
      </c>
      <c r="I50" s="1">
        <v>154987</v>
      </c>
      <c r="J50" s="1">
        <v>8417</v>
      </c>
      <c r="K50" s="1">
        <v>0</v>
      </c>
      <c r="L50" s="1">
        <v>4</v>
      </c>
      <c r="M50" s="1">
        <v>20</v>
      </c>
      <c r="N50" s="1">
        <v>33</v>
      </c>
      <c r="O50" s="1">
        <v>27</v>
      </c>
      <c r="P50" s="1">
        <v>13</v>
      </c>
      <c r="Q50" s="1">
        <v>2</v>
      </c>
    </row>
    <row r="51" spans="4:17" hidden="1" x14ac:dyDescent="0.35">
      <c r="D51" s="3">
        <v>44641</v>
      </c>
      <c r="E51" s="1">
        <v>275</v>
      </c>
      <c r="F51" s="1" t="s">
        <v>130</v>
      </c>
      <c r="G51" s="1">
        <f t="shared" si="0"/>
        <v>-7.7604874565182336E-2</v>
      </c>
      <c r="H51" s="1">
        <f t="shared" si="1"/>
        <v>-13475</v>
      </c>
      <c r="I51" s="1">
        <v>173636</v>
      </c>
      <c r="J51" s="1">
        <v>9200</v>
      </c>
      <c r="K51" s="1">
        <v>2</v>
      </c>
      <c r="L51" s="1">
        <v>14</v>
      </c>
      <c r="M51" s="1">
        <v>36</v>
      </c>
      <c r="N51" s="1">
        <v>30</v>
      </c>
      <c r="O51" s="1">
        <v>13</v>
      </c>
      <c r="P51" s="1">
        <v>4</v>
      </c>
      <c r="Q51" s="1">
        <v>0</v>
      </c>
    </row>
    <row r="52" spans="4:17" hidden="1" x14ac:dyDescent="0.35">
      <c r="D52" s="3">
        <v>44642</v>
      </c>
      <c r="E52" s="1">
        <v>276</v>
      </c>
      <c r="F52" s="1" t="s">
        <v>129</v>
      </c>
      <c r="G52" s="1">
        <f t="shared" si="0"/>
        <v>-2.1078789468097728E-2</v>
      </c>
      <c r="H52" s="1">
        <f t="shared" si="1"/>
        <v>-3376</v>
      </c>
      <c r="I52" s="1">
        <v>160161</v>
      </c>
      <c r="J52" s="1">
        <v>8807</v>
      </c>
      <c r="K52" s="1">
        <v>0</v>
      </c>
      <c r="L52" s="1">
        <v>2</v>
      </c>
      <c r="M52" s="1">
        <v>19</v>
      </c>
      <c r="N52" s="1">
        <v>36</v>
      </c>
      <c r="O52" s="1">
        <v>27</v>
      </c>
      <c r="P52" s="1">
        <v>13</v>
      </c>
      <c r="Q52" s="1">
        <v>2</v>
      </c>
    </row>
    <row r="53" spans="4:17" hidden="1" x14ac:dyDescent="0.35">
      <c r="D53" s="3">
        <v>44643</v>
      </c>
      <c r="E53" s="1">
        <v>277</v>
      </c>
      <c r="F53" s="1" t="s">
        <v>128</v>
      </c>
      <c r="G53" s="1">
        <f t="shared" si="0"/>
        <v>7.8330197404088406E-2</v>
      </c>
      <c r="H53" s="1">
        <f t="shared" si="1"/>
        <v>12281</v>
      </c>
      <c r="I53" s="1">
        <v>156785</v>
      </c>
      <c r="J53" s="1">
        <v>8555</v>
      </c>
      <c r="K53" s="1">
        <v>1</v>
      </c>
      <c r="L53" s="1">
        <v>4</v>
      </c>
      <c r="M53" s="1">
        <v>22</v>
      </c>
      <c r="N53" s="1">
        <v>35</v>
      </c>
      <c r="O53" s="1">
        <v>26</v>
      </c>
      <c r="P53" s="1">
        <v>11</v>
      </c>
      <c r="Q53" s="1">
        <v>2</v>
      </c>
    </row>
    <row r="54" spans="4:17" hidden="1" x14ac:dyDescent="0.35">
      <c r="D54" s="3">
        <v>44644</v>
      </c>
      <c r="E54" s="1">
        <v>278</v>
      </c>
      <c r="F54" s="1" t="s">
        <v>127</v>
      </c>
      <c r="G54" s="1">
        <f t="shared" si="0"/>
        <v>-0.11160730129062023</v>
      </c>
      <c r="H54" s="1">
        <f t="shared" si="1"/>
        <v>-18869</v>
      </c>
      <c r="I54" s="1">
        <v>169066</v>
      </c>
      <c r="J54" s="1">
        <v>9318</v>
      </c>
      <c r="K54" s="1">
        <v>1</v>
      </c>
      <c r="L54" s="1">
        <v>14</v>
      </c>
      <c r="M54" s="1">
        <v>35</v>
      </c>
      <c r="N54" s="1">
        <v>31</v>
      </c>
      <c r="O54" s="1">
        <v>14</v>
      </c>
      <c r="P54" s="1">
        <v>5</v>
      </c>
      <c r="Q54" s="1">
        <v>1</v>
      </c>
    </row>
    <row r="55" spans="4:17" hidden="1" x14ac:dyDescent="0.35">
      <c r="D55" s="3">
        <v>44645</v>
      </c>
      <c r="E55" s="1">
        <v>279</v>
      </c>
      <c r="F55" s="1" t="s">
        <v>126</v>
      </c>
      <c r="G55" s="1">
        <f t="shared" si="0"/>
        <v>-4.5939665905444186E-3</v>
      </c>
      <c r="H55" s="1">
        <f t="shared" si="1"/>
        <v>-690</v>
      </c>
      <c r="I55" s="1">
        <v>150197</v>
      </c>
      <c r="J55" s="1">
        <v>8562</v>
      </c>
      <c r="K55" s="1">
        <v>0</v>
      </c>
      <c r="L55" s="1">
        <v>5</v>
      </c>
      <c r="M55" s="1">
        <v>29</v>
      </c>
      <c r="N55" s="1">
        <v>36</v>
      </c>
      <c r="O55" s="1">
        <v>20</v>
      </c>
      <c r="P55" s="1">
        <v>7</v>
      </c>
      <c r="Q55" s="1">
        <v>1</v>
      </c>
    </row>
    <row r="56" spans="4:17" hidden="1" x14ac:dyDescent="0.35">
      <c r="D56" s="3">
        <v>44646</v>
      </c>
      <c r="E56" s="1">
        <v>280</v>
      </c>
      <c r="F56" s="1" t="s">
        <v>125</v>
      </c>
      <c r="G56" s="1">
        <f t="shared" si="0"/>
        <v>0.10675754312507106</v>
      </c>
      <c r="H56" s="1">
        <f t="shared" si="1"/>
        <v>15961</v>
      </c>
      <c r="I56" s="1">
        <v>149507</v>
      </c>
      <c r="J56" s="1">
        <v>9376</v>
      </c>
      <c r="K56" s="1">
        <v>0</v>
      </c>
      <c r="L56" s="1">
        <v>2</v>
      </c>
      <c r="M56" s="1">
        <v>13</v>
      </c>
      <c r="N56" s="1">
        <v>31</v>
      </c>
      <c r="O56" s="1">
        <v>33</v>
      </c>
      <c r="P56" s="1">
        <v>18</v>
      </c>
      <c r="Q56" s="1">
        <v>3</v>
      </c>
    </row>
    <row r="57" spans="4:17" hidden="1" x14ac:dyDescent="0.35">
      <c r="D57" s="3">
        <v>44647</v>
      </c>
      <c r="E57" s="1">
        <v>281</v>
      </c>
      <c r="F57" s="1" t="s">
        <v>124</v>
      </c>
      <c r="G57" s="1">
        <f t="shared" si="0"/>
        <v>4.9725626707278751E-2</v>
      </c>
      <c r="H57" s="1">
        <f t="shared" si="1"/>
        <v>8228</v>
      </c>
      <c r="I57" s="1">
        <v>165468</v>
      </c>
      <c r="J57" s="1">
        <v>9935</v>
      </c>
      <c r="K57" s="1">
        <v>1</v>
      </c>
      <c r="L57" s="1">
        <v>2</v>
      </c>
      <c r="M57" s="1">
        <v>18</v>
      </c>
      <c r="N57" s="1">
        <v>44</v>
      </c>
      <c r="O57" s="1">
        <v>26</v>
      </c>
      <c r="P57" s="1">
        <v>26</v>
      </c>
      <c r="Q57" s="1">
        <v>9</v>
      </c>
    </row>
    <row r="58" spans="4:17" hidden="1" x14ac:dyDescent="0.35">
      <c r="D58" s="3">
        <v>44648</v>
      </c>
      <c r="E58" s="1">
        <v>282</v>
      </c>
      <c r="F58" s="1" t="s">
        <v>123</v>
      </c>
      <c r="G58" s="1">
        <f t="shared" si="0"/>
        <v>-0.14177643699336773</v>
      </c>
      <c r="H58" s="1">
        <f t="shared" si="1"/>
        <v>-24626</v>
      </c>
      <c r="I58" s="1">
        <v>173696</v>
      </c>
      <c r="J58" s="1">
        <v>10613</v>
      </c>
      <c r="K58" s="1">
        <v>1</v>
      </c>
      <c r="L58" s="1">
        <v>6</v>
      </c>
      <c r="M58" s="1">
        <v>17</v>
      </c>
      <c r="N58" s="1">
        <v>22</v>
      </c>
      <c r="O58" s="1">
        <v>20</v>
      </c>
      <c r="P58" s="1">
        <v>21</v>
      </c>
      <c r="Q58" s="1">
        <v>14</v>
      </c>
    </row>
    <row r="59" spans="4:17" hidden="1" x14ac:dyDescent="0.35">
      <c r="D59" s="3">
        <v>44649</v>
      </c>
      <c r="E59" s="1">
        <v>283</v>
      </c>
      <c r="F59" s="1" t="s">
        <v>122</v>
      </c>
      <c r="G59" s="1">
        <f t="shared" si="0"/>
        <v>6.0837190581605957E-2</v>
      </c>
      <c r="H59" s="1">
        <f t="shared" si="1"/>
        <v>9069</v>
      </c>
      <c r="I59" s="1">
        <v>149070</v>
      </c>
      <c r="J59" s="1">
        <v>8494</v>
      </c>
      <c r="K59" s="1">
        <v>0</v>
      </c>
      <c r="L59" s="1">
        <v>3</v>
      </c>
      <c r="M59" s="1">
        <v>17</v>
      </c>
      <c r="N59" s="1">
        <v>30</v>
      </c>
      <c r="O59" s="1">
        <v>28</v>
      </c>
      <c r="P59" s="1">
        <v>17</v>
      </c>
      <c r="Q59" s="1">
        <v>4</v>
      </c>
    </row>
    <row r="60" spans="4:17" hidden="1" x14ac:dyDescent="0.35">
      <c r="D60" s="3">
        <v>44650</v>
      </c>
      <c r="E60" s="1">
        <v>284</v>
      </c>
      <c r="F60" s="1" t="s">
        <v>121</v>
      </c>
      <c r="G60" s="1">
        <f t="shared" si="0"/>
        <v>-0.14493578434162352</v>
      </c>
      <c r="H60" s="1">
        <f t="shared" si="1"/>
        <v>-22920</v>
      </c>
      <c r="I60" s="1">
        <v>158139</v>
      </c>
      <c r="J60" s="1">
        <v>9318</v>
      </c>
      <c r="K60" s="1">
        <v>0</v>
      </c>
      <c r="L60" s="1">
        <v>5</v>
      </c>
      <c r="M60" s="1">
        <v>16</v>
      </c>
      <c r="N60" s="1">
        <v>24</v>
      </c>
      <c r="O60" s="1">
        <v>27</v>
      </c>
      <c r="P60" s="1">
        <v>21</v>
      </c>
      <c r="Q60" s="1">
        <v>6</v>
      </c>
    </row>
    <row r="61" spans="4:17" hidden="1" x14ac:dyDescent="0.35">
      <c r="D61" s="3">
        <v>44651</v>
      </c>
      <c r="E61" s="1">
        <v>285</v>
      </c>
      <c r="F61" s="1" t="s">
        <v>120</v>
      </c>
      <c r="G61" s="1">
        <f t="shared" si="0"/>
        <v>6.9731324739866443E-2</v>
      </c>
      <c r="H61" s="1">
        <f t="shared" si="1"/>
        <v>9429</v>
      </c>
      <c r="I61" s="1">
        <v>135219</v>
      </c>
      <c r="J61" s="1">
        <v>8469</v>
      </c>
      <c r="K61" s="1">
        <v>0</v>
      </c>
      <c r="L61" s="1">
        <v>2</v>
      </c>
      <c r="M61" s="1">
        <v>9</v>
      </c>
      <c r="N61" s="1">
        <v>26</v>
      </c>
      <c r="O61" s="1">
        <v>32</v>
      </c>
      <c r="P61" s="1">
        <v>24</v>
      </c>
      <c r="Q61" s="1">
        <v>8</v>
      </c>
    </row>
    <row r="62" spans="4:17" hidden="1" x14ac:dyDescent="0.35">
      <c r="D62" s="3">
        <v>44652</v>
      </c>
      <c r="E62" s="1">
        <v>286</v>
      </c>
      <c r="F62" s="1" t="s">
        <v>119</v>
      </c>
      <c r="G62" s="1">
        <f t="shared" si="0"/>
        <v>7.2112991538078652E-2</v>
      </c>
      <c r="H62" s="1">
        <f t="shared" si="1"/>
        <v>10431</v>
      </c>
      <c r="I62" s="1">
        <v>144648</v>
      </c>
      <c r="J62" s="1">
        <v>8913</v>
      </c>
      <c r="K62" s="1">
        <v>1</v>
      </c>
      <c r="L62" s="1">
        <v>4</v>
      </c>
      <c r="M62" s="1">
        <v>19</v>
      </c>
      <c r="N62" s="1">
        <v>27</v>
      </c>
      <c r="O62" s="1">
        <v>26</v>
      </c>
      <c r="P62" s="1">
        <v>18</v>
      </c>
      <c r="Q62" s="1">
        <v>5</v>
      </c>
    </row>
    <row r="63" spans="4:17" hidden="1" x14ac:dyDescent="0.35">
      <c r="D63" s="3">
        <v>44653</v>
      </c>
      <c r="E63" s="1">
        <v>287</v>
      </c>
      <c r="F63" s="1" t="s">
        <v>118</v>
      </c>
      <c r="G63" s="1">
        <f t="shared" si="0"/>
        <v>-0.19697702461326164</v>
      </c>
      <c r="H63" s="1">
        <f t="shared" si="1"/>
        <v>-30547</v>
      </c>
      <c r="I63" s="1">
        <v>155079</v>
      </c>
      <c r="J63" s="1">
        <v>9315</v>
      </c>
      <c r="K63" s="1">
        <v>1</v>
      </c>
      <c r="L63" s="1">
        <v>16</v>
      </c>
      <c r="M63" s="1">
        <v>33</v>
      </c>
      <c r="N63" s="1">
        <v>28</v>
      </c>
      <c r="O63" s="1">
        <v>15</v>
      </c>
      <c r="P63" s="1">
        <v>6</v>
      </c>
      <c r="Q63" s="1">
        <v>1</v>
      </c>
    </row>
    <row r="64" spans="4:17" hidden="1" x14ac:dyDescent="0.35">
      <c r="D64" s="3">
        <v>44654</v>
      </c>
      <c r="E64" s="1">
        <v>288</v>
      </c>
      <c r="F64" s="1" t="s">
        <v>117</v>
      </c>
      <c r="G64" s="1">
        <f t="shared" si="0"/>
        <v>4.1105900491439952E-2</v>
      </c>
      <c r="H64" s="1">
        <f t="shared" si="1"/>
        <v>5119</v>
      </c>
      <c r="I64" s="1">
        <v>124532</v>
      </c>
      <c r="J64" s="1">
        <v>7931</v>
      </c>
      <c r="K64" s="1">
        <v>0</v>
      </c>
      <c r="L64" s="1">
        <v>2</v>
      </c>
      <c r="M64" s="1">
        <v>10</v>
      </c>
      <c r="N64" s="1">
        <v>24</v>
      </c>
      <c r="O64" s="1">
        <v>32</v>
      </c>
      <c r="P64" s="1">
        <v>26</v>
      </c>
      <c r="Q64" s="1">
        <v>6</v>
      </c>
    </row>
    <row r="65" spans="4:17" hidden="1" x14ac:dyDescent="0.35">
      <c r="D65" s="3">
        <v>44655</v>
      </c>
      <c r="E65" s="1">
        <v>289</v>
      </c>
      <c r="F65" s="1" t="s">
        <v>116</v>
      </c>
      <c r="G65" s="1">
        <f t="shared" si="0"/>
        <v>-6.3979452530254305E-2</v>
      </c>
      <c r="H65" s="1">
        <f t="shared" si="1"/>
        <v>-8295</v>
      </c>
      <c r="I65" s="1">
        <v>129651</v>
      </c>
      <c r="J65" s="1">
        <v>7943</v>
      </c>
      <c r="K65" s="1">
        <v>0</v>
      </c>
      <c r="L65" s="1">
        <v>3</v>
      </c>
      <c r="M65" s="1">
        <v>16</v>
      </c>
      <c r="N65" s="1">
        <v>31</v>
      </c>
      <c r="O65" s="1">
        <v>30</v>
      </c>
      <c r="P65" s="1">
        <v>16</v>
      </c>
      <c r="Q65" s="1">
        <v>3</v>
      </c>
    </row>
    <row r="66" spans="4:17" hidden="1" x14ac:dyDescent="0.35">
      <c r="D66" s="3">
        <v>44656</v>
      </c>
      <c r="E66" s="1">
        <v>290</v>
      </c>
      <c r="F66" s="1" t="s">
        <v>115</v>
      </c>
      <c r="G66" s="1">
        <f t="shared" ref="G66:G129" si="2">H66/I66</f>
        <v>-2.8840766010745245E-2</v>
      </c>
      <c r="H66" s="1">
        <f t="shared" ref="H66:H129" si="3">I67-I66</f>
        <v>-3500</v>
      </c>
      <c r="I66" s="1">
        <v>121356</v>
      </c>
      <c r="J66" s="1">
        <v>7702</v>
      </c>
      <c r="K66" s="1">
        <v>0</v>
      </c>
      <c r="L66" s="1">
        <v>2</v>
      </c>
      <c r="M66" s="1">
        <v>14</v>
      </c>
      <c r="N66" s="1">
        <v>32</v>
      </c>
      <c r="O66" s="1">
        <v>32</v>
      </c>
      <c r="P66" s="1">
        <v>17</v>
      </c>
      <c r="Q66" s="1">
        <v>3</v>
      </c>
    </row>
    <row r="67" spans="4:17" hidden="1" x14ac:dyDescent="0.35">
      <c r="D67" s="3">
        <v>44657</v>
      </c>
      <c r="E67" s="1">
        <v>291</v>
      </c>
      <c r="F67" s="1" t="s">
        <v>114</v>
      </c>
      <c r="G67" s="1">
        <f t="shared" si="2"/>
        <v>-8.0606842248167254E-4</v>
      </c>
      <c r="H67" s="1">
        <f t="shared" si="3"/>
        <v>-95</v>
      </c>
      <c r="I67" s="1">
        <v>117856</v>
      </c>
      <c r="J67" s="1">
        <v>7560</v>
      </c>
      <c r="K67" s="1">
        <v>0</v>
      </c>
      <c r="L67" s="1">
        <v>2</v>
      </c>
      <c r="M67" s="1">
        <v>13</v>
      </c>
      <c r="N67" s="1">
        <v>33</v>
      </c>
      <c r="O67" s="1">
        <v>33</v>
      </c>
      <c r="P67" s="1">
        <v>17</v>
      </c>
      <c r="Q67" s="1">
        <v>3</v>
      </c>
    </row>
    <row r="68" spans="4:17" hidden="1" x14ac:dyDescent="0.35">
      <c r="D68" s="3">
        <v>44658</v>
      </c>
      <c r="E68" s="1">
        <v>292</v>
      </c>
      <c r="F68" s="1" t="s">
        <v>113</v>
      </c>
      <c r="G68" s="1">
        <f t="shared" si="2"/>
        <v>0.19868207640899788</v>
      </c>
      <c r="H68" s="1">
        <f t="shared" si="3"/>
        <v>23397</v>
      </c>
      <c r="I68" s="1">
        <v>117761</v>
      </c>
      <c r="J68" s="1">
        <v>7575</v>
      </c>
      <c r="K68" s="1">
        <v>0</v>
      </c>
      <c r="L68" s="1">
        <v>2</v>
      </c>
      <c r="M68" s="1">
        <v>14</v>
      </c>
      <c r="N68" s="1">
        <v>31</v>
      </c>
      <c r="O68" s="1">
        <v>31</v>
      </c>
      <c r="P68" s="1">
        <v>19</v>
      </c>
      <c r="Q68" s="1">
        <v>4</v>
      </c>
    </row>
    <row r="69" spans="4:17" hidden="1" x14ac:dyDescent="0.35">
      <c r="D69" s="3">
        <v>44659</v>
      </c>
      <c r="E69" s="1">
        <v>293</v>
      </c>
      <c r="F69" s="1" t="s">
        <v>112</v>
      </c>
      <c r="G69" s="1">
        <f t="shared" si="2"/>
        <v>-4.9221439805041158E-2</v>
      </c>
      <c r="H69" s="1">
        <f t="shared" si="3"/>
        <v>-6948</v>
      </c>
      <c r="I69" s="1">
        <v>141158</v>
      </c>
      <c r="J69" s="1">
        <v>9010</v>
      </c>
      <c r="K69" s="1">
        <v>1</v>
      </c>
      <c r="L69" s="1">
        <v>12</v>
      </c>
      <c r="M69" s="1">
        <v>23</v>
      </c>
      <c r="N69" s="1">
        <v>26</v>
      </c>
      <c r="O69" s="1">
        <v>21</v>
      </c>
      <c r="P69" s="1">
        <v>13</v>
      </c>
      <c r="Q69" s="1">
        <v>4</v>
      </c>
    </row>
    <row r="70" spans="4:17" hidden="1" x14ac:dyDescent="0.35">
      <c r="D70" s="3">
        <v>44660</v>
      </c>
      <c r="E70" s="1">
        <v>294</v>
      </c>
      <c r="F70" s="1" t="s">
        <v>111</v>
      </c>
      <c r="G70" s="1">
        <f t="shared" si="2"/>
        <v>-5.9377095596453322E-2</v>
      </c>
      <c r="H70" s="1">
        <f t="shared" si="3"/>
        <v>-7969</v>
      </c>
      <c r="I70" s="1">
        <v>134210</v>
      </c>
      <c r="J70" s="1">
        <v>8537</v>
      </c>
      <c r="K70" s="1">
        <v>2</v>
      </c>
      <c r="L70" s="1">
        <v>21</v>
      </c>
      <c r="M70" s="1">
        <v>36</v>
      </c>
      <c r="N70" s="1">
        <v>26</v>
      </c>
      <c r="O70" s="1">
        <v>11</v>
      </c>
      <c r="P70" s="1">
        <v>4</v>
      </c>
      <c r="Q70" s="1">
        <v>1</v>
      </c>
    </row>
    <row r="71" spans="4:17" hidden="1" x14ac:dyDescent="0.35">
      <c r="D71" s="3">
        <v>44661</v>
      </c>
      <c r="E71" s="1">
        <v>295</v>
      </c>
      <c r="F71" s="1" t="s">
        <v>110</v>
      </c>
      <c r="G71" s="1">
        <f t="shared" si="2"/>
        <v>-0.13001322866580589</v>
      </c>
      <c r="H71" s="1">
        <f t="shared" si="3"/>
        <v>-16413</v>
      </c>
      <c r="I71" s="1">
        <v>126241</v>
      </c>
      <c r="J71" s="1">
        <v>7894</v>
      </c>
      <c r="K71" s="1">
        <v>1</v>
      </c>
      <c r="L71" s="1">
        <v>10</v>
      </c>
      <c r="M71" s="1">
        <v>31</v>
      </c>
      <c r="N71" s="1">
        <v>34</v>
      </c>
      <c r="O71" s="1">
        <v>18</v>
      </c>
      <c r="P71" s="1">
        <v>6</v>
      </c>
      <c r="Q71" s="1">
        <v>1</v>
      </c>
    </row>
    <row r="72" spans="4:17" hidden="1" x14ac:dyDescent="0.35">
      <c r="D72" s="3">
        <v>44662</v>
      </c>
      <c r="E72" s="1">
        <v>296</v>
      </c>
      <c r="F72" s="1" t="s">
        <v>109</v>
      </c>
      <c r="G72" s="1">
        <f t="shared" si="2"/>
        <v>4.6245037695305385E-2</v>
      </c>
      <c r="H72" s="1">
        <f t="shared" si="3"/>
        <v>5079</v>
      </c>
      <c r="I72" s="1">
        <v>109828</v>
      </c>
      <c r="J72" s="1">
        <v>7236</v>
      </c>
      <c r="K72" s="1">
        <v>0</v>
      </c>
      <c r="L72" s="1">
        <v>3</v>
      </c>
      <c r="M72" s="1">
        <v>20</v>
      </c>
      <c r="N72" s="1">
        <v>33</v>
      </c>
      <c r="O72" s="1">
        <v>27</v>
      </c>
      <c r="P72" s="1">
        <v>14</v>
      </c>
      <c r="Q72" s="1">
        <v>2</v>
      </c>
    </row>
    <row r="73" spans="4:17" hidden="1" x14ac:dyDescent="0.35">
      <c r="D73" s="3">
        <v>44663</v>
      </c>
      <c r="E73" s="1">
        <v>297</v>
      </c>
      <c r="F73" s="1" t="s">
        <v>108</v>
      </c>
      <c r="G73" s="1">
        <f t="shared" si="2"/>
        <v>7.265005613235051E-2</v>
      </c>
      <c r="H73" s="1">
        <f t="shared" si="3"/>
        <v>8348</v>
      </c>
      <c r="I73" s="1">
        <v>114907</v>
      </c>
      <c r="J73" s="1">
        <v>7275</v>
      </c>
      <c r="K73" s="1">
        <v>1</v>
      </c>
      <c r="L73" s="1">
        <v>5</v>
      </c>
      <c r="M73" s="1">
        <v>24</v>
      </c>
      <c r="N73" s="1">
        <v>36</v>
      </c>
      <c r="O73" s="1">
        <v>23</v>
      </c>
      <c r="P73" s="1">
        <v>9</v>
      </c>
      <c r="Q73" s="1">
        <v>1</v>
      </c>
    </row>
    <row r="74" spans="4:17" hidden="1" x14ac:dyDescent="0.35">
      <c r="D74" s="3">
        <v>44664</v>
      </c>
      <c r="E74" s="1">
        <v>298</v>
      </c>
      <c r="F74" s="1" t="s">
        <v>107</v>
      </c>
      <c r="G74" s="1">
        <f t="shared" si="2"/>
        <v>-7.9566751855908488E-2</v>
      </c>
      <c r="H74" s="1">
        <f t="shared" si="3"/>
        <v>-9807</v>
      </c>
      <c r="I74" s="1">
        <v>123255</v>
      </c>
      <c r="J74" s="1">
        <v>7835</v>
      </c>
      <c r="K74" s="1">
        <v>1</v>
      </c>
      <c r="L74" s="1">
        <v>4</v>
      </c>
      <c r="M74" s="1">
        <v>29</v>
      </c>
      <c r="N74" s="1">
        <v>42</v>
      </c>
      <c r="O74" s="1">
        <v>18</v>
      </c>
      <c r="P74" s="1">
        <v>5</v>
      </c>
      <c r="Q74" s="1">
        <v>1</v>
      </c>
    </row>
    <row r="75" spans="4:17" hidden="1" x14ac:dyDescent="0.35">
      <c r="D75" s="3">
        <v>44665</v>
      </c>
      <c r="E75" s="1">
        <v>299</v>
      </c>
      <c r="F75" s="1" t="s">
        <v>106</v>
      </c>
      <c r="G75" s="1">
        <f t="shared" si="2"/>
        <v>0.1458201114166843</v>
      </c>
      <c r="H75" s="1">
        <f t="shared" si="3"/>
        <v>16543</v>
      </c>
      <c r="I75" s="1">
        <v>113448</v>
      </c>
      <c r="J75" s="1">
        <v>7356</v>
      </c>
      <c r="K75" s="1">
        <v>0</v>
      </c>
      <c r="L75" s="1">
        <v>6</v>
      </c>
      <c r="M75" s="1">
        <v>24</v>
      </c>
      <c r="N75" s="1">
        <v>35</v>
      </c>
      <c r="O75" s="1">
        <v>24</v>
      </c>
      <c r="P75" s="1">
        <v>10</v>
      </c>
      <c r="Q75" s="1">
        <v>1</v>
      </c>
    </row>
    <row r="76" spans="4:17" hidden="1" x14ac:dyDescent="0.35">
      <c r="D76" s="3">
        <v>44666</v>
      </c>
      <c r="E76" s="1">
        <v>300</v>
      </c>
      <c r="F76" s="1" t="s">
        <v>105</v>
      </c>
      <c r="G76" s="1">
        <f t="shared" si="2"/>
        <v>-0.16927325737935703</v>
      </c>
      <c r="H76" s="1">
        <f t="shared" si="3"/>
        <v>-22004</v>
      </c>
      <c r="I76" s="1">
        <v>129991</v>
      </c>
      <c r="J76" s="1">
        <v>8522</v>
      </c>
      <c r="K76" s="1">
        <v>1</v>
      </c>
      <c r="L76" s="1">
        <v>11</v>
      </c>
      <c r="M76" s="1">
        <v>22</v>
      </c>
      <c r="N76" s="1">
        <v>25</v>
      </c>
      <c r="O76" s="1">
        <v>21</v>
      </c>
      <c r="P76" s="1">
        <v>15</v>
      </c>
      <c r="Q76" s="1">
        <v>5</v>
      </c>
    </row>
    <row r="77" spans="4:17" hidden="1" x14ac:dyDescent="0.35">
      <c r="D77" s="3">
        <v>44667</v>
      </c>
      <c r="E77" s="1">
        <v>301</v>
      </c>
      <c r="F77" s="1" t="s">
        <v>104</v>
      </c>
      <c r="G77" s="1">
        <f t="shared" si="2"/>
        <v>-1.2094048357672683E-2</v>
      </c>
      <c r="H77" s="1">
        <f t="shared" si="3"/>
        <v>-1306</v>
      </c>
      <c r="I77" s="1">
        <v>107987</v>
      </c>
      <c r="J77" s="1">
        <v>7035</v>
      </c>
      <c r="K77" s="1">
        <v>0</v>
      </c>
      <c r="L77" s="1">
        <v>3</v>
      </c>
      <c r="M77" s="1">
        <v>19</v>
      </c>
      <c r="N77" s="1">
        <v>40</v>
      </c>
      <c r="O77" s="1">
        <v>28</v>
      </c>
      <c r="P77" s="1">
        <v>9</v>
      </c>
      <c r="Q77" s="1">
        <v>1</v>
      </c>
    </row>
    <row r="78" spans="4:17" hidden="1" x14ac:dyDescent="0.35">
      <c r="D78" s="3">
        <v>44668</v>
      </c>
      <c r="E78" s="1">
        <v>302</v>
      </c>
      <c r="F78" s="1" t="s">
        <v>103</v>
      </c>
      <c r="G78" s="1">
        <f t="shared" si="2"/>
        <v>5.3449067781516861E-2</v>
      </c>
      <c r="H78" s="1">
        <f t="shared" si="3"/>
        <v>5702</v>
      </c>
      <c r="I78" s="1">
        <v>106681</v>
      </c>
      <c r="J78" s="1">
        <v>7008</v>
      </c>
      <c r="K78" s="1">
        <v>0</v>
      </c>
      <c r="L78" s="1">
        <v>4</v>
      </c>
      <c r="M78" s="1">
        <v>20</v>
      </c>
      <c r="N78" s="1">
        <v>35</v>
      </c>
      <c r="O78" s="1">
        <v>27</v>
      </c>
      <c r="P78" s="1">
        <v>11</v>
      </c>
      <c r="Q78" s="1">
        <v>2</v>
      </c>
    </row>
    <row r="79" spans="4:17" hidden="1" x14ac:dyDescent="0.35">
      <c r="D79" s="3">
        <v>44669</v>
      </c>
      <c r="E79" s="1">
        <v>303</v>
      </c>
      <c r="F79" s="1" t="s">
        <v>102</v>
      </c>
      <c r="G79" s="1">
        <f t="shared" si="2"/>
        <v>-3.100113006415561E-2</v>
      </c>
      <c r="H79" s="1">
        <f t="shared" si="3"/>
        <v>-3484</v>
      </c>
      <c r="I79" s="1">
        <v>112383</v>
      </c>
      <c r="J79" s="1">
        <v>7341</v>
      </c>
      <c r="K79" s="1">
        <v>1</v>
      </c>
      <c r="L79" s="1">
        <v>8</v>
      </c>
      <c r="M79" s="1">
        <v>30</v>
      </c>
      <c r="N79" s="1">
        <v>36</v>
      </c>
      <c r="O79" s="1">
        <v>18</v>
      </c>
      <c r="P79" s="1">
        <v>6</v>
      </c>
      <c r="Q79" s="1">
        <v>1</v>
      </c>
    </row>
    <row r="80" spans="4:17" hidden="1" x14ac:dyDescent="0.35">
      <c r="D80" s="3">
        <v>44670</v>
      </c>
      <c r="E80" s="1">
        <v>304</v>
      </c>
      <c r="F80" s="1" t="s">
        <v>101</v>
      </c>
      <c r="G80" s="1">
        <f t="shared" si="2"/>
        <v>-6.3288000808088232E-2</v>
      </c>
      <c r="H80" s="1">
        <f t="shared" si="3"/>
        <v>-6892</v>
      </c>
      <c r="I80" s="1">
        <v>108899</v>
      </c>
      <c r="J80" s="1">
        <v>8198</v>
      </c>
      <c r="K80" s="1">
        <v>0</v>
      </c>
      <c r="L80" s="1">
        <v>2</v>
      </c>
      <c r="M80" s="1">
        <v>10</v>
      </c>
      <c r="N80" s="1">
        <v>19</v>
      </c>
      <c r="O80" s="1">
        <v>19</v>
      </c>
      <c r="P80" s="1">
        <v>23</v>
      </c>
      <c r="Q80" s="1">
        <v>26</v>
      </c>
    </row>
    <row r="81" spans="1:17" hidden="1" x14ac:dyDescent="0.35">
      <c r="D81" s="3">
        <v>44671</v>
      </c>
      <c r="E81" s="1">
        <v>305</v>
      </c>
      <c r="F81" s="1" t="s">
        <v>100</v>
      </c>
      <c r="G81" s="1">
        <f t="shared" si="2"/>
        <v>-3.9722764124030703E-2</v>
      </c>
      <c r="H81" s="1">
        <f t="shared" si="3"/>
        <v>-4052</v>
      </c>
      <c r="I81" s="1">
        <v>102007</v>
      </c>
      <c r="J81" s="1">
        <v>6796</v>
      </c>
      <c r="K81" s="1">
        <v>0</v>
      </c>
      <c r="L81" s="1">
        <v>5</v>
      </c>
      <c r="M81" s="1">
        <v>20</v>
      </c>
      <c r="N81" s="1">
        <v>34</v>
      </c>
      <c r="O81" s="1">
        <v>27</v>
      </c>
      <c r="P81" s="1">
        <v>12</v>
      </c>
      <c r="Q81" s="1">
        <v>2</v>
      </c>
    </row>
    <row r="82" spans="1:17" hidden="1" x14ac:dyDescent="0.35">
      <c r="D82" s="3">
        <v>44672</v>
      </c>
      <c r="E82" s="1">
        <v>306</v>
      </c>
      <c r="F82" s="1" t="s">
        <v>99</v>
      </c>
      <c r="G82" s="1">
        <f t="shared" si="2"/>
        <v>0.21721198509519676</v>
      </c>
      <c r="H82" s="1">
        <f t="shared" si="3"/>
        <v>21277</v>
      </c>
      <c r="I82" s="1">
        <v>97955</v>
      </c>
      <c r="J82" s="1">
        <v>6960</v>
      </c>
      <c r="K82" s="1">
        <v>0</v>
      </c>
      <c r="L82" s="1">
        <v>2</v>
      </c>
      <c r="M82" s="1">
        <v>11</v>
      </c>
      <c r="N82" s="1">
        <v>30</v>
      </c>
      <c r="O82" s="1">
        <v>33</v>
      </c>
      <c r="P82" s="1">
        <v>21</v>
      </c>
      <c r="Q82" s="1">
        <v>4</v>
      </c>
    </row>
    <row r="83" spans="1:17" hidden="1" x14ac:dyDescent="0.35">
      <c r="D83" s="3">
        <v>44673</v>
      </c>
      <c r="E83" s="1">
        <v>307</v>
      </c>
      <c r="F83" s="1" t="s">
        <v>98</v>
      </c>
      <c r="G83" s="1">
        <f t="shared" si="2"/>
        <v>-0.19852053140096618</v>
      </c>
      <c r="H83" s="1">
        <f t="shared" si="3"/>
        <v>-23670</v>
      </c>
      <c r="I83" s="1">
        <v>119232</v>
      </c>
      <c r="J83" s="1">
        <v>7731</v>
      </c>
      <c r="K83" s="1">
        <v>2</v>
      </c>
      <c r="L83" s="1">
        <v>19</v>
      </c>
      <c r="M83" s="1">
        <v>39</v>
      </c>
      <c r="N83" s="1">
        <v>28</v>
      </c>
      <c r="O83" s="1">
        <v>10</v>
      </c>
      <c r="P83" s="1">
        <v>3</v>
      </c>
      <c r="Q83" s="1">
        <v>0</v>
      </c>
    </row>
    <row r="84" spans="1:17" hidden="1" x14ac:dyDescent="0.35">
      <c r="D84" s="3">
        <v>44674</v>
      </c>
      <c r="E84" s="1">
        <v>308</v>
      </c>
      <c r="F84" s="1" t="s">
        <v>97</v>
      </c>
      <c r="G84" s="1">
        <f t="shared" si="2"/>
        <v>1.9777735920135618E-2</v>
      </c>
      <c r="H84" s="1">
        <f t="shared" si="3"/>
        <v>1890</v>
      </c>
      <c r="I84" s="1">
        <v>95562</v>
      </c>
      <c r="J84" s="1">
        <v>6482</v>
      </c>
      <c r="K84" s="1">
        <v>1</v>
      </c>
      <c r="L84" s="1">
        <v>6</v>
      </c>
      <c r="M84" s="1">
        <v>25</v>
      </c>
      <c r="N84" s="1">
        <v>34</v>
      </c>
      <c r="O84" s="1">
        <v>23</v>
      </c>
      <c r="P84" s="1">
        <v>10</v>
      </c>
      <c r="Q84" s="1">
        <v>1</v>
      </c>
    </row>
    <row r="85" spans="1:17" hidden="1" x14ac:dyDescent="0.35">
      <c r="D85" s="3">
        <v>44675</v>
      </c>
      <c r="E85" s="1">
        <v>309</v>
      </c>
      <c r="F85" s="1" t="s">
        <v>96</v>
      </c>
      <c r="G85" s="1">
        <f t="shared" si="2"/>
        <v>-6.0583671961581084E-2</v>
      </c>
      <c r="H85" s="1">
        <f t="shared" si="3"/>
        <v>-5904</v>
      </c>
      <c r="I85" s="1">
        <v>97452</v>
      </c>
      <c r="J85" s="1">
        <v>6743</v>
      </c>
      <c r="K85" s="1">
        <v>0</v>
      </c>
      <c r="L85" s="1">
        <v>7</v>
      </c>
      <c r="M85" s="1">
        <v>27</v>
      </c>
      <c r="N85" s="1">
        <v>34</v>
      </c>
      <c r="O85" s="1">
        <v>22</v>
      </c>
      <c r="P85" s="1">
        <v>9</v>
      </c>
      <c r="Q85" s="1">
        <v>1</v>
      </c>
    </row>
    <row r="86" spans="1:17" hidden="1" x14ac:dyDescent="0.35">
      <c r="D86" s="3">
        <v>44676</v>
      </c>
      <c r="E86" s="1">
        <v>310</v>
      </c>
      <c r="F86" s="1" t="s">
        <v>95</v>
      </c>
      <c r="G86" s="1">
        <f t="shared" si="2"/>
        <v>0.12676410189190371</v>
      </c>
      <c r="H86" s="1">
        <f t="shared" si="3"/>
        <v>11605</v>
      </c>
      <c r="I86" s="1">
        <v>91548</v>
      </c>
      <c r="J86" s="1">
        <v>6549</v>
      </c>
      <c r="K86" s="1">
        <v>0</v>
      </c>
      <c r="L86" s="1">
        <v>3</v>
      </c>
      <c r="M86" s="1">
        <v>13</v>
      </c>
      <c r="N86" s="1">
        <v>29</v>
      </c>
      <c r="O86" s="1">
        <v>32</v>
      </c>
      <c r="P86" s="1">
        <v>19</v>
      </c>
      <c r="Q86" s="1">
        <v>4</v>
      </c>
    </row>
    <row r="87" spans="1:17" hidden="1" x14ac:dyDescent="0.35">
      <c r="D87" s="3">
        <v>44677</v>
      </c>
      <c r="E87" s="1">
        <v>311</v>
      </c>
      <c r="F87" s="1" t="s">
        <v>94</v>
      </c>
      <c r="G87" s="1">
        <f t="shared" si="2"/>
        <v>-4.058049693174217E-2</v>
      </c>
      <c r="H87" s="1">
        <f t="shared" si="3"/>
        <v>-4186</v>
      </c>
      <c r="I87" s="1">
        <v>103153</v>
      </c>
      <c r="J87" s="1">
        <v>6830</v>
      </c>
      <c r="K87" s="1">
        <v>1</v>
      </c>
      <c r="L87" s="1">
        <v>13</v>
      </c>
      <c r="M87" s="1">
        <v>32</v>
      </c>
      <c r="N87" s="1">
        <v>31</v>
      </c>
      <c r="O87" s="1">
        <v>16</v>
      </c>
      <c r="P87" s="1">
        <v>6</v>
      </c>
      <c r="Q87" s="1">
        <v>1</v>
      </c>
    </row>
    <row r="88" spans="1:17" s="5" customFormat="1" hidden="1" x14ac:dyDescent="0.35">
      <c r="A88" s="5">
        <f>-18045*LN(C88)+121862</f>
        <v>121862</v>
      </c>
      <c r="C88" s="5">
        <v>1</v>
      </c>
      <c r="D88" s="4">
        <v>44678</v>
      </c>
      <c r="E88" s="5">
        <v>312</v>
      </c>
      <c r="F88" s="5" t="s">
        <v>93</v>
      </c>
      <c r="G88" s="1">
        <f t="shared" si="2"/>
        <v>-0.10097305162326836</v>
      </c>
      <c r="H88" s="1">
        <f t="shared" si="3"/>
        <v>-9993</v>
      </c>
      <c r="I88" s="5">
        <v>98967</v>
      </c>
      <c r="J88" s="5">
        <v>6564</v>
      </c>
      <c r="K88" s="5">
        <v>0</v>
      </c>
      <c r="L88" s="5">
        <v>6</v>
      </c>
      <c r="M88" s="5">
        <v>26</v>
      </c>
      <c r="N88" s="5">
        <v>36</v>
      </c>
      <c r="O88" s="5">
        <v>22</v>
      </c>
      <c r="P88" s="5">
        <v>8</v>
      </c>
      <c r="Q88" s="5">
        <v>1</v>
      </c>
    </row>
    <row r="89" spans="1:17" hidden="1" x14ac:dyDescent="0.35">
      <c r="A89" s="5">
        <f t="shared" ref="A89:A99" si="4">-18045*LN(C89)+121862</f>
        <v>109354.15912679578</v>
      </c>
      <c r="C89" s="1">
        <v>2</v>
      </c>
      <c r="D89" s="3">
        <v>44679</v>
      </c>
      <c r="E89" s="1">
        <v>313</v>
      </c>
      <c r="F89" s="1" t="s">
        <v>92</v>
      </c>
      <c r="G89" s="1">
        <f t="shared" si="2"/>
        <v>0.19868725695146897</v>
      </c>
      <c r="H89" s="1">
        <f t="shared" si="3"/>
        <v>17678</v>
      </c>
      <c r="I89" s="1">
        <v>88974</v>
      </c>
      <c r="J89" s="1">
        <v>6315</v>
      </c>
      <c r="K89" s="1">
        <v>0</v>
      </c>
      <c r="L89" s="1">
        <v>2</v>
      </c>
      <c r="M89" s="1">
        <v>12</v>
      </c>
      <c r="N89" s="1">
        <v>27</v>
      </c>
      <c r="O89" s="1">
        <v>30</v>
      </c>
      <c r="P89" s="1">
        <v>22</v>
      </c>
      <c r="Q89" s="1">
        <v>7</v>
      </c>
    </row>
    <row r="90" spans="1:17" hidden="1" x14ac:dyDescent="0.35">
      <c r="A90" s="5">
        <f t="shared" si="4"/>
        <v>102037.54125098395</v>
      </c>
      <c r="B90" s="5"/>
      <c r="C90" s="5">
        <v>3</v>
      </c>
      <c r="D90" s="3">
        <v>44680</v>
      </c>
      <c r="E90" s="1">
        <v>314</v>
      </c>
      <c r="F90" s="1" t="s">
        <v>91</v>
      </c>
      <c r="G90" s="1">
        <f t="shared" si="2"/>
        <v>-0.26873382590106137</v>
      </c>
      <c r="H90" s="1">
        <f t="shared" si="3"/>
        <v>-28661</v>
      </c>
      <c r="I90" s="1">
        <v>106652</v>
      </c>
      <c r="J90" s="1">
        <v>7001</v>
      </c>
      <c r="K90" s="1">
        <v>2</v>
      </c>
      <c r="L90" s="1">
        <v>19</v>
      </c>
      <c r="M90" s="1">
        <v>34</v>
      </c>
      <c r="N90" s="1">
        <v>27</v>
      </c>
      <c r="O90" s="1">
        <v>13</v>
      </c>
      <c r="P90" s="1">
        <v>4</v>
      </c>
      <c r="Q90" s="1">
        <v>1</v>
      </c>
    </row>
    <row r="91" spans="1:17" hidden="1" x14ac:dyDescent="0.35">
      <c r="A91" s="5">
        <f t="shared" si="4"/>
        <v>96846.318253591569</v>
      </c>
      <c r="C91" s="1">
        <v>4</v>
      </c>
      <c r="D91" s="3">
        <v>44681</v>
      </c>
      <c r="E91" s="1">
        <v>315</v>
      </c>
      <c r="F91" s="1" t="s">
        <v>90</v>
      </c>
      <c r="G91" s="1">
        <f t="shared" si="2"/>
        <v>-4.2697234296264954E-3</v>
      </c>
      <c r="H91" s="1">
        <f t="shared" si="3"/>
        <v>-333</v>
      </c>
      <c r="I91" s="1">
        <v>77991</v>
      </c>
      <c r="J91" s="1">
        <v>5749</v>
      </c>
      <c r="K91" s="1">
        <v>0</v>
      </c>
      <c r="L91" s="1">
        <v>2</v>
      </c>
      <c r="M91" s="1">
        <v>10</v>
      </c>
      <c r="N91" s="1">
        <v>25</v>
      </c>
      <c r="O91" s="1">
        <v>35</v>
      </c>
      <c r="P91" s="1">
        <v>23</v>
      </c>
      <c r="Q91" s="1">
        <v>4</v>
      </c>
    </row>
    <row r="92" spans="1:17" hidden="1" x14ac:dyDescent="0.35">
      <c r="A92" s="5">
        <f t="shared" si="4"/>
        <v>92819.692870126659</v>
      </c>
      <c r="B92" s="5"/>
      <c r="C92" s="5">
        <v>5</v>
      </c>
      <c r="D92" s="3">
        <v>44682</v>
      </c>
      <c r="E92" s="1">
        <v>316</v>
      </c>
      <c r="F92" s="1" t="s">
        <v>89</v>
      </c>
      <c r="G92" s="1">
        <f t="shared" si="2"/>
        <v>0.23159236653017076</v>
      </c>
      <c r="H92" s="1">
        <f t="shared" si="3"/>
        <v>17985</v>
      </c>
      <c r="I92" s="1">
        <v>77658</v>
      </c>
      <c r="J92" s="1">
        <v>5699</v>
      </c>
      <c r="K92" s="1">
        <v>0</v>
      </c>
      <c r="L92" s="1">
        <v>1</v>
      </c>
      <c r="M92" s="1">
        <v>9</v>
      </c>
      <c r="N92" s="1">
        <v>26</v>
      </c>
      <c r="O92" s="1">
        <v>37</v>
      </c>
      <c r="P92" s="1">
        <v>23</v>
      </c>
      <c r="Q92" s="1">
        <v>3</v>
      </c>
    </row>
    <row r="93" spans="1:17" hidden="1" x14ac:dyDescent="0.35">
      <c r="A93" s="5">
        <f t="shared" si="4"/>
        <v>89529.700377779751</v>
      </c>
      <c r="C93" s="1">
        <v>6</v>
      </c>
      <c r="D93" s="3">
        <v>44683</v>
      </c>
      <c r="E93" s="1">
        <v>317</v>
      </c>
      <c r="F93" s="1" t="s">
        <v>88</v>
      </c>
      <c r="G93" s="1">
        <f t="shared" si="2"/>
        <v>-0.10273621697353701</v>
      </c>
      <c r="H93" s="1">
        <f t="shared" si="3"/>
        <v>-9826</v>
      </c>
      <c r="I93" s="1">
        <v>95643</v>
      </c>
      <c r="J93" s="1">
        <v>6530</v>
      </c>
      <c r="K93" s="1">
        <v>1</v>
      </c>
      <c r="L93" s="1">
        <v>10</v>
      </c>
      <c r="M93" s="1">
        <v>23</v>
      </c>
      <c r="N93" s="1">
        <v>29</v>
      </c>
      <c r="O93" s="1">
        <v>24</v>
      </c>
      <c r="P93" s="1">
        <v>11</v>
      </c>
      <c r="Q93" s="1">
        <v>2</v>
      </c>
    </row>
    <row r="94" spans="1:17" hidden="1" x14ac:dyDescent="0.35">
      <c r="A94" s="5">
        <f t="shared" si="4"/>
        <v>86748.051360296871</v>
      </c>
      <c r="B94" s="5"/>
      <c r="C94" s="5">
        <v>7</v>
      </c>
      <c r="D94" s="3">
        <v>44684</v>
      </c>
      <c r="E94" s="1">
        <v>318</v>
      </c>
      <c r="F94" s="1" t="s">
        <v>87</v>
      </c>
      <c r="G94" s="1">
        <f t="shared" si="2"/>
        <v>0.25557873148676835</v>
      </c>
      <c r="H94" s="1">
        <f t="shared" si="3"/>
        <v>21933</v>
      </c>
      <c r="I94" s="1">
        <v>85817</v>
      </c>
      <c r="J94" s="1">
        <v>5941</v>
      </c>
      <c r="K94" s="1">
        <v>1</v>
      </c>
      <c r="L94" s="1">
        <v>8</v>
      </c>
      <c r="M94" s="1">
        <v>24</v>
      </c>
      <c r="N94" s="1">
        <v>33</v>
      </c>
      <c r="O94" s="1">
        <v>23</v>
      </c>
      <c r="P94" s="1">
        <v>10</v>
      </c>
      <c r="Q94" s="1">
        <v>1</v>
      </c>
    </row>
    <row r="95" spans="1:17" hidden="1" x14ac:dyDescent="0.35">
      <c r="A95" s="5">
        <f t="shared" si="4"/>
        <v>84338.477380387369</v>
      </c>
      <c r="C95" s="1">
        <v>8</v>
      </c>
      <c r="D95" s="3">
        <v>44685</v>
      </c>
      <c r="E95" s="1">
        <v>319</v>
      </c>
      <c r="F95" s="1" t="s">
        <v>86</v>
      </c>
      <c r="G95" s="1">
        <f t="shared" si="2"/>
        <v>-0.20205104408352667</v>
      </c>
      <c r="H95" s="1">
        <f t="shared" si="3"/>
        <v>-21771</v>
      </c>
      <c r="I95" s="1">
        <v>107750</v>
      </c>
      <c r="J95" s="1">
        <v>7243</v>
      </c>
      <c r="K95" s="1">
        <v>6</v>
      </c>
      <c r="L95" s="1">
        <v>26</v>
      </c>
      <c r="M95" s="1">
        <v>32</v>
      </c>
      <c r="N95" s="1">
        <v>22</v>
      </c>
      <c r="O95" s="1">
        <v>10</v>
      </c>
      <c r="P95" s="1">
        <v>3</v>
      </c>
      <c r="Q95" s="1">
        <v>0</v>
      </c>
    </row>
    <row r="96" spans="1:17" hidden="1" x14ac:dyDescent="0.35">
      <c r="A96" s="5">
        <f t="shared" si="4"/>
        <v>82213.082501967918</v>
      </c>
      <c r="B96" s="5"/>
      <c r="C96" s="5">
        <v>9</v>
      </c>
      <c r="D96" s="3">
        <v>44686</v>
      </c>
      <c r="E96" s="1">
        <v>320</v>
      </c>
      <c r="F96" s="1" t="s">
        <v>85</v>
      </c>
      <c r="G96" s="1">
        <f t="shared" si="2"/>
        <v>-0.1126670466044034</v>
      </c>
      <c r="H96" s="1">
        <f t="shared" si="3"/>
        <v>-9687</v>
      </c>
      <c r="I96" s="1">
        <v>85979</v>
      </c>
      <c r="J96" s="1">
        <v>6313</v>
      </c>
      <c r="K96" s="1">
        <v>0</v>
      </c>
      <c r="L96" s="1">
        <v>3</v>
      </c>
      <c r="M96" s="1">
        <v>16</v>
      </c>
      <c r="N96" s="1">
        <v>26</v>
      </c>
      <c r="O96" s="1">
        <v>24</v>
      </c>
      <c r="P96" s="1">
        <v>19</v>
      </c>
      <c r="Q96" s="1">
        <v>12</v>
      </c>
    </row>
    <row r="97" spans="1:17" hidden="1" x14ac:dyDescent="0.35">
      <c r="A97" s="5">
        <f t="shared" si="4"/>
        <v>80311.851996922444</v>
      </c>
      <c r="C97" s="1">
        <v>10</v>
      </c>
      <c r="D97" s="3">
        <v>44687</v>
      </c>
      <c r="E97" s="1">
        <v>321</v>
      </c>
      <c r="F97" s="1" t="s">
        <v>84</v>
      </c>
      <c r="G97" s="1">
        <f t="shared" si="2"/>
        <v>-2.4039217742358308E-2</v>
      </c>
      <c r="H97" s="1">
        <f t="shared" si="3"/>
        <v>-1834</v>
      </c>
      <c r="I97" s="1">
        <v>76292</v>
      </c>
      <c r="J97" s="1">
        <v>5482</v>
      </c>
      <c r="K97" s="1">
        <v>0</v>
      </c>
      <c r="L97" s="1">
        <v>4</v>
      </c>
      <c r="M97" s="1">
        <v>20</v>
      </c>
      <c r="N97" s="1">
        <v>35</v>
      </c>
      <c r="O97" s="1">
        <v>26</v>
      </c>
      <c r="P97" s="1">
        <v>12</v>
      </c>
      <c r="Q97" s="1">
        <v>2</v>
      </c>
    </row>
    <row r="98" spans="1:17" hidden="1" x14ac:dyDescent="0.35">
      <c r="A98" s="5">
        <f t="shared" si="4"/>
        <v>78591.979802353395</v>
      </c>
      <c r="B98" s="5"/>
      <c r="C98" s="5">
        <v>11</v>
      </c>
      <c r="D98" s="3">
        <v>44688</v>
      </c>
      <c r="E98" s="1">
        <v>322</v>
      </c>
      <c r="F98" s="1" t="s">
        <v>83</v>
      </c>
      <c r="G98" s="1">
        <f t="shared" si="2"/>
        <v>-2.6054957157054984E-2</v>
      </c>
      <c r="H98" s="1">
        <f t="shared" si="3"/>
        <v>-1940</v>
      </c>
      <c r="I98" s="1">
        <v>74458</v>
      </c>
      <c r="J98" s="1">
        <v>5233</v>
      </c>
      <c r="K98" s="1">
        <v>0</v>
      </c>
      <c r="L98" s="1">
        <v>3</v>
      </c>
      <c r="M98" s="1">
        <v>25</v>
      </c>
      <c r="N98" s="1">
        <v>39</v>
      </c>
      <c r="O98" s="1">
        <v>24</v>
      </c>
      <c r="P98" s="1">
        <v>9</v>
      </c>
      <c r="Q98" s="1">
        <v>1</v>
      </c>
    </row>
    <row r="99" spans="1:17" hidden="1" x14ac:dyDescent="0.35">
      <c r="A99" s="5">
        <f t="shared" si="4"/>
        <v>77021.859504575536</v>
      </c>
      <c r="C99" s="1">
        <v>12</v>
      </c>
      <c r="D99" s="3">
        <v>44689</v>
      </c>
      <c r="E99" s="1">
        <v>323</v>
      </c>
      <c r="F99" s="1" t="s">
        <v>82</v>
      </c>
      <c r="G99" s="1">
        <f t="shared" si="2"/>
        <v>0.22634380429686424</v>
      </c>
      <c r="H99" s="1">
        <f t="shared" si="3"/>
        <v>16414</v>
      </c>
      <c r="I99" s="1">
        <v>72518</v>
      </c>
      <c r="J99" s="1">
        <v>5256</v>
      </c>
      <c r="K99" s="1">
        <v>0</v>
      </c>
      <c r="L99" s="1">
        <v>2</v>
      </c>
      <c r="M99" s="1">
        <v>10</v>
      </c>
      <c r="N99" s="1">
        <v>30</v>
      </c>
      <c r="O99" s="1">
        <v>34</v>
      </c>
      <c r="P99" s="1">
        <v>20</v>
      </c>
      <c r="Q99" s="1">
        <v>4</v>
      </c>
    </row>
    <row r="100" spans="1:17" x14ac:dyDescent="0.35">
      <c r="A100" s="5">
        <f xml:space="preserve"> -14594*LN(C100) + 103121</f>
        <v>65688.129077206337</v>
      </c>
      <c r="B100" s="5">
        <f>-14161*LN(C100-12) + 101616</f>
        <v>101616</v>
      </c>
      <c r="C100" s="5">
        <v>13</v>
      </c>
      <c r="D100" s="3">
        <v>44690</v>
      </c>
      <c r="E100" s="1">
        <v>324</v>
      </c>
      <c r="F100" s="1" t="s">
        <v>81</v>
      </c>
      <c r="G100" s="1">
        <f t="shared" si="2"/>
        <v>-0.16327081365537713</v>
      </c>
      <c r="H100" s="1">
        <f t="shared" si="3"/>
        <v>-14520</v>
      </c>
      <c r="I100" s="1">
        <v>88932</v>
      </c>
      <c r="J100" s="1">
        <v>6146</v>
      </c>
      <c r="K100" s="1">
        <v>1</v>
      </c>
      <c r="L100" s="1">
        <v>14</v>
      </c>
      <c r="M100" s="1">
        <v>32</v>
      </c>
      <c r="N100" s="1">
        <v>30</v>
      </c>
      <c r="O100" s="1">
        <v>17</v>
      </c>
      <c r="P100" s="1">
        <v>6</v>
      </c>
      <c r="Q100" s="1">
        <v>1</v>
      </c>
    </row>
    <row r="101" spans="1:17" x14ac:dyDescent="0.35">
      <c r="A101" s="5">
        <f t="shared" ref="A101:A164" si="5" xml:space="preserve"> -14594*LN(C101) + 103121</f>
        <v>64606.597331594916</v>
      </c>
      <c r="B101" s="5">
        <f t="shared" ref="B101:B164" si="6">-14161*LN(C101-12) + 101616</f>
        <v>91800.34277609062</v>
      </c>
      <c r="C101" s="1">
        <v>14</v>
      </c>
      <c r="D101" s="3">
        <v>44691</v>
      </c>
      <c r="E101" s="1">
        <v>325</v>
      </c>
      <c r="F101" s="1" t="s">
        <v>80</v>
      </c>
      <c r="G101" s="1">
        <f t="shared" si="2"/>
        <v>6.7650378971133684E-2</v>
      </c>
      <c r="H101" s="1">
        <f t="shared" si="3"/>
        <v>5034</v>
      </c>
      <c r="I101" s="1">
        <v>74412</v>
      </c>
      <c r="J101" s="1">
        <v>5489</v>
      </c>
      <c r="K101" s="1">
        <v>0</v>
      </c>
      <c r="L101" s="1">
        <v>2</v>
      </c>
      <c r="M101" s="1">
        <v>16</v>
      </c>
      <c r="N101" s="1">
        <v>38</v>
      </c>
      <c r="O101" s="1">
        <v>29</v>
      </c>
      <c r="P101" s="1">
        <v>12</v>
      </c>
      <c r="Q101" s="1">
        <v>2</v>
      </c>
    </row>
    <row r="102" spans="1:17" x14ac:dyDescent="0.35">
      <c r="A102" s="5">
        <f t="shared" si="5"/>
        <v>63599.715365114345</v>
      </c>
      <c r="B102" s="5">
        <f t="shared" si="6"/>
        <v>86058.551380170902</v>
      </c>
      <c r="C102" s="5">
        <v>15</v>
      </c>
      <c r="D102" s="3">
        <v>44692</v>
      </c>
      <c r="E102" s="1">
        <v>326</v>
      </c>
      <c r="F102" s="1" t="s">
        <v>79</v>
      </c>
      <c r="G102" s="1">
        <f t="shared" si="2"/>
        <v>-4.749137779120409E-2</v>
      </c>
      <c r="H102" s="1">
        <f t="shared" si="3"/>
        <v>-3773</v>
      </c>
      <c r="I102" s="1">
        <v>79446</v>
      </c>
      <c r="J102" s="1">
        <v>5688</v>
      </c>
      <c r="K102" s="1">
        <v>0</v>
      </c>
      <c r="L102" s="1">
        <v>9</v>
      </c>
      <c r="M102" s="1">
        <v>26</v>
      </c>
      <c r="N102" s="1">
        <v>32</v>
      </c>
      <c r="O102" s="1">
        <v>21</v>
      </c>
      <c r="P102" s="1">
        <v>9</v>
      </c>
      <c r="Q102" s="1">
        <v>1</v>
      </c>
    </row>
    <row r="103" spans="1:17" x14ac:dyDescent="0.35">
      <c r="A103" s="5">
        <f t="shared" si="5"/>
        <v>62657.840187632632</v>
      </c>
      <c r="B103" s="5">
        <f t="shared" si="6"/>
        <v>81984.685552181225</v>
      </c>
      <c r="C103" s="1">
        <v>16</v>
      </c>
      <c r="D103" s="3">
        <v>44693</v>
      </c>
      <c r="E103" s="1">
        <v>327</v>
      </c>
      <c r="F103" s="1" t="s">
        <v>78</v>
      </c>
      <c r="G103" s="1">
        <f t="shared" si="2"/>
        <v>2.5266607640770156E-2</v>
      </c>
      <c r="H103" s="1">
        <f t="shared" si="3"/>
        <v>1912</v>
      </c>
      <c r="I103" s="1">
        <v>75673</v>
      </c>
      <c r="J103" s="1">
        <v>5419</v>
      </c>
      <c r="K103" s="1">
        <v>0</v>
      </c>
      <c r="L103" s="1">
        <v>2</v>
      </c>
      <c r="M103" s="1">
        <v>16</v>
      </c>
      <c r="N103" s="1">
        <v>37</v>
      </c>
      <c r="O103" s="1">
        <v>31</v>
      </c>
      <c r="P103" s="1">
        <v>13</v>
      </c>
      <c r="Q103" s="1">
        <v>2</v>
      </c>
    </row>
    <row r="104" spans="1:17" x14ac:dyDescent="0.35">
      <c r="A104" s="5">
        <f t="shared" si="5"/>
        <v>61773.084456843579</v>
      </c>
      <c r="B104" s="5">
        <f t="shared" si="6"/>
        <v>78824.749722020701</v>
      </c>
      <c r="C104" s="5">
        <v>17</v>
      </c>
      <c r="D104" s="3">
        <v>44694</v>
      </c>
      <c r="E104" s="1">
        <v>328</v>
      </c>
      <c r="F104" s="1" t="s">
        <v>77</v>
      </c>
      <c r="G104" s="1">
        <f t="shared" si="2"/>
        <v>-5.6196429722240121E-2</v>
      </c>
      <c r="H104" s="1">
        <f t="shared" si="3"/>
        <v>-4360</v>
      </c>
      <c r="I104" s="1">
        <v>77585</v>
      </c>
      <c r="J104" s="1">
        <v>5522</v>
      </c>
      <c r="K104" s="1">
        <v>0</v>
      </c>
      <c r="L104" s="1">
        <v>6</v>
      </c>
      <c r="M104" s="1">
        <v>33</v>
      </c>
      <c r="N104" s="1">
        <v>38</v>
      </c>
      <c r="O104" s="1">
        <v>17</v>
      </c>
      <c r="P104" s="1">
        <v>5</v>
      </c>
      <c r="Q104" s="1">
        <v>1</v>
      </c>
    </row>
    <row r="105" spans="1:17" x14ac:dyDescent="0.35">
      <c r="A105" s="5">
        <f t="shared" si="5"/>
        <v>60938.914565263374</v>
      </c>
      <c r="B105" s="5">
        <f t="shared" si="6"/>
        <v>76242.894156261522</v>
      </c>
      <c r="C105" s="1">
        <v>18</v>
      </c>
      <c r="D105" s="3">
        <v>44695</v>
      </c>
      <c r="E105" s="1">
        <v>329</v>
      </c>
      <c r="F105" s="1" t="s">
        <v>76</v>
      </c>
      <c r="G105" s="1">
        <f t="shared" si="2"/>
        <v>-8.3441447593035165E-2</v>
      </c>
      <c r="H105" s="1">
        <f t="shared" si="3"/>
        <v>-6110</v>
      </c>
      <c r="I105" s="1">
        <v>73225</v>
      </c>
      <c r="J105" s="1">
        <v>5290</v>
      </c>
      <c r="K105" s="1">
        <v>1</v>
      </c>
      <c r="L105" s="1">
        <v>10</v>
      </c>
      <c r="M105" s="1">
        <v>31</v>
      </c>
      <c r="N105" s="1">
        <v>34</v>
      </c>
      <c r="O105" s="1">
        <v>18</v>
      </c>
      <c r="P105" s="1">
        <v>7</v>
      </c>
      <c r="Q105" s="1">
        <v>1</v>
      </c>
    </row>
    <row r="106" spans="1:17" x14ac:dyDescent="0.35">
      <c r="A106" s="5">
        <f t="shared" si="5"/>
        <v>60149.857538044969</v>
      </c>
      <c r="B106" s="5">
        <f t="shared" si="6"/>
        <v>74059.966379227713</v>
      </c>
      <c r="C106" s="5">
        <v>19</v>
      </c>
      <c r="D106" s="3">
        <v>44696</v>
      </c>
      <c r="E106" s="1">
        <v>330</v>
      </c>
      <c r="F106" s="1" t="s">
        <v>75</v>
      </c>
      <c r="G106" s="1">
        <f t="shared" si="2"/>
        <v>1.8386351784250913E-2</v>
      </c>
      <c r="H106" s="1">
        <f t="shared" si="3"/>
        <v>1234</v>
      </c>
      <c r="I106" s="1">
        <v>67115</v>
      </c>
      <c r="J106" s="1">
        <v>4963</v>
      </c>
      <c r="K106" s="1">
        <v>0</v>
      </c>
      <c r="L106" s="1">
        <v>4</v>
      </c>
      <c r="M106" s="1">
        <v>16</v>
      </c>
      <c r="N106" s="1">
        <v>29</v>
      </c>
      <c r="O106" s="1">
        <v>29</v>
      </c>
      <c r="P106" s="1">
        <v>18</v>
      </c>
      <c r="Q106" s="1">
        <v>4</v>
      </c>
    </row>
    <row r="107" spans="1:17" x14ac:dyDescent="0.35">
      <c r="A107" s="5">
        <f t="shared" si="5"/>
        <v>59401.283199753059</v>
      </c>
      <c r="B107" s="5">
        <f t="shared" si="6"/>
        <v>72169.028328271845</v>
      </c>
      <c r="C107" s="1">
        <v>20</v>
      </c>
      <c r="D107" s="3">
        <v>44697</v>
      </c>
      <c r="E107" s="1">
        <v>331</v>
      </c>
      <c r="F107" s="1" t="s">
        <v>74</v>
      </c>
      <c r="G107" s="1">
        <f t="shared" si="2"/>
        <v>3.4718869332396964E-2</v>
      </c>
      <c r="H107" s="1">
        <f t="shared" si="3"/>
        <v>2373</v>
      </c>
      <c r="I107" s="1">
        <v>68349</v>
      </c>
      <c r="J107" s="1">
        <v>5179</v>
      </c>
      <c r="K107" s="1">
        <v>0</v>
      </c>
      <c r="L107" s="1">
        <v>2</v>
      </c>
      <c r="M107" s="1">
        <v>14</v>
      </c>
      <c r="N107" s="1">
        <v>32</v>
      </c>
      <c r="O107" s="1">
        <v>33</v>
      </c>
      <c r="P107" s="1">
        <v>16</v>
      </c>
      <c r="Q107" s="1">
        <v>2</v>
      </c>
    </row>
    <row r="108" spans="1:17" x14ac:dyDescent="0.35">
      <c r="A108" s="5">
        <f t="shared" si="5"/>
        <v>58689.239543864365</v>
      </c>
      <c r="B108" s="5">
        <f t="shared" si="6"/>
        <v>70501.10276034179</v>
      </c>
      <c r="C108" s="5">
        <v>21</v>
      </c>
      <c r="D108" s="3">
        <v>44698</v>
      </c>
      <c r="E108" s="1">
        <v>332</v>
      </c>
      <c r="F108" s="1" t="s">
        <v>73</v>
      </c>
      <c r="G108" s="1">
        <f t="shared" si="2"/>
        <v>4.5403127739600126E-2</v>
      </c>
      <c r="H108" s="1">
        <f t="shared" si="3"/>
        <v>3211</v>
      </c>
      <c r="I108" s="1">
        <v>70722</v>
      </c>
      <c r="J108" s="1">
        <v>5142</v>
      </c>
      <c r="K108" s="1">
        <v>0</v>
      </c>
      <c r="L108" s="1">
        <v>4</v>
      </c>
      <c r="M108" s="1">
        <v>22</v>
      </c>
      <c r="N108" s="1">
        <v>37</v>
      </c>
      <c r="O108" s="1">
        <v>26</v>
      </c>
      <c r="P108" s="1">
        <v>10</v>
      </c>
      <c r="Q108" s="1">
        <v>1</v>
      </c>
    </row>
    <row r="109" spans="1:17" x14ac:dyDescent="0.35">
      <c r="A109" s="5">
        <f t="shared" si="5"/>
        <v>58010.326435688738</v>
      </c>
      <c r="B109" s="5">
        <f t="shared" si="6"/>
        <v>69009.09249811132</v>
      </c>
      <c r="C109" s="1">
        <v>22</v>
      </c>
      <c r="D109" s="3">
        <v>44699</v>
      </c>
      <c r="E109" s="1">
        <v>333</v>
      </c>
      <c r="F109" s="1" t="s">
        <v>72</v>
      </c>
      <c r="G109" s="1">
        <f t="shared" si="2"/>
        <v>-4.0753114306196152E-2</v>
      </c>
      <c r="H109" s="1">
        <f t="shared" si="3"/>
        <v>-3013</v>
      </c>
      <c r="I109" s="1">
        <v>73933</v>
      </c>
      <c r="J109" s="1">
        <v>5544</v>
      </c>
      <c r="K109" s="1">
        <v>0</v>
      </c>
      <c r="L109" s="1">
        <v>8</v>
      </c>
      <c r="M109" s="1">
        <v>34</v>
      </c>
      <c r="N109" s="1">
        <v>35</v>
      </c>
      <c r="O109" s="1">
        <v>17</v>
      </c>
      <c r="P109" s="1">
        <v>5</v>
      </c>
      <c r="Q109" s="1">
        <v>1</v>
      </c>
    </row>
    <row r="110" spans="1:17" x14ac:dyDescent="0.35">
      <c r="A110" s="5">
        <f t="shared" si="5"/>
        <v>57361.597412729992</v>
      </c>
      <c r="B110" s="5">
        <f t="shared" si="6"/>
        <v>67659.405041902268</v>
      </c>
      <c r="C110" s="5">
        <v>23</v>
      </c>
      <c r="D110" s="3">
        <v>44700</v>
      </c>
      <c r="E110" s="1">
        <v>334</v>
      </c>
      <c r="F110" s="1" t="s">
        <v>71</v>
      </c>
      <c r="G110" s="1">
        <f t="shared" si="2"/>
        <v>-1.460800902425268E-2</v>
      </c>
      <c r="H110" s="1">
        <f t="shared" si="3"/>
        <v>-1036</v>
      </c>
      <c r="I110" s="1">
        <v>70920</v>
      </c>
      <c r="J110" s="1">
        <v>5162</v>
      </c>
      <c r="K110" s="1">
        <v>0</v>
      </c>
      <c r="L110" s="1">
        <v>4</v>
      </c>
      <c r="M110" s="1">
        <v>19</v>
      </c>
      <c r="N110" s="1">
        <v>33</v>
      </c>
      <c r="O110" s="1">
        <v>27</v>
      </c>
      <c r="P110" s="1">
        <v>14</v>
      </c>
      <c r="Q110" s="1">
        <v>3</v>
      </c>
    </row>
    <row r="111" spans="1:17" x14ac:dyDescent="0.35">
      <c r="A111" s="5">
        <f t="shared" si="5"/>
        <v>56740.482399902081</v>
      </c>
      <c r="B111" s="5">
        <f t="shared" si="6"/>
        <v>66427.236932352127</v>
      </c>
      <c r="C111" s="1">
        <v>24</v>
      </c>
      <c r="D111" s="3">
        <v>44701</v>
      </c>
      <c r="E111" s="1">
        <v>335</v>
      </c>
      <c r="F111" s="1" t="s">
        <v>70</v>
      </c>
      <c r="G111" s="1">
        <f t="shared" si="2"/>
        <v>-4.3929941045160549E-2</v>
      </c>
      <c r="H111" s="1">
        <f t="shared" si="3"/>
        <v>-3070</v>
      </c>
      <c r="I111" s="1">
        <v>69884</v>
      </c>
      <c r="J111" s="1">
        <v>5238</v>
      </c>
      <c r="K111" s="1">
        <v>1</v>
      </c>
      <c r="L111" s="1">
        <v>4</v>
      </c>
      <c r="M111" s="1">
        <v>17</v>
      </c>
      <c r="N111" s="1">
        <v>28</v>
      </c>
      <c r="O111" s="1">
        <v>26</v>
      </c>
      <c r="P111" s="1">
        <v>18</v>
      </c>
      <c r="Q111" s="1">
        <v>6</v>
      </c>
    </row>
    <row r="112" spans="1:17" x14ac:dyDescent="0.35">
      <c r="A112" s="5">
        <f t="shared" si="5"/>
        <v>56144.72621187348</v>
      </c>
      <c r="B112" s="5">
        <f t="shared" si="6"/>
        <v>65293.75214898718</v>
      </c>
      <c r="C112" s="5">
        <v>25</v>
      </c>
      <c r="D112" s="3">
        <v>44702</v>
      </c>
      <c r="E112" s="1">
        <v>336</v>
      </c>
      <c r="F112" s="1" t="s">
        <v>67</v>
      </c>
      <c r="G112" s="1">
        <f t="shared" si="2"/>
        <v>1.638878079444428E-2</v>
      </c>
      <c r="H112" s="1">
        <f t="shared" si="3"/>
        <v>1095</v>
      </c>
      <c r="I112" s="1">
        <v>66814</v>
      </c>
      <c r="J112" s="1">
        <v>4973</v>
      </c>
      <c r="K112" s="1">
        <v>1</v>
      </c>
      <c r="L112" s="1">
        <v>9</v>
      </c>
      <c r="M112" s="1">
        <v>28</v>
      </c>
      <c r="N112" s="1">
        <v>34</v>
      </c>
      <c r="O112" s="1">
        <v>20</v>
      </c>
      <c r="P112" s="1">
        <v>8</v>
      </c>
      <c r="Q112" s="1">
        <v>1</v>
      </c>
    </row>
    <row r="113" spans="1:17" x14ac:dyDescent="0.35">
      <c r="A113" s="5">
        <f t="shared" si="5"/>
        <v>55572.339124114493</v>
      </c>
      <c r="B113" s="5">
        <f t="shared" si="6"/>
        <v>64244.309155318326</v>
      </c>
      <c r="C113" s="1">
        <v>26</v>
      </c>
      <c r="D113" s="3">
        <v>44703</v>
      </c>
      <c r="E113" s="1">
        <v>337</v>
      </c>
      <c r="F113" s="1" t="s">
        <v>66</v>
      </c>
      <c r="G113" s="1">
        <f t="shared" si="2"/>
        <v>-2.1764420032690808E-2</v>
      </c>
      <c r="H113" s="1">
        <f t="shared" si="3"/>
        <v>-1478</v>
      </c>
      <c r="I113" s="1">
        <v>67909</v>
      </c>
      <c r="J113" s="1">
        <v>4928</v>
      </c>
      <c r="K113" s="1">
        <v>1</v>
      </c>
      <c r="L113" s="1">
        <v>7</v>
      </c>
      <c r="M113" s="1">
        <v>26</v>
      </c>
      <c r="N113" s="1">
        <v>36</v>
      </c>
      <c r="O113" s="1">
        <v>21</v>
      </c>
      <c r="P113" s="1">
        <v>8</v>
      </c>
      <c r="Q113" s="1">
        <v>1</v>
      </c>
    </row>
    <row r="114" spans="1:17" x14ac:dyDescent="0.35">
      <c r="A114" s="5">
        <f t="shared" si="5"/>
        <v>55021.556777532824</v>
      </c>
      <c r="B114" s="5">
        <f t="shared" si="6"/>
        <v>63267.301102191603</v>
      </c>
      <c r="C114" s="5">
        <v>27</v>
      </c>
      <c r="D114" s="3">
        <v>44704</v>
      </c>
      <c r="E114" s="1">
        <v>338</v>
      </c>
      <c r="F114" s="1" t="s">
        <v>65</v>
      </c>
      <c r="G114" s="1">
        <f t="shared" si="2"/>
        <v>-4.5927353193539161E-2</v>
      </c>
      <c r="H114" s="1">
        <f t="shared" si="3"/>
        <v>-3051</v>
      </c>
      <c r="I114" s="1">
        <v>66431</v>
      </c>
      <c r="J114" s="1">
        <v>4906</v>
      </c>
      <c r="K114" s="1">
        <v>0</v>
      </c>
      <c r="L114" s="1">
        <v>5</v>
      </c>
      <c r="M114" s="1">
        <v>25</v>
      </c>
      <c r="N114" s="1">
        <v>37</v>
      </c>
      <c r="O114" s="1">
        <v>22</v>
      </c>
      <c r="P114" s="1">
        <v>9</v>
      </c>
      <c r="Q114" s="1">
        <v>2</v>
      </c>
    </row>
    <row r="115" spans="1:17" x14ac:dyDescent="0.35">
      <c r="A115" s="5">
        <f t="shared" si="5"/>
        <v>54490.807378503079</v>
      </c>
      <c r="B115" s="5">
        <f t="shared" si="6"/>
        <v>62353.371104362457</v>
      </c>
      <c r="C115" s="1">
        <v>28</v>
      </c>
      <c r="D115" s="3">
        <v>44705</v>
      </c>
      <c r="E115" s="1">
        <v>339</v>
      </c>
      <c r="F115" s="1" t="s">
        <v>64</v>
      </c>
      <c r="G115" s="1">
        <f t="shared" si="2"/>
        <v>-1.0366046071315872E-2</v>
      </c>
      <c r="H115" s="1">
        <f t="shared" si="3"/>
        <v>-657</v>
      </c>
      <c r="I115" s="1">
        <v>63380</v>
      </c>
      <c r="J115" s="1">
        <v>4809</v>
      </c>
      <c r="K115" s="1">
        <v>0</v>
      </c>
      <c r="L115" s="1">
        <v>5</v>
      </c>
      <c r="M115" s="1">
        <v>26</v>
      </c>
      <c r="N115" s="1">
        <v>35</v>
      </c>
      <c r="O115" s="1">
        <v>24</v>
      </c>
      <c r="P115" s="1">
        <v>9</v>
      </c>
      <c r="Q115" s="1">
        <v>1</v>
      </c>
    </row>
    <row r="116" spans="1:17" x14ac:dyDescent="0.35">
      <c r="A116" s="5">
        <f t="shared" si="5"/>
        <v>53978.684657177393</v>
      </c>
      <c r="B116" s="5">
        <f t="shared" si="6"/>
        <v>61494.865834819924</v>
      </c>
      <c r="C116" s="5">
        <v>29</v>
      </c>
      <c r="D116" s="3">
        <v>44706</v>
      </c>
      <c r="E116" s="1">
        <v>340</v>
      </c>
      <c r="F116" s="1" t="s">
        <v>63</v>
      </c>
      <c r="G116" s="1">
        <f t="shared" si="2"/>
        <v>7.4135484590979383E-3</v>
      </c>
      <c r="H116" s="1">
        <f t="shared" si="3"/>
        <v>465</v>
      </c>
      <c r="I116" s="1">
        <v>62723</v>
      </c>
      <c r="J116" s="1">
        <v>4835</v>
      </c>
      <c r="K116" s="1">
        <v>0</v>
      </c>
      <c r="L116" s="1">
        <v>2</v>
      </c>
      <c r="M116" s="1">
        <v>9</v>
      </c>
      <c r="N116" s="1">
        <v>25</v>
      </c>
      <c r="O116" s="1">
        <v>33</v>
      </c>
      <c r="P116" s="1">
        <v>24</v>
      </c>
      <c r="Q116" s="1">
        <v>6</v>
      </c>
    </row>
    <row r="117" spans="1:17" x14ac:dyDescent="0.35">
      <c r="A117" s="5">
        <f t="shared" si="5"/>
        <v>53483.925412022501</v>
      </c>
      <c r="B117" s="5">
        <f t="shared" si="6"/>
        <v>60685.445536432417</v>
      </c>
      <c r="C117" s="1">
        <v>30</v>
      </c>
      <c r="D117" s="3">
        <v>44707</v>
      </c>
      <c r="E117" s="1">
        <v>341</v>
      </c>
      <c r="F117" s="1" t="s">
        <v>62</v>
      </c>
      <c r="G117" s="1">
        <f t="shared" si="2"/>
        <v>1.0413369627144394E-2</v>
      </c>
      <c r="H117" s="1">
        <f t="shared" si="3"/>
        <v>658</v>
      </c>
      <c r="I117" s="1">
        <v>63188</v>
      </c>
      <c r="J117" s="1">
        <v>4733</v>
      </c>
      <c r="K117" s="1">
        <v>0</v>
      </c>
      <c r="L117" s="1">
        <v>7</v>
      </c>
      <c r="M117" s="1">
        <v>28</v>
      </c>
      <c r="N117" s="1">
        <v>34</v>
      </c>
      <c r="O117" s="1">
        <v>21</v>
      </c>
      <c r="P117" s="1">
        <v>8</v>
      </c>
      <c r="Q117" s="1">
        <v>1</v>
      </c>
    </row>
    <row r="118" spans="1:17" x14ac:dyDescent="0.35">
      <c r="A118" s="5">
        <f t="shared" si="5"/>
        <v>53005.390737743772</v>
      </c>
      <c r="B118" s="5">
        <f t="shared" si="6"/>
        <v>59919.799616024036</v>
      </c>
      <c r="C118" s="5">
        <v>31</v>
      </c>
      <c r="D118" s="3">
        <v>44708</v>
      </c>
      <c r="E118" s="1">
        <v>342</v>
      </c>
      <c r="F118" s="1" t="s">
        <v>69</v>
      </c>
      <c r="G118" s="1">
        <f t="shared" si="2"/>
        <v>-5.9157973874635846E-2</v>
      </c>
      <c r="H118" s="1">
        <f t="shared" si="3"/>
        <v>-3777</v>
      </c>
      <c r="I118" s="1">
        <v>63846</v>
      </c>
      <c r="J118" s="1">
        <v>4842</v>
      </c>
      <c r="K118" s="1">
        <v>0</v>
      </c>
      <c r="L118" s="1">
        <v>8</v>
      </c>
      <c r="M118" s="1">
        <v>36</v>
      </c>
      <c r="N118" s="1">
        <v>33</v>
      </c>
      <c r="O118" s="1">
        <v>17</v>
      </c>
      <c r="P118" s="1">
        <v>6</v>
      </c>
      <c r="Q118" s="1">
        <v>1</v>
      </c>
    </row>
    <row r="119" spans="1:17" x14ac:dyDescent="0.35">
      <c r="A119" s="5">
        <f t="shared" si="5"/>
        <v>52542.050234540788</v>
      </c>
      <c r="B119" s="5">
        <f t="shared" si="6"/>
        <v>59193.435274201933</v>
      </c>
      <c r="C119" s="1">
        <v>32</v>
      </c>
      <c r="D119" s="3">
        <v>44709</v>
      </c>
      <c r="E119" s="1">
        <v>343</v>
      </c>
      <c r="F119" s="1" t="s">
        <v>68</v>
      </c>
      <c r="G119" s="1">
        <f t="shared" si="2"/>
        <v>-5.3771496112803609E-2</v>
      </c>
      <c r="H119" s="1">
        <f t="shared" si="3"/>
        <v>-3230</v>
      </c>
      <c r="I119" s="1">
        <v>60069</v>
      </c>
      <c r="J119" s="1">
        <v>4562</v>
      </c>
      <c r="K119" s="1">
        <v>0</v>
      </c>
      <c r="L119" s="1">
        <v>4</v>
      </c>
      <c r="M119" s="1">
        <v>27</v>
      </c>
      <c r="N119" s="1">
        <v>38</v>
      </c>
      <c r="O119" s="1">
        <v>22</v>
      </c>
      <c r="P119" s="1">
        <v>7</v>
      </c>
      <c r="Q119" s="1">
        <v>1</v>
      </c>
    </row>
    <row r="120" spans="1:17" x14ac:dyDescent="0.35">
      <c r="A120" s="5">
        <f t="shared" si="5"/>
        <v>52092.968647958187</v>
      </c>
      <c r="B120" s="5">
        <f t="shared" si="6"/>
        <v>58502.517759398608</v>
      </c>
      <c r="C120" s="5">
        <v>33</v>
      </c>
      <c r="D120" s="3">
        <v>44710</v>
      </c>
      <c r="E120" s="1">
        <v>344</v>
      </c>
      <c r="F120" s="1" t="s">
        <v>61</v>
      </c>
      <c r="G120" s="1">
        <f t="shared" si="2"/>
        <v>7.2661376871514277E-2</v>
      </c>
      <c r="H120" s="1">
        <f t="shared" si="3"/>
        <v>4130</v>
      </c>
      <c r="I120" s="1">
        <v>56839</v>
      </c>
      <c r="J120" s="1">
        <v>4435</v>
      </c>
      <c r="K120" s="1">
        <v>0</v>
      </c>
      <c r="L120" s="1">
        <v>6</v>
      </c>
      <c r="M120" s="1">
        <v>17</v>
      </c>
      <c r="N120" s="1">
        <v>33</v>
      </c>
      <c r="O120" s="1">
        <v>29</v>
      </c>
      <c r="P120" s="1">
        <v>13</v>
      </c>
      <c r="Q120" s="1">
        <v>2</v>
      </c>
    </row>
    <row r="121" spans="1:17" x14ac:dyDescent="0.35">
      <c r="A121" s="5">
        <f t="shared" si="5"/>
        <v>51657.294503751735</v>
      </c>
      <c r="B121" s="5">
        <f t="shared" si="6"/>
        <v>57843.747817992888</v>
      </c>
      <c r="C121" s="1">
        <v>34</v>
      </c>
      <c r="D121" s="3">
        <v>44711</v>
      </c>
      <c r="E121" s="1">
        <v>345</v>
      </c>
      <c r="F121" s="1" t="s">
        <v>60</v>
      </c>
      <c r="G121" s="1">
        <f t="shared" si="2"/>
        <v>2.9506798536961407E-2</v>
      </c>
      <c r="H121" s="1">
        <f t="shared" si="3"/>
        <v>1799</v>
      </c>
      <c r="I121" s="1">
        <v>60969</v>
      </c>
      <c r="J121" s="1">
        <v>4741</v>
      </c>
      <c r="K121" s="1">
        <v>0</v>
      </c>
      <c r="L121" s="1">
        <v>6</v>
      </c>
      <c r="M121" s="1">
        <v>28</v>
      </c>
      <c r="N121" s="1">
        <v>36</v>
      </c>
      <c r="O121" s="1">
        <v>21</v>
      </c>
      <c r="P121" s="1">
        <v>8</v>
      </c>
      <c r="Q121" s="1">
        <v>1</v>
      </c>
    </row>
    <row r="122" spans="1:17" x14ac:dyDescent="0.35">
      <c r="A122" s="5">
        <f t="shared" si="5"/>
        <v>51234.2503906235</v>
      </c>
      <c r="B122" s="5">
        <f t="shared" si="6"/>
        <v>57214.266408227311</v>
      </c>
      <c r="C122" s="5">
        <v>35</v>
      </c>
      <c r="D122" s="3">
        <v>44712</v>
      </c>
      <c r="E122" s="1">
        <v>346</v>
      </c>
      <c r="F122" s="1" t="s">
        <v>59</v>
      </c>
      <c r="G122" s="1">
        <f t="shared" si="2"/>
        <v>7.5356869742543974E-3</v>
      </c>
      <c r="H122" s="1">
        <f t="shared" si="3"/>
        <v>473</v>
      </c>
      <c r="I122" s="1">
        <v>62768</v>
      </c>
      <c r="J122" s="1">
        <v>4802</v>
      </c>
      <c r="K122" s="1">
        <v>0</v>
      </c>
      <c r="L122" s="1">
        <v>6</v>
      </c>
      <c r="M122" s="1">
        <v>27</v>
      </c>
      <c r="N122" s="1">
        <v>34</v>
      </c>
      <c r="O122" s="1">
        <v>21</v>
      </c>
      <c r="P122" s="1">
        <v>10</v>
      </c>
      <c r="Q122" s="1">
        <v>2</v>
      </c>
    </row>
    <row r="123" spans="1:17" x14ac:dyDescent="0.35">
      <c r="A123" s="5">
        <f t="shared" si="5"/>
        <v>50823.12461217153</v>
      </c>
      <c r="B123" s="5">
        <f t="shared" si="6"/>
        <v>56611.57970844274</v>
      </c>
      <c r="C123" s="1">
        <v>36</v>
      </c>
      <c r="D123" s="3">
        <v>44713</v>
      </c>
      <c r="E123" s="1">
        <v>347</v>
      </c>
      <c r="F123" s="1" t="s">
        <v>56</v>
      </c>
      <c r="G123" s="1">
        <f t="shared" si="2"/>
        <v>-3.1039989879982924E-2</v>
      </c>
      <c r="H123" s="1">
        <f t="shared" si="3"/>
        <v>-1963</v>
      </c>
      <c r="I123" s="1">
        <v>63241</v>
      </c>
      <c r="J123" s="1">
        <v>4797</v>
      </c>
      <c r="K123" s="1">
        <v>0</v>
      </c>
      <c r="L123" s="1">
        <v>5</v>
      </c>
      <c r="M123" s="1">
        <v>21</v>
      </c>
      <c r="N123" s="1">
        <v>32</v>
      </c>
      <c r="O123" s="1">
        <v>25</v>
      </c>
      <c r="P123" s="1">
        <v>14</v>
      </c>
      <c r="Q123" s="1">
        <v>3</v>
      </c>
    </row>
    <row r="124" spans="1:17" x14ac:dyDescent="0.35">
      <c r="A124" s="5">
        <f t="shared" si="5"/>
        <v>50423.263982870187</v>
      </c>
      <c r="B124" s="5">
        <f t="shared" si="6"/>
        <v>56033.499444041408</v>
      </c>
      <c r="C124" s="5">
        <v>37</v>
      </c>
      <c r="D124" s="3">
        <v>44714</v>
      </c>
      <c r="E124" s="1">
        <v>348</v>
      </c>
      <c r="F124" s="1" t="s">
        <v>58</v>
      </c>
      <c r="G124" s="1">
        <f t="shared" si="2"/>
        <v>6.7773099644244258E-2</v>
      </c>
      <c r="H124" s="1">
        <f t="shared" si="3"/>
        <v>4153</v>
      </c>
      <c r="I124" s="1">
        <v>61278</v>
      </c>
      <c r="J124" s="1">
        <v>4770</v>
      </c>
      <c r="K124" s="1">
        <v>0</v>
      </c>
      <c r="L124" s="1">
        <v>2</v>
      </c>
      <c r="M124" s="1">
        <v>16</v>
      </c>
      <c r="N124" s="1">
        <v>37</v>
      </c>
      <c r="O124" s="1">
        <v>30</v>
      </c>
      <c r="P124" s="1">
        <v>13</v>
      </c>
      <c r="Q124" s="1">
        <v>2</v>
      </c>
    </row>
    <row r="125" spans="1:17" x14ac:dyDescent="0.35">
      <c r="A125" s="5">
        <f t="shared" si="5"/>
        <v>50034.067584953125</v>
      </c>
      <c r="B125" s="5">
        <f t="shared" si="6"/>
        <v>55478.094925077792</v>
      </c>
      <c r="C125" s="1">
        <v>38</v>
      </c>
      <c r="D125" s="3">
        <v>44715</v>
      </c>
      <c r="E125" s="1">
        <v>349</v>
      </c>
      <c r="F125" s="1" t="s">
        <v>57</v>
      </c>
      <c r="G125" s="1">
        <f t="shared" si="2"/>
        <v>-0.10955051886720361</v>
      </c>
      <c r="H125" s="1">
        <f t="shared" si="3"/>
        <v>-7168</v>
      </c>
      <c r="I125" s="1">
        <v>65431</v>
      </c>
      <c r="J125" s="1">
        <v>4957</v>
      </c>
      <c r="K125" s="1">
        <v>1</v>
      </c>
      <c r="L125" s="1">
        <v>13</v>
      </c>
      <c r="M125" s="1">
        <v>38</v>
      </c>
      <c r="N125" s="1">
        <v>32</v>
      </c>
      <c r="O125" s="1">
        <v>13</v>
      </c>
      <c r="P125" s="1">
        <v>3</v>
      </c>
      <c r="Q125" s="1">
        <v>0</v>
      </c>
    </row>
    <row r="126" spans="1:17" x14ac:dyDescent="0.35">
      <c r="A126" s="5">
        <f t="shared" si="5"/>
        <v>49654.981336383942</v>
      </c>
      <c r="B126" s="5">
        <f t="shared" si="6"/>
        <v>54943.654140512692</v>
      </c>
      <c r="C126" s="5">
        <v>39</v>
      </c>
      <c r="D126" s="3">
        <v>44716</v>
      </c>
      <c r="E126" s="1">
        <v>350</v>
      </c>
      <c r="F126" s="1" t="s">
        <v>55</v>
      </c>
      <c r="G126" s="1">
        <f t="shared" si="2"/>
        <v>-2.6174416010160823E-2</v>
      </c>
      <c r="H126" s="1">
        <f t="shared" si="3"/>
        <v>-1525</v>
      </c>
      <c r="I126" s="1">
        <v>58263</v>
      </c>
      <c r="J126" s="1">
        <v>4432</v>
      </c>
      <c r="K126" s="1">
        <v>0</v>
      </c>
      <c r="L126" s="1">
        <v>5</v>
      </c>
      <c r="M126" s="1">
        <v>22</v>
      </c>
      <c r="N126" s="1">
        <v>35</v>
      </c>
      <c r="O126" s="1">
        <v>25</v>
      </c>
      <c r="P126" s="1">
        <v>11</v>
      </c>
      <c r="Q126" s="1">
        <v>1</v>
      </c>
    </row>
    <row r="127" spans="1:17" x14ac:dyDescent="0.35">
      <c r="A127" s="5">
        <f t="shared" si="5"/>
        <v>49285.493246661215</v>
      </c>
      <c r="B127" s="5">
        <f t="shared" si="6"/>
        <v>54428.651931408938</v>
      </c>
      <c r="C127" s="1">
        <v>40</v>
      </c>
      <c r="D127" s="3">
        <v>44717</v>
      </c>
      <c r="E127" s="1">
        <v>351</v>
      </c>
      <c r="F127" s="1" t="s">
        <v>54</v>
      </c>
      <c r="G127" s="1">
        <f t="shared" si="2"/>
        <v>3.0667277662236949E-2</v>
      </c>
      <c r="H127" s="1">
        <f t="shared" si="3"/>
        <v>1740</v>
      </c>
      <c r="I127" s="1">
        <v>56738</v>
      </c>
      <c r="J127" s="1">
        <v>4329</v>
      </c>
      <c r="K127" s="1">
        <v>0</v>
      </c>
      <c r="L127" s="1">
        <v>6</v>
      </c>
      <c r="M127" s="1">
        <v>28</v>
      </c>
      <c r="N127" s="1">
        <v>39</v>
      </c>
      <c r="O127" s="1">
        <v>20</v>
      </c>
      <c r="P127" s="1">
        <v>6</v>
      </c>
      <c r="Q127" s="1">
        <v>1</v>
      </c>
    </row>
    <row r="128" spans="1:17" x14ac:dyDescent="0.35">
      <c r="A128" s="5">
        <f t="shared" si="5"/>
        <v>48925.129258517329</v>
      </c>
      <c r="B128" s="5">
        <f t="shared" si="6"/>
        <v>53931.723751561542</v>
      </c>
      <c r="C128" s="5">
        <v>41</v>
      </c>
      <c r="D128" s="3">
        <v>44718</v>
      </c>
      <c r="E128" s="1">
        <v>352</v>
      </c>
      <c r="F128" s="1" t="s">
        <v>53</v>
      </c>
      <c r="G128" s="1">
        <f t="shared" si="2"/>
        <v>8.7725298402818157E-3</v>
      </c>
      <c r="H128" s="1">
        <f t="shared" si="3"/>
        <v>513</v>
      </c>
      <c r="I128" s="1">
        <v>58478</v>
      </c>
      <c r="J128" s="1">
        <v>4548</v>
      </c>
      <c r="K128" s="1">
        <v>0</v>
      </c>
      <c r="L128" s="1">
        <v>2</v>
      </c>
      <c r="M128" s="1">
        <v>14</v>
      </c>
      <c r="N128" s="1">
        <v>35</v>
      </c>
      <c r="O128" s="1">
        <v>35</v>
      </c>
      <c r="P128" s="1">
        <v>13</v>
      </c>
      <c r="Q128" s="1">
        <v>1</v>
      </c>
    </row>
    <row r="129" spans="1:17" x14ac:dyDescent="0.35">
      <c r="A129" s="5">
        <f t="shared" si="5"/>
        <v>48573.449590772521</v>
      </c>
      <c r="B129" s="5">
        <f t="shared" si="6"/>
        <v>53451.643878282215</v>
      </c>
      <c r="C129" s="1">
        <v>42</v>
      </c>
      <c r="D129" s="3">
        <v>44719</v>
      </c>
      <c r="E129" s="1">
        <v>353</v>
      </c>
      <c r="F129" s="1" t="s">
        <v>52</v>
      </c>
      <c r="G129" s="1">
        <f t="shared" si="2"/>
        <v>3.4496787645573054E-2</v>
      </c>
      <c r="H129" s="1">
        <f t="shared" si="3"/>
        <v>2035</v>
      </c>
      <c r="I129" s="1">
        <v>58991</v>
      </c>
      <c r="J129" s="1">
        <v>4440</v>
      </c>
      <c r="K129" s="1">
        <v>0</v>
      </c>
      <c r="L129" s="1">
        <v>3</v>
      </c>
      <c r="M129" s="1">
        <v>20</v>
      </c>
      <c r="N129" s="1">
        <v>40</v>
      </c>
      <c r="O129" s="1">
        <v>28</v>
      </c>
      <c r="P129" s="1">
        <v>8</v>
      </c>
      <c r="Q129" s="1">
        <v>1</v>
      </c>
    </row>
    <row r="130" spans="1:17" x14ac:dyDescent="0.35">
      <c r="A130" s="5">
        <f t="shared" si="5"/>
        <v>48230.045511568147</v>
      </c>
      <c r="B130" s="5">
        <f t="shared" si="6"/>
        <v>52987.307197285845</v>
      </c>
      <c r="C130" s="5">
        <v>43</v>
      </c>
      <c r="D130" s="3">
        <v>44720</v>
      </c>
      <c r="E130" s="1">
        <v>354</v>
      </c>
      <c r="F130" s="1" t="s">
        <v>51</v>
      </c>
      <c r="G130" s="1">
        <f t="shared" ref="G130:G193" si="7">H130/I130</f>
        <v>-1.6484776980303477E-2</v>
      </c>
      <c r="H130" s="1">
        <f t="shared" ref="H130:H193" si="8">I131-I130</f>
        <v>-1006</v>
      </c>
      <c r="I130" s="1">
        <v>61026</v>
      </c>
      <c r="J130" s="1">
        <v>4607</v>
      </c>
      <c r="K130" s="1">
        <v>0</v>
      </c>
      <c r="L130" s="1">
        <v>6</v>
      </c>
      <c r="M130" s="1">
        <v>22</v>
      </c>
      <c r="N130" s="1">
        <v>35</v>
      </c>
      <c r="O130" s="1">
        <v>24</v>
      </c>
      <c r="P130" s="1">
        <v>11</v>
      </c>
      <c r="Q130" s="1">
        <v>2</v>
      </c>
    </row>
    <row r="131" spans="1:17" x14ac:dyDescent="0.35">
      <c r="A131" s="5">
        <f t="shared" si="5"/>
        <v>47894.536482596901</v>
      </c>
      <c r="B131" s="5">
        <f t="shared" si="6"/>
        <v>52537.71388045307</v>
      </c>
      <c r="C131" s="1">
        <v>44</v>
      </c>
      <c r="D131" s="3">
        <v>44721</v>
      </c>
      <c r="E131" s="1">
        <v>355</v>
      </c>
      <c r="F131" s="1" t="s">
        <v>50</v>
      </c>
      <c r="G131" s="1">
        <f t="shared" si="7"/>
        <v>-7.7374208597134286E-2</v>
      </c>
      <c r="H131" s="1">
        <f t="shared" si="8"/>
        <v>-4644</v>
      </c>
      <c r="I131" s="1">
        <v>60020</v>
      </c>
      <c r="J131" s="1">
        <v>4665</v>
      </c>
      <c r="K131" s="1">
        <v>0</v>
      </c>
      <c r="L131" s="1">
        <v>6</v>
      </c>
      <c r="M131" s="1">
        <v>23</v>
      </c>
      <c r="N131" s="1">
        <v>33</v>
      </c>
      <c r="O131" s="1">
        <v>23</v>
      </c>
      <c r="P131" s="1">
        <v>12</v>
      </c>
      <c r="Q131" s="1">
        <v>3</v>
      </c>
    </row>
    <row r="132" spans="1:17" x14ac:dyDescent="0.35">
      <c r="A132" s="5">
        <f t="shared" si="5"/>
        <v>47566.567624291958</v>
      </c>
      <c r="B132" s="5">
        <f t="shared" si="6"/>
        <v>52101.95642207317</v>
      </c>
      <c r="C132" s="5">
        <v>45</v>
      </c>
      <c r="D132" s="3">
        <v>44722</v>
      </c>
      <c r="E132" s="1">
        <v>356</v>
      </c>
      <c r="F132" s="1" t="s">
        <v>49</v>
      </c>
      <c r="G132" s="1">
        <f t="shared" si="7"/>
        <v>-6.1723490320716556E-2</v>
      </c>
      <c r="H132" s="1">
        <f t="shared" si="8"/>
        <v>-3418</v>
      </c>
      <c r="I132" s="1">
        <v>55376</v>
      </c>
      <c r="J132" s="1">
        <v>4324</v>
      </c>
      <c r="K132" s="1">
        <v>0</v>
      </c>
      <c r="L132" s="1">
        <v>4</v>
      </c>
      <c r="M132" s="1">
        <v>25</v>
      </c>
      <c r="N132" s="1">
        <v>41</v>
      </c>
      <c r="O132" s="1">
        <v>22</v>
      </c>
      <c r="P132" s="1">
        <v>7</v>
      </c>
      <c r="Q132" s="1">
        <v>1</v>
      </c>
    </row>
    <row r="133" spans="1:17" x14ac:dyDescent="0.35">
      <c r="A133" s="5">
        <f t="shared" si="5"/>
        <v>47245.807459638148</v>
      </c>
      <c r="B133" s="5">
        <f t="shared" si="6"/>
        <v>51679.208610910537</v>
      </c>
      <c r="C133" s="1">
        <v>46</v>
      </c>
      <c r="D133" s="3">
        <v>44723</v>
      </c>
      <c r="E133" s="1">
        <v>357</v>
      </c>
      <c r="F133" s="1" t="s">
        <v>48</v>
      </c>
      <c r="G133" s="1">
        <f t="shared" si="7"/>
        <v>9.0958081527387505E-2</v>
      </c>
      <c r="H133" s="1">
        <f t="shared" si="8"/>
        <v>4726</v>
      </c>
      <c r="I133" s="1">
        <v>51958</v>
      </c>
      <c r="J133" s="1">
        <v>4087</v>
      </c>
      <c r="K133" s="1">
        <v>0</v>
      </c>
      <c r="L133" s="1">
        <v>2</v>
      </c>
      <c r="M133" s="1">
        <v>12</v>
      </c>
      <c r="N133" s="1">
        <v>28</v>
      </c>
      <c r="O133" s="1">
        <v>32</v>
      </c>
      <c r="P133" s="1">
        <v>21</v>
      </c>
      <c r="Q133" s="1">
        <v>5</v>
      </c>
    </row>
    <row r="134" spans="1:17" x14ac:dyDescent="0.35">
      <c r="A134" s="5">
        <f t="shared" si="5"/>
        <v>46931.945900643404</v>
      </c>
      <c r="B134" s="5">
        <f t="shared" si="6"/>
        <v>51268.716101248414</v>
      </c>
      <c r="C134" s="5">
        <v>47</v>
      </c>
      <c r="D134" s="3">
        <v>44724</v>
      </c>
      <c r="E134" s="1">
        <v>358</v>
      </c>
      <c r="F134" s="1" t="s">
        <v>47</v>
      </c>
      <c r="G134" s="1">
        <f t="shared" si="7"/>
        <v>-5.0843271469903327E-2</v>
      </c>
      <c r="H134" s="1">
        <f t="shared" si="8"/>
        <v>-2882</v>
      </c>
      <c r="I134" s="1">
        <v>56684</v>
      </c>
      <c r="J134" s="1">
        <v>4323</v>
      </c>
      <c r="K134" s="1">
        <v>1</v>
      </c>
      <c r="L134" s="1">
        <v>12</v>
      </c>
      <c r="M134" s="1">
        <v>30</v>
      </c>
      <c r="N134" s="1">
        <v>32</v>
      </c>
      <c r="O134" s="1">
        <v>18</v>
      </c>
      <c r="P134" s="1">
        <v>6</v>
      </c>
      <c r="Q134" s="1">
        <v>1</v>
      </c>
    </row>
    <row r="135" spans="1:17" x14ac:dyDescent="0.35">
      <c r="A135" s="5">
        <f t="shared" si="5"/>
        <v>46624.692446810237</v>
      </c>
      <c r="B135" s="5">
        <f t="shared" si="6"/>
        <v>50869.788312523029</v>
      </c>
      <c r="C135" s="1">
        <v>48</v>
      </c>
      <c r="D135" s="3">
        <v>44725</v>
      </c>
      <c r="E135" s="1">
        <v>359</v>
      </c>
      <c r="F135" s="1" t="s">
        <v>46</v>
      </c>
      <c r="G135" s="1">
        <f t="shared" si="7"/>
        <v>0.11460540500353146</v>
      </c>
      <c r="H135" s="1">
        <f t="shared" si="8"/>
        <v>6166</v>
      </c>
      <c r="I135" s="1">
        <v>53802</v>
      </c>
      <c r="J135" s="1">
        <v>4142</v>
      </c>
      <c r="K135" s="1">
        <v>0</v>
      </c>
      <c r="L135" s="1">
        <v>3</v>
      </c>
      <c r="M135" s="1">
        <v>27</v>
      </c>
      <c r="N135" s="1">
        <v>38</v>
      </c>
      <c r="O135" s="1">
        <v>23</v>
      </c>
      <c r="P135" s="1">
        <v>7</v>
      </c>
      <c r="Q135" s="1">
        <v>1</v>
      </c>
    </row>
    <row r="136" spans="1:17" x14ac:dyDescent="0.35">
      <c r="A136" s="5">
        <f t="shared" si="5"/>
        <v>46323.77456937352</v>
      </c>
      <c r="B136" s="5">
        <f t="shared" si="6"/>
        <v>50481.791439045141</v>
      </c>
      <c r="C136" s="5">
        <v>49</v>
      </c>
      <c r="D136" s="3">
        <v>44726</v>
      </c>
      <c r="E136" s="1">
        <v>360</v>
      </c>
      <c r="F136" s="1" t="s">
        <v>43</v>
      </c>
      <c r="G136" s="1">
        <f t="shared" si="7"/>
        <v>-6.635205442902882E-2</v>
      </c>
      <c r="H136" s="1">
        <f t="shared" si="8"/>
        <v>-3979</v>
      </c>
      <c r="I136" s="1">
        <v>59968</v>
      </c>
      <c r="J136" s="1">
        <v>4762</v>
      </c>
      <c r="K136" s="1">
        <v>2</v>
      </c>
      <c r="L136" s="1">
        <v>16</v>
      </c>
      <c r="M136" s="1">
        <v>34</v>
      </c>
      <c r="N136" s="1">
        <v>29</v>
      </c>
      <c r="O136" s="1">
        <v>14</v>
      </c>
      <c r="P136" s="1">
        <v>4</v>
      </c>
      <c r="Q136" s="1">
        <v>1</v>
      </c>
    </row>
    <row r="137" spans="1:17" x14ac:dyDescent="0.35">
      <c r="A137" s="5">
        <f t="shared" si="5"/>
        <v>46028.936258781636</v>
      </c>
      <c r="B137" s="5">
        <f t="shared" si="6"/>
        <v>50104.142392114656</v>
      </c>
      <c r="C137" s="1">
        <v>50</v>
      </c>
      <c r="D137" s="3">
        <v>44727</v>
      </c>
      <c r="E137" s="1">
        <v>361</v>
      </c>
      <c r="F137" s="1" t="s">
        <v>42</v>
      </c>
      <c r="G137" s="1">
        <f t="shared" si="7"/>
        <v>-4.5705406419118043E-2</v>
      </c>
      <c r="H137" s="1">
        <f t="shared" si="8"/>
        <v>-2559</v>
      </c>
      <c r="I137" s="1">
        <v>55989</v>
      </c>
      <c r="J137" s="1">
        <v>4391</v>
      </c>
      <c r="K137" s="1">
        <v>0</v>
      </c>
      <c r="L137" s="1">
        <v>3</v>
      </c>
      <c r="M137" s="1">
        <v>22</v>
      </c>
      <c r="N137" s="1">
        <v>38</v>
      </c>
      <c r="O137" s="1">
        <v>25</v>
      </c>
      <c r="P137" s="1">
        <v>10</v>
      </c>
      <c r="Q137" s="1">
        <v>2</v>
      </c>
    </row>
    <row r="138" spans="1:17" x14ac:dyDescent="0.35">
      <c r="A138" s="5">
        <f t="shared" si="5"/>
        <v>45739.936716021191</v>
      </c>
      <c r="B138" s="5">
        <f t="shared" si="6"/>
        <v>49736.303529158082</v>
      </c>
      <c r="C138" s="5">
        <v>51</v>
      </c>
      <c r="D138" s="3">
        <v>44728</v>
      </c>
      <c r="E138" s="1">
        <v>362</v>
      </c>
      <c r="F138" s="1" t="s">
        <v>41</v>
      </c>
      <c r="G138" s="1">
        <f t="shared" si="7"/>
        <v>2.3114355231143552E-2</v>
      </c>
      <c r="H138" s="1">
        <f t="shared" si="8"/>
        <v>1235</v>
      </c>
      <c r="I138" s="1">
        <v>53430</v>
      </c>
      <c r="J138" s="1">
        <v>4112</v>
      </c>
      <c r="K138" s="1">
        <v>0</v>
      </c>
      <c r="L138" s="1">
        <v>7</v>
      </c>
      <c r="M138" s="1">
        <v>30</v>
      </c>
      <c r="N138" s="1">
        <v>38</v>
      </c>
      <c r="O138" s="1">
        <v>19</v>
      </c>
      <c r="P138" s="1">
        <v>5</v>
      </c>
      <c r="Q138" s="1">
        <v>1</v>
      </c>
    </row>
    <row r="139" spans="1:17" x14ac:dyDescent="0.35">
      <c r="A139" s="5">
        <f t="shared" si="5"/>
        <v>45456.549171022649</v>
      </c>
      <c r="B139" s="5">
        <f t="shared" si="6"/>
        <v>49377.778050292545</v>
      </c>
      <c r="C139" s="1">
        <v>52</v>
      </c>
      <c r="D139" s="3">
        <v>44729</v>
      </c>
      <c r="E139" s="1">
        <v>363</v>
      </c>
      <c r="F139" s="1" t="s">
        <v>45</v>
      </c>
      <c r="G139" s="1">
        <f t="shared" si="7"/>
        <v>-0.13646757523095215</v>
      </c>
      <c r="H139" s="1">
        <f t="shared" si="8"/>
        <v>-7460</v>
      </c>
      <c r="I139" s="1">
        <v>54665</v>
      </c>
      <c r="J139" s="1">
        <v>4251</v>
      </c>
      <c r="K139" s="1">
        <v>0</v>
      </c>
      <c r="L139" s="1">
        <v>6</v>
      </c>
      <c r="M139" s="1">
        <v>23</v>
      </c>
      <c r="N139" s="1">
        <v>35</v>
      </c>
      <c r="O139" s="1">
        <v>26</v>
      </c>
      <c r="P139" s="1">
        <v>10</v>
      </c>
      <c r="Q139" s="1">
        <v>1</v>
      </c>
    </row>
    <row r="140" spans="1:17" x14ac:dyDescent="0.35">
      <c r="A140" s="5">
        <f t="shared" si="5"/>
        <v>45178.559813620333</v>
      </c>
      <c r="B140" s="5">
        <f t="shared" si="6"/>
        <v>49028.105963400296</v>
      </c>
      <c r="C140" s="5">
        <v>53</v>
      </c>
      <c r="D140" s="3">
        <v>44730</v>
      </c>
      <c r="E140" s="1">
        <v>364</v>
      </c>
      <c r="F140" s="1" t="s">
        <v>44</v>
      </c>
      <c r="G140" s="1">
        <f t="shared" si="7"/>
        <v>0.17273593898951381</v>
      </c>
      <c r="H140" s="1">
        <f t="shared" si="8"/>
        <v>8154</v>
      </c>
      <c r="I140" s="1">
        <v>47205</v>
      </c>
      <c r="J140" s="1">
        <v>4101</v>
      </c>
      <c r="K140" s="1">
        <v>0</v>
      </c>
      <c r="L140" s="1">
        <v>1</v>
      </c>
      <c r="M140" s="1">
        <v>9</v>
      </c>
      <c r="N140" s="1">
        <v>27</v>
      </c>
      <c r="O140" s="1">
        <v>36</v>
      </c>
      <c r="P140" s="1">
        <v>23</v>
      </c>
      <c r="Q140" s="1">
        <v>4</v>
      </c>
    </row>
    <row r="141" spans="1:17" x14ac:dyDescent="0.35">
      <c r="A141" s="5">
        <f t="shared" si="5"/>
        <v>44905.76682444098</v>
      </c>
      <c r="B141" s="5">
        <f t="shared" si="6"/>
        <v>48686.860535489221</v>
      </c>
      <c r="C141" s="1">
        <v>54</v>
      </c>
      <c r="D141" s="3">
        <v>44731</v>
      </c>
      <c r="E141" s="1">
        <v>365</v>
      </c>
      <c r="F141" s="1" t="s">
        <v>40</v>
      </c>
      <c r="G141" s="1">
        <f t="shared" si="7"/>
        <v>-8.8061561805668459E-2</v>
      </c>
      <c r="H141" s="1">
        <f t="shared" si="8"/>
        <v>-4875</v>
      </c>
      <c r="I141" s="1">
        <v>55359</v>
      </c>
      <c r="J141" s="1">
        <v>4399</v>
      </c>
      <c r="K141" s="1">
        <v>1</v>
      </c>
      <c r="L141" s="1">
        <v>10</v>
      </c>
      <c r="M141" s="1">
        <v>28</v>
      </c>
      <c r="N141" s="1">
        <v>32</v>
      </c>
      <c r="O141" s="1">
        <v>19</v>
      </c>
      <c r="P141" s="1">
        <v>8</v>
      </c>
      <c r="Q141" s="1">
        <v>2</v>
      </c>
    </row>
    <row r="142" spans="1:17" x14ac:dyDescent="0.35">
      <c r="A142" s="5">
        <f t="shared" si="5"/>
        <v>44637.979494717314</v>
      </c>
      <c r="B142" s="5">
        <f t="shared" si="6"/>
        <v>48353.645161663466</v>
      </c>
      <c r="C142" s="5">
        <v>55</v>
      </c>
      <c r="D142" s="3">
        <v>44732</v>
      </c>
      <c r="E142" s="1">
        <v>366</v>
      </c>
      <c r="F142" s="1" t="s">
        <v>39</v>
      </c>
      <c r="G142" s="1">
        <f t="shared" si="7"/>
        <v>5.6611995879882734E-2</v>
      </c>
      <c r="H142" s="1">
        <f t="shared" si="8"/>
        <v>2858</v>
      </c>
      <c r="I142" s="1">
        <v>50484</v>
      </c>
      <c r="J142" s="1">
        <v>3950</v>
      </c>
      <c r="K142" s="1">
        <v>0</v>
      </c>
      <c r="L142" s="1">
        <v>5</v>
      </c>
      <c r="M142" s="1">
        <v>30</v>
      </c>
      <c r="N142" s="1">
        <v>38</v>
      </c>
      <c r="O142" s="1">
        <v>21</v>
      </c>
      <c r="P142" s="1">
        <v>6</v>
      </c>
      <c r="Q142" s="1">
        <v>1</v>
      </c>
    </row>
    <row r="143" spans="1:17" x14ac:dyDescent="0.35">
      <c r="A143" s="5">
        <f t="shared" si="5"/>
        <v>44375.017425411228</v>
      </c>
      <c r="B143" s="5">
        <f t="shared" si="6"/>
        <v>48028.090594083507</v>
      </c>
      <c r="C143" s="1">
        <v>56</v>
      </c>
      <c r="D143" s="3">
        <v>44733</v>
      </c>
      <c r="E143" s="1">
        <v>367</v>
      </c>
      <c r="F143" s="1" t="s">
        <v>38</v>
      </c>
      <c r="G143" s="1">
        <f t="shared" si="7"/>
        <v>-0.10680139477334934</v>
      </c>
      <c r="H143" s="1">
        <f t="shared" si="8"/>
        <v>-5697</v>
      </c>
      <c r="I143" s="1">
        <v>53342</v>
      </c>
      <c r="J143" s="1">
        <v>4194</v>
      </c>
      <c r="K143" s="1">
        <v>0</v>
      </c>
      <c r="L143" s="1">
        <v>8</v>
      </c>
      <c r="M143" s="1">
        <v>21</v>
      </c>
      <c r="N143" s="1">
        <v>31</v>
      </c>
      <c r="O143" s="1">
        <v>26</v>
      </c>
      <c r="P143" s="1">
        <v>12</v>
      </c>
      <c r="Q143" s="1">
        <v>2</v>
      </c>
    </row>
    <row r="144" spans="1:17" x14ac:dyDescent="0.35">
      <c r="A144" s="5">
        <f t="shared" si="5"/>
        <v>44116.709797222575</v>
      </c>
      <c r="B144" s="5">
        <f t="shared" si="6"/>
        <v>47709.852482362505</v>
      </c>
      <c r="C144" s="5">
        <v>57</v>
      </c>
      <c r="D144" s="3">
        <v>44734</v>
      </c>
      <c r="E144" s="1">
        <v>368</v>
      </c>
      <c r="F144" s="1" t="s">
        <v>37</v>
      </c>
      <c r="G144" s="1">
        <f t="shared" si="7"/>
        <v>0.11472347570574037</v>
      </c>
      <c r="H144" s="1">
        <f t="shared" si="8"/>
        <v>5466</v>
      </c>
      <c r="I144" s="1">
        <v>47645</v>
      </c>
      <c r="J144" s="1">
        <v>3861</v>
      </c>
      <c r="K144" s="1">
        <v>0</v>
      </c>
      <c r="L144" s="1">
        <v>5</v>
      </c>
      <c r="M144" s="1">
        <v>21</v>
      </c>
      <c r="N144" s="1">
        <v>33</v>
      </c>
      <c r="O144" s="1">
        <v>27</v>
      </c>
      <c r="P144" s="1">
        <v>12</v>
      </c>
      <c r="Q144" s="1">
        <v>2</v>
      </c>
    </row>
    <row r="145" spans="1:17" x14ac:dyDescent="0.35">
      <c r="A145" s="5">
        <f t="shared" si="5"/>
        <v>43862.894704085556</v>
      </c>
      <c r="B145" s="5">
        <f t="shared" si="6"/>
        <v>47398.609184317924</v>
      </c>
      <c r="C145" s="1">
        <v>58</v>
      </c>
      <c r="D145" s="3">
        <v>44735</v>
      </c>
      <c r="E145" s="1">
        <v>369</v>
      </c>
      <c r="F145" s="1" t="s">
        <v>36</v>
      </c>
      <c r="G145" s="1">
        <f t="shared" si="7"/>
        <v>-4.6958257234847769E-2</v>
      </c>
      <c r="H145" s="1">
        <f t="shared" si="8"/>
        <v>-2494</v>
      </c>
      <c r="I145" s="1">
        <v>53111</v>
      </c>
      <c r="J145" s="1">
        <v>4118</v>
      </c>
      <c r="K145" s="1">
        <v>0</v>
      </c>
      <c r="L145" s="1">
        <v>4</v>
      </c>
      <c r="M145" s="1">
        <v>22</v>
      </c>
      <c r="N145" s="1">
        <v>41</v>
      </c>
      <c r="O145" s="1">
        <v>24</v>
      </c>
      <c r="P145" s="1">
        <v>7</v>
      </c>
      <c r="Q145" s="1">
        <v>1</v>
      </c>
    </row>
    <row r="146" spans="1:17" x14ac:dyDescent="0.35">
      <c r="A146" s="5">
        <f t="shared" si="5"/>
        <v>43613.418543639928</v>
      </c>
      <c r="B146" s="5">
        <f t="shared" si="6"/>
        <v>47094.059812183863</v>
      </c>
      <c r="C146" s="5">
        <v>59</v>
      </c>
      <c r="D146" s="3">
        <v>44736</v>
      </c>
      <c r="E146" s="1">
        <v>370</v>
      </c>
      <c r="F146" s="1" t="s">
        <v>35</v>
      </c>
      <c r="G146" s="1">
        <f t="shared" si="7"/>
        <v>-8.9456111583064976E-2</v>
      </c>
      <c r="H146" s="1">
        <f t="shared" si="8"/>
        <v>-4528</v>
      </c>
      <c r="I146" s="1">
        <v>50617</v>
      </c>
      <c r="J146" s="1">
        <v>3991</v>
      </c>
      <c r="K146" s="1">
        <v>0</v>
      </c>
      <c r="L146" s="1">
        <v>6</v>
      </c>
      <c r="M146" s="1">
        <v>23</v>
      </c>
      <c r="N146" s="1">
        <v>35</v>
      </c>
      <c r="O146" s="1">
        <v>24</v>
      </c>
      <c r="P146" s="1">
        <v>11</v>
      </c>
      <c r="Q146" s="1">
        <v>2</v>
      </c>
    </row>
    <row r="147" spans="1:17" x14ac:dyDescent="0.35">
      <c r="A147" s="5">
        <f t="shared" si="5"/>
        <v>43368.135458930665</v>
      </c>
      <c r="B147" s="5">
        <f t="shared" si="6"/>
        <v>46795.922484533352</v>
      </c>
      <c r="C147" s="1">
        <v>60</v>
      </c>
      <c r="D147" s="3">
        <v>44737</v>
      </c>
      <c r="E147" s="1">
        <v>371</v>
      </c>
      <c r="F147" s="1" t="s">
        <v>34</v>
      </c>
      <c r="G147" s="1">
        <f t="shared" si="7"/>
        <v>9.4621276226431475E-2</v>
      </c>
      <c r="H147" s="1">
        <f t="shared" si="8"/>
        <v>4361</v>
      </c>
      <c r="I147" s="1">
        <v>46089</v>
      </c>
      <c r="J147" s="1">
        <v>3670</v>
      </c>
      <c r="K147" s="1">
        <v>0</v>
      </c>
      <c r="L147" s="1">
        <v>3</v>
      </c>
      <c r="M147" s="1">
        <v>19</v>
      </c>
      <c r="N147" s="1">
        <v>39</v>
      </c>
      <c r="O147" s="1">
        <v>29</v>
      </c>
      <c r="P147" s="1">
        <v>10</v>
      </c>
      <c r="Q147" s="1">
        <v>1</v>
      </c>
    </row>
    <row r="148" spans="1:17" x14ac:dyDescent="0.35">
      <c r="A148" s="5">
        <f t="shared" si="5"/>
        <v>43126.906826254693</v>
      </c>
      <c r="B148" s="5">
        <f t="shared" si="6"/>
        <v>46503.932758455419</v>
      </c>
      <c r="C148" s="5">
        <v>61</v>
      </c>
      <c r="D148" s="3">
        <v>44738</v>
      </c>
      <c r="E148" s="1">
        <v>372</v>
      </c>
      <c r="F148" s="1" t="s">
        <v>33</v>
      </c>
      <c r="G148" s="1">
        <f t="shared" si="7"/>
        <v>-4.8840436075322104E-2</v>
      </c>
      <c r="H148" s="1">
        <f t="shared" si="8"/>
        <v>-2464</v>
      </c>
      <c r="I148" s="1">
        <v>50450</v>
      </c>
      <c r="J148" s="1">
        <v>3954</v>
      </c>
      <c r="K148" s="1">
        <v>0</v>
      </c>
      <c r="L148" s="1">
        <v>9</v>
      </c>
      <c r="M148" s="1">
        <v>37</v>
      </c>
      <c r="N148" s="1">
        <v>34</v>
      </c>
      <c r="O148" s="1">
        <v>13</v>
      </c>
      <c r="P148" s="1">
        <v>5</v>
      </c>
      <c r="Q148" s="1">
        <v>1</v>
      </c>
    </row>
    <row r="149" spans="1:17" x14ac:dyDescent="0.35">
      <c r="A149" s="5">
        <f t="shared" si="5"/>
        <v>42889.600784651935</v>
      </c>
      <c r="B149" s="5">
        <f t="shared" si="6"/>
        <v>46217.842220132028</v>
      </c>
      <c r="C149" s="1">
        <v>62</v>
      </c>
      <c r="D149" s="3">
        <v>44739</v>
      </c>
      <c r="E149" s="1">
        <v>373</v>
      </c>
      <c r="F149" s="1" t="s">
        <v>32</v>
      </c>
      <c r="G149" s="1">
        <f t="shared" si="7"/>
        <v>-1.4045763347643063E-2</v>
      </c>
      <c r="H149" s="1">
        <f t="shared" si="8"/>
        <v>-674</v>
      </c>
      <c r="I149" s="1">
        <v>47986</v>
      </c>
      <c r="J149" s="1">
        <v>3848</v>
      </c>
      <c r="K149" s="1">
        <v>0</v>
      </c>
      <c r="L149" s="1">
        <v>6</v>
      </c>
      <c r="M149" s="1">
        <v>24</v>
      </c>
      <c r="N149" s="1">
        <v>35</v>
      </c>
      <c r="O149" s="1">
        <v>24</v>
      </c>
      <c r="P149" s="1">
        <v>9</v>
      </c>
      <c r="Q149" s="1">
        <v>1</v>
      </c>
    </row>
    <row r="150" spans="1:17" x14ac:dyDescent="0.35">
      <c r="A150" s="5">
        <f t="shared" si="5"/>
        <v>42656.091803041971</v>
      </c>
      <c r="B150" s="5">
        <f t="shared" si="6"/>
        <v>45937.417214990826</v>
      </c>
      <c r="C150" s="5">
        <v>63</v>
      </c>
      <c r="D150" s="3">
        <v>44740</v>
      </c>
      <c r="E150" s="1">
        <v>374</v>
      </c>
      <c r="F150" s="1" t="s">
        <v>31</v>
      </c>
      <c r="G150" s="1">
        <f t="shared" si="7"/>
        <v>-3.5234190057490698E-2</v>
      </c>
      <c r="H150" s="1">
        <f t="shared" si="8"/>
        <v>-1667</v>
      </c>
      <c r="I150" s="1">
        <v>47312</v>
      </c>
      <c r="J150" s="1">
        <v>3844</v>
      </c>
      <c r="K150" s="1">
        <v>0</v>
      </c>
      <c r="L150" s="1">
        <v>2</v>
      </c>
      <c r="M150" s="1">
        <v>16</v>
      </c>
      <c r="N150" s="1">
        <v>31</v>
      </c>
      <c r="O150" s="1">
        <v>31</v>
      </c>
      <c r="P150" s="1">
        <v>17</v>
      </c>
      <c r="Q150" s="1">
        <v>3</v>
      </c>
    </row>
    <row r="151" spans="1:17" x14ac:dyDescent="0.35">
      <c r="A151" s="5">
        <f t="shared" si="5"/>
        <v>42426.260281448951</v>
      </c>
      <c r="B151" s="5">
        <f t="shared" si="6"/>
        <v>45662.437701168405</v>
      </c>
      <c r="C151" s="1">
        <v>64</v>
      </c>
      <c r="D151" s="3">
        <v>44741</v>
      </c>
      <c r="E151" s="1">
        <v>375</v>
      </c>
      <c r="F151" s="1" t="s">
        <v>30</v>
      </c>
      <c r="G151" s="1">
        <f t="shared" si="7"/>
        <v>-3.1394457224230475E-2</v>
      </c>
      <c r="H151" s="1">
        <f t="shared" si="8"/>
        <v>-1433</v>
      </c>
      <c r="I151" s="1">
        <v>45645</v>
      </c>
      <c r="J151" s="1">
        <v>3957</v>
      </c>
      <c r="K151" s="1">
        <v>0</v>
      </c>
      <c r="L151" s="1">
        <v>1</v>
      </c>
      <c r="M151" s="1">
        <v>5</v>
      </c>
      <c r="N151" s="1">
        <v>22</v>
      </c>
      <c r="O151" s="1">
        <v>33</v>
      </c>
      <c r="P151" s="1">
        <v>28</v>
      </c>
      <c r="Q151" s="1">
        <v>10</v>
      </c>
    </row>
    <row r="152" spans="1:17" x14ac:dyDescent="0.35">
      <c r="A152" s="5">
        <f t="shared" si="5"/>
        <v>42199.992183143077</v>
      </c>
      <c r="B152" s="5">
        <f t="shared" si="6"/>
        <v>45392.696212188399</v>
      </c>
      <c r="C152" s="5">
        <v>65</v>
      </c>
      <c r="D152" s="3">
        <v>44742</v>
      </c>
      <c r="E152" s="1">
        <v>376</v>
      </c>
      <c r="F152" s="1" t="s">
        <v>29</v>
      </c>
      <c r="G152" s="1">
        <f t="shared" si="7"/>
        <v>6.8669139600108564E-2</v>
      </c>
      <c r="H152" s="1">
        <f t="shared" si="8"/>
        <v>3036</v>
      </c>
      <c r="I152" s="1">
        <v>44212</v>
      </c>
      <c r="J152" s="1">
        <v>3758</v>
      </c>
      <c r="K152" s="1">
        <v>0</v>
      </c>
      <c r="L152" s="1">
        <v>1</v>
      </c>
      <c r="M152" s="1">
        <v>12</v>
      </c>
      <c r="N152" s="1">
        <v>28</v>
      </c>
      <c r="O152" s="1">
        <v>28</v>
      </c>
      <c r="P152" s="1">
        <v>21</v>
      </c>
      <c r="Q152" s="1">
        <v>9</v>
      </c>
    </row>
    <row r="153" spans="1:17" x14ac:dyDescent="0.35">
      <c r="A153" s="5">
        <f t="shared" si="5"/>
        <v>41977.17869486635</v>
      </c>
      <c r="B153" s="5">
        <f t="shared" si="6"/>
        <v>45127.996916603312</v>
      </c>
      <c r="C153" s="1">
        <v>66</v>
      </c>
      <c r="D153" s="3">
        <v>44743</v>
      </c>
      <c r="E153" s="1">
        <v>377</v>
      </c>
      <c r="F153" s="1" t="s">
        <v>28</v>
      </c>
      <c r="G153" s="1">
        <f t="shared" si="7"/>
        <v>-0.11604724009481883</v>
      </c>
      <c r="H153" s="1">
        <f t="shared" si="8"/>
        <v>-5483</v>
      </c>
      <c r="I153" s="1">
        <v>47248</v>
      </c>
      <c r="J153" s="1">
        <v>3792</v>
      </c>
      <c r="K153" s="1">
        <v>0</v>
      </c>
      <c r="L153" s="1">
        <v>5</v>
      </c>
      <c r="M153" s="1">
        <v>25</v>
      </c>
      <c r="N153" s="1">
        <v>41</v>
      </c>
      <c r="O153" s="1">
        <v>22</v>
      </c>
      <c r="P153" s="1">
        <v>6</v>
      </c>
      <c r="Q153" s="1">
        <v>1</v>
      </c>
    </row>
    <row r="154" spans="1:17" x14ac:dyDescent="0.35">
      <c r="A154" s="5">
        <f t="shared" si="5"/>
        <v>41757.715912608248</v>
      </c>
      <c r="B154" s="5">
        <f t="shared" si="6"/>
        <v>44868.154763922976</v>
      </c>
      <c r="C154" s="5">
        <v>67</v>
      </c>
      <c r="D154" s="3">
        <v>44744</v>
      </c>
      <c r="E154" s="1">
        <v>378</v>
      </c>
      <c r="F154" s="1" t="s">
        <v>27</v>
      </c>
      <c r="G154" s="1">
        <f t="shared" si="7"/>
        <v>-3.0623728001915481E-2</v>
      </c>
      <c r="H154" s="1">
        <f t="shared" si="8"/>
        <v>-1279</v>
      </c>
      <c r="I154" s="1">
        <v>41765</v>
      </c>
      <c r="J154" s="1">
        <v>3515</v>
      </c>
      <c r="K154" s="1">
        <v>0</v>
      </c>
      <c r="L154" s="1">
        <v>3</v>
      </c>
      <c r="M154" s="1">
        <v>14</v>
      </c>
      <c r="N154" s="1">
        <v>33</v>
      </c>
      <c r="O154" s="1">
        <v>33</v>
      </c>
      <c r="P154" s="1">
        <v>15</v>
      </c>
      <c r="Q154" s="1">
        <v>2</v>
      </c>
    </row>
    <row r="155" spans="1:17" x14ac:dyDescent="0.35">
      <c r="A155" s="5">
        <f t="shared" si="5"/>
        <v>41541.504550659898</v>
      </c>
      <c r="B155" s="5">
        <f t="shared" si="6"/>
        <v>44612.994707499543</v>
      </c>
      <c r="C155" s="1">
        <v>68</v>
      </c>
      <c r="D155" s="3">
        <v>44745</v>
      </c>
      <c r="E155" s="1">
        <v>379</v>
      </c>
      <c r="F155" s="1" t="s">
        <v>26</v>
      </c>
      <c r="G155" s="1">
        <f t="shared" si="7"/>
        <v>5.3327076026280687E-2</v>
      </c>
      <c r="H155" s="1">
        <f t="shared" si="8"/>
        <v>2159</v>
      </c>
      <c r="I155" s="1">
        <v>40486</v>
      </c>
      <c r="J155" s="1">
        <v>3461</v>
      </c>
      <c r="K155" s="1">
        <v>0</v>
      </c>
      <c r="L155" s="1">
        <v>2</v>
      </c>
      <c r="M155" s="1">
        <v>17</v>
      </c>
      <c r="N155" s="1">
        <v>38</v>
      </c>
      <c r="O155" s="1">
        <v>29</v>
      </c>
      <c r="P155" s="1">
        <v>12</v>
      </c>
      <c r="Q155" s="1">
        <v>1</v>
      </c>
    </row>
    <row r="156" spans="1:17" x14ac:dyDescent="0.35">
      <c r="A156" s="5">
        <f t="shared" si="5"/>
        <v>41328.449671907591</v>
      </c>
      <c r="B156" s="5">
        <f t="shared" si="6"/>
        <v>44362.350996194931</v>
      </c>
      <c r="C156" s="5">
        <v>69</v>
      </c>
      <c r="D156" s="3">
        <v>44746</v>
      </c>
      <c r="E156" s="1">
        <v>380</v>
      </c>
      <c r="F156" s="1" t="s">
        <v>25</v>
      </c>
      <c r="G156" s="1">
        <f t="shared" si="7"/>
        <v>4.5327705475436748E-2</v>
      </c>
      <c r="H156" s="1">
        <f t="shared" si="8"/>
        <v>1933</v>
      </c>
      <c r="I156" s="1">
        <v>42645</v>
      </c>
      <c r="J156" s="1">
        <v>3591</v>
      </c>
      <c r="K156" s="1">
        <v>0</v>
      </c>
      <c r="L156" s="1">
        <v>2</v>
      </c>
      <c r="M156" s="1">
        <v>13</v>
      </c>
      <c r="N156" s="1">
        <v>27</v>
      </c>
      <c r="O156" s="1">
        <v>29</v>
      </c>
      <c r="P156" s="1">
        <v>21</v>
      </c>
      <c r="Q156" s="1">
        <v>7</v>
      </c>
    </row>
    <row r="157" spans="1:17" x14ac:dyDescent="0.35">
      <c r="A157" s="5">
        <f t="shared" si="5"/>
        <v>41118.460437531648</v>
      </c>
      <c r="B157" s="5">
        <f t="shared" si="6"/>
        <v>44116.066527652161</v>
      </c>
      <c r="C157" s="1">
        <v>70</v>
      </c>
      <c r="D157" s="3">
        <v>44747</v>
      </c>
      <c r="E157" s="1">
        <v>381</v>
      </c>
      <c r="F157" s="1" t="s">
        <v>24</v>
      </c>
      <c r="G157" s="1">
        <f t="shared" si="7"/>
        <v>6.204854412490466E-2</v>
      </c>
      <c r="H157" s="1">
        <f t="shared" si="8"/>
        <v>2766</v>
      </c>
      <c r="I157" s="1">
        <v>44578</v>
      </c>
      <c r="J157" s="1">
        <v>3604</v>
      </c>
      <c r="K157" s="1">
        <v>1</v>
      </c>
      <c r="L157" s="1">
        <v>6</v>
      </c>
      <c r="M157" s="1">
        <v>25</v>
      </c>
      <c r="N157" s="1">
        <v>36</v>
      </c>
      <c r="O157" s="1">
        <v>23</v>
      </c>
      <c r="P157" s="1">
        <v>9</v>
      </c>
      <c r="Q157" s="1">
        <v>1</v>
      </c>
    </row>
    <row r="158" spans="1:17" x14ac:dyDescent="0.35">
      <c r="A158" s="5">
        <f t="shared" si="5"/>
        <v>40911.449874459046</v>
      </c>
      <c r="B158" s="5">
        <f t="shared" si="6"/>
        <v>43873.992256851103</v>
      </c>
      <c r="C158" s="5">
        <v>71</v>
      </c>
      <c r="D158" s="3">
        <v>44748</v>
      </c>
      <c r="E158" s="1">
        <v>382</v>
      </c>
      <c r="F158" s="1" t="s">
        <v>23</v>
      </c>
      <c r="G158" s="1">
        <f t="shared" si="7"/>
        <v>-8.3157316661034139E-2</v>
      </c>
      <c r="H158" s="1">
        <f t="shared" si="8"/>
        <v>-3937</v>
      </c>
      <c r="I158" s="1">
        <v>47344</v>
      </c>
      <c r="J158" s="1">
        <v>4049</v>
      </c>
      <c r="K158" s="1">
        <v>0</v>
      </c>
      <c r="L158" s="1">
        <v>0</v>
      </c>
      <c r="M158" s="1">
        <v>4</v>
      </c>
      <c r="N158" s="1">
        <v>25</v>
      </c>
      <c r="O158" s="1">
        <v>44</v>
      </c>
      <c r="P158" s="1">
        <v>23</v>
      </c>
      <c r="Q158" s="1">
        <v>4</v>
      </c>
    </row>
    <row r="159" spans="1:17" x14ac:dyDescent="0.35">
      <c r="A159" s="5">
        <f t="shared" si="5"/>
        <v>40707.334659079686</v>
      </c>
      <c r="B159" s="5">
        <f t="shared" si="6"/>
        <v>43635.986654372835</v>
      </c>
      <c r="C159" s="1">
        <v>72</v>
      </c>
      <c r="D159" s="3">
        <v>44749</v>
      </c>
      <c r="E159" s="1">
        <v>383</v>
      </c>
      <c r="F159" s="1" t="s">
        <v>22</v>
      </c>
      <c r="G159" s="1">
        <f t="shared" si="7"/>
        <v>-1.384569309097611E-2</v>
      </c>
      <c r="H159" s="1">
        <f t="shared" si="8"/>
        <v>-601</v>
      </c>
      <c r="I159" s="1">
        <v>43407</v>
      </c>
      <c r="J159" s="1">
        <v>3671</v>
      </c>
      <c r="K159" s="1">
        <v>0</v>
      </c>
      <c r="L159" s="1">
        <v>2</v>
      </c>
      <c r="M159" s="1">
        <v>18</v>
      </c>
      <c r="N159" s="1">
        <v>36</v>
      </c>
      <c r="O159" s="1">
        <v>27</v>
      </c>
      <c r="P159" s="1">
        <v>15</v>
      </c>
      <c r="Q159" s="1">
        <v>3</v>
      </c>
    </row>
    <row r="160" spans="1:17" x14ac:dyDescent="0.35">
      <c r="A160" s="5">
        <f t="shared" si="5"/>
        <v>40506.03491588038</v>
      </c>
      <c r="B160" s="5">
        <f t="shared" si="6"/>
        <v>43401.915209441737</v>
      </c>
      <c r="C160" s="5">
        <v>73</v>
      </c>
      <c r="D160" s="3">
        <v>44750</v>
      </c>
      <c r="E160" s="1">
        <v>384</v>
      </c>
      <c r="F160" s="1" t="s">
        <v>21</v>
      </c>
      <c r="G160" s="1">
        <f t="shared" si="7"/>
        <v>0.10017287296173434</v>
      </c>
      <c r="H160" s="1">
        <f t="shared" si="8"/>
        <v>4288</v>
      </c>
      <c r="I160" s="1">
        <v>42806</v>
      </c>
      <c r="J160" s="1">
        <v>3484</v>
      </c>
      <c r="K160" s="1">
        <v>1</v>
      </c>
      <c r="L160" s="1">
        <v>5</v>
      </c>
      <c r="M160" s="1">
        <v>24</v>
      </c>
      <c r="N160" s="1">
        <v>35</v>
      </c>
      <c r="O160" s="1">
        <v>25</v>
      </c>
      <c r="P160" s="1">
        <v>9</v>
      </c>
      <c r="Q160" s="1">
        <v>1</v>
      </c>
    </row>
    <row r="161" spans="1:17" x14ac:dyDescent="0.35">
      <c r="A161" s="5">
        <f t="shared" si="5"/>
        <v>40307.474029778343</v>
      </c>
      <c r="B161" s="5">
        <f t="shared" si="6"/>
        <v>43171.649973376458</v>
      </c>
      <c r="C161" s="1">
        <v>74</v>
      </c>
      <c r="D161" s="3">
        <v>44751</v>
      </c>
      <c r="E161" s="1">
        <v>385</v>
      </c>
      <c r="F161" s="1" t="s">
        <v>20</v>
      </c>
      <c r="G161" s="1">
        <f t="shared" si="7"/>
        <v>-0.11273198284282498</v>
      </c>
      <c r="H161" s="1">
        <f t="shared" si="8"/>
        <v>-5309</v>
      </c>
      <c r="I161" s="1">
        <v>47094</v>
      </c>
      <c r="J161" s="1">
        <v>3933</v>
      </c>
      <c r="K161" s="1">
        <v>1</v>
      </c>
      <c r="L161" s="1">
        <v>6</v>
      </c>
      <c r="M161" s="1">
        <v>20</v>
      </c>
      <c r="N161" s="1">
        <v>27</v>
      </c>
      <c r="O161" s="1">
        <v>28</v>
      </c>
      <c r="P161" s="1">
        <v>16</v>
      </c>
      <c r="Q161" s="1">
        <v>3</v>
      </c>
    </row>
    <row r="162" spans="1:17" x14ac:dyDescent="0.35">
      <c r="A162" s="5">
        <f t="shared" si="5"/>
        <v>40111.578471051092</v>
      </c>
      <c r="B162" s="5">
        <f t="shared" si="6"/>
        <v>42945.06913956951</v>
      </c>
      <c r="C162" s="5">
        <v>75</v>
      </c>
      <c r="D162" s="3">
        <v>44752</v>
      </c>
      <c r="E162" s="1">
        <v>386</v>
      </c>
      <c r="F162" s="1" t="s">
        <v>19</v>
      </c>
      <c r="G162" s="1">
        <f t="shared" si="7"/>
        <v>-2.9675720952494915E-2</v>
      </c>
      <c r="H162" s="1">
        <f t="shared" si="8"/>
        <v>-1240</v>
      </c>
      <c r="I162" s="1">
        <v>41785</v>
      </c>
      <c r="J162" s="1">
        <v>3494</v>
      </c>
      <c r="K162" s="1">
        <v>0</v>
      </c>
      <c r="L162" s="1">
        <v>7</v>
      </c>
      <c r="M162" s="1">
        <v>24</v>
      </c>
      <c r="N162" s="1">
        <v>35</v>
      </c>
      <c r="O162" s="1">
        <v>24</v>
      </c>
      <c r="P162" s="1">
        <v>9</v>
      </c>
      <c r="Q162" s="1">
        <v>1</v>
      </c>
    </row>
    <row r="163" spans="1:17" x14ac:dyDescent="0.35">
      <c r="A163" s="5">
        <f t="shared" si="5"/>
        <v>39918.277631861281</v>
      </c>
      <c r="B163" s="5">
        <f t="shared" si="6"/>
        <v>42722.056656543689</v>
      </c>
      <c r="C163" s="1">
        <v>76</v>
      </c>
      <c r="D163" s="3">
        <v>44753</v>
      </c>
      <c r="E163" s="1">
        <v>387</v>
      </c>
      <c r="F163" s="1" t="s">
        <v>18</v>
      </c>
      <c r="G163" s="1">
        <f t="shared" si="7"/>
        <v>0.15698606486619804</v>
      </c>
      <c r="H163" s="1">
        <f t="shared" si="8"/>
        <v>6365</v>
      </c>
      <c r="I163" s="1">
        <v>40545</v>
      </c>
      <c r="J163" s="1">
        <v>3430</v>
      </c>
      <c r="K163" s="1">
        <v>0</v>
      </c>
      <c r="L163" s="1">
        <v>3</v>
      </c>
      <c r="M163" s="1">
        <v>13</v>
      </c>
      <c r="N163" s="1">
        <v>35</v>
      </c>
      <c r="O163" s="1">
        <v>34</v>
      </c>
      <c r="P163" s="1">
        <v>14</v>
      </c>
      <c r="Q163" s="1">
        <v>2</v>
      </c>
    </row>
    <row r="164" spans="1:17" x14ac:dyDescent="0.35">
      <c r="A164" s="5">
        <f t="shared" si="5"/>
        <v>39727.503673467334</v>
      </c>
      <c r="B164" s="5">
        <f t="shared" si="6"/>
        <v>42502.501871007888</v>
      </c>
      <c r="C164" s="5">
        <v>77</v>
      </c>
      <c r="D164" s="3">
        <v>44754</v>
      </c>
      <c r="E164" s="1">
        <v>388</v>
      </c>
      <c r="F164" s="1" t="s">
        <v>17</v>
      </c>
      <c r="G164" s="1">
        <f t="shared" si="7"/>
        <v>-1.4154764442549563E-2</v>
      </c>
      <c r="H164" s="1">
        <f t="shared" si="8"/>
        <v>-664</v>
      </c>
      <c r="I164" s="1">
        <v>46910</v>
      </c>
      <c r="J164" s="1">
        <v>3870</v>
      </c>
      <c r="K164" s="1">
        <v>1</v>
      </c>
      <c r="L164" s="1">
        <v>8</v>
      </c>
      <c r="M164" s="1">
        <v>27</v>
      </c>
      <c r="N164" s="1">
        <v>27</v>
      </c>
      <c r="O164" s="1">
        <v>17</v>
      </c>
      <c r="P164" s="1">
        <v>13</v>
      </c>
      <c r="Q164" s="1">
        <v>7</v>
      </c>
    </row>
    <row r="165" spans="1:17" x14ac:dyDescent="0.35">
      <c r="A165" s="5">
        <f t="shared" ref="A165:A228" si="9" xml:space="preserve"> -14594*LN(C165) + 103121</f>
        <v>39539.191383292098</v>
      </c>
      <c r="B165" s="5">
        <f t="shared" ref="B165:B228" si="10">-14161*LN(C165-12) + 101616</f>
        <v>42286.29919816379</v>
      </c>
      <c r="C165" s="1">
        <v>78</v>
      </c>
      <c r="D165" s="3">
        <v>44755</v>
      </c>
      <c r="E165" s="1">
        <v>389</v>
      </c>
      <c r="F165" s="1" t="s">
        <v>16</v>
      </c>
      <c r="G165" s="1">
        <f t="shared" si="7"/>
        <v>-0.1231890325649786</v>
      </c>
      <c r="H165" s="1">
        <f t="shared" si="8"/>
        <v>-5697</v>
      </c>
      <c r="I165" s="1">
        <v>46246</v>
      </c>
      <c r="J165" s="1">
        <v>3727</v>
      </c>
      <c r="K165" s="1">
        <v>0</v>
      </c>
      <c r="L165" s="1">
        <v>7</v>
      </c>
      <c r="M165" s="1">
        <v>31</v>
      </c>
      <c r="N165" s="1">
        <v>38</v>
      </c>
      <c r="O165" s="1">
        <v>18</v>
      </c>
      <c r="P165" s="1">
        <v>4</v>
      </c>
      <c r="Q165" s="1">
        <v>0</v>
      </c>
    </row>
    <row r="166" spans="1:17" x14ac:dyDescent="0.35">
      <c r="A166" s="5">
        <f t="shared" si="9"/>
        <v>39353.278041096288</v>
      </c>
      <c r="B166" s="5">
        <f t="shared" si="10"/>
        <v>42073.347816804533</v>
      </c>
      <c r="C166" s="5">
        <v>79</v>
      </c>
      <c r="D166" s="3">
        <v>44756</v>
      </c>
      <c r="E166" s="1">
        <v>390</v>
      </c>
      <c r="F166" s="1" t="s">
        <v>15</v>
      </c>
      <c r="G166" s="1">
        <f t="shared" si="7"/>
        <v>-3.2429899627611038E-2</v>
      </c>
      <c r="H166" s="1">
        <f t="shared" si="8"/>
        <v>-1315</v>
      </c>
      <c r="I166" s="1">
        <v>40549</v>
      </c>
      <c r="J166" s="1">
        <v>3388</v>
      </c>
      <c r="K166" s="1">
        <v>0</v>
      </c>
      <c r="L166" s="1">
        <v>4</v>
      </c>
      <c r="M166" s="1">
        <v>16</v>
      </c>
      <c r="N166" s="1">
        <v>26</v>
      </c>
      <c r="O166" s="1">
        <v>25</v>
      </c>
      <c r="P166" s="1">
        <v>20</v>
      </c>
      <c r="Q166" s="1">
        <v>8</v>
      </c>
    </row>
    <row r="167" spans="1:17" x14ac:dyDescent="0.35">
      <c r="A167" s="5">
        <f t="shared" si="9"/>
        <v>39169.703293569379</v>
      </c>
      <c r="B167" s="5">
        <f t="shared" si="10"/>
        <v>41863.551387001149</v>
      </c>
      <c r="C167" s="1">
        <v>80</v>
      </c>
      <c r="D167" s="3">
        <v>44757</v>
      </c>
      <c r="E167" s="1">
        <v>391</v>
      </c>
      <c r="F167" s="1" t="s">
        <v>9</v>
      </c>
      <c r="G167" s="1">
        <f t="shared" si="7"/>
        <v>-1.1851965132283223E-2</v>
      </c>
      <c r="H167" s="1">
        <f t="shared" si="8"/>
        <v>-465</v>
      </c>
      <c r="I167" s="1">
        <v>39234</v>
      </c>
      <c r="J167" s="1">
        <v>3353</v>
      </c>
      <c r="K167" s="1">
        <v>0</v>
      </c>
      <c r="L167" s="1">
        <v>2</v>
      </c>
      <c r="M167" s="1">
        <v>11</v>
      </c>
      <c r="N167" s="1">
        <v>32</v>
      </c>
      <c r="O167" s="1">
        <v>37</v>
      </c>
      <c r="P167" s="1">
        <v>17</v>
      </c>
      <c r="Q167" s="1">
        <v>2</v>
      </c>
    </row>
    <row r="168" spans="1:17" x14ac:dyDescent="0.35">
      <c r="A168" s="5">
        <f t="shared" si="9"/>
        <v>38988.409036710422</v>
      </c>
      <c r="B168" s="5">
        <f t="shared" si="10"/>
        <v>41656.817788398206</v>
      </c>
      <c r="C168" s="5">
        <v>81</v>
      </c>
      <c r="D168" s="3">
        <v>44758</v>
      </c>
      <c r="E168" s="1">
        <v>392</v>
      </c>
      <c r="F168" s="1" t="s">
        <v>8</v>
      </c>
      <c r="G168" s="1">
        <f t="shared" si="7"/>
        <v>2.1718383244344708E-2</v>
      </c>
      <c r="H168" s="1">
        <f t="shared" si="8"/>
        <v>842</v>
      </c>
      <c r="I168" s="1">
        <v>38769</v>
      </c>
      <c r="J168" s="1">
        <v>3280</v>
      </c>
      <c r="K168" s="1">
        <v>0</v>
      </c>
      <c r="L168" s="1">
        <v>2</v>
      </c>
      <c r="M168" s="1">
        <v>17</v>
      </c>
      <c r="N168" s="1">
        <v>41</v>
      </c>
      <c r="O168" s="1">
        <v>28</v>
      </c>
      <c r="P168" s="1">
        <v>10</v>
      </c>
      <c r="Q168" s="1">
        <v>2</v>
      </c>
    </row>
    <row r="169" spans="1:17" x14ac:dyDescent="0.35">
      <c r="A169" s="5">
        <f t="shared" si="9"/>
        <v>38809.339305425485</v>
      </c>
      <c r="B169" s="5">
        <f t="shared" si="10"/>
        <v>41453.058877339019</v>
      </c>
      <c r="C169" s="1">
        <v>82</v>
      </c>
      <c r="D169" s="3">
        <v>44759</v>
      </c>
      <c r="E169" s="1">
        <v>393</v>
      </c>
      <c r="F169" s="1" t="s">
        <v>7</v>
      </c>
      <c r="G169" s="1">
        <f t="shared" si="7"/>
        <v>7.480245386382571E-2</v>
      </c>
      <c r="H169" s="1">
        <f t="shared" si="8"/>
        <v>2963</v>
      </c>
      <c r="I169" s="1">
        <v>39611</v>
      </c>
      <c r="J169" s="1">
        <v>3345</v>
      </c>
      <c r="K169" s="1">
        <v>0</v>
      </c>
      <c r="L169" s="1">
        <v>3</v>
      </c>
      <c r="M169" s="1">
        <v>18</v>
      </c>
      <c r="N169" s="1">
        <v>39</v>
      </c>
      <c r="O169" s="1">
        <v>27</v>
      </c>
      <c r="P169" s="1">
        <v>10</v>
      </c>
      <c r="Q169" s="1">
        <v>2</v>
      </c>
    </row>
    <row r="170" spans="1:17" x14ac:dyDescent="0.35">
      <c r="A170" s="5">
        <f t="shared" si="9"/>
        <v>38632.440169816444</v>
      </c>
      <c r="B170" s="5">
        <f t="shared" si="10"/>
        <v>41252.190261217933</v>
      </c>
      <c r="C170" s="5">
        <v>83</v>
      </c>
      <c r="D170" s="3">
        <v>44760</v>
      </c>
      <c r="E170" s="1">
        <v>394</v>
      </c>
      <c r="F170" s="1" t="s">
        <v>6</v>
      </c>
      <c r="G170" s="1">
        <f t="shared" si="7"/>
        <v>-6.8281110536947437E-2</v>
      </c>
      <c r="H170" s="1">
        <f t="shared" si="8"/>
        <v>-2907</v>
      </c>
      <c r="I170" s="1">
        <v>42574</v>
      </c>
      <c r="J170" s="1">
        <v>3548</v>
      </c>
      <c r="K170" s="1">
        <v>0</v>
      </c>
      <c r="L170" s="1">
        <v>4</v>
      </c>
      <c r="M170" s="1">
        <v>22</v>
      </c>
      <c r="N170" s="1">
        <v>37</v>
      </c>
      <c r="O170" s="1">
        <v>27</v>
      </c>
      <c r="P170" s="1">
        <v>9</v>
      </c>
      <c r="Q170" s="1">
        <v>1</v>
      </c>
    </row>
    <row r="171" spans="1:17" x14ac:dyDescent="0.35">
      <c r="A171" s="5">
        <f t="shared" si="9"/>
        <v>38457.659637680685</v>
      </c>
      <c r="B171" s="5">
        <f t="shared" si="10"/>
        <v>41054.131088613642</v>
      </c>
      <c r="C171" s="1">
        <v>84</v>
      </c>
      <c r="D171" s="3">
        <v>44761</v>
      </c>
      <c r="E171" s="1">
        <v>395</v>
      </c>
      <c r="F171" s="1" t="s">
        <v>5</v>
      </c>
      <c r="G171" s="1">
        <f t="shared" si="7"/>
        <v>6.4789371517886399E-2</v>
      </c>
      <c r="H171" s="1">
        <f t="shared" si="8"/>
        <v>2570</v>
      </c>
      <c r="I171" s="1">
        <v>39667</v>
      </c>
      <c r="J171" s="1">
        <v>3358</v>
      </c>
      <c r="K171" s="1">
        <v>0</v>
      </c>
      <c r="L171" s="1">
        <v>5</v>
      </c>
      <c r="M171" s="1">
        <v>27</v>
      </c>
      <c r="N171" s="1">
        <v>38</v>
      </c>
      <c r="O171" s="1">
        <v>21</v>
      </c>
      <c r="P171" s="1">
        <v>7</v>
      </c>
      <c r="Q171" s="1">
        <v>1</v>
      </c>
    </row>
    <row r="172" spans="1:17" x14ac:dyDescent="0.35">
      <c r="A172" s="5">
        <f t="shared" si="9"/>
        <v>38284.947562780319</v>
      </c>
      <c r="B172" s="5">
        <f t="shared" si="10"/>
        <v>40858.803853897633</v>
      </c>
      <c r="C172" s="5">
        <v>85</v>
      </c>
      <c r="D172" s="3">
        <v>44762</v>
      </c>
      <c r="E172" s="1">
        <v>396</v>
      </c>
      <c r="F172" s="1" t="s">
        <v>4</v>
      </c>
      <c r="G172" s="1">
        <f t="shared" si="7"/>
        <v>-7.4602836375689555E-2</v>
      </c>
      <c r="H172" s="1">
        <f t="shared" si="8"/>
        <v>-3151</v>
      </c>
      <c r="I172" s="1">
        <v>42237</v>
      </c>
      <c r="J172" s="1">
        <v>3685</v>
      </c>
      <c r="K172" s="1">
        <v>0</v>
      </c>
      <c r="L172" s="1">
        <v>4</v>
      </c>
      <c r="M172" s="1">
        <v>14</v>
      </c>
      <c r="N172" s="1">
        <v>22</v>
      </c>
      <c r="O172" s="1">
        <v>22</v>
      </c>
      <c r="P172" s="1">
        <v>23</v>
      </c>
      <c r="Q172" s="1">
        <v>15</v>
      </c>
    </row>
    <row r="173" spans="1:17" x14ac:dyDescent="0.35">
      <c r="A173" s="5">
        <f t="shared" si="9"/>
        <v>38114.25555847631</v>
      </c>
      <c r="B173" s="5">
        <f t="shared" si="10"/>
        <v>40666.134215135746</v>
      </c>
      <c r="C173" s="1">
        <v>86</v>
      </c>
      <c r="D173" s="3">
        <v>44763</v>
      </c>
      <c r="E173" s="1">
        <v>397</v>
      </c>
      <c r="F173" s="1" t="s">
        <v>3</v>
      </c>
      <c r="G173" s="1">
        <f t="shared" si="7"/>
        <v>0.10267103310648314</v>
      </c>
      <c r="H173" s="1">
        <f t="shared" si="8"/>
        <v>4013</v>
      </c>
      <c r="I173" s="1">
        <v>39086</v>
      </c>
      <c r="J173" s="1">
        <v>3367</v>
      </c>
      <c r="K173" s="1">
        <v>0</v>
      </c>
      <c r="L173" s="1">
        <v>6</v>
      </c>
      <c r="M173" s="1">
        <v>24</v>
      </c>
      <c r="N173" s="1">
        <v>36</v>
      </c>
      <c r="O173" s="1">
        <v>23</v>
      </c>
      <c r="P173" s="1">
        <v>9</v>
      </c>
      <c r="Q173" s="1">
        <v>2</v>
      </c>
    </row>
    <row r="174" spans="1:17" x14ac:dyDescent="0.35">
      <c r="A174" s="5">
        <f t="shared" si="9"/>
        <v>37945.536916355006</v>
      </c>
      <c r="B174" s="5">
        <f t="shared" si="10"/>
        <v>40476.050824212311</v>
      </c>
      <c r="C174" s="5">
        <v>87</v>
      </c>
      <c r="D174" s="3">
        <v>44764</v>
      </c>
      <c r="E174" s="1">
        <v>398</v>
      </c>
      <c r="F174" s="1" t="s">
        <v>10</v>
      </c>
      <c r="G174" s="1">
        <f t="shared" si="7"/>
        <v>-0.14687115710341309</v>
      </c>
      <c r="H174" s="1">
        <f t="shared" si="8"/>
        <v>-6330</v>
      </c>
      <c r="I174" s="1">
        <v>43099</v>
      </c>
      <c r="J174" s="1">
        <v>3665</v>
      </c>
      <c r="K174" s="1">
        <v>0</v>
      </c>
      <c r="L174" s="1">
        <v>3</v>
      </c>
      <c r="M174" s="1">
        <v>26</v>
      </c>
      <c r="N174" s="1">
        <v>41</v>
      </c>
      <c r="O174" s="1">
        <v>23</v>
      </c>
      <c r="P174" s="1">
        <v>6</v>
      </c>
      <c r="Q174" s="1">
        <v>1</v>
      </c>
    </row>
    <row r="175" spans="1:17" x14ac:dyDescent="0.35">
      <c r="A175" s="5">
        <f t="shared" si="9"/>
        <v>37778.74652950505</v>
      </c>
      <c r="B175" s="5">
        <f t="shared" si="10"/>
        <v>40288.485168205269</v>
      </c>
      <c r="C175" s="1">
        <v>88</v>
      </c>
      <c r="D175" s="3">
        <v>44765</v>
      </c>
      <c r="E175" s="1">
        <v>399</v>
      </c>
      <c r="F175" s="1" t="s">
        <v>11</v>
      </c>
      <c r="G175" s="1">
        <f t="shared" si="7"/>
        <v>8.2787130463161898E-2</v>
      </c>
      <c r="H175" s="1">
        <f t="shared" si="8"/>
        <v>3044</v>
      </c>
      <c r="I175" s="1">
        <v>36769</v>
      </c>
      <c r="J175" s="1">
        <v>3111</v>
      </c>
      <c r="K175" s="1">
        <v>0</v>
      </c>
      <c r="L175" s="1">
        <v>2</v>
      </c>
      <c r="M175" s="1">
        <v>18</v>
      </c>
      <c r="N175" s="1">
        <v>39</v>
      </c>
      <c r="O175" s="1">
        <v>28</v>
      </c>
      <c r="P175" s="1">
        <v>10</v>
      </c>
      <c r="Q175" s="1">
        <v>2</v>
      </c>
    </row>
    <row r="176" spans="1:17" x14ac:dyDescent="0.35">
      <c r="A176" s="5">
        <f t="shared" si="9"/>
        <v>37613.840820129153</v>
      </c>
      <c r="B176" s="5">
        <f t="shared" si="10"/>
        <v>40103.371421129981</v>
      </c>
      <c r="C176" s="5">
        <v>89</v>
      </c>
      <c r="D176" s="3">
        <v>44766</v>
      </c>
      <c r="E176" s="1">
        <v>400</v>
      </c>
      <c r="F176" s="1" t="s">
        <v>12</v>
      </c>
      <c r="G176" s="1">
        <f t="shared" si="7"/>
        <v>-1.4693693014844397E-2</v>
      </c>
      <c r="H176" s="1">
        <f t="shared" si="8"/>
        <v>-585</v>
      </c>
      <c r="I176" s="1">
        <v>39813</v>
      </c>
      <c r="J176" s="1">
        <v>3401</v>
      </c>
      <c r="K176" s="1">
        <v>2</v>
      </c>
      <c r="L176" s="1">
        <v>6</v>
      </c>
      <c r="M176" s="1">
        <v>19</v>
      </c>
      <c r="N176" s="1">
        <v>29</v>
      </c>
      <c r="O176" s="1">
        <v>24</v>
      </c>
      <c r="P176" s="1">
        <v>15</v>
      </c>
      <c r="Q176" s="1">
        <v>4</v>
      </c>
    </row>
    <row r="177" spans="1:17" x14ac:dyDescent="0.35">
      <c r="A177" s="5">
        <f t="shared" si="9"/>
        <v>37450.777671200107</v>
      </c>
      <c r="B177" s="5">
        <f t="shared" si="10"/>
        <v>39920.646305248694</v>
      </c>
      <c r="C177" s="1">
        <v>90</v>
      </c>
      <c r="D177" s="3">
        <v>44767</v>
      </c>
      <c r="E177" s="1">
        <v>401</v>
      </c>
      <c r="F177" s="1" t="s">
        <v>13</v>
      </c>
      <c r="G177" s="1">
        <f t="shared" si="7"/>
        <v>-1.453043744264301E-3</v>
      </c>
      <c r="H177" s="1">
        <f t="shared" si="8"/>
        <v>-57</v>
      </c>
      <c r="I177" s="1">
        <v>39228</v>
      </c>
      <c r="J177" s="1">
        <v>3339</v>
      </c>
      <c r="K177" s="1">
        <v>0</v>
      </c>
      <c r="L177" s="1">
        <v>4</v>
      </c>
      <c r="M177" s="1">
        <v>22</v>
      </c>
      <c r="N177" s="1">
        <v>32</v>
      </c>
      <c r="O177" s="1">
        <v>26</v>
      </c>
      <c r="P177" s="1">
        <v>13</v>
      </c>
      <c r="Q177" s="1">
        <v>2</v>
      </c>
    </row>
    <row r="178" spans="1:17" x14ac:dyDescent="0.35">
      <c r="A178" s="5">
        <f t="shared" si="9"/>
        <v>37289.516361893096</v>
      </c>
      <c r="B178" s="5">
        <f t="shared" si="10"/>
        <v>39740.248961214507</v>
      </c>
      <c r="C178" s="5">
        <v>91</v>
      </c>
      <c r="D178" s="3">
        <v>44768</v>
      </c>
      <c r="E178" s="1">
        <v>402</v>
      </c>
      <c r="F178" s="1" t="s">
        <v>14</v>
      </c>
      <c r="G178" s="1">
        <f t="shared" si="7"/>
        <v>-2.0091394143626661E-2</v>
      </c>
      <c r="H178" s="1">
        <f t="shared" si="8"/>
        <v>-787</v>
      </c>
      <c r="I178" s="1">
        <v>39171</v>
      </c>
      <c r="J178" s="1">
        <v>3507</v>
      </c>
      <c r="K178" s="1">
        <v>0</v>
      </c>
      <c r="L178" s="1">
        <v>2</v>
      </c>
      <c r="M178" s="1">
        <v>15</v>
      </c>
      <c r="N178" s="1">
        <v>24</v>
      </c>
      <c r="O178" s="1">
        <v>22</v>
      </c>
      <c r="P178" s="1">
        <v>25</v>
      </c>
      <c r="Q178" s="1">
        <v>13</v>
      </c>
    </row>
    <row r="179" spans="1:17" x14ac:dyDescent="0.35">
      <c r="A179" s="5">
        <f t="shared" si="9"/>
        <v>37130.017506546297</v>
      </c>
      <c r="B179" s="5">
        <f t="shared" si="10"/>
        <v>39562.120826383165</v>
      </c>
      <c r="C179" s="1">
        <v>92</v>
      </c>
      <c r="D179" s="3">
        <v>44769</v>
      </c>
      <c r="E179" s="1">
        <v>403</v>
      </c>
      <c r="F179" s="1" t="s">
        <v>208</v>
      </c>
      <c r="G179" s="1">
        <f t="shared" si="7"/>
        <v>5.9035014589412252E-2</v>
      </c>
      <c r="H179" s="1">
        <f t="shared" si="8"/>
        <v>2266</v>
      </c>
      <c r="I179" s="1">
        <v>38384</v>
      </c>
      <c r="J179" s="1">
        <v>3285</v>
      </c>
      <c r="K179" s="1">
        <v>0</v>
      </c>
      <c r="L179" s="1">
        <v>1</v>
      </c>
      <c r="M179" s="1">
        <v>11</v>
      </c>
      <c r="N179" s="1">
        <v>36</v>
      </c>
      <c r="O179" s="1">
        <v>36</v>
      </c>
      <c r="P179" s="1">
        <v>14</v>
      </c>
      <c r="Q179" s="1">
        <v>1</v>
      </c>
    </row>
    <row r="180" spans="1:17" x14ac:dyDescent="0.35">
      <c r="A180" s="5">
        <f t="shared" si="9"/>
        <v>36972.242996921384</v>
      </c>
      <c r="B180" s="5">
        <f t="shared" si="10"/>
        <v>39386.205520683587</v>
      </c>
      <c r="C180" s="5">
        <v>93</v>
      </c>
      <c r="D180" s="3">
        <v>44770</v>
      </c>
      <c r="E180" s="1">
        <v>404</v>
      </c>
      <c r="F180" s="1" t="s">
        <v>207</v>
      </c>
      <c r="G180" s="1">
        <f t="shared" si="7"/>
        <v>-7.0332103321033207E-2</v>
      </c>
      <c r="H180" s="1">
        <f t="shared" si="8"/>
        <v>-2859</v>
      </c>
      <c r="I180" s="1">
        <v>40650</v>
      </c>
      <c r="J180" s="1">
        <v>3490</v>
      </c>
      <c r="K180" s="1">
        <v>0</v>
      </c>
      <c r="L180" s="1">
        <v>7</v>
      </c>
      <c r="M180" s="1">
        <v>26</v>
      </c>
      <c r="N180" s="1">
        <v>32</v>
      </c>
      <c r="O180" s="1">
        <v>21</v>
      </c>
      <c r="P180" s="1">
        <v>11</v>
      </c>
      <c r="Q180" s="1">
        <v>2</v>
      </c>
    </row>
    <row r="181" spans="1:17" x14ac:dyDescent="0.35">
      <c r="A181" s="5">
        <f t="shared" si="9"/>
        <v>36816.155947551568</v>
      </c>
      <c r="B181" s="5">
        <f t="shared" si="10"/>
        <v>39212.448739490908</v>
      </c>
      <c r="C181" s="1">
        <v>94</v>
      </c>
      <c r="D181" s="3">
        <v>44771</v>
      </c>
      <c r="E181" s="1">
        <v>405</v>
      </c>
      <c r="F181" s="1" t="s">
        <v>206</v>
      </c>
      <c r="G181" s="1">
        <f t="shared" si="7"/>
        <v>-1.159006112566484E-2</v>
      </c>
      <c r="H181" s="1">
        <f t="shared" si="8"/>
        <v>-438</v>
      </c>
      <c r="I181" s="1">
        <v>37791</v>
      </c>
      <c r="J181" s="1">
        <v>3213</v>
      </c>
      <c r="K181" s="1">
        <v>0</v>
      </c>
      <c r="L181" s="1">
        <v>5</v>
      </c>
      <c r="M181" s="1">
        <v>30</v>
      </c>
      <c r="N181" s="1">
        <v>38</v>
      </c>
      <c r="O181" s="1">
        <v>20</v>
      </c>
      <c r="P181" s="1">
        <v>6</v>
      </c>
      <c r="Q181" s="1">
        <v>1</v>
      </c>
    </row>
    <row r="182" spans="1:17" x14ac:dyDescent="0.35">
      <c r="A182" s="5">
        <f t="shared" si="9"/>
        <v>36661.720643981709</v>
      </c>
      <c r="B182" s="5">
        <f t="shared" si="10"/>
        <v>39040.798152992371</v>
      </c>
      <c r="C182" s="5">
        <v>95</v>
      </c>
      <c r="D182" s="3">
        <v>44772</v>
      </c>
      <c r="E182" s="1">
        <v>406</v>
      </c>
      <c r="F182" s="1" t="s">
        <v>205</v>
      </c>
      <c r="G182" s="1">
        <f t="shared" si="7"/>
        <v>5.0785746794099536E-2</v>
      </c>
      <c r="H182" s="1">
        <f t="shared" si="8"/>
        <v>1897</v>
      </c>
      <c r="I182" s="1">
        <v>37353</v>
      </c>
      <c r="J182" s="1">
        <v>3171</v>
      </c>
      <c r="K182" s="1">
        <v>0</v>
      </c>
      <c r="L182" s="1">
        <v>2</v>
      </c>
      <c r="M182" s="1">
        <v>14</v>
      </c>
      <c r="N182" s="1">
        <v>42</v>
      </c>
      <c r="O182" s="1">
        <v>31</v>
      </c>
      <c r="P182" s="1">
        <v>10</v>
      </c>
      <c r="Q182" s="1">
        <v>1</v>
      </c>
    </row>
    <row r="183" spans="1:17" x14ac:dyDescent="0.35">
      <c r="A183" s="5">
        <f t="shared" si="9"/>
        <v>36508.9024937184</v>
      </c>
      <c r="B183" s="5">
        <f t="shared" si="10"/>
        <v>38871.20331157984</v>
      </c>
      <c r="C183" s="1">
        <v>96</v>
      </c>
      <c r="D183" s="3">
        <v>44773</v>
      </c>
      <c r="E183" s="1">
        <v>407</v>
      </c>
      <c r="F183" s="1" t="s">
        <v>204</v>
      </c>
      <c r="G183" s="1">
        <f t="shared" si="7"/>
        <v>-6.5936305732484074E-2</v>
      </c>
      <c r="H183" s="1">
        <f t="shared" si="8"/>
        <v>-2588</v>
      </c>
      <c r="I183" s="1">
        <v>39250</v>
      </c>
      <c r="J183" s="1">
        <v>3369</v>
      </c>
      <c r="K183" s="1">
        <v>1</v>
      </c>
      <c r="L183" s="1">
        <v>8</v>
      </c>
      <c r="M183" s="1">
        <v>26</v>
      </c>
      <c r="N183" s="1">
        <v>33</v>
      </c>
      <c r="O183" s="1">
        <v>19</v>
      </c>
      <c r="P183" s="1">
        <v>10</v>
      </c>
      <c r="Q183" s="1">
        <v>2</v>
      </c>
    </row>
    <row r="184" spans="1:17" x14ac:dyDescent="0.35">
      <c r="A184" s="5">
        <f t="shared" si="9"/>
        <v>36357.667979721635</v>
      </c>
      <c r="B184" s="5">
        <f t="shared" si="10"/>
        <v>38703.615556840625</v>
      </c>
      <c r="C184" s="5">
        <v>97</v>
      </c>
      <c r="D184" s="3">
        <v>44774</v>
      </c>
      <c r="E184" s="1">
        <v>408</v>
      </c>
      <c r="F184" s="1" t="s">
        <v>203</v>
      </c>
      <c r="G184" s="1">
        <f t="shared" si="7"/>
        <v>-4.7815176477006165E-2</v>
      </c>
      <c r="H184" s="1">
        <f t="shared" si="8"/>
        <v>-1753</v>
      </c>
      <c r="I184" s="1">
        <v>36662</v>
      </c>
      <c r="J184" s="1">
        <v>3303</v>
      </c>
      <c r="K184" s="1">
        <v>0</v>
      </c>
      <c r="L184" s="1">
        <v>5</v>
      </c>
      <c r="M184" s="1">
        <v>20</v>
      </c>
      <c r="N184" s="1">
        <v>33</v>
      </c>
      <c r="O184" s="1">
        <v>27</v>
      </c>
      <c r="P184" s="1">
        <v>13</v>
      </c>
      <c r="Q184" s="1">
        <v>2</v>
      </c>
    </row>
    <row r="185" spans="1:17" x14ac:dyDescent="0.35">
      <c r="A185" s="5">
        <f t="shared" si="9"/>
        <v>36207.984616281668</v>
      </c>
      <c r="B185" s="5">
        <f t="shared" si="10"/>
        <v>38537.987937754086</v>
      </c>
      <c r="C185" s="1">
        <v>98</v>
      </c>
      <c r="D185" s="3">
        <v>44775</v>
      </c>
      <c r="E185" s="1">
        <v>409</v>
      </c>
      <c r="F185" s="1" t="s">
        <v>209</v>
      </c>
      <c r="G185" s="1">
        <f t="shared" si="7"/>
        <v>9.9458592340084223E-2</v>
      </c>
      <c r="H185" s="1">
        <f t="shared" si="8"/>
        <v>3472</v>
      </c>
      <c r="I185" s="2">
        <v>34909</v>
      </c>
      <c r="J185" s="2">
        <v>3380</v>
      </c>
      <c r="K185" s="1">
        <v>0</v>
      </c>
      <c r="L185" s="1">
        <v>0</v>
      </c>
      <c r="M185" s="1">
        <v>4</v>
      </c>
      <c r="N185" s="1">
        <v>17</v>
      </c>
      <c r="O185" s="1">
        <v>28</v>
      </c>
      <c r="P185" s="1">
        <v>35</v>
      </c>
      <c r="Q185" s="1">
        <v>15</v>
      </c>
    </row>
    <row r="186" spans="1:17" x14ac:dyDescent="0.35">
      <c r="A186" s="5">
        <f t="shared" si="9"/>
        <v>36059.8209071358</v>
      </c>
      <c r="B186" s="5">
        <f t="shared" si="10"/>
        <v>38374.275131732444</v>
      </c>
      <c r="C186" s="5">
        <v>99</v>
      </c>
      <c r="D186" s="3">
        <v>44776</v>
      </c>
      <c r="E186" s="1">
        <v>410</v>
      </c>
      <c r="F186" s="1" t="s">
        <v>225</v>
      </c>
      <c r="G186" s="1">
        <f t="shared" si="7"/>
        <v>-3.0014851098199631E-2</v>
      </c>
      <c r="H186" s="1">
        <f t="shared" si="8"/>
        <v>-1152</v>
      </c>
      <c r="I186" s="2">
        <v>38381</v>
      </c>
      <c r="J186" s="2">
        <v>3327</v>
      </c>
      <c r="K186" s="1">
        <v>1</v>
      </c>
      <c r="L186" s="1">
        <v>5</v>
      </c>
      <c r="M186" s="1">
        <v>17</v>
      </c>
      <c r="N186" s="1">
        <v>31</v>
      </c>
      <c r="O186" s="1">
        <v>29</v>
      </c>
      <c r="P186" s="1">
        <v>15</v>
      </c>
      <c r="Q186" s="1">
        <v>3</v>
      </c>
    </row>
    <row r="187" spans="1:17" x14ac:dyDescent="0.35">
      <c r="A187" s="5">
        <f t="shared" si="9"/>
        <v>35913.146305689792</v>
      </c>
      <c r="B187" s="5">
        <f t="shared" si="10"/>
        <v>38212.433370174112</v>
      </c>
      <c r="C187" s="1">
        <v>100</v>
      </c>
      <c r="D187" s="3">
        <v>44777</v>
      </c>
      <c r="E187" s="1">
        <v>411</v>
      </c>
      <c r="F187" s="1" t="s">
        <v>224</v>
      </c>
      <c r="G187" s="1">
        <f t="shared" si="7"/>
        <v>3.2501544494883019E-3</v>
      </c>
      <c r="H187" s="1">
        <f t="shared" si="8"/>
        <v>121</v>
      </c>
      <c r="I187" s="2">
        <v>37229</v>
      </c>
      <c r="J187" s="2">
        <v>3336</v>
      </c>
      <c r="K187" s="1">
        <v>0</v>
      </c>
      <c r="L187" s="1">
        <v>4</v>
      </c>
      <c r="M187" s="1">
        <v>22</v>
      </c>
      <c r="N187" s="1">
        <v>39</v>
      </c>
      <c r="O187" s="1">
        <v>25</v>
      </c>
      <c r="P187" s="1">
        <v>8</v>
      </c>
      <c r="Q187" s="1">
        <v>1</v>
      </c>
    </row>
    <row r="188" spans="1:17" x14ac:dyDescent="0.35">
      <c r="A188" s="5">
        <f t="shared" si="9"/>
        <v>35767.931177218663</v>
      </c>
      <c r="B188" s="5">
        <f t="shared" si="10"/>
        <v>38052.420368223167</v>
      </c>
      <c r="C188" s="5">
        <v>101</v>
      </c>
      <c r="D188" s="3">
        <v>44778</v>
      </c>
      <c r="E188" s="1">
        <v>412</v>
      </c>
      <c r="F188" s="1" t="s">
        <v>223</v>
      </c>
      <c r="G188" s="1">
        <f t="shared" si="7"/>
        <v>3.9919678714859436E-2</v>
      </c>
      <c r="H188" s="1">
        <f t="shared" si="8"/>
        <v>1491</v>
      </c>
      <c r="I188" s="2">
        <v>37350</v>
      </c>
      <c r="J188" s="2">
        <v>3428</v>
      </c>
      <c r="K188" s="1">
        <v>0</v>
      </c>
      <c r="L188" s="1">
        <v>1</v>
      </c>
      <c r="M188" s="1">
        <v>9</v>
      </c>
      <c r="N188" s="1">
        <v>29</v>
      </c>
      <c r="O188" s="1">
        <v>34</v>
      </c>
      <c r="P188" s="1">
        <v>22</v>
      </c>
      <c r="Q188" s="1">
        <v>5</v>
      </c>
    </row>
    <row r="189" spans="1:17" x14ac:dyDescent="0.35">
      <c r="A189" s="5">
        <f t="shared" si="9"/>
        <v>35624.146762929347</v>
      </c>
      <c r="B189" s="5">
        <f t="shared" si="10"/>
        <v>37894.195258453117</v>
      </c>
      <c r="C189" s="1">
        <v>102</v>
      </c>
      <c r="D189" s="3">
        <v>44779</v>
      </c>
      <c r="E189" s="1">
        <v>413</v>
      </c>
      <c r="F189" s="1" t="s">
        <v>222</v>
      </c>
      <c r="G189" s="1">
        <f t="shared" si="7"/>
        <v>-6.740300198244123E-2</v>
      </c>
      <c r="H189" s="1">
        <f t="shared" si="8"/>
        <v>-2618</v>
      </c>
      <c r="I189" s="2">
        <v>38841</v>
      </c>
      <c r="J189" s="2">
        <v>3395</v>
      </c>
      <c r="K189" s="1">
        <v>3</v>
      </c>
      <c r="L189" s="1">
        <v>17</v>
      </c>
      <c r="M189" s="1">
        <v>31</v>
      </c>
      <c r="N189" s="1">
        <v>29</v>
      </c>
      <c r="O189" s="1">
        <v>15</v>
      </c>
      <c r="P189" s="1">
        <v>4</v>
      </c>
      <c r="Q189" s="1">
        <v>0</v>
      </c>
    </row>
    <row r="190" spans="1:17" x14ac:dyDescent="0.35">
      <c r="A190" s="5">
        <f t="shared" si="9"/>
        <v>35481.765145776691</v>
      </c>
      <c r="B190" s="5">
        <f t="shared" si="10"/>
        <v>37737.718528214893</v>
      </c>
      <c r="C190" s="5">
        <v>103</v>
      </c>
      <c r="D190" s="3">
        <v>44780</v>
      </c>
      <c r="E190" s="1">
        <v>414</v>
      </c>
      <c r="F190" s="1" t="s">
        <v>221</v>
      </c>
      <c r="G190" s="1">
        <f t="shared" si="7"/>
        <v>-1.9517985810120642E-2</v>
      </c>
      <c r="H190" s="1">
        <f t="shared" si="8"/>
        <v>-707</v>
      </c>
      <c r="I190" s="2">
        <v>36223</v>
      </c>
      <c r="J190" s="2">
        <v>3190</v>
      </c>
      <c r="K190" s="1">
        <v>0</v>
      </c>
      <c r="L190" s="1">
        <v>2</v>
      </c>
      <c r="M190" s="1">
        <v>16</v>
      </c>
      <c r="N190" s="1">
        <v>39</v>
      </c>
      <c r="O190" s="1">
        <v>29</v>
      </c>
      <c r="P190" s="1">
        <v>12</v>
      </c>
      <c r="Q190" s="1">
        <v>2</v>
      </c>
    </row>
    <row r="191" spans="1:17" x14ac:dyDescent="0.35">
      <c r="A191" s="5">
        <f t="shared" si="9"/>
        <v>35340.759217930812</v>
      </c>
      <c r="B191" s="5">
        <f t="shared" si="10"/>
        <v>37582.951960408536</v>
      </c>
      <c r="C191" s="1">
        <v>104</v>
      </c>
      <c r="D191" s="3">
        <v>44781</v>
      </c>
      <c r="E191" s="1">
        <v>415</v>
      </c>
      <c r="F191" s="1" t="s">
        <v>220</v>
      </c>
      <c r="G191" s="1">
        <f t="shared" si="7"/>
        <v>1.9906521004617636E-2</v>
      </c>
      <c r="H191" s="1">
        <f t="shared" si="8"/>
        <v>707</v>
      </c>
      <c r="I191" s="2">
        <v>35516</v>
      </c>
      <c r="J191" s="2">
        <v>3187</v>
      </c>
      <c r="K191" s="1">
        <v>0</v>
      </c>
      <c r="L191" s="1">
        <v>3</v>
      </c>
      <c r="M191" s="1">
        <v>24</v>
      </c>
      <c r="N191" s="1">
        <v>38</v>
      </c>
      <c r="O191" s="1">
        <v>25</v>
      </c>
      <c r="P191" s="1">
        <v>9</v>
      </c>
      <c r="Q191" s="1">
        <v>1</v>
      </c>
    </row>
    <row r="192" spans="1:17" x14ac:dyDescent="0.35">
      <c r="A192" s="5">
        <f t="shared" si="9"/>
        <v>35201.102649801105</v>
      </c>
      <c r="B192" s="5">
        <f t="shared" si="10"/>
        <v>37429.85857745674</v>
      </c>
      <c r="C192" s="5">
        <v>105</v>
      </c>
      <c r="D192" s="3">
        <v>44782</v>
      </c>
      <c r="E192" s="1">
        <v>416</v>
      </c>
      <c r="F192" s="1" t="s">
        <v>219</v>
      </c>
      <c r="G192" s="1">
        <f t="shared" si="7"/>
        <v>3.950528669629793E-2</v>
      </c>
      <c r="H192" s="1">
        <f t="shared" si="8"/>
        <v>1431</v>
      </c>
      <c r="I192" s="2">
        <v>36223</v>
      </c>
      <c r="J192" s="2">
        <v>3019</v>
      </c>
      <c r="K192" s="1">
        <v>0</v>
      </c>
      <c r="L192" s="1">
        <v>2</v>
      </c>
      <c r="M192" s="1">
        <v>16</v>
      </c>
      <c r="N192" s="1">
        <v>39</v>
      </c>
      <c r="O192" s="1">
        <v>29</v>
      </c>
      <c r="P192" s="1">
        <v>12</v>
      </c>
      <c r="Q192" s="1">
        <v>1</v>
      </c>
    </row>
    <row r="193" spans="1:17" x14ac:dyDescent="0.35">
      <c r="A193" s="5">
        <f t="shared" si="9"/>
        <v>35062.769860528497</v>
      </c>
      <c r="B193" s="5">
        <f t="shared" si="10"/>
        <v>37278.402588274475</v>
      </c>
      <c r="C193" s="1">
        <v>106</v>
      </c>
      <c r="D193" s="3">
        <v>44783</v>
      </c>
      <c r="E193" s="1">
        <v>417</v>
      </c>
      <c r="F193" s="1" t="s">
        <v>218</v>
      </c>
      <c r="G193" s="1">
        <f t="shared" si="7"/>
        <v>-9.3748340149784875E-3</v>
      </c>
      <c r="H193" s="1">
        <f t="shared" si="8"/>
        <v>-353</v>
      </c>
      <c r="I193" s="2">
        <v>37654</v>
      </c>
      <c r="J193" s="2">
        <v>3312</v>
      </c>
      <c r="K193" s="1">
        <v>0</v>
      </c>
      <c r="L193" s="1">
        <v>4</v>
      </c>
      <c r="M193" s="1">
        <v>20</v>
      </c>
      <c r="N193" s="1">
        <v>34</v>
      </c>
      <c r="O193" s="1">
        <v>27</v>
      </c>
      <c r="P193" s="1">
        <v>13</v>
      </c>
      <c r="Q193" s="1">
        <v>2</v>
      </c>
    </row>
    <row r="194" spans="1:17" x14ac:dyDescent="0.35">
      <c r="A194" s="5">
        <f t="shared" si="9"/>
        <v>34925.735989862951</v>
      </c>
      <c r="B194" s="5">
        <f t="shared" si="10"/>
        <v>37128.549338044744</v>
      </c>
      <c r="C194" s="5">
        <v>107</v>
      </c>
      <c r="D194" s="3">
        <v>44784</v>
      </c>
      <c r="E194" s="1">
        <v>418</v>
      </c>
      <c r="F194" s="1" t="s">
        <v>216</v>
      </c>
      <c r="G194" s="1">
        <f t="shared" ref="G194:G257" si="11">H194/I194</f>
        <v>-8.3188118281011234E-2</v>
      </c>
      <c r="H194" s="1">
        <f t="shared" ref="H194:H257" si="12">I195-I194</f>
        <v>-3103</v>
      </c>
      <c r="I194" s="2">
        <v>37301</v>
      </c>
      <c r="J194" s="2">
        <v>3243</v>
      </c>
      <c r="K194" s="1">
        <v>0</v>
      </c>
      <c r="L194" s="1">
        <v>6</v>
      </c>
      <c r="M194" s="1">
        <v>23</v>
      </c>
      <c r="N194" s="1">
        <v>37</v>
      </c>
      <c r="O194" s="1">
        <v>24</v>
      </c>
      <c r="P194" s="1">
        <v>8</v>
      </c>
      <c r="Q194" s="1">
        <v>1</v>
      </c>
    </row>
    <row r="195" spans="1:17" x14ac:dyDescent="0.35">
      <c r="A195" s="5">
        <f t="shared" si="9"/>
        <v>34789.976871349136</v>
      </c>
      <c r="B195" s="5">
        <f t="shared" si="10"/>
        <v>36980.265260623972</v>
      </c>
      <c r="C195" s="1">
        <v>108</v>
      </c>
      <c r="D195" s="3">
        <v>44785</v>
      </c>
      <c r="E195" s="1">
        <v>419</v>
      </c>
      <c r="F195" s="1" t="s">
        <v>215</v>
      </c>
      <c r="G195" s="1">
        <f t="shared" si="11"/>
        <v>3.1522311246271709E-2</v>
      </c>
      <c r="H195" s="1">
        <f t="shared" si="12"/>
        <v>1078</v>
      </c>
      <c r="I195" s="2">
        <v>34198</v>
      </c>
      <c r="J195" s="2">
        <v>3076</v>
      </c>
      <c r="K195" s="1">
        <v>0</v>
      </c>
      <c r="L195" s="1">
        <v>4</v>
      </c>
      <c r="M195" s="1">
        <v>18</v>
      </c>
      <c r="N195" s="1">
        <v>32</v>
      </c>
      <c r="O195" s="1">
        <v>29</v>
      </c>
      <c r="P195" s="1">
        <v>15</v>
      </c>
      <c r="Q195" s="1">
        <v>2</v>
      </c>
    </row>
    <row r="196" spans="1:17" x14ac:dyDescent="0.35">
      <c r="A196" s="5">
        <f t="shared" si="9"/>
        <v>34655.46900674788</v>
      </c>
      <c r="B196" s="5">
        <f t="shared" si="10"/>
        <v>36833.517833413593</v>
      </c>
      <c r="C196" s="5">
        <v>109</v>
      </c>
      <c r="D196" s="3">
        <v>44786</v>
      </c>
      <c r="E196" s="1">
        <v>420</v>
      </c>
      <c r="F196" s="1" t="s">
        <v>214</v>
      </c>
      <c r="G196" s="1">
        <f t="shared" si="11"/>
        <v>-0.10273273613788411</v>
      </c>
      <c r="H196" s="1">
        <f t="shared" si="12"/>
        <v>-3624</v>
      </c>
      <c r="I196" s="2">
        <v>35276</v>
      </c>
      <c r="J196" s="2">
        <v>3185</v>
      </c>
      <c r="K196" s="1">
        <v>0</v>
      </c>
      <c r="L196" s="1">
        <v>1</v>
      </c>
      <c r="M196" s="1">
        <v>11</v>
      </c>
      <c r="N196" s="1">
        <v>33</v>
      </c>
      <c r="O196" s="1">
        <v>25</v>
      </c>
      <c r="P196" s="1">
        <v>22</v>
      </c>
      <c r="Q196" s="1">
        <v>7</v>
      </c>
    </row>
    <row r="197" spans="1:17" x14ac:dyDescent="0.35">
      <c r="A197" s="5">
        <f t="shared" si="9"/>
        <v>34522.18954162547</v>
      </c>
      <c r="B197" s="5">
        <f t="shared" si="10"/>
        <v>36688.275534546025</v>
      </c>
      <c r="C197" s="1">
        <v>110</v>
      </c>
      <c r="D197" s="3">
        <v>44787</v>
      </c>
      <c r="E197" s="1">
        <v>421</v>
      </c>
      <c r="F197" s="1" t="s">
        <v>213</v>
      </c>
      <c r="G197" s="1">
        <f t="shared" si="11"/>
        <v>0.11765449260710224</v>
      </c>
      <c r="H197" s="1">
        <f t="shared" si="12"/>
        <v>3724</v>
      </c>
      <c r="I197" s="2">
        <v>31652</v>
      </c>
      <c r="J197" s="2">
        <v>2968</v>
      </c>
      <c r="K197" s="1">
        <v>0</v>
      </c>
      <c r="L197" s="1">
        <v>2</v>
      </c>
      <c r="M197" s="1">
        <v>17</v>
      </c>
      <c r="N197" s="1">
        <v>33</v>
      </c>
      <c r="O197" s="1">
        <v>28</v>
      </c>
      <c r="P197" s="1">
        <v>16</v>
      </c>
      <c r="Q197" s="1">
        <v>4</v>
      </c>
    </row>
    <row r="198" spans="1:17" x14ac:dyDescent="0.35">
      <c r="A198" s="5">
        <f t="shared" si="9"/>
        <v>34390.116242047792</v>
      </c>
      <c r="B198" s="5">
        <f t="shared" si="10"/>
        <v>36544.507802244072</v>
      </c>
      <c r="C198" s="5">
        <v>111</v>
      </c>
      <c r="D198" s="3">
        <v>44788</v>
      </c>
      <c r="E198" s="1">
        <v>422</v>
      </c>
      <c r="F198" s="1" t="s">
        <v>212</v>
      </c>
      <c r="G198" s="1">
        <f t="shared" si="11"/>
        <v>-7.6605608322026231E-3</v>
      </c>
      <c r="H198" s="1">
        <f t="shared" si="12"/>
        <v>-271</v>
      </c>
      <c r="I198" s="2">
        <v>35376</v>
      </c>
      <c r="J198" s="2">
        <v>3180</v>
      </c>
      <c r="K198" s="1">
        <v>0</v>
      </c>
      <c r="L198" s="1">
        <v>4</v>
      </c>
      <c r="M198" s="1">
        <v>17</v>
      </c>
      <c r="N198" s="1">
        <v>30</v>
      </c>
      <c r="O198" s="1">
        <v>27</v>
      </c>
      <c r="P198" s="1">
        <v>17</v>
      </c>
      <c r="Q198" s="1">
        <v>5</v>
      </c>
    </row>
    <row r="199" spans="1:17" x14ac:dyDescent="0.35">
      <c r="A199" s="5">
        <f t="shared" si="9"/>
        <v>34259.227472319399</v>
      </c>
      <c r="B199" s="5">
        <f t="shared" si="10"/>
        <v>36402.184996222633</v>
      </c>
      <c r="C199" s="1">
        <v>112</v>
      </c>
      <c r="D199" s="3">
        <v>44789</v>
      </c>
      <c r="E199" s="1">
        <v>423</v>
      </c>
      <c r="F199" s="1" t="s">
        <v>211</v>
      </c>
      <c r="G199" s="1">
        <f t="shared" si="11"/>
        <v>2.0225039168209658E-2</v>
      </c>
      <c r="H199" s="1">
        <f t="shared" si="12"/>
        <v>710</v>
      </c>
      <c r="I199" s="2">
        <v>35105</v>
      </c>
      <c r="J199" s="2">
        <v>3087</v>
      </c>
      <c r="K199" s="1">
        <v>0</v>
      </c>
      <c r="L199" s="1">
        <v>3</v>
      </c>
      <c r="M199" s="1">
        <v>19</v>
      </c>
      <c r="N199" s="1">
        <v>39</v>
      </c>
      <c r="O199" s="1">
        <v>29</v>
      </c>
      <c r="P199" s="1">
        <v>9</v>
      </c>
      <c r="Q199" s="1">
        <v>1</v>
      </c>
    </row>
    <row r="200" spans="1:17" x14ac:dyDescent="0.35">
      <c r="A200" s="5">
        <f t="shared" si="9"/>
        <v>34129.502173712099</v>
      </c>
      <c r="B200" s="5">
        <f t="shared" si="10"/>
        <v>36261.278361010918</v>
      </c>
      <c r="C200" s="5">
        <v>113</v>
      </c>
      <c r="D200" s="3">
        <v>44790</v>
      </c>
      <c r="E200" s="1">
        <v>424</v>
      </c>
      <c r="F200" s="1" t="s">
        <v>210</v>
      </c>
      <c r="G200" s="1">
        <f t="shared" si="11"/>
        <v>-2.4486946809995812E-2</v>
      </c>
      <c r="H200" s="1">
        <f t="shared" si="12"/>
        <v>-877</v>
      </c>
      <c r="I200" s="2">
        <v>35815</v>
      </c>
      <c r="J200" s="2">
        <v>3173</v>
      </c>
      <c r="K200" s="1">
        <v>1</v>
      </c>
      <c r="L200" s="1">
        <v>6</v>
      </c>
      <c r="M200" s="1">
        <v>28</v>
      </c>
      <c r="N200" s="1">
        <v>38</v>
      </c>
      <c r="O200" s="1">
        <v>21</v>
      </c>
      <c r="P200" s="1">
        <v>6</v>
      </c>
      <c r="Q200" s="1">
        <v>1</v>
      </c>
    </row>
    <row r="201" spans="1:17" x14ac:dyDescent="0.35">
      <c r="A201" s="5">
        <f t="shared" si="9"/>
        <v>34000.919844130724</v>
      </c>
      <c r="B201" s="5">
        <f t="shared" si="10"/>
        <v>36121.759991081446</v>
      </c>
      <c r="C201" s="1">
        <v>114</v>
      </c>
      <c r="D201" s="3">
        <v>44791</v>
      </c>
      <c r="E201" s="1">
        <v>425</v>
      </c>
      <c r="F201" s="1" t="s">
        <v>217</v>
      </c>
      <c r="G201" s="1">
        <f t="shared" si="11"/>
        <v>-2.7849333104356288E-2</v>
      </c>
      <c r="H201" s="1">
        <f t="shared" si="12"/>
        <v>-973</v>
      </c>
      <c r="I201" s="2">
        <v>34938</v>
      </c>
      <c r="J201" s="2">
        <v>3172</v>
      </c>
      <c r="K201" s="1">
        <v>0</v>
      </c>
      <c r="L201" s="1">
        <v>3</v>
      </c>
      <c r="M201" s="1">
        <v>22</v>
      </c>
      <c r="N201" s="1">
        <v>43</v>
      </c>
      <c r="O201" s="1">
        <v>25</v>
      </c>
      <c r="P201" s="1">
        <v>7</v>
      </c>
      <c r="Q201" s="1">
        <v>1</v>
      </c>
    </row>
    <row r="202" spans="1:17" x14ac:dyDescent="0.35">
      <c r="A202" s="5">
        <f t="shared" si="9"/>
        <v>33873.460518666732</v>
      </c>
      <c r="B202" s="5">
        <f t="shared" si="10"/>
        <v>35983.602797680127</v>
      </c>
      <c r="C202" s="5">
        <v>115</v>
      </c>
      <c r="D202" s="3">
        <v>44792</v>
      </c>
      <c r="E202" s="1">
        <v>426</v>
      </c>
      <c r="F202" s="1" t="s">
        <v>241</v>
      </c>
      <c r="G202" s="1">
        <f t="shared" si="11"/>
        <v>0.12601207124981598</v>
      </c>
      <c r="H202" s="1">
        <f t="shared" si="12"/>
        <v>4280</v>
      </c>
      <c r="I202" s="2">
        <v>33965</v>
      </c>
      <c r="J202" s="2">
        <v>2987</v>
      </c>
      <c r="K202" s="1">
        <v>0</v>
      </c>
      <c r="L202" s="1">
        <v>4</v>
      </c>
      <c r="M202" s="1">
        <v>23</v>
      </c>
      <c r="N202" s="1">
        <v>36</v>
      </c>
      <c r="O202" s="1">
        <v>26</v>
      </c>
      <c r="P202" s="1">
        <v>10</v>
      </c>
      <c r="Q202" s="1">
        <v>1</v>
      </c>
    </row>
    <row r="203" spans="1:17" x14ac:dyDescent="0.35">
      <c r="A203" s="5">
        <f t="shared" si="9"/>
        <v>33747.10475099372</v>
      </c>
      <c r="B203" s="5">
        <f t="shared" si="10"/>
        <v>35846.780477259017</v>
      </c>
      <c r="C203" s="1">
        <v>116</v>
      </c>
      <c r="D203" s="3">
        <v>44793</v>
      </c>
      <c r="E203" s="1">
        <v>427</v>
      </c>
      <c r="F203" s="1" t="s">
        <v>240</v>
      </c>
      <c r="G203" s="1">
        <f t="shared" si="11"/>
        <v>-6.871486468819453E-2</v>
      </c>
      <c r="H203" s="1">
        <f t="shared" si="12"/>
        <v>-2628</v>
      </c>
      <c r="I203" s="2">
        <v>38245</v>
      </c>
      <c r="J203" s="2">
        <v>3249</v>
      </c>
      <c r="K203" s="1">
        <v>1</v>
      </c>
      <c r="L203" s="1">
        <v>22</v>
      </c>
      <c r="M203" s="1">
        <v>32</v>
      </c>
      <c r="N203" s="1">
        <v>26</v>
      </c>
      <c r="O203" s="1">
        <v>14</v>
      </c>
      <c r="P203" s="1">
        <v>5</v>
      </c>
      <c r="Q203" s="1">
        <v>1</v>
      </c>
    </row>
    <row r="204" spans="1:17" x14ac:dyDescent="0.35">
      <c r="A204" s="5">
        <f t="shared" si="9"/>
        <v>33621.833595561548</v>
      </c>
      <c r="B204" s="5">
        <f t="shared" si="10"/>
        <v>35711.267481419316</v>
      </c>
      <c r="C204" s="5">
        <v>117</v>
      </c>
      <c r="D204" s="3">
        <v>44794</v>
      </c>
      <c r="E204" s="1">
        <v>428</v>
      </c>
      <c r="F204" s="1" t="s">
        <v>239</v>
      </c>
      <c r="G204" s="1">
        <f t="shared" si="11"/>
        <v>7.608726170087318E-3</v>
      </c>
      <c r="H204" s="1">
        <f t="shared" si="12"/>
        <v>271</v>
      </c>
      <c r="I204" s="2">
        <v>35617</v>
      </c>
      <c r="J204" s="2">
        <v>3186</v>
      </c>
      <c r="K204" s="1">
        <v>1</v>
      </c>
      <c r="L204" s="1">
        <v>7</v>
      </c>
      <c r="M204" s="1">
        <v>19</v>
      </c>
      <c r="N204" s="1">
        <v>27</v>
      </c>
      <c r="O204" s="1">
        <v>24</v>
      </c>
      <c r="P204" s="1">
        <v>17</v>
      </c>
      <c r="Q204" s="1">
        <v>5</v>
      </c>
    </row>
    <row r="205" spans="1:17" x14ac:dyDescent="0.35">
      <c r="A205" s="5">
        <f t="shared" si="9"/>
        <v>33497.628590548076</v>
      </c>
      <c r="B205" s="5">
        <f t="shared" si="10"/>
        <v>35577.038988279019</v>
      </c>
      <c r="C205" s="1">
        <v>118</v>
      </c>
      <c r="D205" s="3">
        <v>44795</v>
      </c>
      <c r="E205" s="1">
        <v>429</v>
      </c>
      <c r="F205" s="1" t="s">
        <v>238</v>
      </c>
      <c r="G205" s="1">
        <f t="shared" si="11"/>
        <v>-6.5174988854213106E-2</v>
      </c>
      <c r="H205" s="1">
        <f t="shared" si="12"/>
        <v>-2339</v>
      </c>
      <c r="I205" s="2">
        <v>35888</v>
      </c>
      <c r="J205" s="2">
        <v>3123</v>
      </c>
      <c r="K205" s="1">
        <v>0</v>
      </c>
      <c r="L205" s="1">
        <v>7</v>
      </c>
      <c r="M205" s="1">
        <v>33</v>
      </c>
      <c r="N205" s="1">
        <v>37</v>
      </c>
      <c r="O205" s="1">
        <v>17</v>
      </c>
      <c r="P205" s="1">
        <v>5</v>
      </c>
      <c r="Q205" s="1">
        <v>0</v>
      </c>
    </row>
    <row r="206" spans="1:17" x14ac:dyDescent="0.35">
      <c r="A206" s="5">
        <f t="shared" si="9"/>
        <v>33374.471741530331</v>
      </c>
      <c r="B206" s="5">
        <f t="shared" si="10"/>
        <v>35444.070875184945</v>
      </c>
      <c r="C206" s="5">
        <v>119</v>
      </c>
      <c r="D206" s="3">
        <v>44796</v>
      </c>
      <c r="E206" s="1">
        <v>430</v>
      </c>
      <c r="F206" s="1" t="s">
        <v>237</v>
      </c>
      <c r="G206" s="1">
        <f t="shared" si="11"/>
        <v>4.5008793108587443E-3</v>
      </c>
      <c r="H206" s="1">
        <f t="shared" si="12"/>
        <v>151</v>
      </c>
      <c r="I206" s="2">
        <v>33549</v>
      </c>
      <c r="J206" s="2">
        <v>2933</v>
      </c>
      <c r="K206" s="1">
        <v>0</v>
      </c>
      <c r="L206" s="1">
        <v>2</v>
      </c>
      <c r="M206" s="1">
        <v>13</v>
      </c>
      <c r="N206" s="1">
        <v>32</v>
      </c>
      <c r="O206" s="1">
        <v>32</v>
      </c>
      <c r="P206" s="1">
        <v>17</v>
      </c>
      <c r="Q206" s="1">
        <v>3</v>
      </c>
    </row>
    <row r="207" spans="1:17" x14ac:dyDescent="0.35">
      <c r="A207" s="5">
        <f t="shared" si="9"/>
        <v>33252.345505838821</v>
      </c>
      <c r="B207" s="5">
        <f t="shared" si="10"/>
        <v>35312.339692693917</v>
      </c>
      <c r="C207" s="1">
        <v>120</v>
      </c>
      <c r="D207" s="3">
        <v>44797</v>
      </c>
      <c r="E207" s="1">
        <v>431</v>
      </c>
      <c r="F207" s="1" t="s">
        <v>236</v>
      </c>
      <c r="G207" s="1">
        <f t="shared" si="11"/>
        <v>9.0118694362017804E-2</v>
      </c>
      <c r="H207" s="1">
        <f t="shared" si="12"/>
        <v>3037</v>
      </c>
      <c r="I207" s="2">
        <v>33700</v>
      </c>
      <c r="J207" s="2">
        <v>2927</v>
      </c>
      <c r="K207" s="1">
        <v>0</v>
      </c>
      <c r="L207" s="1">
        <v>2</v>
      </c>
      <c r="M207" s="1">
        <v>21</v>
      </c>
      <c r="N207" s="1">
        <v>41</v>
      </c>
      <c r="O207" s="1">
        <v>26</v>
      </c>
      <c r="P207" s="1">
        <v>9</v>
      </c>
      <c r="Q207" s="1">
        <v>1</v>
      </c>
    </row>
    <row r="208" spans="1:17" x14ac:dyDescent="0.35">
      <c r="A208" s="5">
        <f t="shared" si="9"/>
        <v>33131.232777561163</v>
      </c>
      <c r="B208" s="5">
        <f t="shared" si="10"/>
        <v>35181.822639753096</v>
      </c>
      <c r="C208" s="5">
        <v>121</v>
      </c>
      <c r="D208" s="3">
        <v>44798</v>
      </c>
      <c r="E208" s="1">
        <v>432</v>
      </c>
      <c r="F208" s="1" t="s">
        <v>235</v>
      </c>
      <c r="G208" s="1">
        <f t="shared" si="11"/>
        <v>-5.5012657538721178E-2</v>
      </c>
      <c r="H208" s="1">
        <f t="shared" si="12"/>
        <v>-2021</v>
      </c>
      <c r="I208" s="2">
        <v>36737</v>
      </c>
      <c r="J208" s="2">
        <v>3175</v>
      </c>
      <c r="K208" s="1">
        <v>1</v>
      </c>
      <c r="L208" s="1">
        <v>8</v>
      </c>
      <c r="M208" s="1">
        <v>29</v>
      </c>
      <c r="N208" s="1">
        <v>36</v>
      </c>
      <c r="O208" s="1">
        <v>20</v>
      </c>
      <c r="P208" s="1">
        <v>6</v>
      </c>
      <c r="Q208" s="1">
        <v>1</v>
      </c>
    </row>
    <row r="209" spans="1:17" x14ac:dyDescent="0.35">
      <c r="A209" s="5">
        <f t="shared" si="9"/>
        <v>33011.116873162857</v>
      </c>
      <c r="B209" s="5">
        <f t="shared" si="10"/>
        <v>35052.497540013588</v>
      </c>
      <c r="C209" s="1">
        <v>122</v>
      </c>
      <c r="D209" s="3">
        <v>44799</v>
      </c>
      <c r="E209" s="1">
        <v>433</v>
      </c>
      <c r="F209" s="1" t="s">
        <v>234</v>
      </c>
      <c r="G209" s="1">
        <f t="shared" si="11"/>
        <v>-0.10009793755040904</v>
      </c>
      <c r="H209" s="1">
        <f t="shared" si="12"/>
        <v>-3475</v>
      </c>
      <c r="I209" s="2">
        <v>34716</v>
      </c>
      <c r="J209" s="2">
        <v>3046</v>
      </c>
      <c r="K209" s="1">
        <v>0</v>
      </c>
      <c r="L209" s="1">
        <v>6</v>
      </c>
      <c r="M209" s="1">
        <v>29</v>
      </c>
      <c r="N209" s="1">
        <v>34</v>
      </c>
      <c r="O209" s="1">
        <v>21</v>
      </c>
      <c r="P209" s="1">
        <v>8</v>
      </c>
      <c r="Q209" s="1">
        <v>1</v>
      </c>
    </row>
    <row r="210" spans="1:17" x14ac:dyDescent="0.35">
      <c r="A210" s="5">
        <f t="shared" si="9"/>
        <v>32891.981517694949</v>
      </c>
      <c r="B210" s="5">
        <f t="shared" si="10"/>
        <v>34924.342819216035</v>
      </c>
      <c r="C210" s="5">
        <v>123</v>
      </c>
      <c r="D210" s="3">
        <v>44800</v>
      </c>
      <c r="E210" s="1">
        <v>434</v>
      </c>
      <c r="F210" s="1" t="s">
        <v>233</v>
      </c>
      <c r="G210" s="1">
        <f t="shared" si="11"/>
        <v>-3.2873467558656895E-2</v>
      </c>
      <c r="H210" s="1">
        <f t="shared" si="12"/>
        <v>-1027</v>
      </c>
      <c r="I210" s="2">
        <v>31241</v>
      </c>
      <c r="J210" s="2">
        <v>2784</v>
      </c>
      <c r="K210" s="1">
        <v>0</v>
      </c>
      <c r="L210" s="1">
        <v>2</v>
      </c>
      <c r="M210" s="1">
        <v>16</v>
      </c>
      <c r="N210" s="1">
        <v>33</v>
      </c>
      <c r="O210" s="1">
        <v>29</v>
      </c>
      <c r="P210" s="1">
        <v>16</v>
      </c>
      <c r="Q210" s="1">
        <v>4</v>
      </c>
    </row>
    <row r="211" spans="1:17" x14ac:dyDescent="0.35">
      <c r="A211" s="5">
        <f t="shared" si="9"/>
        <v>32773.810831560084</v>
      </c>
      <c r="B211" s="5">
        <f t="shared" si="10"/>
        <v>34797.337483590178</v>
      </c>
      <c r="C211" s="1">
        <v>124</v>
      </c>
      <c r="D211" s="3">
        <v>44801</v>
      </c>
      <c r="E211" s="1">
        <v>435</v>
      </c>
      <c r="F211" s="1" t="s">
        <v>232</v>
      </c>
      <c r="G211" s="1">
        <f t="shared" si="11"/>
        <v>0.13460647382008339</v>
      </c>
      <c r="H211" s="1">
        <f t="shared" si="12"/>
        <v>4067</v>
      </c>
      <c r="I211" s="2">
        <v>30214</v>
      </c>
      <c r="J211" s="2">
        <v>2866</v>
      </c>
      <c r="K211" s="1">
        <v>0</v>
      </c>
      <c r="L211" s="1">
        <v>2</v>
      </c>
      <c r="M211" s="1">
        <v>11</v>
      </c>
      <c r="N211" s="1">
        <v>24</v>
      </c>
      <c r="O211" s="1">
        <v>31</v>
      </c>
      <c r="P211" s="1">
        <v>25</v>
      </c>
      <c r="Q211" s="1">
        <v>8</v>
      </c>
    </row>
    <row r="212" spans="1:17" x14ac:dyDescent="0.35">
      <c r="A212" s="5">
        <f t="shared" si="9"/>
        <v>32656.589317810212</v>
      </c>
      <c r="B212" s="5">
        <f t="shared" si="10"/>
        <v>34671.461099214546</v>
      </c>
      <c r="C212" s="5">
        <v>125</v>
      </c>
      <c r="D212" s="3">
        <v>44802</v>
      </c>
      <c r="E212" s="1">
        <v>436</v>
      </c>
      <c r="F212" s="1" t="s">
        <v>231</v>
      </c>
      <c r="G212" s="1">
        <f t="shared" si="11"/>
        <v>-1.8114990811236544E-2</v>
      </c>
      <c r="H212" s="1">
        <f t="shared" si="12"/>
        <v>-621</v>
      </c>
      <c r="I212" s="2">
        <v>34281</v>
      </c>
      <c r="J212" s="2">
        <v>3072</v>
      </c>
      <c r="K212" s="1">
        <v>1</v>
      </c>
      <c r="L212" s="1">
        <v>6</v>
      </c>
      <c r="M212" s="1">
        <v>32</v>
      </c>
      <c r="N212" s="1">
        <v>38</v>
      </c>
      <c r="O212" s="1">
        <v>18</v>
      </c>
      <c r="P212" s="1">
        <v>5</v>
      </c>
      <c r="Q212" s="1">
        <v>0</v>
      </c>
    </row>
    <row r="213" spans="1:17" x14ac:dyDescent="0.35">
      <c r="A213" s="5">
        <f t="shared" si="9"/>
        <v>32540.301849950134</v>
      </c>
      <c r="B213" s="5">
        <f t="shared" si="10"/>
        <v>34546.693772285551</v>
      </c>
      <c r="C213" s="1">
        <v>126</v>
      </c>
      <c r="D213" s="3">
        <v>44803</v>
      </c>
      <c r="E213" s="1">
        <v>437</v>
      </c>
      <c r="F213" s="1" t="s">
        <v>230</v>
      </c>
      <c r="G213" s="1">
        <f t="shared" si="11"/>
        <v>0.05</v>
      </c>
      <c r="H213" s="1">
        <f t="shared" si="12"/>
        <v>1683</v>
      </c>
      <c r="I213" s="2">
        <v>33660</v>
      </c>
      <c r="J213" s="2">
        <v>3009</v>
      </c>
      <c r="K213" s="1">
        <v>0</v>
      </c>
      <c r="L213" s="1">
        <v>4</v>
      </c>
      <c r="M213" s="1">
        <v>29</v>
      </c>
      <c r="N213" s="1">
        <v>40</v>
      </c>
      <c r="O213" s="1">
        <v>21</v>
      </c>
      <c r="P213" s="1">
        <v>6</v>
      </c>
      <c r="Q213" s="1">
        <v>1</v>
      </c>
    </row>
    <row r="214" spans="1:17" x14ac:dyDescent="0.35">
      <c r="A214" s="5">
        <f t="shared" si="9"/>
        <v>32424.933660223323</v>
      </c>
      <c r="B214" s="5">
        <f t="shared" si="10"/>
        <v>34423.016130248012</v>
      </c>
      <c r="C214" s="5">
        <v>127</v>
      </c>
      <c r="D214" s="3">
        <v>44804</v>
      </c>
      <c r="E214" s="1">
        <v>438</v>
      </c>
      <c r="F214" s="1" t="s">
        <v>229</v>
      </c>
      <c r="G214" s="1">
        <f t="shared" si="11"/>
        <v>-9.7331862037744396E-2</v>
      </c>
      <c r="H214" s="1">
        <f t="shared" si="12"/>
        <v>-3440</v>
      </c>
      <c r="I214" s="2">
        <v>35343</v>
      </c>
      <c r="J214" s="2">
        <v>3166</v>
      </c>
      <c r="K214" s="1">
        <v>0</v>
      </c>
      <c r="L214" s="1">
        <v>5</v>
      </c>
      <c r="M214" s="1">
        <v>12</v>
      </c>
      <c r="N214" s="1">
        <v>20</v>
      </c>
      <c r="O214" s="1">
        <v>32</v>
      </c>
      <c r="P214" s="1">
        <v>26</v>
      </c>
      <c r="Q214" s="1">
        <v>5</v>
      </c>
    </row>
    <row r="215" spans="1:17" x14ac:dyDescent="0.35">
      <c r="A215" s="5">
        <f t="shared" si="9"/>
        <v>32310.470328357114</v>
      </c>
      <c r="B215" s="5">
        <f t="shared" si="10"/>
        <v>34300.409303742766</v>
      </c>
      <c r="C215" s="1">
        <v>128</v>
      </c>
      <c r="D215" s="3">
        <v>44805</v>
      </c>
      <c r="E215" s="1">
        <v>439</v>
      </c>
      <c r="F215" s="1" t="s">
        <v>228</v>
      </c>
      <c r="G215" s="1">
        <f t="shared" si="11"/>
        <v>0.11976930069272482</v>
      </c>
      <c r="H215" s="1">
        <f t="shared" si="12"/>
        <v>3821</v>
      </c>
      <c r="I215" s="2">
        <v>31903</v>
      </c>
      <c r="J215" s="2">
        <v>2928</v>
      </c>
      <c r="K215" s="1">
        <v>0</v>
      </c>
      <c r="L215" s="1">
        <v>2</v>
      </c>
      <c r="M215" s="1">
        <v>18</v>
      </c>
      <c r="N215" s="1">
        <v>41</v>
      </c>
      <c r="O215" s="1">
        <v>28</v>
      </c>
      <c r="P215" s="1">
        <v>9</v>
      </c>
      <c r="Q215" s="1">
        <v>1</v>
      </c>
    </row>
    <row r="216" spans="1:17" x14ac:dyDescent="0.35">
      <c r="A216" s="5">
        <f t="shared" si="9"/>
        <v>32196.897770745752</v>
      </c>
      <c r="B216" s="5">
        <f t="shared" si="10"/>
        <v>34178.854909328977</v>
      </c>
      <c r="C216" s="5">
        <v>129</v>
      </c>
      <c r="D216" s="3">
        <v>44806</v>
      </c>
      <c r="E216" s="1">
        <v>440</v>
      </c>
      <c r="F216" s="1" t="s">
        <v>227</v>
      </c>
      <c r="G216" s="1">
        <f t="shared" si="11"/>
        <v>-0.12688948605979172</v>
      </c>
      <c r="H216" s="1">
        <f t="shared" si="12"/>
        <v>-4533</v>
      </c>
      <c r="I216" s="2">
        <v>35724</v>
      </c>
      <c r="J216" s="2">
        <v>3149</v>
      </c>
      <c r="K216" s="1">
        <v>1</v>
      </c>
      <c r="L216" s="1">
        <v>12</v>
      </c>
      <c r="M216" s="1">
        <v>32</v>
      </c>
      <c r="N216" s="1">
        <v>34</v>
      </c>
      <c r="O216" s="1">
        <v>16</v>
      </c>
      <c r="P216" s="1">
        <v>5</v>
      </c>
      <c r="Q216" s="1">
        <v>1</v>
      </c>
    </row>
    <row r="217" spans="1:17" x14ac:dyDescent="0.35">
      <c r="A217" s="5">
        <f t="shared" si="9"/>
        <v>32084.202230051233</v>
      </c>
      <c r="B217" s="5">
        <f t="shared" si="10"/>
        <v>34058.335032941715</v>
      </c>
      <c r="C217" s="1">
        <v>130</v>
      </c>
      <c r="D217" s="3">
        <v>44807</v>
      </c>
      <c r="E217" s="1">
        <v>441</v>
      </c>
      <c r="F217" s="1" t="s">
        <v>266</v>
      </c>
      <c r="G217" s="1">
        <f t="shared" si="11"/>
        <v>2.6514058542528293E-2</v>
      </c>
      <c r="H217" s="1">
        <f t="shared" si="12"/>
        <v>827</v>
      </c>
      <c r="I217" s="2">
        <v>31191</v>
      </c>
      <c r="J217" s="2">
        <v>2877</v>
      </c>
      <c r="K217" s="1">
        <v>0</v>
      </c>
      <c r="L217" s="1">
        <v>1</v>
      </c>
      <c r="M217" s="1">
        <v>9</v>
      </c>
      <c r="N217" s="1">
        <v>27</v>
      </c>
      <c r="O217" s="1">
        <v>31</v>
      </c>
      <c r="P217" s="1">
        <v>25</v>
      </c>
      <c r="Q217" s="1">
        <v>7</v>
      </c>
    </row>
    <row r="218" spans="1:17" x14ac:dyDescent="0.35">
      <c r="A218" s="5">
        <f t="shared" si="9"/>
        <v>31972.370265202393</v>
      </c>
      <c r="B218" s="5">
        <f t="shared" si="10"/>
        <v>33938.832214047623</v>
      </c>
      <c r="C218" s="5">
        <v>131</v>
      </c>
      <c r="D218" s="3">
        <v>44808</v>
      </c>
      <c r="E218" s="1">
        <v>442</v>
      </c>
      <c r="F218" s="1" t="s">
        <v>265</v>
      </c>
      <c r="G218" s="1">
        <f t="shared" si="11"/>
        <v>2.2331188706352676E-2</v>
      </c>
      <c r="H218" s="1">
        <f t="shared" si="12"/>
        <v>715</v>
      </c>
      <c r="I218" s="2">
        <v>32018</v>
      </c>
      <c r="J218" s="2">
        <v>2889</v>
      </c>
      <c r="K218" s="1">
        <v>0</v>
      </c>
      <c r="L218" s="1">
        <v>6</v>
      </c>
      <c r="M218" s="1">
        <v>25</v>
      </c>
      <c r="N218" s="1">
        <v>36</v>
      </c>
      <c r="O218" s="1">
        <v>23</v>
      </c>
      <c r="P218" s="1">
        <v>8</v>
      </c>
      <c r="Q218" s="1">
        <v>1</v>
      </c>
    </row>
    <row r="219" spans="1:17" x14ac:dyDescent="0.35">
      <c r="A219" s="5">
        <f t="shared" si="9"/>
        <v>31861.388741774514</v>
      </c>
      <c r="B219" s="5">
        <f t="shared" si="10"/>
        <v>33820.329430463447</v>
      </c>
      <c r="C219" s="1">
        <v>132</v>
      </c>
      <c r="D219" s="3">
        <v>44809</v>
      </c>
      <c r="E219" s="1">
        <v>443</v>
      </c>
      <c r="F219" s="1" t="s">
        <v>264</v>
      </c>
      <c r="G219" s="1">
        <f t="shared" si="11"/>
        <v>3.0550209268933492E-5</v>
      </c>
      <c r="H219" s="1">
        <f t="shared" si="12"/>
        <v>1</v>
      </c>
      <c r="I219" s="2">
        <v>32733</v>
      </c>
      <c r="J219" s="2">
        <v>2970</v>
      </c>
      <c r="K219" s="1">
        <v>0</v>
      </c>
      <c r="L219" s="1">
        <v>1</v>
      </c>
      <c r="M219" s="1">
        <v>16</v>
      </c>
      <c r="N219" s="1">
        <v>47</v>
      </c>
      <c r="O219" s="1">
        <v>29</v>
      </c>
      <c r="P219" s="1">
        <v>7</v>
      </c>
      <c r="Q219" s="1">
        <v>1</v>
      </c>
    </row>
    <row r="220" spans="1:17" x14ac:dyDescent="0.35">
      <c r="A220" s="5">
        <f t="shared" si="9"/>
        <v>31751.244822731722</v>
      </c>
      <c r="B220" s="5">
        <f t="shared" si="10"/>
        <v>33702.81008380455</v>
      </c>
      <c r="C220" s="5">
        <v>133</v>
      </c>
      <c r="D220" s="3">
        <v>44810</v>
      </c>
      <c r="E220" s="1">
        <v>444</v>
      </c>
      <c r="F220" s="1" t="s">
        <v>263</v>
      </c>
      <c r="G220" s="1">
        <f t="shared" si="11"/>
        <v>-5.3216838760921363E-2</v>
      </c>
      <c r="H220" s="1">
        <f t="shared" si="12"/>
        <v>-1742</v>
      </c>
      <c r="I220" s="2">
        <v>32734</v>
      </c>
      <c r="J220" s="2">
        <v>3022</v>
      </c>
      <c r="K220" s="1">
        <v>0</v>
      </c>
      <c r="L220" s="1">
        <v>4</v>
      </c>
      <c r="M220" s="1">
        <v>19</v>
      </c>
      <c r="N220" s="1">
        <v>27</v>
      </c>
      <c r="O220" s="1">
        <v>21</v>
      </c>
      <c r="P220" s="1">
        <v>16</v>
      </c>
      <c r="Q220" s="1">
        <v>13</v>
      </c>
    </row>
    <row r="221" spans="1:17" x14ac:dyDescent="0.35">
      <c r="A221" s="5">
        <f t="shared" si="9"/>
        <v>31641.925959516404</v>
      </c>
      <c r="B221" s="5">
        <f t="shared" si="10"/>
        <v>33586.257985532357</v>
      </c>
      <c r="C221" s="1">
        <v>134</v>
      </c>
      <c r="D221" s="3">
        <v>44811</v>
      </c>
      <c r="E221" s="1">
        <v>445</v>
      </c>
      <c r="F221" s="1" t="s">
        <v>262</v>
      </c>
      <c r="G221" s="1">
        <f t="shared" si="11"/>
        <v>3.129839958699019E-2</v>
      </c>
      <c r="H221" s="1">
        <f t="shared" si="12"/>
        <v>970</v>
      </c>
      <c r="I221" s="2">
        <v>30992</v>
      </c>
      <c r="J221" s="2">
        <v>2873</v>
      </c>
      <c r="K221" s="1">
        <v>0</v>
      </c>
      <c r="L221" s="1">
        <v>3</v>
      </c>
      <c r="M221" s="1">
        <v>17</v>
      </c>
      <c r="N221" s="1">
        <v>37</v>
      </c>
      <c r="O221" s="1">
        <v>28</v>
      </c>
      <c r="P221" s="1">
        <v>12</v>
      </c>
      <c r="Q221" s="1">
        <v>2</v>
      </c>
    </row>
    <row r="222" spans="1:17" x14ac:dyDescent="0.35">
      <c r="A222" s="5">
        <f t="shared" si="9"/>
        <v>31533.419883469556</v>
      </c>
      <c r="B222" s="5">
        <f t="shared" si="10"/>
        <v>33470.657343571205</v>
      </c>
      <c r="C222" s="5">
        <v>135</v>
      </c>
      <c r="D222" s="3">
        <v>44812</v>
      </c>
      <c r="E222" s="1">
        <v>446</v>
      </c>
      <c r="F222" s="1" t="s">
        <v>261</v>
      </c>
      <c r="G222" s="1">
        <f t="shared" si="11"/>
        <v>6.5703022339027592E-3</v>
      </c>
      <c r="H222" s="1">
        <f t="shared" si="12"/>
        <v>210</v>
      </c>
      <c r="I222" s="2">
        <v>31962</v>
      </c>
      <c r="J222" s="2">
        <v>3001</v>
      </c>
      <c r="K222" s="1">
        <v>0</v>
      </c>
      <c r="L222" s="1">
        <v>4</v>
      </c>
      <c r="M222" s="1">
        <v>21</v>
      </c>
      <c r="N222" s="1">
        <v>32</v>
      </c>
      <c r="O222" s="1">
        <v>22</v>
      </c>
      <c r="P222" s="1">
        <v>13</v>
      </c>
      <c r="Q222" s="1">
        <v>7</v>
      </c>
    </row>
    <row r="223" spans="1:17" x14ac:dyDescent="0.35">
      <c r="A223" s="5">
        <f t="shared" si="9"/>
        <v>31425.714597568047</v>
      </c>
      <c r="B223" s="5">
        <f t="shared" si="10"/>
        <v>33355.99274946707</v>
      </c>
      <c r="C223" s="1">
        <v>136</v>
      </c>
      <c r="D223" s="3">
        <v>44813</v>
      </c>
      <c r="E223" s="1">
        <v>447</v>
      </c>
      <c r="F223" s="1" t="s">
        <v>260</v>
      </c>
      <c r="G223" s="1">
        <f t="shared" si="11"/>
        <v>-9.1228397364167602E-2</v>
      </c>
      <c r="H223" s="1">
        <f t="shared" si="12"/>
        <v>-2935</v>
      </c>
      <c r="I223" s="2">
        <v>32172</v>
      </c>
      <c r="J223" s="2">
        <v>2909</v>
      </c>
      <c r="K223" s="1">
        <v>0</v>
      </c>
      <c r="L223" s="1">
        <v>8</v>
      </c>
      <c r="M223" s="1">
        <v>29</v>
      </c>
      <c r="N223" s="1">
        <v>40</v>
      </c>
      <c r="O223" s="1">
        <v>18</v>
      </c>
      <c r="P223" s="1">
        <v>4</v>
      </c>
      <c r="Q223" s="1">
        <v>0</v>
      </c>
    </row>
    <row r="224" spans="1:17" x14ac:dyDescent="0.35">
      <c r="A224" s="5">
        <f t="shared" si="9"/>
        <v>31318.79836846434</v>
      </c>
      <c r="B224" s="5">
        <f t="shared" si="10"/>
        <v>33242.249166062102</v>
      </c>
      <c r="C224" s="5">
        <v>137</v>
      </c>
      <c r="D224" s="3">
        <v>44814</v>
      </c>
      <c r="E224" s="1">
        <v>448</v>
      </c>
      <c r="F224" s="1" t="s">
        <v>259</v>
      </c>
      <c r="G224" s="1">
        <f t="shared" si="11"/>
        <v>-4.617436809522181E-2</v>
      </c>
      <c r="H224" s="1">
        <f t="shared" si="12"/>
        <v>-1350</v>
      </c>
      <c r="I224" s="2">
        <v>29237</v>
      </c>
      <c r="J224" s="2">
        <v>2777</v>
      </c>
      <c r="K224" s="1">
        <v>0</v>
      </c>
      <c r="L224" s="1">
        <v>4</v>
      </c>
      <c r="M224" s="1">
        <v>19</v>
      </c>
      <c r="N224" s="1">
        <v>34</v>
      </c>
      <c r="O224" s="1">
        <v>27</v>
      </c>
      <c r="P224" s="1">
        <v>13</v>
      </c>
      <c r="Q224" s="1">
        <v>3</v>
      </c>
    </row>
    <row r="225" spans="1:17" x14ac:dyDescent="0.35">
      <c r="A225" s="5">
        <f t="shared" si="9"/>
        <v>31212.659718815747</v>
      </c>
      <c r="B225" s="5">
        <f t="shared" si="10"/>
        <v>33129.411915660123</v>
      </c>
      <c r="C225" s="1">
        <v>138</v>
      </c>
      <c r="D225" s="3">
        <v>44815</v>
      </c>
      <c r="E225" s="1">
        <v>449</v>
      </c>
      <c r="F225" s="1" t="s">
        <v>258</v>
      </c>
      <c r="G225" s="1">
        <f t="shared" si="11"/>
        <v>4.5182343027216985E-2</v>
      </c>
      <c r="H225" s="1">
        <f t="shared" si="12"/>
        <v>1260</v>
      </c>
      <c r="I225" s="2">
        <v>27887</v>
      </c>
      <c r="J225" s="2">
        <v>2675</v>
      </c>
      <c r="K225" s="1">
        <v>0</v>
      </c>
      <c r="L225" s="1">
        <v>1</v>
      </c>
      <c r="M225" s="1">
        <v>14</v>
      </c>
      <c r="N225" s="1">
        <v>40</v>
      </c>
      <c r="O225" s="1">
        <v>30</v>
      </c>
      <c r="P225" s="1">
        <v>12</v>
      </c>
      <c r="Q225" s="1">
        <v>2</v>
      </c>
    </row>
    <row r="226" spans="1:17" x14ac:dyDescent="0.35">
      <c r="A226" s="5">
        <f t="shared" si="9"/>
        <v>31107.287419890694</v>
      </c>
      <c r="B226" s="5">
        <f t="shared" si="10"/>
        <v>33017.466668659894</v>
      </c>
      <c r="C226" s="5">
        <v>139</v>
      </c>
      <c r="D226" s="3">
        <v>44816</v>
      </c>
      <c r="E226" s="1">
        <v>450</v>
      </c>
      <c r="F226" s="1" t="s">
        <v>257</v>
      </c>
      <c r="G226" s="1">
        <f t="shared" si="11"/>
        <v>1.2008096888187464E-2</v>
      </c>
      <c r="H226" s="1">
        <f t="shared" si="12"/>
        <v>350</v>
      </c>
      <c r="I226" s="2">
        <v>29147</v>
      </c>
      <c r="J226" s="2">
        <v>2883</v>
      </c>
      <c r="K226" s="1">
        <v>0</v>
      </c>
      <c r="L226" s="1">
        <v>1</v>
      </c>
      <c r="M226" s="1">
        <v>7</v>
      </c>
      <c r="N226" s="1">
        <v>27</v>
      </c>
      <c r="O226" s="1">
        <v>38</v>
      </c>
      <c r="P226" s="1">
        <v>23</v>
      </c>
      <c r="Q226" s="1">
        <v>4</v>
      </c>
    </row>
    <row r="227" spans="1:17" x14ac:dyDescent="0.35">
      <c r="A227" s="5">
        <f t="shared" si="9"/>
        <v>31002.670484439819</v>
      </c>
      <c r="B227" s="5">
        <f t="shared" si="10"/>
        <v>32906.399432634309</v>
      </c>
      <c r="C227" s="1">
        <v>140</v>
      </c>
      <c r="D227" s="3">
        <v>44817</v>
      </c>
      <c r="E227" s="1">
        <v>451</v>
      </c>
      <c r="F227" s="1" t="s">
        <v>256</v>
      </c>
      <c r="G227" s="1">
        <f t="shared" si="11"/>
        <v>8.9670135946028406E-2</v>
      </c>
      <c r="H227" s="1">
        <f t="shared" si="12"/>
        <v>2645</v>
      </c>
      <c r="I227" s="2">
        <v>29497</v>
      </c>
      <c r="J227" s="2">
        <v>2706</v>
      </c>
      <c r="K227" s="1">
        <v>0</v>
      </c>
      <c r="L227" s="1">
        <v>3</v>
      </c>
      <c r="M227" s="1">
        <v>19</v>
      </c>
      <c r="N227" s="1">
        <v>40</v>
      </c>
      <c r="O227" s="1">
        <v>28</v>
      </c>
      <c r="P227" s="1">
        <v>9</v>
      </c>
      <c r="Q227" s="1">
        <v>1</v>
      </c>
    </row>
    <row r="228" spans="1:17" x14ac:dyDescent="0.35">
      <c r="A228" s="5">
        <f t="shared" si="9"/>
        <v>30898.798159821003</v>
      </c>
      <c r="B228" s="5">
        <f t="shared" si="10"/>
        <v>32796.196541834361</v>
      </c>
      <c r="C228" s="5">
        <v>141</v>
      </c>
      <c r="D228" s="3">
        <v>44818</v>
      </c>
      <c r="E228" s="1">
        <v>452</v>
      </c>
      <c r="F228" s="1" t="s">
        <v>255</v>
      </c>
      <c r="G228" s="1">
        <f t="shared" si="11"/>
        <v>3.7396552796963474E-2</v>
      </c>
      <c r="H228" s="1">
        <f t="shared" si="12"/>
        <v>1202</v>
      </c>
      <c r="I228" s="2">
        <v>32142</v>
      </c>
      <c r="J228" s="2">
        <v>2938</v>
      </c>
      <c r="K228" s="1">
        <v>1</v>
      </c>
      <c r="L228" s="1">
        <v>5</v>
      </c>
      <c r="M228" s="1">
        <v>24</v>
      </c>
      <c r="N228" s="1">
        <v>41</v>
      </c>
      <c r="O228" s="1">
        <v>23</v>
      </c>
      <c r="P228" s="1">
        <v>5</v>
      </c>
      <c r="Q228" s="1">
        <v>0</v>
      </c>
    </row>
    <row r="229" spans="1:17" x14ac:dyDescent="0.35">
      <c r="A229" s="5">
        <f t="shared" ref="A229:A292" si="13" xml:space="preserve"> -14594*LN(C229) + 103121</f>
        <v>30795.659921367202</v>
      </c>
      <c r="B229" s="5">
        <f t="shared" ref="B229:B292" si="14">-14161*LN(C229-12) + 101616</f>
        <v>32686.844647098507</v>
      </c>
      <c r="C229" s="1">
        <v>142</v>
      </c>
      <c r="D229" s="3">
        <v>44819</v>
      </c>
      <c r="E229" s="1">
        <v>453</v>
      </c>
      <c r="F229" s="1" t="s">
        <v>254</v>
      </c>
      <c r="G229" s="1">
        <f t="shared" si="11"/>
        <v>0.11891194817658349</v>
      </c>
      <c r="H229" s="1">
        <f t="shared" si="12"/>
        <v>3965</v>
      </c>
      <c r="I229" s="2">
        <v>33344</v>
      </c>
      <c r="J229" s="2">
        <v>3011</v>
      </c>
      <c r="K229" s="1">
        <v>1</v>
      </c>
      <c r="L229" s="1">
        <v>12</v>
      </c>
      <c r="M229" s="1">
        <v>32</v>
      </c>
      <c r="N229" s="1">
        <v>34</v>
      </c>
      <c r="O229" s="1">
        <v>16</v>
      </c>
      <c r="P229" s="1">
        <v>4</v>
      </c>
      <c r="Q229" s="1">
        <v>0</v>
      </c>
    </row>
    <row r="230" spans="1:17" x14ac:dyDescent="0.35">
      <c r="A230" s="5">
        <f t="shared" si="13"/>
        <v>30693.245465986911</v>
      </c>
      <c r="B230" s="5">
        <f t="shared" si="14"/>
        <v>32578.330706148496</v>
      </c>
      <c r="C230" s="5">
        <v>143</v>
      </c>
      <c r="D230" s="3">
        <v>44820</v>
      </c>
      <c r="E230" s="1">
        <v>454</v>
      </c>
      <c r="F230" s="1" t="s">
        <v>253</v>
      </c>
      <c r="G230" s="1">
        <f t="shared" si="11"/>
        <v>-0.10429118979334745</v>
      </c>
      <c r="H230" s="1">
        <f t="shared" si="12"/>
        <v>-3891</v>
      </c>
      <c r="I230" s="2">
        <v>37309</v>
      </c>
      <c r="J230" s="2">
        <v>4130</v>
      </c>
      <c r="K230" s="1">
        <v>0</v>
      </c>
      <c r="L230" s="1">
        <v>0</v>
      </c>
      <c r="M230" s="1">
        <v>4</v>
      </c>
      <c r="N230" s="1">
        <v>11</v>
      </c>
      <c r="O230" s="1">
        <v>15</v>
      </c>
      <c r="P230" s="1">
        <v>22</v>
      </c>
      <c r="Q230" s="1">
        <v>48</v>
      </c>
    </row>
    <row r="231" spans="1:17" x14ac:dyDescent="0.35">
      <c r="A231" s="5">
        <f t="shared" si="13"/>
        <v>30591.54470598785</v>
      </c>
      <c r="B231" s="5">
        <f t="shared" si="14"/>
        <v>32470.641974254409</v>
      </c>
      <c r="C231" s="1">
        <v>144</v>
      </c>
      <c r="D231" s="3">
        <v>44821</v>
      </c>
      <c r="E231" s="1">
        <v>455</v>
      </c>
      <c r="F231" s="1" t="s">
        <v>252</v>
      </c>
      <c r="G231" s="1">
        <f t="shared" si="11"/>
        <v>-9.4559818062122207E-3</v>
      </c>
      <c r="H231" s="1">
        <f t="shared" si="12"/>
        <v>-316</v>
      </c>
      <c r="I231" s="2">
        <v>33418</v>
      </c>
      <c r="J231" s="2">
        <v>3073</v>
      </c>
      <c r="K231" s="1">
        <v>0</v>
      </c>
      <c r="L231" s="1">
        <v>11</v>
      </c>
      <c r="M231" s="1">
        <v>37</v>
      </c>
      <c r="N231" s="1">
        <v>36</v>
      </c>
      <c r="O231" s="1">
        <v>12</v>
      </c>
      <c r="P231" s="1">
        <v>3</v>
      </c>
      <c r="Q231" s="1">
        <v>0</v>
      </c>
    </row>
    <row r="232" spans="1:17" x14ac:dyDescent="0.35">
      <c r="A232" s="5">
        <f t="shared" si="13"/>
        <v>30490.54776311414</v>
      </c>
      <c r="B232" s="5">
        <f t="shared" si="14"/>
        <v>32363.765995251742</v>
      </c>
      <c r="C232" s="5">
        <v>145</v>
      </c>
      <c r="D232" s="3">
        <v>44822</v>
      </c>
      <c r="E232" s="1">
        <v>456</v>
      </c>
      <c r="F232" s="1" t="s">
        <v>251</v>
      </c>
      <c r="G232" s="1">
        <f t="shared" si="11"/>
        <v>5.8848407951181195E-2</v>
      </c>
      <c r="H232" s="1">
        <f t="shared" si="12"/>
        <v>1948</v>
      </c>
      <c r="I232" s="2">
        <v>33102</v>
      </c>
      <c r="J232" s="2">
        <v>3038</v>
      </c>
      <c r="K232" s="1">
        <v>1</v>
      </c>
      <c r="L232" s="1">
        <v>9</v>
      </c>
      <c r="M232" s="1">
        <v>36</v>
      </c>
      <c r="N232" s="1">
        <v>35</v>
      </c>
      <c r="O232" s="1">
        <v>14</v>
      </c>
      <c r="P232" s="1">
        <v>4</v>
      </c>
      <c r="Q232" s="1">
        <v>0</v>
      </c>
    </row>
    <row r="233" spans="1:17" x14ac:dyDescent="0.35">
      <c r="A233" s="5">
        <f t="shared" si="13"/>
        <v>30390.244962788536</v>
      </c>
      <c r="B233" s="5">
        <f t="shared" si="14"/>
        <v>32257.690592895146</v>
      </c>
      <c r="C233" s="1">
        <v>146</v>
      </c>
      <c r="D233" s="3">
        <v>44823</v>
      </c>
      <c r="E233" s="1">
        <v>457</v>
      </c>
      <c r="F233" s="1" t="s">
        <v>250</v>
      </c>
      <c r="G233" s="1">
        <f t="shared" si="11"/>
        <v>-0.10764621968616263</v>
      </c>
      <c r="H233" s="1">
        <f t="shared" si="12"/>
        <v>-3773</v>
      </c>
      <c r="I233" s="2">
        <v>35050</v>
      </c>
      <c r="J233" s="2">
        <v>3430</v>
      </c>
      <c r="K233" s="1">
        <v>0</v>
      </c>
      <c r="L233" s="1">
        <v>5</v>
      </c>
      <c r="M233" s="1">
        <v>24</v>
      </c>
      <c r="N233" s="1">
        <v>25</v>
      </c>
      <c r="O233" s="1">
        <v>18</v>
      </c>
      <c r="P233" s="1">
        <v>17</v>
      </c>
      <c r="Q233" s="1">
        <v>11</v>
      </c>
    </row>
    <row r="234" spans="1:17" x14ac:dyDescent="0.35">
      <c r="A234" s="5">
        <f t="shared" si="13"/>
        <v>30290.626828551132</v>
      </c>
      <c r="B234" s="5">
        <f t="shared" si="14"/>
        <v>32152.403862533392</v>
      </c>
      <c r="C234" s="5">
        <v>147</v>
      </c>
      <c r="D234" s="3">
        <v>44824</v>
      </c>
      <c r="E234" s="1">
        <v>458</v>
      </c>
      <c r="F234" s="1" t="s">
        <v>249</v>
      </c>
      <c r="G234" s="1">
        <f t="shared" si="11"/>
        <v>2.2348690731208237E-2</v>
      </c>
      <c r="H234" s="1">
        <f t="shared" si="12"/>
        <v>699</v>
      </c>
      <c r="I234" s="2">
        <v>31277</v>
      </c>
      <c r="J234" s="2">
        <v>2843</v>
      </c>
      <c r="K234" s="1">
        <v>0</v>
      </c>
      <c r="L234" s="1">
        <v>6</v>
      </c>
      <c r="M234" s="1">
        <v>20</v>
      </c>
      <c r="N234" s="1">
        <v>33</v>
      </c>
      <c r="O234" s="1">
        <v>27</v>
      </c>
      <c r="P234" s="1">
        <v>12</v>
      </c>
      <c r="Q234" s="1">
        <v>2</v>
      </c>
    </row>
    <row r="235" spans="1:17" x14ac:dyDescent="0.35">
      <c r="A235" s="5">
        <f t="shared" si="13"/>
        <v>30191.684076686506</v>
      </c>
      <c r="B235" s="5">
        <f t="shared" si="14"/>
        <v>32047.894163091769</v>
      </c>
      <c r="C235" s="1">
        <v>148</v>
      </c>
      <c r="D235" s="3">
        <v>44825</v>
      </c>
      <c r="E235" s="1">
        <v>459</v>
      </c>
      <c r="F235" s="1" t="s">
        <v>248</v>
      </c>
      <c r="G235" s="1">
        <f t="shared" si="11"/>
        <v>7.7526895171378535E-2</v>
      </c>
      <c r="H235" s="1">
        <f t="shared" si="12"/>
        <v>2479</v>
      </c>
      <c r="I235" s="2">
        <v>31976</v>
      </c>
      <c r="J235" s="2">
        <v>2900</v>
      </c>
      <c r="K235" s="1">
        <v>0</v>
      </c>
      <c r="L235" s="1">
        <v>5</v>
      </c>
      <c r="M235" s="1">
        <v>30</v>
      </c>
      <c r="N235" s="1">
        <v>35</v>
      </c>
      <c r="O235" s="1">
        <v>21</v>
      </c>
      <c r="P235" s="1">
        <v>8</v>
      </c>
      <c r="Q235" s="1">
        <v>1</v>
      </c>
    </row>
    <row r="236" spans="1:17" x14ac:dyDescent="0.35">
      <c r="A236" s="5">
        <f t="shared" si="13"/>
        <v>30093.407611031973</v>
      </c>
      <c r="B236" s="5">
        <f t="shared" si="14"/>
        <v>31944.150109347916</v>
      </c>
      <c r="C236" s="5">
        <v>149</v>
      </c>
      <c r="D236" s="3">
        <v>44826</v>
      </c>
      <c r="E236" s="1">
        <v>460</v>
      </c>
      <c r="F236" s="1" t="s">
        <v>247</v>
      </c>
      <c r="G236" s="1">
        <f t="shared" si="11"/>
        <v>-8.5502829777971273E-2</v>
      </c>
      <c r="H236" s="1">
        <f t="shared" si="12"/>
        <v>-2946</v>
      </c>
      <c r="I236" s="2">
        <v>34455</v>
      </c>
      <c r="J236" s="2">
        <v>3119</v>
      </c>
      <c r="K236" s="1">
        <v>1</v>
      </c>
      <c r="L236" s="1">
        <v>14</v>
      </c>
      <c r="M236" s="1">
        <v>35</v>
      </c>
      <c r="N236" s="1">
        <v>29</v>
      </c>
      <c r="O236" s="1">
        <v>15</v>
      </c>
      <c r="P236" s="1">
        <v>5</v>
      </c>
      <c r="Q236" s="1">
        <v>1</v>
      </c>
    </row>
    <row r="237" spans="1:17" x14ac:dyDescent="0.35">
      <c r="A237" s="5">
        <f t="shared" si="13"/>
        <v>29995.788517959241</v>
      </c>
      <c r="B237" s="5">
        <f t="shared" si="14"/>
        <v>31841.160564488819</v>
      </c>
      <c r="C237" s="1">
        <v>150</v>
      </c>
      <c r="D237" s="3">
        <v>44827</v>
      </c>
      <c r="E237" s="1">
        <v>461</v>
      </c>
      <c r="F237" s="1" t="s">
        <v>246</v>
      </c>
      <c r="G237" s="1">
        <f t="shared" si="11"/>
        <v>4.0242470405281033E-2</v>
      </c>
      <c r="H237" s="1">
        <f t="shared" si="12"/>
        <v>1268</v>
      </c>
      <c r="I237" s="2">
        <v>31509</v>
      </c>
      <c r="J237" s="2">
        <v>2893</v>
      </c>
      <c r="K237" s="1">
        <v>0</v>
      </c>
      <c r="L237" s="1">
        <v>6</v>
      </c>
      <c r="M237" s="1">
        <v>30</v>
      </c>
      <c r="N237" s="1">
        <v>39</v>
      </c>
      <c r="O237" s="1">
        <v>19</v>
      </c>
      <c r="P237" s="1">
        <v>5</v>
      </c>
      <c r="Q237" s="1">
        <v>0</v>
      </c>
    </row>
    <row r="238" spans="1:17" x14ac:dyDescent="0.35">
      <c r="A238" s="5">
        <f t="shared" si="13"/>
        <v>29898.818061522994</v>
      </c>
      <c r="B238" s="5">
        <f t="shared" si="14"/>
        <v>31738.914632936285</v>
      </c>
      <c r="C238" s="5">
        <v>151</v>
      </c>
      <c r="D238" s="3">
        <v>44828</v>
      </c>
      <c r="E238" s="1">
        <v>462</v>
      </c>
      <c r="F238" s="1" t="s">
        <v>245</v>
      </c>
      <c r="G238" s="1">
        <f t="shared" si="11"/>
        <v>-0.11541629801385117</v>
      </c>
      <c r="H238" s="1">
        <f t="shared" si="12"/>
        <v>-3783</v>
      </c>
      <c r="I238" s="2">
        <v>32777</v>
      </c>
      <c r="J238" s="2">
        <v>3077</v>
      </c>
      <c r="K238" s="1">
        <v>1</v>
      </c>
      <c r="L238" s="1">
        <v>14</v>
      </c>
      <c r="M238" s="1">
        <v>29</v>
      </c>
      <c r="N238" s="1">
        <v>28</v>
      </c>
      <c r="O238" s="1">
        <v>16</v>
      </c>
      <c r="P238" s="1">
        <v>8</v>
      </c>
      <c r="Q238" s="1">
        <v>3</v>
      </c>
    </row>
    <row r="239" spans="1:17" x14ac:dyDescent="0.35">
      <c r="A239" s="5">
        <f t="shared" si="13"/>
        <v>29802.487678769437</v>
      </c>
      <c r="B239" s="5">
        <f t="shared" si="14"/>
        <v>31637.401653429653</v>
      </c>
      <c r="C239" s="1">
        <v>152</v>
      </c>
      <c r="D239" s="3">
        <v>44829</v>
      </c>
      <c r="E239" s="1">
        <v>463</v>
      </c>
      <c r="F239" s="1" t="s">
        <v>244</v>
      </c>
      <c r="G239" s="1">
        <f t="shared" si="11"/>
        <v>9.3536593778023036E-2</v>
      </c>
      <c r="H239" s="1">
        <f t="shared" si="12"/>
        <v>2712</v>
      </c>
      <c r="I239" s="2">
        <v>28994</v>
      </c>
      <c r="J239" s="2">
        <v>2677</v>
      </c>
      <c r="K239" s="1">
        <v>0</v>
      </c>
      <c r="L239" s="1">
        <v>10</v>
      </c>
      <c r="M239" s="1">
        <v>25</v>
      </c>
      <c r="N239" s="1">
        <v>34</v>
      </c>
      <c r="O239" s="1">
        <v>22</v>
      </c>
      <c r="P239" s="1">
        <v>8</v>
      </c>
      <c r="Q239" s="1">
        <v>1</v>
      </c>
    </row>
    <row r="240" spans="1:17" x14ac:dyDescent="0.35">
      <c r="A240" s="5">
        <f t="shared" si="13"/>
        <v>29706.788975198797</v>
      </c>
      <c r="B240" s="5">
        <f t="shared" si="14"/>
        <v>31536.611192354758</v>
      </c>
      <c r="C240" s="5">
        <v>153</v>
      </c>
      <c r="D240" s="3">
        <v>44830</v>
      </c>
      <c r="E240" s="1">
        <v>464</v>
      </c>
      <c r="F240" s="1" t="s">
        <v>243</v>
      </c>
      <c r="G240" s="1">
        <f t="shared" si="11"/>
        <v>-2.2740175361130384E-2</v>
      </c>
      <c r="H240" s="1">
        <f t="shared" si="12"/>
        <v>-721</v>
      </c>
      <c r="I240" s="2">
        <v>31706</v>
      </c>
      <c r="J240" s="2">
        <v>2884</v>
      </c>
      <c r="K240" s="1">
        <v>0</v>
      </c>
      <c r="L240" s="1">
        <v>5</v>
      </c>
      <c r="M240" s="1">
        <v>23</v>
      </c>
      <c r="N240" s="1">
        <v>38</v>
      </c>
      <c r="O240" s="1">
        <v>24</v>
      </c>
      <c r="P240" s="1">
        <v>7</v>
      </c>
      <c r="Q240" s="1">
        <v>1</v>
      </c>
    </row>
    <row r="241" spans="1:17" x14ac:dyDescent="0.35">
      <c r="A241" s="5">
        <f t="shared" si="13"/>
        <v>29611.713720375497</v>
      </c>
      <c r="B241" s="5">
        <f t="shared" si="14"/>
        <v>31436.533037308545</v>
      </c>
      <c r="C241" s="1">
        <v>154</v>
      </c>
      <c r="D241" s="3">
        <v>44831</v>
      </c>
      <c r="E241" s="1">
        <v>465</v>
      </c>
      <c r="F241" s="1" t="s">
        <v>242</v>
      </c>
      <c r="G241" s="1">
        <f t="shared" si="11"/>
        <v>1.19412619009198E-2</v>
      </c>
      <c r="H241" s="1">
        <f t="shared" si="12"/>
        <v>370</v>
      </c>
      <c r="I241" s="2">
        <v>30985</v>
      </c>
      <c r="J241" s="2">
        <v>2888</v>
      </c>
      <c r="K241" s="1">
        <v>0</v>
      </c>
      <c r="L241" s="1">
        <v>2</v>
      </c>
      <c r="M241" s="1">
        <v>18</v>
      </c>
      <c r="N241" s="1">
        <v>38</v>
      </c>
      <c r="O241" s="1">
        <v>28</v>
      </c>
      <c r="P241" s="1">
        <v>11</v>
      </c>
      <c r="Q241" s="1">
        <v>2</v>
      </c>
    </row>
    <row r="242" spans="1:17" x14ac:dyDescent="0.35">
      <c r="A242" s="5">
        <f t="shared" si="13"/>
        <v>29517.253843680519</v>
      </c>
      <c r="B242" s="5">
        <f t="shared" si="14"/>
        <v>31337.157190889455</v>
      </c>
      <c r="C242" s="5">
        <v>155</v>
      </c>
      <c r="D242" s="3">
        <v>44832</v>
      </c>
      <c r="E242" s="1">
        <v>466</v>
      </c>
      <c r="F242" s="1" t="s">
        <v>272</v>
      </c>
      <c r="G242" s="1">
        <f t="shared" si="11"/>
        <v>-2.8001913570403443E-2</v>
      </c>
      <c r="H242" s="1">
        <f t="shared" si="12"/>
        <v>-878</v>
      </c>
      <c r="I242" s="2">
        <v>31355</v>
      </c>
      <c r="J242" s="2">
        <v>3007</v>
      </c>
      <c r="K242" s="1">
        <v>0</v>
      </c>
      <c r="L242" s="1">
        <v>3</v>
      </c>
      <c r="M242" s="1">
        <v>21</v>
      </c>
      <c r="N242" s="1">
        <v>38</v>
      </c>
      <c r="O242" s="1">
        <v>26</v>
      </c>
      <c r="P242" s="1">
        <v>9</v>
      </c>
      <c r="Q242" s="1">
        <v>1</v>
      </c>
    </row>
    <row r="243" spans="1:17" x14ac:dyDescent="0.35">
      <c r="A243" s="5">
        <f t="shared" si="13"/>
        <v>29423.401430200262</v>
      </c>
      <c r="B243" s="5">
        <f t="shared" si="14"/>
        <v>31238.473864704254</v>
      </c>
      <c r="C243" s="1">
        <v>156</v>
      </c>
      <c r="D243" s="3">
        <v>44833</v>
      </c>
      <c r="E243" s="1">
        <v>467</v>
      </c>
      <c r="F243" s="1" t="s">
        <v>271</v>
      </c>
      <c r="G243" s="1">
        <f t="shared" si="11"/>
        <v>2.447747481707517E-2</v>
      </c>
      <c r="H243" s="1">
        <f t="shared" si="12"/>
        <v>746</v>
      </c>
      <c r="I243" s="2">
        <v>30477</v>
      </c>
      <c r="J243" s="2">
        <v>2829</v>
      </c>
      <c r="K243" s="1">
        <v>0</v>
      </c>
      <c r="L243" s="1">
        <v>4</v>
      </c>
      <c r="M243" s="1">
        <v>23</v>
      </c>
      <c r="N243" s="1">
        <v>36</v>
      </c>
      <c r="O243" s="1">
        <v>24</v>
      </c>
      <c r="P243" s="1">
        <v>11</v>
      </c>
      <c r="Q243" s="1">
        <v>2</v>
      </c>
    </row>
    <row r="244" spans="1:17" x14ac:dyDescent="0.35">
      <c r="A244" s="5">
        <f t="shared" si="13"/>
        <v>29330.1487167468</v>
      </c>
      <c r="B244" s="5">
        <f t="shared" si="14"/>
        <v>31140.473473582242</v>
      </c>
      <c r="C244" s="5">
        <v>157</v>
      </c>
      <c r="D244" s="3">
        <v>44834</v>
      </c>
      <c r="E244" s="1">
        <v>468</v>
      </c>
      <c r="F244" s="1" t="s">
        <v>270</v>
      </c>
      <c r="G244" s="1">
        <f t="shared" si="11"/>
        <v>-9.6755596835666022E-2</v>
      </c>
      <c r="H244" s="1">
        <f t="shared" si="12"/>
        <v>-3021</v>
      </c>
      <c r="I244" s="2">
        <v>31223</v>
      </c>
      <c r="J244" s="2">
        <v>2859</v>
      </c>
      <c r="K244" s="1">
        <v>0</v>
      </c>
      <c r="L244" s="1">
        <v>8</v>
      </c>
      <c r="M244" s="1">
        <v>31</v>
      </c>
      <c r="N244" s="1">
        <v>35</v>
      </c>
      <c r="O244" s="1">
        <v>20</v>
      </c>
      <c r="P244" s="1">
        <v>6</v>
      </c>
      <c r="Q244" s="1">
        <v>1</v>
      </c>
    </row>
    <row r="245" spans="1:17" x14ac:dyDescent="0.35">
      <c r="A245" s="5">
        <f t="shared" si="13"/>
        <v>29237.488088004451</v>
      </c>
      <c r="B245" s="5">
        <f t="shared" si="14"/>
        <v>31043.146629988245</v>
      </c>
      <c r="C245" s="1">
        <v>158</v>
      </c>
      <c r="D245" s="3">
        <v>44835</v>
      </c>
      <c r="E245" s="1">
        <v>469</v>
      </c>
      <c r="F245" s="1" t="s">
        <v>269</v>
      </c>
      <c r="G245" s="1">
        <f t="shared" si="11"/>
        <v>6.6874689738316437E-2</v>
      </c>
      <c r="H245" s="1">
        <f t="shared" si="12"/>
        <v>1886</v>
      </c>
      <c r="I245" s="2">
        <v>28202</v>
      </c>
      <c r="J245" s="2">
        <v>2696</v>
      </c>
      <c r="K245" s="1">
        <v>0</v>
      </c>
      <c r="L245" s="1">
        <v>4</v>
      </c>
      <c r="M245" s="1">
        <v>16</v>
      </c>
      <c r="N245" s="1">
        <v>34</v>
      </c>
      <c r="O245" s="1">
        <v>31</v>
      </c>
      <c r="P245" s="1">
        <v>12</v>
      </c>
      <c r="Q245" s="1">
        <v>1</v>
      </c>
    </row>
    <row r="246" spans="1:17" x14ac:dyDescent="0.35">
      <c r="A246" s="5">
        <f t="shared" si="13"/>
        <v>29145.412072797946</v>
      </c>
      <c r="B246" s="5">
        <f t="shared" si="14"/>
        <v>30946.484138626314</v>
      </c>
      <c r="C246" s="5">
        <v>159</v>
      </c>
      <c r="D246" s="3">
        <v>44836</v>
      </c>
      <c r="E246" s="1">
        <v>470</v>
      </c>
      <c r="F246" s="1" t="s">
        <v>268</v>
      </c>
      <c r="G246" s="1">
        <f t="shared" si="11"/>
        <v>7.3118851369316673E-2</v>
      </c>
      <c r="H246" s="1">
        <f t="shared" si="12"/>
        <v>2200</v>
      </c>
      <c r="I246" s="2">
        <v>30088</v>
      </c>
      <c r="J246" s="2">
        <v>2775</v>
      </c>
      <c r="K246" s="1">
        <v>0</v>
      </c>
      <c r="L246" s="1">
        <v>6</v>
      </c>
      <c r="M246" s="1">
        <v>28</v>
      </c>
      <c r="N246" s="1">
        <v>40</v>
      </c>
      <c r="O246" s="1">
        <v>20</v>
      </c>
      <c r="P246" s="1">
        <v>5</v>
      </c>
      <c r="Q246" s="1">
        <v>1</v>
      </c>
    </row>
    <row r="247" spans="1:17" x14ac:dyDescent="0.35">
      <c r="A247" s="5">
        <f t="shared" si="13"/>
        <v>29053.913340477535</v>
      </c>
      <c r="B247" s="5">
        <f t="shared" si="14"/>
        <v>30850.476991226373</v>
      </c>
      <c r="C247" s="1">
        <v>160</v>
      </c>
      <c r="D247" s="3">
        <v>44837</v>
      </c>
      <c r="E247" s="1">
        <v>471</v>
      </c>
      <c r="F247" s="1" t="s">
        <v>267</v>
      </c>
      <c r="G247" s="1">
        <f t="shared" si="11"/>
        <v>-8.4861248761149647E-3</v>
      </c>
      <c r="H247" s="1">
        <f t="shared" si="12"/>
        <v>-274</v>
      </c>
      <c r="I247" s="2">
        <v>32288</v>
      </c>
      <c r="J247" s="2">
        <v>2969</v>
      </c>
      <c r="K247" s="1">
        <v>1</v>
      </c>
      <c r="L247" s="1">
        <v>10</v>
      </c>
      <c r="M247" s="1">
        <v>30</v>
      </c>
      <c r="N247" s="1">
        <v>33</v>
      </c>
      <c r="O247" s="1">
        <v>18</v>
      </c>
      <c r="P247" s="1">
        <v>8</v>
      </c>
      <c r="Q247" s="1">
        <v>2</v>
      </c>
    </row>
    <row r="248" spans="1:17" x14ac:dyDescent="0.35">
      <c r="A248" s="5">
        <f t="shared" si="13"/>
        <v>28962.984697416745</v>
      </c>
      <c r="B248" s="5">
        <f t="shared" si="14"/>
        <v>30755.116361506356</v>
      </c>
      <c r="C248" s="5">
        <v>161</v>
      </c>
      <c r="D248" s="3">
        <v>44838</v>
      </c>
      <c r="E248" s="1">
        <v>472</v>
      </c>
      <c r="F248" s="1" t="s">
        <v>297</v>
      </c>
      <c r="G248" s="1">
        <f t="shared" si="11"/>
        <v>-3.3704004498032111E-2</v>
      </c>
      <c r="H248" s="1">
        <f t="shared" si="12"/>
        <v>-1079</v>
      </c>
      <c r="I248" s="2">
        <v>32014</v>
      </c>
      <c r="J248" s="2">
        <v>3060</v>
      </c>
      <c r="K248" s="1">
        <v>0</v>
      </c>
      <c r="L248" s="1">
        <v>3</v>
      </c>
      <c r="M248" s="1">
        <v>17</v>
      </c>
      <c r="N248" s="1">
        <v>35</v>
      </c>
      <c r="O248" s="1">
        <v>28</v>
      </c>
      <c r="P248" s="1">
        <v>13</v>
      </c>
      <c r="Q248" s="1">
        <v>3</v>
      </c>
    </row>
    <row r="249" spans="1:17" x14ac:dyDescent="0.35">
      <c r="A249" s="5">
        <f t="shared" si="13"/>
        <v>28872.6190836186</v>
      </c>
      <c r="B249" s="5">
        <f t="shared" si="14"/>
        <v>30660.393600302923</v>
      </c>
      <c r="C249" s="1">
        <v>162</v>
      </c>
      <c r="D249" s="3">
        <v>44839</v>
      </c>
      <c r="E249" s="1">
        <v>473</v>
      </c>
      <c r="F249" s="1" t="s">
        <v>296</v>
      </c>
      <c r="G249" s="1">
        <f t="shared" si="11"/>
        <v>5.1301115241635685E-2</v>
      </c>
      <c r="H249" s="1">
        <f t="shared" si="12"/>
        <v>1587</v>
      </c>
      <c r="I249" s="2">
        <v>30935</v>
      </c>
      <c r="J249" s="2">
        <v>2885</v>
      </c>
      <c r="K249" s="1">
        <v>0</v>
      </c>
      <c r="L249" s="1">
        <v>9</v>
      </c>
      <c r="M249" s="1">
        <v>30</v>
      </c>
      <c r="N249" s="1">
        <v>35</v>
      </c>
      <c r="O249" s="1">
        <v>19</v>
      </c>
      <c r="P249" s="1">
        <v>6</v>
      </c>
      <c r="Q249" s="1">
        <v>1</v>
      </c>
    </row>
    <row r="250" spans="1:17" x14ac:dyDescent="0.35">
      <c r="A250" s="5">
        <f t="shared" si="13"/>
        <v>28782.809569426114</v>
      </c>
      <c r="B250" s="5">
        <f t="shared" si="14"/>
        <v>30566.300230863853</v>
      </c>
      <c r="C250" s="5">
        <v>163</v>
      </c>
      <c r="D250" s="3">
        <v>44840</v>
      </c>
      <c r="E250" s="1">
        <v>474</v>
      </c>
      <c r="F250" s="1" t="s">
        <v>295</v>
      </c>
      <c r="G250" s="1">
        <f t="shared" si="11"/>
        <v>-0.1074964639321075</v>
      </c>
      <c r="H250" s="1">
        <f t="shared" si="12"/>
        <v>-3496</v>
      </c>
      <c r="I250" s="2">
        <v>32522</v>
      </c>
      <c r="J250" s="2">
        <v>2987</v>
      </c>
      <c r="K250" s="1">
        <v>1</v>
      </c>
      <c r="L250" s="1">
        <v>10</v>
      </c>
      <c r="M250" s="1">
        <v>38</v>
      </c>
      <c r="N250" s="1">
        <v>34</v>
      </c>
      <c r="O250" s="1">
        <v>13</v>
      </c>
      <c r="P250" s="1">
        <v>3</v>
      </c>
      <c r="Q250" s="1">
        <v>0</v>
      </c>
    </row>
    <row r="251" spans="1:17" x14ac:dyDescent="0.35">
      <c r="A251" s="5">
        <f t="shared" si="13"/>
        <v>28693.549352333648</v>
      </c>
      <c r="B251" s="5">
        <f t="shared" si="14"/>
        <v>30472.827944295874</v>
      </c>
      <c r="C251" s="1">
        <v>164</v>
      </c>
      <c r="D251" s="3">
        <v>44841</v>
      </c>
      <c r="E251" s="1">
        <v>475</v>
      </c>
      <c r="F251" s="1" t="s">
        <v>294</v>
      </c>
      <c r="G251" s="1">
        <f t="shared" si="11"/>
        <v>-7.3072417832288294E-2</v>
      </c>
      <c r="H251" s="1">
        <f t="shared" si="12"/>
        <v>-2121</v>
      </c>
      <c r="I251" s="2">
        <v>29026</v>
      </c>
      <c r="J251" s="2">
        <v>2840</v>
      </c>
      <c r="K251" s="1">
        <v>0</v>
      </c>
      <c r="L251" s="1">
        <v>2</v>
      </c>
      <c r="M251" s="1">
        <v>11</v>
      </c>
      <c r="N251" s="1">
        <v>23</v>
      </c>
      <c r="O251" s="1">
        <v>29</v>
      </c>
      <c r="P251" s="1">
        <v>24</v>
      </c>
      <c r="Q251" s="1">
        <v>11</v>
      </c>
    </row>
    <row r="252" spans="1:17" x14ac:dyDescent="0.35">
      <c r="A252" s="5">
        <f t="shared" si="13"/>
        <v>28604.831753894934</v>
      </c>
      <c r="B252" s="5">
        <f t="shared" si="14"/>
        <v>30379.968595161728</v>
      </c>
      <c r="C252" s="5">
        <v>165</v>
      </c>
      <c r="D252" s="3">
        <v>44842</v>
      </c>
      <c r="E252" s="1">
        <v>476</v>
      </c>
      <c r="F252" s="1" t="s">
        <v>293</v>
      </c>
      <c r="G252" s="1">
        <f t="shared" si="11"/>
        <v>5.5863222449358853E-2</v>
      </c>
      <c r="H252" s="1">
        <f t="shared" si="12"/>
        <v>1503</v>
      </c>
      <c r="I252" s="2">
        <v>26905</v>
      </c>
      <c r="J252" s="2">
        <v>2642</v>
      </c>
      <c r="K252" s="1">
        <v>0</v>
      </c>
      <c r="L252" s="1">
        <v>2</v>
      </c>
      <c r="M252" s="1">
        <v>15</v>
      </c>
      <c r="N252" s="1">
        <v>35</v>
      </c>
      <c r="O252" s="1">
        <v>31</v>
      </c>
      <c r="P252" s="1">
        <v>14</v>
      </c>
      <c r="Q252" s="1">
        <v>2</v>
      </c>
    </row>
    <row r="253" spans="1:17" x14ac:dyDescent="0.35">
      <c r="A253" s="5">
        <f t="shared" si="13"/>
        <v>28516.650216724607</v>
      </c>
      <c r="B253" s="5">
        <f t="shared" si="14"/>
        <v>30287.714197220586</v>
      </c>
      <c r="C253" s="1">
        <v>166</v>
      </c>
      <c r="D253" s="3">
        <v>44843</v>
      </c>
      <c r="E253" s="1">
        <v>477</v>
      </c>
      <c r="F253" s="1" t="s">
        <v>292</v>
      </c>
      <c r="G253" s="1">
        <f t="shared" si="11"/>
        <v>-5.3858068149816953E-2</v>
      </c>
      <c r="H253" s="1">
        <f t="shared" si="12"/>
        <v>-1530</v>
      </c>
      <c r="I253" s="2">
        <v>28408</v>
      </c>
      <c r="J253" s="2">
        <v>2668</v>
      </c>
      <c r="K253" s="1">
        <v>0</v>
      </c>
      <c r="L253" s="1">
        <v>2</v>
      </c>
      <c r="M253" s="1">
        <v>13</v>
      </c>
      <c r="N253" s="1">
        <v>32</v>
      </c>
      <c r="O253" s="1">
        <v>32</v>
      </c>
      <c r="P253" s="1">
        <v>17</v>
      </c>
      <c r="Q253" s="1">
        <v>4</v>
      </c>
    </row>
    <row r="254" spans="1:17" x14ac:dyDescent="0.35">
      <c r="A254" s="5">
        <f t="shared" si="13"/>
        <v>28428.998301589876</v>
      </c>
      <c r="B254" s="5">
        <f t="shared" si="14"/>
        <v>30196.056919306546</v>
      </c>
      <c r="C254" s="5">
        <v>167</v>
      </c>
      <c r="D254" s="3">
        <v>44844</v>
      </c>
      <c r="E254" s="1">
        <v>478</v>
      </c>
      <c r="F254" s="1" t="s">
        <v>291</v>
      </c>
      <c r="G254" s="1">
        <f t="shared" si="11"/>
        <v>6.3137138179924099E-2</v>
      </c>
      <c r="H254" s="1">
        <f t="shared" si="12"/>
        <v>1697</v>
      </c>
      <c r="I254" s="2">
        <v>26878</v>
      </c>
      <c r="J254" s="2">
        <v>2654</v>
      </c>
      <c r="K254" s="1">
        <v>0</v>
      </c>
      <c r="L254" s="1">
        <v>3</v>
      </c>
      <c r="M254" s="1">
        <v>12</v>
      </c>
      <c r="N254" s="1">
        <v>29</v>
      </c>
      <c r="O254" s="1">
        <v>33</v>
      </c>
      <c r="P254" s="1">
        <v>20</v>
      </c>
      <c r="Q254" s="1">
        <v>3</v>
      </c>
    </row>
    <row r="255" spans="1:17" x14ac:dyDescent="0.35">
      <c r="A255" s="5">
        <f t="shared" si="13"/>
        <v>28341.869684588848</v>
      </c>
      <c r="B255" s="5">
        <f t="shared" si="14"/>
        <v>30104.989081339299</v>
      </c>
      <c r="C255" s="1">
        <v>168</v>
      </c>
      <c r="D255" s="3">
        <v>44845</v>
      </c>
      <c r="E255" s="1">
        <v>479</v>
      </c>
      <c r="F255" s="1" t="s">
        <v>290</v>
      </c>
      <c r="G255" s="1">
        <f t="shared" si="11"/>
        <v>2.0157480314960629E-2</v>
      </c>
      <c r="H255" s="1">
        <f t="shared" si="12"/>
        <v>576</v>
      </c>
      <c r="I255" s="2">
        <v>28575</v>
      </c>
      <c r="J255" s="2">
        <v>2752</v>
      </c>
      <c r="K255" s="1">
        <v>0</v>
      </c>
      <c r="L255" s="1">
        <v>4</v>
      </c>
      <c r="M255" s="1">
        <v>28</v>
      </c>
      <c r="N255" s="1">
        <v>38</v>
      </c>
      <c r="O255" s="1">
        <v>21</v>
      </c>
      <c r="P255" s="1">
        <v>8</v>
      </c>
      <c r="Q255" s="1">
        <v>1</v>
      </c>
    </row>
    <row r="256" spans="1:17" x14ac:dyDescent="0.35">
      <c r="A256" s="5">
        <f t="shared" si="13"/>
        <v>28255.258154412659</v>
      </c>
      <c r="B256" s="5">
        <f t="shared" si="14"/>
        <v>30014.503150462609</v>
      </c>
      <c r="C256" s="5">
        <v>169</v>
      </c>
      <c r="D256" s="3">
        <v>44846</v>
      </c>
      <c r="E256" s="1">
        <v>480</v>
      </c>
      <c r="F256" s="1" t="s">
        <v>289</v>
      </c>
      <c r="G256" s="1">
        <f t="shared" si="11"/>
        <v>-6.7030290556070113E-2</v>
      </c>
      <c r="H256" s="1">
        <f t="shared" si="12"/>
        <v>-1954</v>
      </c>
      <c r="I256" s="2">
        <v>29151</v>
      </c>
      <c r="J256" s="2">
        <v>2947</v>
      </c>
      <c r="K256" s="1">
        <v>0</v>
      </c>
      <c r="L256" s="1">
        <v>2</v>
      </c>
      <c r="M256" s="1">
        <v>13</v>
      </c>
      <c r="N256" s="1">
        <v>25</v>
      </c>
      <c r="O256" s="1">
        <v>28</v>
      </c>
      <c r="P256" s="1">
        <v>21</v>
      </c>
      <c r="Q256" s="1">
        <v>11</v>
      </c>
    </row>
    <row r="257" spans="1:17" x14ac:dyDescent="0.35">
      <c r="A257" s="5">
        <f t="shared" si="13"/>
        <v>28169.157609688482</v>
      </c>
      <c r="B257" s="5">
        <f t="shared" si="14"/>
        <v>29924.59173730512</v>
      </c>
      <c r="C257" s="1">
        <v>170</v>
      </c>
      <c r="D257" s="3">
        <v>44847</v>
      </c>
      <c r="E257" s="1">
        <v>481</v>
      </c>
      <c r="F257" s="1" t="s">
        <v>288</v>
      </c>
      <c r="G257" s="1">
        <f t="shared" si="11"/>
        <v>6.2837812994080228E-2</v>
      </c>
      <c r="H257" s="1">
        <f t="shared" si="12"/>
        <v>1709</v>
      </c>
      <c r="I257" s="2">
        <v>27197</v>
      </c>
      <c r="J257" s="2">
        <v>2677</v>
      </c>
      <c r="K257" s="1">
        <v>0</v>
      </c>
      <c r="L257" s="1">
        <v>5</v>
      </c>
      <c r="M257" s="1">
        <v>23</v>
      </c>
      <c r="N257" s="1">
        <v>35</v>
      </c>
      <c r="O257" s="1">
        <v>25</v>
      </c>
      <c r="P257" s="1">
        <v>11</v>
      </c>
      <c r="Q257" s="1">
        <v>2</v>
      </c>
    </row>
    <row r="258" spans="1:17" x14ac:dyDescent="0.35">
      <c r="A258" s="5">
        <f t="shared" si="13"/>
        <v>28083.562056400173</v>
      </c>
      <c r="B258" s="5">
        <f t="shared" si="14"/>
        <v>29835.247592359301</v>
      </c>
      <c r="C258" s="5">
        <v>171</v>
      </c>
      <c r="D258" s="3">
        <v>44848</v>
      </c>
      <c r="E258" s="1">
        <v>482</v>
      </c>
      <c r="F258" s="1" t="s">
        <v>287</v>
      </c>
      <c r="G258" s="1">
        <f t="shared" ref="G258:G321" si="15">H258/I258</f>
        <v>5.1788556009133055E-2</v>
      </c>
      <c r="H258" s="1">
        <f t="shared" ref="H258:H321" si="16">I259-I258</f>
        <v>1497</v>
      </c>
      <c r="I258" s="2">
        <v>28906</v>
      </c>
      <c r="J258" s="2">
        <v>2752</v>
      </c>
      <c r="K258" s="1">
        <v>0</v>
      </c>
      <c r="L258" s="1">
        <v>3</v>
      </c>
      <c r="M258" s="1">
        <v>23</v>
      </c>
      <c r="N258" s="1">
        <v>44</v>
      </c>
      <c r="O258" s="1">
        <v>24</v>
      </c>
      <c r="P258" s="1">
        <v>6</v>
      </c>
      <c r="Q258" s="1">
        <v>0</v>
      </c>
    </row>
    <row r="259" spans="1:17" x14ac:dyDescent="0.35">
      <c r="A259" s="5">
        <f t="shared" si="13"/>
        <v>27998.465605384466</v>
      </c>
      <c r="B259" s="5">
        <f t="shared" si="14"/>
        <v>29746.463602473785</v>
      </c>
      <c r="C259" s="1">
        <v>172</v>
      </c>
      <c r="D259" s="3">
        <v>44849</v>
      </c>
      <c r="E259" s="1">
        <v>483</v>
      </c>
      <c r="F259" s="1" t="s">
        <v>286</v>
      </c>
      <c r="G259" s="1">
        <f t="shared" si="15"/>
        <v>1.8419234943920007E-3</v>
      </c>
      <c r="H259" s="1">
        <f t="shared" si="16"/>
        <v>56</v>
      </c>
      <c r="I259" s="2">
        <v>30403</v>
      </c>
      <c r="J259" s="2">
        <v>3123</v>
      </c>
      <c r="K259" s="1">
        <v>0</v>
      </c>
      <c r="L259" s="1">
        <v>7</v>
      </c>
      <c r="M259" s="1">
        <v>18</v>
      </c>
      <c r="N259" s="1">
        <v>20</v>
      </c>
      <c r="O259" s="1">
        <v>15</v>
      </c>
      <c r="P259" s="1">
        <v>16</v>
      </c>
      <c r="Q259" s="1">
        <v>23</v>
      </c>
    </row>
    <row r="260" spans="1:17" x14ac:dyDescent="0.35">
      <c r="A260" s="5">
        <f t="shared" si="13"/>
        <v>27913.86246989941</v>
      </c>
      <c r="B260" s="5">
        <f t="shared" si="14"/>
        <v>29658.232787455025</v>
      </c>
      <c r="C260" s="5">
        <v>173</v>
      </c>
      <c r="D260" s="3">
        <v>44850</v>
      </c>
      <c r="E260" s="1">
        <v>484</v>
      </c>
      <c r="F260" s="1" t="s">
        <v>285</v>
      </c>
      <c r="G260" s="1">
        <f t="shared" si="15"/>
        <v>2.6593125184674479E-2</v>
      </c>
      <c r="H260" s="1">
        <f t="shared" si="16"/>
        <v>810</v>
      </c>
      <c r="I260" s="2">
        <v>30459</v>
      </c>
      <c r="J260" s="2">
        <v>2854</v>
      </c>
      <c r="K260" s="1">
        <v>1</v>
      </c>
      <c r="L260" s="1">
        <v>8</v>
      </c>
      <c r="M260" s="1">
        <v>29</v>
      </c>
      <c r="N260" s="1">
        <v>36</v>
      </c>
      <c r="O260" s="1">
        <v>19</v>
      </c>
      <c r="P260" s="1">
        <v>6</v>
      </c>
      <c r="Q260" s="1">
        <v>1</v>
      </c>
    </row>
    <row r="261" spans="1:17" x14ac:dyDescent="0.35">
      <c r="A261" s="5">
        <f t="shared" si="13"/>
        <v>27829.746963263169</v>
      </c>
      <c r="B261" s="5">
        <f t="shared" si="14"/>
        <v>29570.548296774214</v>
      </c>
      <c r="C261" s="1">
        <v>174</v>
      </c>
      <c r="D261" s="3">
        <v>44851</v>
      </c>
      <c r="E261" s="1">
        <v>485</v>
      </c>
      <c r="F261" s="1" t="s">
        <v>284</v>
      </c>
      <c r="G261" s="1">
        <f t="shared" si="15"/>
        <v>-8.4972336819213914E-2</v>
      </c>
      <c r="H261" s="1">
        <f t="shared" si="16"/>
        <v>-2657</v>
      </c>
      <c r="I261" s="2">
        <v>31269</v>
      </c>
      <c r="J261" s="2">
        <v>2965</v>
      </c>
      <c r="K261" s="1">
        <v>1</v>
      </c>
      <c r="L261" s="1">
        <v>12</v>
      </c>
      <c r="M261" s="1">
        <v>34</v>
      </c>
      <c r="N261" s="1">
        <v>32</v>
      </c>
      <c r="O261" s="1">
        <v>16</v>
      </c>
      <c r="P261" s="1">
        <v>5</v>
      </c>
      <c r="Q261" s="1">
        <v>1</v>
      </c>
    </row>
    <row r="262" spans="1:17" x14ac:dyDescent="0.35">
      <c r="A262" s="5">
        <f t="shared" si="13"/>
        <v>27746.113496560225</v>
      </c>
      <c r="B262" s="5">
        <f t="shared" si="14"/>
        <v>29483.403406375437</v>
      </c>
      <c r="C262" s="5">
        <v>175</v>
      </c>
      <c r="D262" s="3">
        <v>44852</v>
      </c>
      <c r="E262" s="1">
        <v>486</v>
      </c>
      <c r="F262" s="1" t="s">
        <v>283</v>
      </c>
      <c r="G262" s="1">
        <f t="shared" si="15"/>
        <v>-1.0135607437438836E-2</v>
      </c>
      <c r="H262" s="1">
        <f t="shared" si="16"/>
        <v>-290</v>
      </c>
      <c r="I262" s="2">
        <v>28612</v>
      </c>
      <c r="J262" s="2">
        <v>2805</v>
      </c>
      <c r="K262" s="1">
        <v>0</v>
      </c>
      <c r="L262" s="1">
        <v>5</v>
      </c>
      <c r="M262" s="1">
        <v>24</v>
      </c>
      <c r="N262" s="1">
        <v>38</v>
      </c>
      <c r="O262" s="1">
        <v>23</v>
      </c>
      <c r="P262" s="1">
        <v>8</v>
      </c>
      <c r="Q262" s="1">
        <v>1</v>
      </c>
    </row>
    <row r="263" spans="1:17" x14ac:dyDescent="0.35">
      <c r="A263" s="5">
        <f t="shared" si="13"/>
        <v>27662.956576413213</v>
      </c>
      <c r="B263" s="5">
        <f t="shared" si="14"/>
        <v>29396.791515581528</v>
      </c>
      <c r="C263" s="1">
        <v>176</v>
      </c>
      <c r="D263" s="3">
        <v>44853</v>
      </c>
      <c r="E263" s="1">
        <v>487</v>
      </c>
      <c r="F263" s="1" t="s">
        <v>282</v>
      </c>
      <c r="G263" s="1">
        <f t="shared" si="15"/>
        <v>1.4794152955299768E-2</v>
      </c>
      <c r="H263" s="1">
        <f t="shared" si="16"/>
        <v>419</v>
      </c>
      <c r="I263" s="2">
        <v>28322</v>
      </c>
      <c r="J263" s="2">
        <v>2794</v>
      </c>
      <c r="K263" s="1">
        <v>0</v>
      </c>
      <c r="L263" s="1">
        <v>3</v>
      </c>
      <c r="M263" s="1">
        <v>23</v>
      </c>
      <c r="N263" s="1">
        <v>39</v>
      </c>
      <c r="O263" s="1">
        <v>24</v>
      </c>
      <c r="P263" s="1">
        <v>9</v>
      </c>
      <c r="Q263" s="1">
        <v>2</v>
      </c>
    </row>
    <row r="264" spans="1:17" x14ac:dyDescent="0.35">
      <c r="A264" s="5">
        <f t="shared" si="13"/>
        <v>27580.27080281754</v>
      </c>
      <c r="B264" s="5">
        <f t="shared" si="14"/>
        <v>29310.706144093885</v>
      </c>
      <c r="C264" s="5">
        <v>177</v>
      </c>
      <c r="D264" s="3">
        <v>44854</v>
      </c>
      <c r="E264" s="1">
        <v>488</v>
      </c>
      <c r="F264" s="1" t="s">
        <v>281</v>
      </c>
      <c r="G264" s="1">
        <f t="shared" si="15"/>
        <v>-3.6185240597056468E-3</v>
      </c>
      <c r="H264" s="1">
        <f t="shared" si="16"/>
        <v>-104</v>
      </c>
      <c r="I264" s="2">
        <v>28741</v>
      </c>
      <c r="J264" s="2">
        <v>2769</v>
      </c>
      <c r="K264" s="1">
        <v>0</v>
      </c>
      <c r="L264" s="1">
        <v>5</v>
      </c>
      <c r="M264" s="1">
        <v>29</v>
      </c>
      <c r="N264" s="1">
        <v>40</v>
      </c>
      <c r="O264" s="1">
        <v>20</v>
      </c>
      <c r="P264" s="1">
        <v>5</v>
      </c>
      <c r="Q264" s="1">
        <v>0</v>
      </c>
    </row>
    <row r="265" spans="1:17" x14ac:dyDescent="0.35">
      <c r="A265" s="5">
        <f t="shared" si="13"/>
        <v>27498.050867037309</v>
      </c>
      <c r="B265" s="5">
        <f t="shared" si="14"/>
        <v>29225.140929082991</v>
      </c>
      <c r="C265" s="1">
        <v>178</v>
      </c>
      <c r="D265" s="3">
        <v>44855</v>
      </c>
      <c r="E265" s="1">
        <v>489</v>
      </c>
      <c r="F265" s="1" t="s">
        <v>280</v>
      </c>
      <c r="G265" s="1">
        <f t="shared" si="15"/>
        <v>1.5609176938925167E-2</v>
      </c>
      <c r="H265" s="1">
        <f t="shared" si="16"/>
        <v>447</v>
      </c>
      <c r="I265" s="2">
        <v>28637</v>
      </c>
      <c r="J265" s="2">
        <v>2794</v>
      </c>
      <c r="K265" s="1">
        <v>0</v>
      </c>
      <c r="L265" s="1">
        <v>4</v>
      </c>
      <c r="M265" s="1">
        <v>18</v>
      </c>
      <c r="N265" s="1">
        <v>30</v>
      </c>
      <c r="O265" s="1">
        <v>28</v>
      </c>
      <c r="P265" s="1">
        <v>17</v>
      </c>
      <c r="Q265" s="1">
        <v>3</v>
      </c>
    </row>
    <row r="266" spans="1:17" x14ac:dyDescent="0.35">
      <c r="A266" s="5">
        <f t="shared" si="13"/>
        <v>27416.291549560017</v>
      </c>
      <c r="B266" s="5">
        <f t="shared" si="14"/>
        <v>29140.089622366329</v>
      </c>
      <c r="C266" s="5">
        <v>179</v>
      </c>
      <c r="D266" s="3">
        <v>44856</v>
      </c>
      <c r="E266" s="1">
        <v>490</v>
      </c>
      <c r="F266" s="1" t="s">
        <v>279</v>
      </c>
      <c r="G266" s="1">
        <f t="shared" si="15"/>
        <v>6.7047173703754645E-3</v>
      </c>
      <c r="H266" s="1">
        <f t="shared" si="16"/>
        <v>195</v>
      </c>
      <c r="I266" s="2">
        <v>29084</v>
      </c>
      <c r="J266" s="2">
        <v>2810</v>
      </c>
      <c r="K266" s="1">
        <v>0</v>
      </c>
      <c r="L266" s="1">
        <v>7</v>
      </c>
      <c r="M266" s="1">
        <v>32</v>
      </c>
      <c r="N266" s="1">
        <v>36</v>
      </c>
      <c r="O266" s="1">
        <v>19</v>
      </c>
      <c r="P266" s="1">
        <v>6</v>
      </c>
      <c r="Q266" s="1">
        <v>1</v>
      </c>
    </row>
    <row r="267" spans="1:17" x14ac:dyDescent="0.35">
      <c r="A267" s="5">
        <f t="shared" si="13"/>
        <v>27334.98771810827</v>
      </c>
      <c r="B267" s="5">
        <f t="shared" si="14"/>
        <v>29055.546087670446</v>
      </c>
      <c r="C267" s="1">
        <v>180</v>
      </c>
      <c r="D267" s="3">
        <v>44857</v>
      </c>
      <c r="E267" s="1">
        <v>491</v>
      </c>
      <c r="F267" s="1" t="s">
        <v>278</v>
      </c>
      <c r="G267" s="1">
        <f t="shared" si="15"/>
        <v>-1.13391850814577E-2</v>
      </c>
      <c r="H267" s="1">
        <f t="shared" si="16"/>
        <v>-332</v>
      </c>
      <c r="I267" s="2">
        <v>29279</v>
      </c>
      <c r="J267" s="2">
        <v>3021</v>
      </c>
      <c r="K267" s="1">
        <v>0</v>
      </c>
      <c r="L267" s="1">
        <v>1</v>
      </c>
      <c r="M267" s="1">
        <v>4</v>
      </c>
      <c r="N267" s="1">
        <v>14</v>
      </c>
      <c r="O267" s="1">
        <v>27</v>
      </c>
      <c r="P267" s="1">
        <v>37</v>
      </c>
      <c r="Q267" s="1">
        <v>18</v>
      </c>
    </row>
    <row r="268" spans="1:17" x14ac:dyDescent="0.35">
      <c r="A268" s="5">
        <f t="shared" si="13"/>
        <v>27254.134325706531</v>
      </c>
      <c r="B268" s="5">
        <f t="shared" si="14"/>
        <v>28971.504297974359</v>
      </c>
      <c r="C268" s="5">
        <v>181</v>
      </c>
      <c r="D268" s="3">
        <v>44858</v>
      </c>
      <c r="E268" s="1">
        <v>492</v>
      </c>
      <c r="F268" s="1" t="s">
        <v>277</v>
      </c>
      <c r="G268" s="1">
        <f t="shared" si="15"/>
        <v>2.0727536532283138E-4</v>
      </c>
      <c r="H268" s="1">
        <f t="shared" si="16"/>
        <v>6</v>
      </c>
      <c r="I268" s="2">
        <v>28947</v>
      </c>
      <c r="J268" s="2">
        <v>2768</v>
      </c>
      <c r="K268" s="1">
        <v>0</v>
      </c>
      <c r="L268" s="1">
        <v>7</v>
      </c>
      <c r="M268" s="1">
        <v>27</v>
      </c>
      <c r="N268" s="1">
        <v>35</v>
      </c>
      <c r="O268" s="1">
        <v>22</v>
      </c>
      <c r="P268" s="1">
        <v>8</v>
      </c>
      <c r="Q268" s="1">
        <v>1</v>
      </c>
    </row>
    <row r="269" spans="1:17" x14ac:dyDescent="0.35">
      <c r="A269" s="5">
        <f t="shared" si="13"/>
        <v>27173.726408801245</v>
      </c>
      <c r="B269" s="5">
        <f t="shared" si="14"/>
        <v>28887.958332931245</v>
      </c>
      <c r="C269" s="1">
        <v>182</v>
      </c>
      <c r="D269" s="3">
        <v>44859</v>
      </c>
      <c r="E269" s="1">
        <v>493</v>
      </c>
      <c r="F269" s="1" t="s">
        <v>276</v>
      </c>
      <c r="G269" s="1">
        <f t="shared" si="15"/>
        <v>3.8337996062584187E-2</v>
      </c>
      <c r="H269" s="1">
        <f t="shared" si="16"/>
        <v>1110</v>
      </c>
      <c r="I269" s="2">
        <v>28953</v>
      </c>
      <c r="J269" s="2">
        <v>2817</v>
      </c>
      <c r="K269" s="1">
        <v>0</v>
      </c>
      <c r="L269" s="1">
        <v>2</v>
      </c>
      <c r="M269" s="1">
        <v>13</v>
      </c>
      <c r="N269" s="1">
        <v>35</v>
      </c>
      <c r="O269" s="1">
        <v>32</v>
      </c>
      <c r="P269" s="1">
        <v>15</v>
      </c>
      <c r="Q269" s="1">
        <v>3</v>
      </c>
    </row>
    <row r="270" spans="1:17" x14ac:dyDescent="0.35">
      <c r="A270" s="5">
        <f t="shared" si="13"/>
        <v>27093.759085432292</v>
      </c>
      <c r="B270" s="5">
        <f t="shared" si="14"/>
        <v>28804.902376365833</v>
      </c>
      <c r="C270" s="5">
        <v>183</v>
      </c>
      <c r="D270" s="3">
        <v>44860</v>
      </c>
      <c r="E270" s="1">
        <v>494</v>
      </c>
      <c r="F270" s="1" t="s">
        <v>275</v>
      </c>
      <c r="G270" s="1">
        <f t="shared" si="15"/>
        <v>-8.1628579982037722E-2</v>
      </c>
      <c r="H270" s="1">
        <f t="shared" si="16"/>
        <v>-2454</v>
      </c>
      <c r="I270" s="2">
        <v>30063</v>
      </c>
      <c r="J270" s="2">
        <v>2904</v>
      </c>
      <c r="K270" s="1">
        <v>0</v>
      </c>
      <c r="L270" s="1">
        <v>6</v>
      </c>
      <c r="M270" s="1">
        <v>28</v>
      </c>
      <c r="N270" s="1">
        <v>37</v>
      </c>
      <c r="O270" s="1">
        <v>21</v>
      </c>
      <c r="P270" s="1">
        <v>7</v>
      </c>
      <c r="Q270" s="1">
        <v>1</v>
      </c>
    </row>
    <row r="271" spans="1:17" x14ac:dyDescent="0.35">
      <c r="A271" s="5">
        <f t="shared" si="13"/>
        <v>27014.227553454461</v>
      </c>
      <c r="B271" s="5">
        <f t="shared" si="14"/>
        <v>28722.330713844698</v>
      </c>
      <c r="C271" s="1">
        <v>184</v>
      </c>
      <c r="D271" s="3">
        <v>44861</v>
      </c>
      <c r="E271" s="1">
        <v>495</v>
      </c>
      <c r="F271" s="1" t="s">
        <v>274</v>
      </c>
      <c r="G271" s="1">
        <f t="shared" si="15"/>
        <v>1.0721141656706146E-2</v>
      </c>
      <c r="H271" s="1">
        <f t="shared" si="16"/>
        <v>296</v>
      </c>
      <c r="I271" s="2">
        <v>27609</v>
      </c>
      <c r="J271" s="2">
        <v>2615</v>
      </c>
      <c r="K271" s="1">
        <v>0</v>
      </c>
      <c r="L271" s="1">
        <v>4</v>
      </c>
      <c r="M271" s="1">
        <v>22</v>
      </c>
      <c r="N271" s="1">
        <v>35</v>
      </c>
      <c r="O271" s="1">
        <v>24</v>
      </c>
      <c r="P271" s="1">
        <v>12</v>
      </c>
      <c r="Q271" s="1">
        <v>3</v>
      </c>
    </row>
    <row r="272" spans="1:17" x14ac:dyDescent="0.35">
      <c r="A272" s="5">
        <f t="shared" si="13"/>
        <v>26935.127088806927</v>
      </c>
      <c r="B272" s="5">
        <f t="shared" si="14"/>
        <v>28640.237730316949</v>
      </c>
      <c r="C272" s="5">
        <v>185</v>
      </c>
      <c r="D272" s="3">
        <v>44862</v>
      </c>
      <c r="E272" s="1">
        <v>496</v>
      </c>
      <c r="F272" s="1" t="s">
        <v>273</v>
      </c>
      <c r="G272" s="1">
        <f t="shared" si="15"/>
        <v>-9.851281132413546E-2</v>
      </c>
      <c r="H272" s="1">
        <f t="shared" si="16"/>
        <v>-2749</v>
      </c>
      <c r="I272" s="2">
        <v>27905</v>
      </c>
      <c r="J272" s="2">
        <v>2636</v>
      </c>
      <c r="K272" s="1">
        <v>0</v>
      </c>
      <c r="L272" s="1">
        <v>7</v>
      </c>
      <c r="M272" s="1">
        <v>28</v>
      </c>
      <c r="N272" s="1">
        <v>36</v>
      </c>
      <c r="O272" s="1">
        <v>21</v>
      </c>
      <c r="P272" s="1">
        <v>7</v>
      </c>
      <c r="Q272" s="1">
        <v>1</v>
      </c>
    </row>
    <row r="273" spans="1:17" x14ac:dyDescent="0.35">
      <c r="A273" s="5">
        <f t="shared" si="13"/>
        <v>26856.453043829533</v>
      </c>
      <c r="B273" s="5">
        <f t="shared" si="14"/>
        <v>28558.617907823049</v>
      </c>
      <c r="C273" s="1">
        <v>186</v>
      </c>
      <c r="D273" s="3">
        <v>44863</v>
      </c>
      <c r="E273" s="1">
        <v>497</v>
      </c>
      <c r="F273" s="1" t="s">
        <v>330</v>
      </c>
      <c r="G273" s="1">
        <f t="shared" si="15"/>
        <v>-1.9239942757195101E-2</v>
      </c>
      <c r="H273" s="1">
        <f t="shared" si="16"/>
        <v>-484</v>
      </c>
      <c r="I273" s="2">
        <v>25156</v>
      </c>
      <c r="J273" s="2">
        <v>2536</v>
      </c>
      <c r="K273" s="1">
        <v>0</v>
      </c>
      <c r="L273" s="1">
        <v>3</v>
      </c>
      <c r="M273" s="1">
        <v>15</v>
      </c>
      <c r="N273" s="1">
        <v>32</v>
      </c>
      <c r="O273" s="1">
        <v>32</v>
      </c>
      <c r="P273" s="1">
        <v>16</v>
      </c>
      <c r="Q273" s="1">
        <v>2</v>
      </c>
    </row>
    <row r="274" spans="1:17" x14ac:dyDescent="0.35">
      <c r="A274" s="5">
        <f t="shared" si="13"/>
        <v>26778.20084562416</v>
      </c>
      <c r="B274" s="5">
        <f t="shared" si="14"/>
        <v>28477.465823269114</v>
      </c>
      <c r="C274" s="5">
        <v>187</v>
      </c>
      <c r="D274" s="3">
        <v>44864</v>
      </c>
      <c r="E274" s="1">
        <v>498</v>
      </c>
      <c r="F274" s="1" t="s">
        <v>329</v>
      </c>
      <c r="G274" s="1">
        <f t="shared" si="15"/>
        <v>7.4011024643320364E-2</v>
      </c>
      <c r="H274" s="1">
        <f t="shared" si="16"/>
        <v>1826</v>
      </c>
      <c r="I274" s="2">
        <v>24672</v>
      </c>
      <c r="J274" s="2">
        <v>2496</v>
      </c>
      <c r="K274" s="1">
        <v>0</v>
      </c>
      <c r="L274" s="1">
        <v>2</v>
      </c>
      <c r="M274" s="1">
        <v>11</v>
      </c>
      <c r="N274" s="1">
        <v>29</v>
      </c>
      <c r="O274" s="1">
        <v>35</v>
      </c>
      <c r="P274" s="1">
        <v>19</v>
      </c>
      <c r="Q274" s="1">
        <v>3</v>
      </c>
    </row>
    <row r="275" spans="1:17" x14ac:dyDescent="0.35">
      <c r="A275" s="5">
        <f t="shared" si="13"/>
        <v>26700.365994459717</v>
      </c>
      <c r="B275" s="5">
        <f t="shared" si="14"/>
        <v>28396.776146264732</v>
      </c>
      <c r="C275" s="1">
        <v>188</v>
      </c>
      <c r="D275" s="3">
        <v>44865</v>
      </c>
      <c r="E275" s="1">
        <v>499</v>
      </c>
      <c r="F275" s="1" t="s">
        <v>328</v>
      </c>
      <c r="G275" s="1">
        <f t="shared" si="15"/>
        <v>3.7889652049211263E-2</v>
      </c>
      <c r="H275" s="1">
        <f t="shared" si="16"/>
        <v>1004</v>
      </c>
      <c r="I275" s="2">
        <v>26498</v>
      </c>
      <c r="J275" s="2">
        <v>2572</v>
      </c>
      <c r="K275" s="1">
        <v>0</v>
      </c>
      <c r="L275" s="1">
        <v>3</v>
      </c>
      <c r="M275" s="1">
        <v>26</v>
      </c>
      <c r="N275" s="1">
        <v>41</v>
      </c>
      <c r="O275" s="1">
        <v>23</v>
      </c>
      <c r="P275" s="1">
        <v>7</v>
      </c>
      <c r="Q275" s="1">
        <v>1</v>
      </c>
    </row>
    <row r="276" spans="1:17" x14ac:dyDescent="0.35">
      <c r="A276" s="5">
        <f t="shared" si="13"/>
        <v>26622.944062219583</v>
      </c>
      <c r="B276" s="5">
        <f t="shared" si="14"/>
        <v>28316.543637022012</v>
      </c>
      <c r="C276" s="5">
        <v>189</v>
      </c>
      <c r="D276" s="3">
        <v>44866</v>
      </c>
      <c r="E276" s="1">
        <v>500</v>
      </c>
      <c r="F276" s="1" t="s">
        <v>327</v>
      </c>
      <c r="G276" s="1">
        <f t="shared" si="15"/>
        <v>6.1086466438804452E-3</v>
      </c>
      <c r="H276" s="1">
        <f t="shared" si="16"/>
        <v>168</v>
      </c>
      <c r="I276" s="2">
        <v>27502</v>
      </c>
      <c r="J276" s="2">
        <v>3667</v>
      </c>
      <c r="K276" s="1">
        <v>0</v>
      </c>
      <c r="L276" s="1">
        <v>1</v>
      </c>
      <c r="M276" s="1">
        <v>14</v>
      </c>
      <c r="N276" s="1">
        <v>37</v>
      </c>
      <c r="O276" s="1">
        <v>33</v>
      </c>
      <c r="P276" s="1">
        <v>14</v>
      </c>
      <c r="Q276" s="1">
        <v>2</v>
      </c>
    </row>
    <row r="277" spans="1:17" x14ac:dyDescent="0.35">
      <c r="A277" s="5">
        <f t="shared" si="13"/>
        <v>26545.930690889858</v>
      </c>
      <c r="B277" s="5">
        <f t="shared" si="14"/>
        <v>28236.76314431378</v>
      </c>
      <c r="C277" s="1">
        <v>190</v>
      </c>
      <c r="D277" s="3">
        <v>44867</v>
      </c>
      <c r="E277" s="1">
        <v>501</v>
      </c>
      <c r="F277" s="1" t="s">
        <v>326</v>
      </c>
      <c r="G277" s="1">
        <f t="shared" si="15"/>
        <v>6.8088182146729306E-2</v>
      </c>
      <c r="H277" s="1">
        <f t="shared" si="16"/>
        <v>1884</v>
      </c>
      <c r="I277" s="2">
        <v>27670</v>
      </c>
      <c r="J277" s="2">
        <v>2640</v>
      </c>
      <c r="K277" s="1">
        <v>0</v>
      </c>
      <c r="L277" s="1">
        <v>6</v>
      </c>
      <c r="M277" s="1">
        <v>30</v>
      </c>
      <c r="N277" s="1">
        <v>39</v>
      </c>
      <c r="O277" s="1">
        <v>20</v>
      </c>
      <c r="P277" s="1">
        <v>6</v>
      </c>
      <c r="Q277" s="1">
        <v>1</v>
      </c>
    </row>
    <row r="278" spans="1:17" x14ac:dyDescent="0.35">
      <c r="A278" s="5">
        <f t="shared" si="13"/>
        <v>26469.321591087486</v>
      </c>
      <c r="B278" s="5">
        <f t="shared" si="14"/>
        <v>28157.429603489072</v>
      </c>
      <c r="C278" s="5">
        <v>191</v>
      </c>
      <c r="D278" s="3">
        <v>44868</v>
      </c>
      <c r="E278" s="1">
        <v>502</v>
      </c>
      <c r="F278" s="1" t="s">
        <v>325</v>
      </c>
      <c r="G278" s="1">
        <f t="shared" si="15"/>
        <v>-7.5252080936590651E-2</v>
      </c>
      <c r="H278" s="1">
        <f t="shared" si="16"/>
        <v>-2224</v>
      </c>
      <c r="I278" s="2">
        <v>29554</v>
      </c>
      <c r="J278" s="2">
        <v>2819</v>
      </c>
      <c r="K278" s="1">
        <v>1</v>
      </c>
      <c r="L278" s="1">
        <v>18</v>
      </c>
      <c r="M278" s="1">
        <v>31</v>
      </c>
      <c r="N278" s="1">
        <v>30</v>
      </c>
      <c r="O278" s="1">
        <v>15</v>
      </c>
      <c r="P278" s="1">
        <v>4</v>
      </c>
      <c r="Q278" s="1">
        <v>1</v>
      </c>
    </row>
    <row r="279" spans="1:17" x14ac:dyDescent="0.35">
      <c r="A279" s="5">
        <f t="shared" si="13"/>
        <v>26393.112540626564</v>
      </c>
      <c r="B279" s="5">
        <f t="shared" si="14"/>
        <v>28078.53803454373</v>
      </c>
      <c r="C279" s="1">
        <v>192</v>
      </c>
      <c r="D279" s="3">
        <v>44869</v>
      </c>
      <c r="E279" s="1">
        <v>503</v>
      </c>
      <c r="F279" s="1" t="s">
        <v>324</v>
      </c>
      <c r="G279" s="1">
        <f t="shared" si="15"/>
        <v>8.8291255031101357E-2</v>
      </c>
      <c r="H279" s="1">
        <f t="shared" si="16"/>
        <v>2413</v>
      </c>
      <c r="I279" s="2">
        <v>27330</v>
      </c>
      <c r="J279" s="2">
        <v>2565</v>
      </c>
      <c r="K279" s="1">
        <v>0</v>
      </c>
      <c r="L279" s="1">
        <v>5</v>
      </c>
      <c r="M279" s="1">
        <v>34</v>
      </c>
      <c r="N279" s="1">
        <v>43</v>
      </c>
      <c r="O279" s="1">
        <v>15</v>
      </c>
      <c r="P279" s="1">
        <v>3</v>
      </c>
      <c r="Q279" s="1">
        <v>0</v>
      </c>
    </row>
    <row r="280" spans="1:17" x14ac:dyDescent="0.35">
      <c r="A280" s="5">
        <f t="shared" si="13"/>
        <v>26317.299383122096</v>
      </c>
      <c r="B280" s="5">
        <f t="shared" si="14"/>
        <v>28000.083540244639</v>
      </c>
      <c r="C280" s="5">
        <v>193</v>
      </c>
      <c r="D280" s="3">
        <v>44870</v>
      </c>
      <c r="E280" s="1">
        <v>504</v>
      </c>
      <c r="F280" s="1" t="s">
        <v>323</v>
      </c>
      <c r="G280" s="1">
        <f t="shared" si="15"/>
        <v>4.4548297078304142E-2</v>
      </c>
      <c r="H280" s="1">
        <f t="shared" si="16"/>
        <v>1325</v>
      </c>
      <c r="I280" s="2">
        <v>29743</v>
      </c>
      <c r="J280" s="2">
        <v>2751</v>
      </c>
      <c r="K280" s="1">
        <v>5</v>
      </c>
      <c r="L280" s="1">
        <v>14</v>
      </c>
      <c r="M280" s="1">
        <v>31</v>
      </c>
      <c r="N280" s="1">
        <v>29</v>
      </c>
      <c r="O280" s="1">
        <v>15</v>
      </c>
      <c r="P280" s="1">
        <v>4</v>
      </c>
      <c r="Q280" s="1">
        <v>1</v>
      </c>
    </row>
    <row r="281" spans="1:17" x14ac:dyDescent="0.35">
      <c r="A281" s="5">
        <f t="shared" si="13"/>
        <v>26241.878026629784</v>
      </c>
      <c r="B281" s="5">
        <f t="shared" si="14"/>
        <v>27922.061304305505</v>
      </c>
      <c r="C281" s="1">
        <v>194</v>
      </c>
      <c r="D281" s="3">
        <v>44871</v>
      </c>
      <c r="E281" s="1">
        <v>505</v>
      </c>
      <c r="F281" s="1" t="s">
        <v>322</v>
      </c>
      <c r="G281" s="1">
        <f t="shared" si="15"/>
        <v>-0.16003604995493756</v>
      </c>
      <c r="H281" s="1">
        <f t="shared" si="16"/>
        <v>-4972</v>
      </c>
      <c r="I281" s="2">
        <v>31068</v>
      </c>
      <c r="J281" s="2">
        <v>3013</v>
      </c>
      <c r="K281" s="1">
        <v>2</v>
      </c>
      <c r="L281" s="1">
        <v>19</v>
      </c>
      <c r="M281" s="1">
        <v>30</v>
      </c>
      <c r="N281" s="1">
        <v>27</v>
      </c>
      <c r="O281" s="1">
        <v>15</v>
      </c>
      <c r="P281" s="1">
        <v>6</v>
      </c>
      <c r="Q281" s="1">
        <v>2</v>
      </c>
    </row>
    <row r="282" spans="1:17" x14ac:dyDescent="0.35">
      <c r="A282" s="5">
        <f t="shared" si="13"/>
        <v>26166.844442320682</v>
      </c>
      <c r="B282" s="5">
        <f t="shared" si="14"/>
        <v>27844.466589612639</v>
      </c>
      <c r="C282" s="5">
        <v>195</v>
      </c>
      <c r="D282" s="3">
        <v>44872</v>
      </c>
      <c r="E282" s="1">
        <v>506</v>
      </c>
      <c r="F282" s="1" t="s">
        <v>321</v>
      </c>
      <c r="G282" s="1">
        <f t="shared" si="15"/>
        <v>4.2803494788473326E-2</v>
      </c>
      <c r="H282" s="1">
        <f t="shared" si="16"/>
        <v>1117</v>
      </c>
      <c r="I282" s="2">
        <v>26096</v>
      </c>
      <c r="J282" s="2">
        <v>2439</v>
      </c>
      <c r="K282" s="1">
        <v>0</v>
      </c>
      <c r="L282" s="1">
        <v>6</v>
      </c>
      <c r="M282" s="1">
        <v>26</v>
      </c>
      <c r="N282" s="1">
        <v>36</v>
      </c>
      <c r="O282" s="1">
        <v>23</v>
      </c>
      <c r="P282" s="1">
        <v>7</v>
      </c>
      <c r="Q282" s="1">
        <v>1</v>
      </c>
    </row>
    <row r="283" spans="1:17" x14ac:dyDescent="0.35">
      <c r="A283" s="5">
        <f t="shared" si="13"/>
        <v>26092.194663189832</v>
      </c>
      <c r="B283" s="5">
        <f t="shared" si="14"/>
        <v>27767.294736499156</v>
      </c>
      <c r="C283" s="1">
        <v>196</v>
      </c>
      <c r="D283" s="3">
        <v>44873</v>
      </c>
      <c r="E283" s="1">
        <v>507</v>
      </c>
      <c r="F283" s="1" t="s">
        <v>331</v>
      </c>
      <c r="G283" s="1">
        <f t="shared" si="15"/>
        <v>6.5079190092970265E-2</v>
      </c>
      <c r="H283" s="1">
        <f t="shared" si="16"/>
        <v>1771</v>
      </c>
      <c r="I283" s="2">
        <v>27213</v>
      </c>
      <c r="J283" s="2">
        <v>2531</v>
      </c>
      <c r="K283" s="1">
        <v>0</v>
      </c>
      <c r="L283" s="1">
        <v>4</v>
      </c>
      <c r="M283" s="1">
        <v>24</v>
      </c>
      <c r="N283" s="1">
        <v>37</v>
      </c>
      <c r="O283" s="1">
        <v>24</v>
      </c>
      <c r="P283" s="1">
        <v>9</v>
      </c>
      <c r="Q283" s="1">
        <v>1</v>
      </c>
    </row>
    <row r="284" spans="1:17" x14ac:dyDescent="0.35">
      <c r="A284" s="5">
        <f t="shared" si="13"/>
        <v>26017.924782797796</v>
      </c>
      <c r="B284" s="5">
        <f t="shared" si="14"/>
        <v>27690.541161065848</v>
      </c>
      <c r="C284" s="5">
        <v>197</v>
      </c>
      <c r="D284" s="3">
        <v>44874</v>
      </c>
      <c r="E284" s="1">
        <v>508</v>
      </c>
      <c r="F284" s="1" t="s">
        <v>320</v>
      </c>
      <c r="G284" s="1">
        <f t="shared" si="15"/>
        <v>-5.2339221639525257E-2</v>
      </c>
      <c r="H284" s="1">
        <f t="shared" si="16"/>
        <v>-1517</v>
      </c>
      <c r="I284" s="2">
        <v>28984</v>
      </c>
      <c r="J284" s="2">
        <v>2678</v>
      </c>
      <c r="K284" s="1">
        <v>1</v>
      </c>
      <c r="L284" s="1">
        <v>16</v>
      </c>
      <c r="M284" s="1">
        <v>38</v>
      </c>
      <c r="N284" s="1">
        <v>31</v>
      </c>
      <c r="O284" s="1">
        <v>11</v>
      </c>
      <c r="P284" s="1">
        <v>3</v>
      </c>
      <c r="Q284" s="1">
        <v>1</v>
      </c>
    </row>
    <row r="285" spans="1:17" x14ac:dyDescent="0.35">
      <c r="A285" s="5">
        <f t="shared" si="13"/>
        <v>25944.030954043948</v>
      </c>
      <c r="B285" s="5">
        <f t="shared" si="14"/>
        <v>27614.201353547352</v>
      </c>
      <c r="C285" s="1">
        <v>198</v>
      </c>
      <c r="D285" s="3">
        <v>44875</v>
      </c>
      <c r="E285" s="1">
        <v>509</v>
      </c>
      <c r="F285" s="1" t="s">
        <v>319</v>
      </c>
      <c r="G285" s="1">
        <f t="shared" si="15"/>
        <v>-5.3664397276732077E-2</v>
      </c>
      <c r="H285" s="1">
        <f t="shared" si="16"/>
        <v>-1474</v>
      </c>
      <c r="I285" s="2">
        <v>27467</v>
      </c>
      <c r="J285" s="2">
        <v>2575</v>
      </c>
      <c r="K285" s="1">
        <v>1</v>
      </c>
      <c r="L285" s="1">
        <v>11</v>
      </c>
      <c r="M285" s="1">
        <v>31</v>
      </c>
      <c r="N285" s="1">
        <v>33</v>
      </c>
      <c r="O285" s="1">
        <v>18</v>
      </c>
      <c r="P285" s="1">
        <v>5</v>
      </c>
      <c r="Q285" s="1">
        <v>1</v>
      </c>
    </row>
    <row r="286" spans="1:17" x14ac:dyDescent="0.35">
      <c r="A286" s="5">
        <f t="shared" si="13"/>
        <v>25870.509387970757</v>
      </c>
      <c r="B286" s="5">
        <f t="shared" si="14"/>
        <v>27538.270876722192</v>
      </c>
      <c r="C286" s="5">
        <v>199</v>
      </c>
      <c r="D286" s="3">
        <v>44876</v>
      </c>
      <c r="E286" s="1">
        <v>510</v>
      </c>
      <c r="F286" s="1" t="s">
        <v>318</v>
      </c>
      <c r="G286" s="1">
        <f t="shared" si="15"/>
        <v>-5.1283037740930251E-2</v>
      </c>
      <c r="H286" s="1">
        <f t="shared" si="16"/>
        <v>-1333</v>
      </c>
      <c r="I286" s="2">
        <v>25993</v>
      </c>
      <c r="J286" s="2">
        <v>2438</v>
      </c>
      <c r="K286" s="1">
        <v>0</v>
      </c>
      <c r="L286" s="1">
        <v>5</v>
      </c>
      <c r="M286" s="1">
        <v>25</v>
      </c>
      <c r="N286" s="1">
        <v>38</v>
      </c>
      <c r="O286" s="1">
        <v>23</v>
      </c>
      <c r="P286" s="1">
        <v>8</v>
      </c>
      <c r="Q286" s="1">
        <v>1</v>
      </c>
    </row>
    <row r="287" spans="1:17" x14ac:dyDescent="0.35">
      <c r="A287" s="5">
        <f t="shared" si="13"/>
        <v>25797.356352597955</v>
      </c>
      <c r="B287" s="5">
        <f t="shared" si="14"/>
        <v>27462.745364365095</v>
      </c>
      <c r="C287" s="1">
        <v>200</v>
      </c>
      <c r="D287" s="3">
        <v>44877</v>
      </c>
      <c r="E287" s="1">
        <v>511</v>
      </c>
      <c r="F287" s="1" t="s">
        <v>317</v>
      </c>
      <c r="G287" s="1">
        <f t="shared" si="15"/>
        <v>1.7234387672343875E-2</v>
      </c>
      <c r="H287" s="1">
        <f t="shared" si="16"/>
        <v>425</v>
      </c>
      <c r="I287" s="2">
        <v>24660</v>
      </c>
      <c r="J287" s="2">
        <v>2356</v>
      </c>
      <c r="K287" s="1">
        <v>0</v>
      </c>
      <c r="L287" s="1">
        <v>4</v>
      </c>
      <c r="M287" s="1">
        <v>22</v>
      </c>
      <c r="N287" s="1">
        <v>38</v>
      </c>
      <c r="O287" s="1">
        <v>25</v>
      </c>
      <c r="P287" s="1">
        <v>9</v>
      </c>
      <c r="Q287" s="1">
        <v>1</v>
      </c>
    </row>
    <row r="288" spans="1:17" x14ac:dyDescent="0.35">
      <c r="A288" s="5">
        <f t="shared" si="13"/>
        <v>25724.568171785853</v>
      </c>
      <c r="B288" s="5">
        <f t="shared" si="14"/>
        <v>27387.620519740405</v>
      </c>
      <c r="C288" s="5">
        <v>201</v>
      </c>
      <c r="D288" s="3">
        <v>44878</v>
      </c>
      <c r="E288" s="1">
        <v>512</v>
      </c>
      <c r="F288" s="1" t="s">
        <v>316</v>
      </c>
      <c r="G288" s="1">
        <f t="shared" si="15"/>
        <v>5.7843332668925655E-2</v>
      </c>
      <c r="H288" s="1">
        <f t="shared" si="16"/>
        <v>1451</v>
      </c>
      <c r="I288" s="2">
        <v>25085</v>
      </c>
      <c r="J288" s="2">
        <v>2515</v>
      </c>
      <c r="K288" s="1">
        <v>0</v>
      </c>
      <c r="L288" s="1">
        <v>8</v>
      </c>
      <c r="M288" s="1">
        <v>25</v>
      </c>
      <c r="N288" s="1">
        <v>30</v>
      </c>
      <c r="O288" s="1">
        <v>21</v>
      </c>
      <c r="P288" s="1">
        <v>13</v>
      </c>
      <c r="Q288" s="1">
        <v>3</v>
      </c>
    </row>
    <row r="289" spans="1:17" x14ac:dyDescent="0.35">
      <c r="A289" s="5">
        <f t="shared" si="13"/>
        <v>25652.141224126812</v>
      </c>
      <c r="B289" s="5">
        <f t="shared" si="14"/>
        <v>27312.892114135349</v>
      </c>
      <c r="C289" s="1">
        <v>202</v>
      </c>
      <c r="D289" s="3">
        <v>44879</v>
      </c>
      <c r="E289" s="1">
        <v>513</v>
      </c>
      <c r="F289" s="1" t="s">
        <v>315</v>
      </c>
      <c r="G289" s="1">
        <f t="shared" si="15"/>
        <v>3.5385890865239675E-2</v>
      </c>
      <c r="H289" s="1">
        <f t="shared" si="16"/>
        <v>939</v>
      </c>
      <c r="I289" s="2">
        <v>26536</v>
      </c>
      <c r="J289" s="2">
        <v>2467</v>
      </c>
      <c r="K289" s="1">
        <v>1</v>
      </c>
      <c r="L289" s="1">
        <v>6</v>
      </c>
      <c r="M289" s="1">
        <v>26</v>
      </c>
      <c r="N289" s="1">
        <v>36</v>
      </c>
      <c r="O289" s="1">
        <v>21</v>
      </c>
      <c r="P289" s="1">
        <v>8</v>
      </c>
      <c r="Q289" s="1">
        <v>1</v>
      </c>
    </row>
    <row r="290" spans="1:17" x14ac:dyDescent="0.35">
      <c r="A290" s="5">
        <f t="shared" si="13"/>
        <v>25580.071941864153</v>
      </c>
      <c r="B290" s="5">
        <f t="shared" si="14"/>
        <v>27238.555985431667</v>
      </c>
      <c r="C290" s="5">
        <v>203</v>
      </c>
      <c r="D290" s="3">
        <v>44880</v>
      </c>
      <c r="E290" s="1">
        <v>514</v>
      </c>
      <c r="F290" s="1" t="s">
        <v>314</v>
      </c>
      <c r="G290" s="1">
        <f t="shared" si="15"/>
        <v>-6.9117379435850779E-2</v>
      </c>
      <c r="H290" s="1">
        <f t="shared" si="16"/>
        <v>-1899</v>
      </c>
      <c r="I290" s="2">
        <v>27475</v>
      </c>
      <c r="J290" s="2">
        <v>2650</v>
      </c>
      <c r="K290" s="1">
        <v>0</v>
      </c>
      <c r="L290" s="1">
        <v>5</v>
      </c>
      <c r="M290" s="1">
        <v>21</v>
      </c>
      <c r="N290" s="1">
        <v>31</v>
      </c>
      <c r="O290" s="1">
        <v>24</v>
      </c>
      <c r="P290" s="1">
        <v>15</v>
      </c>
      <c r="Q290" s="1">
        <v>4</v>
      </c>
    </row>
    <row r="291" spans="1:17" x14ac:dyDescent="0.35">
      <c r="A291" s="5">
        <f t="shared" si="13"/>
        <v>25508.356809837511</v>
      </c>
      <c r="B291" s="5">
        <f t="shared" si="14"/>
        <v>27164.608036714591</v>
      </c>
      <c r="C291" s="1">
        <v>204</v>
      </c>
      <c r="D291" s="3">
        <v>44881</v>
      </c>
      <c r="E291" s="1">
        <v>515</v>
      </c>
      <c r="F291" s="1" t="s">
        <v>313</v>
      </c>
      <c r="G291" s="1">
        <f t="shared" si="15"/>
        <v>7.3858304660619337E-2</v>
      </c>
      <c r="H291" s="1">
        <f t="shared" si="16"/>
        <v>1889</v>
      </c>
      <c r="I291" s="2">
        <v>25576</v>
      </c>
      <c r="J291" s="2">
        <v>2541</v>
      </c>
      <c r="K291" s="1">
        <v>0</v>
      </c>
      <c r="L291" s="1">
        <v>5</v>
      </c>
      <c r="M291" s="1">
        <v>16</v>
      </c>
      <c r="N291" s="1">
        <v>23</v>
      </c>
      <c r="O291" s="1">
        <v>24</v>
      </c>
      <c r="P291" s="1">
        <v>22</v>
      </c>
      <c r="Q291" s="1">
        <v>10</v>
      </c>
    </row>
    <row r="292" spans="1:17" x14ac:dyDescent="0.35">
      <c r="A292" s="5">
        <f t="shared" si="13"/>
        <v>25436.992364454069</v>
      </c>
      <c r="B292" s="5">
        <f t="shared" si="14"/>
        <v>27091.044234917921</v>
      </c>
      <c r="C292" s="5">
        <v>205</v>
      </c>
      <c r="D292" s="3">
        <v>44882</v>
      </c>
      <c r="E292" s="1">
        <v>516</v>
      </c>
      <c r="F292" s="1" t="s">
        <v>312</v>
      </c>
      <c r="G292" s="1">
        <f t="shared" si="15"/>
        <v>6.3462588749317317E-2</v>
      </c>
      <c r="H292" s="1">
        <f t="shared" si="16"/>
        <v>1743</v>
      </c>
      <c r="I292" s="2">
        <v>27465</v>
      </c>
      <c r="J292" s="2">
        <v>2530</v>
      </c>
      <c r="K292" s="1">
        <v>0</v>
      </c>
      <c r="L292" s="1">
        <v>14</v>
      </c>
      <c r="M292" s="1">
        <v>35</v>
      </c>
      <c r="N292" s="1">
        <v>33</v>
      </c>
      <c r="O292" s="1">
        <v>14</v>
      </c>
      <c r="P292" s="1">
        <v>4</v>
      </c>
      <c r="Q292" s="1">
        <v>0</v>
      </c>
    </row>
    <row r="293" spans="1:17" x14ac:dyDescent="0.35">
      <c r="A293" s="5">
        <f t="shared" ref="A293:A356" si="17" xml:space="preserve"> -14594*LN(C293) + 103121</f>
        <v>25365.975192684855</v>
      </c>
      <c r="B293" s="5">
        <f t="shared" ref="B293:B356" si="18">-14161*LN(C293-12) + 101616</f>
        <v>27017.860609504205</v>
      </c>
      <c r="C293" s="1">
        <v>206</v>
      </c>
      <c r="D293" s="3">
        <v>44883</v>
      </c>
      <c r="E293" s="1">
        <v>517</v>
      </c>
      <c r="F293" s="1" t="s">
        <v>311</v>
      </c>
      <c r="G293" s="1">
        <f t="shared" si="15"/>
        <v>-0.15266365379348124</v>
      </c>
      <c r="H293" s="1">
        <f t="shared" si="16"/>
        <v>-4459</v>
      </c>
      <c r="I293" s="2">
        <v>29208</v>
      </c>
      <c r="J293" s="2">
        <v>2899</v>
      </c>
      <c r="K293" s="1">
        <v>0</v>
      </c>
      <c r="L293" s="1">
        <v>2</v>
      </c>
      <c r="M293" s="1">
        <v>23</v>
      </c>
      <c r="N293" s="1">
        <v>49</v>
      </c>
      <c r="O293" s="1">
        <v>20</v>
      </c>
      <c r="P293" s="1">
        <v>5</v>
      </c>
      <c r="Q293" s="1">
        <v>1</v>
      </c>
    </row>
    <row r="294" spans="1:17" x14ac:dyDescent="0.35">
      <c r="A294" s="5">
        <f t="shared" si="17"/>
        <v>25295.301931085211</v>
      </c>
      <c r="B294" s="5">
        <f t="shared" si="18"/>
        <v>26945.053251178775</v>
      </c>
      <c r="C294" s="5">
        <v>207</v>
      </c>
      <c r="D294" s="3">
        <v>44884</v>
      </c>
      <c r="E294" s="1">
        <v>518</v>
      </c>
      <c r="F294" s="1" t="s">
        <v>310</v>
      </c>
      <c r="G294" s="1">
        <f t="shared" si="15"/>
        <v>9.7781728554689074E-3</v>
      </c>
      <c r="H294" s="1">
        <f t="shared" si="16"/>
        <v>242</v>
      </c>
      <c r="I294" s="2">
        <v>24749</v>
      </c>
      <c r="J294" s="2">
        <v>2400</v>
      </c>
      <c r="K294" s="1">
        <v>0</v>
      </c>
      <c r="L294" s="1">
        <v>7</v>
      </c>
      <c r="M294" s="1">
        <v>26</v>
      </c>
      <c r="N294" s="1">
        <v>35</v>
      </c>
      <c r="O294" s="1">
        <v>22</v>
      </c>
      <c r="P294" s="1">
        <v>9</v>
      </c>
      <c r="Q294" s="1">
        <v>1</v>
      </c>
    </row>
    <row r="295" spans="1:17" x14ac:dyDescent="0.35">
      <c r="A295" s="5">
        <f t="shared" si="17"/>
        <v>25224.969264838961</v>
      </c>
      <c r="B295" s="5">
        <f t="shared" si="18"/>
        <v>26872.618310636652</v>
      </c>
      <c r="C295" s="1">
        <v>208</v>
      </c>
      <c r="D295" s="3">
        <v>44885</v>
      </c>
      <c r="E295" s="1">
        <v>519</v>
      </c>
      <c r="F295" s="1" t="s">
        <v>309</v>
      </c>
      <c r="G295" s="1">
        <f t="shared" si="15"/>
        <v>-2.813012684566444E-2</v>
      </c>
      <c r="H295" s="1">
        <f t="shared" si="16"/>
        <v>-703</v>
      </c>
      <c r="I295" s="2">
        <v>24991</v>
      </c>
      <c r="J295" s="2">
        <v>2396</v>
      </c>
      <c r="K295" s="1">
        <v>1</v>
      </c>
      <c r="L295" s="1">
        <v>6</v>
      </c>
      <c r="M295" s="1">
        <v>17</v>
      </c>
      <c r="N295" s="1">
        <v>27</v>
      </c>
      <c r="O295" s="1">
        <v>27</v>
      </c>
      <c r="P295" s="1">
        <v>18</v>
      </c>
      <c r="Q295" s="1">
        <v>5</v>
      </c>
    </row>
    <row r="296" spans="1:17" x14ac:dyDescent="0.35">
      <c r="A296" s="5">
        <f t="shared" si="17"/>
        <v>25154.973926825551</v>
      </c>
      <c r="B296" s="5">
        <f t="shared" si="18"/>
        <v>26800.551997341347</v>
      </c>
      <c r="C296" s="5">
        <v>209</v>
      </c>
      <c r="D296" s="3">
        <v>44886</v>
      </c>
      <c r="E296" s="1">
        <v>520</v>
      </c>
      <c r="F296" s="1" t="s">
        <v>308</v>
      </c>
      <c r="G296" s="1">
        <f t="shared" si="15"/>
        <v>0.12965250329380765</v>
      </c>
      <c r="H296" s="1">
        <f t="shared" si="16"/>
        <v>3149</v>
      </c>
      <c r="I296" s="2">
        <v>24288</v>
      </c>
      <c r="J296" s="2">
        <v>2382</v>
      </c>
      <c r="K296" s="1">
        <v>0</v>
      </c>
      <c r="L296" s="1">
        <v>5</v>
      </c>
      <c r="M296" s="1">
        <v>19</v>
      </c>
      <c r="N296" s="1">
        <v>33</v>
      </c>
      <c r="O296" s="1">
        <v>27</v>
      </c>
      <c r="P296" s="1">
        <v>13</v>
      </c>
      <c r="Q296" s="1">
        <v>3</v>
      </c>
    </row>
    <row r="297" spans="1:17" x14ac:dyDescent="0.35">
      <c r="A297" s="5">
        <f t="shared" si="17"/>
        <v>25085.312696709268</v>
      </c>
      <c r="B297" s="5">
        <f t="shared" si="18"/>
        <v>26728.850578334692</v>
      </c>
      <c r="C297" s="1">
        <v>210</v>
      </c>
      <c r="D297" s="3">
        <v>44887</v>
      </c>
      <c r="E297" s="1">
        <v>521</v>
      </c>
      <c r="F297" s="1" t="s">
        <v>307</v>
      </c>
      <c r="G297" s="1">
        <f t="shared" si="15"/>
        <v>-2.8210081277107557E-2</v>
      </c>
      <c r="H297" s="1">
        <f t="shared" si="16"/>
        <v>-774</v>
      </c>
      <c r="I297" s="2">
        <v>27437</v>
      </c>
      <c r="J297" s="2">
        <v>2534</v>
      </c>
      <c r="K297" s="1">
        <v>1</v>
      </c>
      <c r="L297" s="1">
        <v>10</v>
      </c>
      <c r="M297" s="1">
        <v>26</v>
      </c>
      <c r="N297" s="1">
        <v>32</v>
      </c>
      <c r="O297" s="1">
        <v>21</v>
      </c>
      <c r="P297" s="1">
        <v>9</v>
      </c>
      <c r="Q297" s="1">
        <v>1</v>
      </c>
    </row>
    <row r="298" spans="1:17" x14ac:dyDescent="0.35">
      <c r="A298" s="5">
        <f t="shared" si="17"/>
        <v>25015.982400050285</v>
      </c>
      <c r="B298" s="5">
        <f t="shared" si="18"/>
        <v>26657.510377076469</v>
      </c>
      <c r="C298" s="5">
        <v>211</v>
      </c>
      <c r="D298" s="3">
        <v>44888</v>
      </c>
      <c r="E298" s="1">
        <v>522</v>
      </c>
      <c r="F298" s="1" t="s">
        <v>306</v>
      </c>
      <c r="G298" s="1">
        <f t="shared" si="15"/>
        <v>3.9080373551363311E-2</v>
      </c>
      <c r="H298" s="1">
        <f t="shared" si="16"/>
        <v>1042</v>
      </c>
      <c r="I298" s="2">
        <v>26663</v>
      </c>
      <c r="J298" s="2">
        <v>2451</v>
      </c>
      <c r="K298" s="1">
        <v>1</v>
      </c>
      <c r="L298" s="1">
        <v>12</v>
      </c>
      <c r="M298" s="1">
        <v>32</v>
      </c>
      <c r="N298" s="1">
        <v>30</v>
      </c>
      <c r="O298" s="1">
        <v>18</v>
      </c>
      <c r="P298" s="1">
        <v>6</v>
      </c>
      <c r="Q298" s="1">
        <v>1</v>
      </c>
    </row>
    <row r="299" spans="1:17" x14ac:dyDescent="0.35">
      <c r="A299" s="5">
        <f t="shared" si="17"/>
        <v>24946.979907436646</v>
      </c>
      <c r="B299" s="5">
        <f t="shared" si="18"/>
        <v>26586.52777231326</v>
      </c>
      <c r="C299" s="1">
        <v>212</v>
      </c>
      <c r="D299" s="3">
        <v>44889</v>
      </c>
      <c r="E299" s="1">
        <v>523</v>
      </c>
      <c r="F299" s="1" t="s">
        <v>305</v>
      </c>
      <c r="G299" s="1">
        <f t="shared" si="15"/>
        <v>-0.12661974372856885</v>
      </c>
      <c r="H299" s="1">
        <f t="shared" si="16"/>
        <v>-3508</v>
      </c>
      <c r="I299" s="2">
        <v>27705</v>
      </c>
      <c r="J299" s="2">
        <v>2725</v>
      </c>
      <c r="K299" s="1">
        <v>5</v>
      </c>
      <c r="L299" s="1">
        <v>13</v>
      </c>
      <c r="M299" s="1">
        <v>25</v>
      </c>
      <c r="N299" s="1">
        <v>27</v>
      </c>
      <c r="O299" s="1">
        <v>19</v>
      </c>
      <c r="P299" s="1">
        <v>10</v>
      </c>
      <c r="Q299" s="1">
        <v>2</v>
      </c>
    </row>
    <row r="300" spans="1:17" x14ac:dyDescent="0.35">
      <c r="A300" s="5">
        <f t="shared" si="17"/>
        <v>24878.302133636651</v>
      </c>
      <c r="B300" s="5">
        <f t="shared" si="18"/>
        <v>26515.899196975428</v>
      </c>
      <c r="C300" s="5">
        <v>213</v>
      </c>
      <c r="D300" s="3">
        <v>44890</v>
      </c>
      <c r="E300" s="1">
        <v>524</v>
      </c>
      <c r="F300" s="1" t="s">
        <v>304</v>
      </c>
      <c r="G300" s="1">
        <f t="shared" si="15"/>
        <v>9.0259123031780797E-2</v>
      </c>
      <c r="H300" s="1">
        <f t="shared" si="16"/>
        <v>2184</v>
      </c>
      <c r="I300" s="2">
        <v>24197</v>
      </c>
      <c r="J300" s="2">
        <v>2329</v>
      </c>
      <c r="K300" s="1">
        <v>0</v>
      </c>
      <c r="L300" s="1">
        <v>8</v>
      </c>
      <c r="M300" s="1">
        <v>28</v>
      </c>
      <c r="N300" s="1">
        <v>40</v>
      </c>
      <c r="O300" s="1">
        <v>18</v>
      </c>
      <c r="P300" s="1">
        <v>5</v>
      </c>
      <c r="Q300" s="1">
        <v>1</v>
      </c>
    </row>
    <row r="301" spans="1:17" x14ac:dyDescent="0.35">
      <c r="A301" s="5">
        <f t="shared" si="17"/>
        <v>24809.9460367711</v>
      </c>
      <c r="B301" s="5">
        <f t="shared" si="18"/>
        <v>26445.621137101538</v>
      </c>
      <c r="C301" s="1">
        <v>214</v>
      </c>
      <c r="D301" s="3">
        <v>44891</v>
      </c>
      <c r="E301" s="1">
        <v>525</v>
      </c>
      <c r="F301" s="1" t="s">
        <v>303</v>
      </c>
      <c r="G301" s="1">
        <f t="shared" si="15"/>
        <v>-4.4539630794890261E-2</v>
      </c>
      <c r="H301" s="1">
        <f t="shared" si="16"/>
        <v>-1175</v>
      </c>
      <c r="I301" s="2">
        <v>26381</v>
      </c>
      <c r="J301" s="2">
        <v>2424</v>
      </c>
      <c r="K301" s="1">
        <v>1</v>
      </c>
      <c r="L301" s="1">
        <v>17</v>
      </c>
      <c r="M301" s="1">
        <v>36</v>
      </c>
      <c r="N301" s="1">
        <v>31</v>
      </c>
      <c r="O301" s="1">
        <v>12</v>
      </c>
      <c r="P301" s="1">
        <v>3</v>
      </c>
      <c r="Q301" s="1">
        <v>0</v>
      </c>
    </row>
    <row r="302" spans="1:17" x14ac:dyDescent="0.35">
      <c r="A302" s="5">
        <f t="shared" si="17"/>
        <v>24741.908617504901</v>
      </c>
      <c r="B302" s="5">
        <f t="shared" si="18"/>
        <v>26375.690130789255</v>
      </c>
      <c r="C302" s="5">
        <v>215</v>
      </c>
      <c r="D302" s="3">
        <v>44892</v>
      </c>
      <c r="E302" s="1">
        <v>526</v>
      </c>
      <c r="F302" s="1" t="s">
        <v>302</v>
      </c>
      <c r="G302" s="1">
        <f t="shared" si="15"/>
        <v>3.3523764183131001E-2</v>
      </c>
      <c r="H302" s="1">
        <f t="shared" si="16"/>
        <v>845</v>
      </c>
      <c r="I302" s="2">
        <v>25206</v>
      </c>
      <c r="J302" s="2">
        <v>2356</v>
      </c>
      <c r="K302" s="1">
        <v>0</v>
      </c>
      <c r="L302" s="1">
        <v>6</v>
      </c>
      <c r="M302" s="1">
        <v>28</v>
      </c>
      <c r="N302" s="1">
        <v>39</v>
      </c>
      <c r="O302" s="1">
        <v>19</v>
      </c>
      <c r="P302" s="1">
        <v>6</v>
      </c>
      <c r="Q302" s="1">
        <v>1</v>
      </c>
    </row>
    <row r="303" spans="1:17" x14ac:dyDescent="0.35">
      <c r="A303" s="5">
        <f t="shared" si="17"/>
        <v>24674.186918257285</v>
      </c>
      <c r="B303" s="5">
        <f t="shared" si="18"/>
        <v>26306.102767172051</v>
      </c>
      <c r="C303" s="1">
        <v>216</v>
      </c>
      <c r="D303" s="3">
        <v>44893</v>
      </c>
      <c r="E303" s="1">
        <v>527</v>
      </c>
      <c r="F303" s="1" t="s">
        <v>301</v>
      </c>
      <c r="G303" s="1">
        <f t="shared" si="15"/>
        <v>-8.8748992361137771E-2</v>
      </c>
      <c r="H303" s="1">
        <f t="shared" si="16"/>
        <v>-2312</v>
      </c>
      <c r="I303" s="2">
        <v>26051</v>
      </c>
      <c r="J303" s="2">
        <v>2484</v>
      </c>
      <c r="K303" s="1">
        <v>0</v>
      </c>
      <c r="L303" s="1">
        <v>10</v>
      </c>
      <c r="M303" s="1">
        <v>38</v>
      </c>
      <c r="N303" s="1">
        <v>35</v>
      </c>
      <c r="O303" s="1">
        <v>13</v>
      </c>
      <c r="P303" s="1">
        <v>3</v>
      </c>
      <c r="Q303" s="1">
        <v>0</v>
      </c>
    </row>
    <row r="304" spans="1:17" x14ac:dyDescent="0.35">
      <c r="A304" s="5">
        <f t="shared" si="17"/>
        <v>24606.778022430532</v>
      </c>
      <c r="B304" s="5">
        <f t="shared" si="18"/>
        <v>26236.855685421004</v>
      </c>
      <c r="C304" s="5">
        <v>217</v>
      </c>
      <c r="D304" s="3">
        <v>44894</v>
      </c>
      <c r="E304" s="1">
        <v>528</v>
      </c>
      <c r="F304" s="1" t="s">
        <v>300</v>
      </c>
      <c r="G304" s="1">
        <f t="shared" si="15"/>
        <v>3.8207169636463201E-2</v>
      </c>
      <c r="H304" s="1">
        <f t="shared" si="16"/>
        <v>907</v>
      </c>
      <c r="I304" s="2">
        <v>23739</v>
      </c>
      <c r="J304" s="2">
        <v>2316</v>
      </c>
      <c r="K304" s="1">
        <v>0</v>
      </c>
      <c r="L304" s="1">
        <v>3</v>
      </c>
      <c r="M304" s="1">
        <v>19</v>
      </c>
      <c r="N304" s="1">
        <v>35</v>
      </c>
      <c r="O304" s="1">
        <v>29</v>
      </c>
      <c r="P304" s="1">
        <v>13</v>
      </c>
      <c r="Q304" s="1">
        <v>2</v>
      </c>
    </row>
    <row r="305" spans="1:17" x14ac:dyDescent="0.35">
      <c r="A305" s="5">
        <f t="shared" si="17"/>
        <v>24539.679053656044</v>
      </c>
      <c r="B305" s="5">
        <f t="shared" si="18"/>
        <v>26167.945573770747</v>
      </c>
      <c r="C305" s="1">
        <v>218</v>
      </c>
      <c r="D305" s="3">
        <v>44897</v>
      </c>
      <c r="E305" s="1">
        <v>531</v>
      </c>
      <c r="F305" s="1" t="s">
        <v>348</v>
      </c>
      <c r="G305" s="1">
        <f t="shared" si="15"/>
        <v>-3.1364115880873164E-2</v>
      </c>
      <c r="H305" s="1">
        <f t="shared" si="16"/>
        <v>-773</v>
      </c>
      <c r="I305" s="2">
        <v>24646</v>
      </c>
      <c r="J305" s="2">
        <v>2343</v>
      </c>
      <c r="K305" s="1">
        <v>0</v>
      </c>
      <c r="L305" s="1">
        <v>6</v>
      </c>
      <c r="M305" s="1">
        <v>30</v>
      </c>
      <c r="N305" s="1">
        <v>33</v>
      </c>
      <c r="O305" s="1">
        <v>19</v>
      </c>
      <c r="P305" s="1">
        <v>9</v>
      </c>
      <c r="Q305" s="1">
        <v>2</v>
      </c>
    </row>
    <row r="306" spans="1:17" x14ac:dyDescent="0.35">
      <c r="A306" s="5">
        <f t="shared" si="17"/>
        <v>24472.887175057986</v>
      </c>
      <c r="B306" s="5">
        <f t="shared" si="18"/>
        <v>26099.369168569116</v>
      </c>
      <c r="C306" s="5">
        <v>219</v>
      </c>
      <c r="D306" s="3">
        <v>44898</v>
      </c>
      <c r="E306" s="1">
        <v>532</v>
      </c>
      <c r="F306" s="1" t="s">
        <v>347</v>
      </c>
      <c r="G306" s="1">
        <f t="shared" si="15"/>
        <v>7.1377707033049895E-2</v>
      </c>
      <c r="H306" s="1">
        <f t="shared" si="16"/>
        <v>1704</v>
      </c>
      <c r="I306" s="2">
        <v>23873</v>
      </c>
      <c r="J306" s="2">
        <v>2260</v>
      </c>
      <c r="K306" s="1">
        <v>0</v>
      </c>
      <c r="L306" s="1">
        <v>4</v>
      </c>
      <c r="M306" s="1">
        <v>35</v>
      </c>
      <c r="N306" s="1">
        <v>36</v>
      </c>
      <c r="O306" s="1">
        <v>17</v>
      </c>
      <c r="P306" s="1">
        <v>6</v>
      </c>
      <c r="Q306" s="1">
        <v>1</v>
      </c>
    </row>
    <row r="307" spans="1:17" x14ac:dyDescent="0.35">
      <c r="A307" s="5">
        <f t="shared" si="17"/>
        <v>24406.399588533634</v>
      </c>
      <c r="B307" s="5">
        <f t="shared" si="18"/>
        <v>26031.123253349637</v>
      </c>
      <c r="C307" s="1">
        <v>220</v>
      </c>
      <c r="D307" s="3">
        <v>44899</v>
      </c>
      <c r="E307" s="1">
        <v>533</v>
      </c>
      <c r="F307" s="1" t="s">
        <v>346</v>
      </c>
      <c r="G307" s="1">
        <f t="shared" si="15"/>
        <v>-9.4772647300308877E-2</v>
      </c>
      <c r="H307" s="1">
        <f t="shared" si="16"/>
        <v>-2424</v>
      </c>
      <c r="I307" s="2">
        <v>25577</v>
      </c>
      <c r="J307" s="2">
        <v>2398</v>
      </c>
      <c r="K307" s="1">
        <v>2</v>
      </c>
      <c r="L307" s="1">
        <v>17</v>
      </c>
      <c r="M307" s="1">
        <v>32</v>
      </c>
      <c r="N307" s="1">
        <v>29</v>
      </c>
      <c r="O307" s="1">
        <v>15</v>
      </c>
      <c r="P307" s="1">
        <v>5</v>
      </c>
      <c r="Q307" s="1">
        <v>1</v>
      </c>
    </row>
    <row r="308" spans="1:17" x14ac:dyDescent="0.35">
      <c r="A308" s="5">
        <f t="shared" si="17"/>
        <v>24340.213534049923</v>
      </c>
      <c r="B308" s="5">
        <f t="shared" si="18"/>
        <v>25963.204657926311</v>
      </c>
      <c r="C308" s="5">
        <v>221</v>
      </c>
      <c r="D308" s="3">
        <v>44900</v>
      </c>
      <c r="E308" s="1">
        <v>534</v>
      </c>
      <c r="F308" s="1" t="s">
        <v>345</v>
      </c>
      <c r="G308" s="1">
        <f t="shared" si="15"/>
        <v>1.537597719517989E-2</v>
      </c>
      <c r="H308" s="1">
        <f t="shared" si="16"/>
        <v>356</v>
      </c>
      <c r="I308" s="2">
        <v>23153</v>
      </c>
      <c r="J308" s="2">
        <v>2200</v>
      </c>
      <c r="K308" s="1">
        <v>0</v>
      </c>
      <c r="L308" s="1">
        <v>2</v>
      </c>
      <c r="M308" s="1">
        <v>10</v>
      </c>
      <c r="N308" s="1">
        <v>25</v>
      </c>
      <c r="O308" s="1">
        <v>36</v>
      </c>
      <c r="P308" s="1">
        <v>23</v>
      </c>
      <c r="Q308" s="1">
        <v>4</v>
      </c>
    </row>
    <row r="309" spans="1:17" x14ac:dyDescent="0.35">
      <c r="A309" s="5">
        <f t="shared" si="17"/>
        <v>24274.326288955956</v>
      </c>
      <c r="B309" s="5">
        <f t="shared" si="18"/>
        <v>25895.610257509936</v>
      </c>
      <c r="C309" s="1">
        <v>222</v>
      </c>
      <c r="D309" s="3">
        <v>44901</v>
      </c>
      <c r="E309" s="1">
        <v>535</v>
      </c>
      <c r="F309" s="1" t="s">
        <v>344</v>
      </c>
      <c r="G309" s="1">
        <f t="shared" si="15"/>
        <v>5.9126292058360626E-2</v>
      </c>
      <c r="H309" s="1">
        <f t="shared" si="16"/>
        <v>1390</v>
      </c>
      <c r="I309" s="2">
        <v>23509</v>
      </c>
      <c r="J309" s="2">
        <v>2261</v>
      </c>
      <c r="K309" s="1">
        <v>0</v>
      </c>
      <c r="L309" s="1">
        <v>6</v>
      </c>
      <c r="M309" s="1">
        <v>22</v>
      </c>
      <c r="N309" s="1">
        <v>33</v>
      </c>
      <c r="O309" s="1">
        <v>24</v>
      </c>
      <c r="P309" s="1">
        <v>12</v>
      </c>
      <c r="Q309" s="1">
        <v>3</v>
      </c>
    </row>
    <row r="310" spans="1:17" x14ac:dyDescent="0.35">
      <c r="A310" s="5">
        <f t="shared" si="17"/>
        <v>24208.735167311024</v>
      </c>
      <c r="B310" s="5">
        <f t="shared" si="18"/>
        <v>25828.33697184542</v>
      </c>
      <c r="C310" s="5">
        <v>223</v>
      </c>
      <c r="D310" s="3">
        <v>44902</v>
      </c>
      <c r="E310" s="1">
        <v>536</v>
      </c>
      <c r="F310" s="1" t="s">
        <v>343</v>
      </c>
      <c r="G310" s="1">
        <f t="shared" si="15"/>
        <v>-0.1486003453953974</v>
      </c>
      <c r="H310" s="1">
        <f t="shared" si="16"/>
        <v>-3700</v>
      </c>
      <c r="I310" s="2">
        <v>24899</v>
      </c>
      <c r="J310" s="2">
        <v>2388</v>
      </c>
      <c r="K310" s="1">
        <v>0</v>
      </c>
      <c r="L310" s="1">
        <v>6</v>
      </c>
      <c r="M310" s="1">
        <v>29</v>
      </c>
      <c r="N310" s="1">
        <v>34</v>
      </c>
      <c r="O310" s="1">
        <v>21</v>
      </c>
      <c r="P310" s="1">
        <v>8</v>
      </c>
      <c r="Q310" s="1">
        <v>2</v>
      </c>
    </row>
    <row r="311" spans="1:17" x14ac:dyDescent="0.35">
      <c r="A311" s="5">
        <f t="shared" si="17"/>
        <v>24143.437519227547</v>
      </c>
      <c r="B311" s="5">
        <f t="shared" si="18"/>
        <v>25761.381764369638</v>
      </c>
      <c r="C311" s="1">
        <v>224</v>
      </c>
      <c r="D311" s="3">
        <v>44903</v>
      </c>
      <c r="E311" s="1">
        <v>537</v>
      </c>
      <c r="F311" s="1" t="s">
        <v>342</v>
      </c>
      <c r="G311" s="1">
        <f t="shared" si="15"/>
        <v>0.11514694089343837</v>
      </c>
      <c r="H311" s="1">
        <f t="shared" si="16"/>
        <v>2441</v>
      </c>
      <c r="I311" s="2">
        <v>21199</v>
      </c>
      <c r="J311" s="2">
        <v>1863</v>
      </c>
      <c r="K311" s="1">
        <v>0</v>
      </c>
      <c r="L311" s="1">
        <v>3</v>
      </c>
      <c r="M311" s="1">
        <v>19</v>
      </c>
      <c r="N311" s="1">
        <v>33</v>
      </c>
      <c r="O311" s="1">
        <v>26</v>
      </c>
      <c r="P311" s="1">
        <v>14</v>
      </c>
      <c r="Q311" s="1">
        <v>3</v>
      </c>
    </row>
    <row r="312" spans="1:17" x14ac:dyDescent="0.35">
      <c r="A312" s="5">
        <f t="shared" si="17"/>
        <v>24078.430730228691</v>
      </c>
      <c r="B312" s="5">
        <f t="shared" si="18"/>
        <v>25694.741641388828</v>
      </c>
      <c r="C312" s="5">
        <v>225</v>
      </c>
      <c r="D312" s="3">
        <v>44904</v>
      </c>
      <c r="E312" s="1">
        <v>538</v>
      </c>
      <c r="F312" s="1" t="s">
        <v>341</v>
      </c>
      <c r="G312" s="1">
        <f t="shared" si="15"/>
        <v>-0.10503384094754653</v>
      </c>
      <c r="H312" s="1">
        <f t="shared" si="16"/>
        <v>-2483</v>
      </c>
      <c r="I312" s="2">
        <v>23640</v>
      </c>
      <c r="J312" s="2">
        <v>2165</v>
      </c>
      <c r="K312" s="1">
        <v>0</v>
      </c>
      <c r="L312" s="1">
        <v>10</v>
      </c>
      <c r="M312" s="1">
        <v>36</v>
      </c>
      <c r="N312" s="1">
        <v>35</v>
      </c>
      <c r="O312" s="1">
        <v>14</v>
      </c>
      <c r="P312" s="1">
        <v>3</v>
      </c>
      <c r="Q312" s="1">
        <v>0</v>
      </c>
    </row>
    <row r="313" spans="1:17" x14ac:dyDescent="0.35">
      <c r="A313" s="5">
        <f t="shared" si="17"/>
        <v>24013.712220620262</v>
      </c>
      <c r="B313" s="5">
        <f t="shared" si="18"/>
        <v>25628.413651275565</v>
      </c>
      <c r="C313" s="1">
        <v>226</v>
      </c>
      <c r="D313" s="3">
        <v>44905</v>
      </c>
      <c r="E313" s="1">
        <v>539</v>
      </c>
      <c r="F313" s="1" t="s">
        <v>340</v>
      </c>
      <c r="G313" s="1">
        <f t="shared" si="15"/>
        <v>3.733988750768067E-2</v>
      </c>
      <c r="H313" s="1">
        <f t="shared" si="16"/>
        <v>790</v>
      </c>
      <c r="I313" s="2">
        <v>21157</v>
      </c>
      <c r="J313" s="2">
        <v>2041</v>
      </c>
      <c r="K313" s="1">
        <v>0</v>
      </c>
      <c r="L313" s="1">
        <v>3</v>
      </c>
      <c r="M313" s="1">
        <v>18</v>
      </c>
      <c r="N313" s="1">
        <v>43</v>
      </c>
      <c r="O313" s="1">
        <v>27</v>
      </c>
      <c r="P313" s="1">
        <v>8</v>
      </c>
      <c r="Q313" s="1">
        <v>1</v>
      </c>
    </row>
    <row r="314" spans="1:17" x14ac:dyDescent="0.35">
      <c r="A314" s="5">
        <f t="shared" si="17"/>
        <v>23949.279444876403</v>
      </c>
      <c r="B314" s="5">
        <f t="shared" si="18"/>
        <v>25562.394883684174</v>
      </c>
      <c r="C314" s="5">
        <v>227</v>
      </c>
      <c r="D314" s="3">
        <v>44906</v>
      </c>
      <c r="E314" s="1">
        <v>540</v>
      </c>
      <c r="F314" s="1" t="s">
        <v>339</v>
      </c>
      <c r="G314" s="1">
        <f t="shared" si="15"/>
        <v>4.2192554791087619E-2</v>
      </c>
      <c r="H314" s="1">
        <f t="shared" si="16"/>
        <v>926</v>
      </c>
      <c r="I314" s="2">
        <v>21947</v>
      </c>
      <c r="J314" s="2">
        <v>2075</v>
      </c>
      <c r="K314" s="1">
        <v>1</v>
      </c>
      <c r="L314" s="1">
        <v>7</v>
      </c>
      <c r="M314" s="1">
        <v>24</v>
      </c>
      <c r="N314" s="1">
        <v>32</v>
      </c>
      <c r="O314" s="1">
        <v>24</v>
      </c>
      <c r="P314" s="1">
        <v>11</v>
      </c>
      <c r="Q314" s="1">
        <v>1</v>
      </c>
    </row>
    <row r="315" spans="1:17" x14ac:dyDescent="0.35">
      <c r="A315" s="5">
        <f t="shared" si="17"/>
        <v>23885.129891038887</v>
      </c>
      <c r="B315" s="5">
        <f t="shared" si="18"/>
        <v>25496.682468784536</v>
      </c>
      <c r="C315" s="1">
        <v>228</v>
      </c>
      <c r="D315" s="3">
        <v>44907</v>
      </c>
      <c r="E315" s="1">
        <v>541</v>
      </c>
      <c r="F315" s="1" t="s">
        <v>338</v>
      </c>
      <c r="G315" s="1">
        <f t="shared" si="15"/>
        <v>5.368775412057885E-2</v>
      </c>
      <c r="H315" s="1">
        <f t="shared" si="16"/>
        <v>1228</v>
      </c>
      <c r="I315" s="2">
        <v>22873</v>
      </c>
      <c r="J315" s="2">
        <v>2150</v>
      </c>
      <c r="K315" s="1">
        <v>0</v>
      </c>
      <c r="L315" s="1">
        <v>5</v>
      </c>
      <c r="M315" s="1">
        <v>28</v>
      </c>
      <c r="N315" s="1">
        <v>38</v>
      </c>
      <c r="O315" s="1">
        <v>22</v>
      </c>
      <c r="P315" s="1">
        <v>7</v>
      </c>
      <c r="Q315" s="1">
        <v>1</v>
      </c>
    </row>
    <row r="316" spans="1:17" x14ac:dyDescent="0.35">
      <c r="A316" s="5">
        <f t="shared" si="17"/>
        <v>23821.261080129421</v>
      </c>
      <c r="B316" s="5">
        <f t="shared" si="18"/>
        <v>25431.273576513544</v>
      </c>
      <c r="C316" s="5">
        <v>229</v>
      </c>
      <c r="D316" s="3">
        <v>44908</v>
      </c>
      <c r="E316" s="1">
        <v>542</v>
      </c>
      <c r="F316" s="1" t="s">
        <v>337</v>
      </c>
      <c r="G316" s="1">
        <f t="shared" si="15"/>
        <v>-0.13596946184805608</v>
      </c>
      <c r="H316" s="1">
        <f t="shared" si="16"/>
        <v>-3277</v>
      </c>
      <c r="I316" s="2">
        <v>24101</v>
      </c>
      <c r="J316" s="2">
        <v>2224</v>
      </c>
      <c r="K316" s="1">
        <v>0</v>
      </c>
      <c r="L316" s="1">
        <v>6</v>
      </c>
      <c r="M316" s="1">
        <v>31</v>
      </c>
      <c r="N316" s="1">
        <v>38</v>
      </c>
      <c r="O316" s="1">
        <v>19</v>
      </c>
      <c r="P316" s="1">
        <v>5</v>
      </c>
      <c r="Q316" s="1">
        <v>0</v>
      </c>
    </row>
    <row r="317" spans="1:17" x14ac:dyDescent="0.35">
      <c r="A317" s="5">
        <f t="shared" si="17"/>
        <v>23757.670565574881</v>
      </c>
      <c r="B317" s="5">
        <f t="shared" si="18"/>
        <v>25366.165415843716</v>
      </c>
      <c r="C317" s="1">
        <v>230</v>
      </c>
      <c r="D317" s="3">
        <v>44909</v>
      </c>
      <c r="E317" s="1">
        <v>543</v>
      </c>
      <c r="F317" s="1" t="s">
        <v>336</v>
      </c>
      <c r="G317" s="1">
        <f t="shared" si="15"/>
        <v>6.492508643872455E-2</v>
      </c>
      <c r="H317" s="1">
        <f t="shared" si="16"/>
        <v>1352</v>
      </c>
      <c r="I317" s="2">
        <v>20824</v>
      </c>
      <c r="J317" s="2">
        <v>2048</v>
      </c>
      <c r="K317" s="1">
        <v>0</v>
      </c>
      <c r="L317" s="1">
        <v>3</v>
      </c>
      <c r="M317" s="1">
        <v>20</v>
      </c>
      <c r="N317" s="1">
        <v>39</v>
      </c>
      <c r="O317" s="1">
        <v>27</v>
      </c>
      <c r="P317" s="1">
        <v>10</v>
      </c>
      <c r="Q317" s="1">
        <v>1</v>
      </c>
    </row>
    <row r="318" spans="1:17" x14ac:dyDescent="0.35">
      <c r="A318" s="5">
        <f t="shared" si="17"/>
        <v>23694.355932644947</v>
      </c>
      <c r="B318" s="5">
        <f t="shared" si="18"/>
        <v>25301.355234068527</v>
      </c>
      <c r="C318" s="5">
        <v>231</v>
      </c>
      <c r="D318" s="3">
        <v>44910</v>
      </c>
      <c r="E318" s="1">
        <v>544</v>
      </c>
      <c r="F318" s="1" t="s">
        <v>335</v>
      </c>
      <c r="G318" s="1">
        <f t="shared" si="15"/>
        <v>3.052849927849928E-2</v>
      </c>
      <c r="H318" s="1">
        <f t="shared" si="16"/>
        <v>677</v>
      </c>
      <c r="I318" s="2">
        <v>22176</v>
      </c>
      <c r="J318" s="2">
        <v>2127</v>
      </c>
      <c r="K318" s="1">
        <v>0</v>
      </c>
      <c r="L318" s="1">
        <v>7</v>
      </c>
      <c r="M318" s="1">
        <v>27</v>
      </c>
      <c r="N318" s="1">
        <v>35</v>
      </c>
      <c r="O318" s="1">
        <v>22</v>
      </c>
      <c r="P318" s="1">
        <v>8</v>
      </c>
      <c r="Q318" s="1">
        <v>1</v>
      </c>
    </row>
    <row r="319" spans="1:17" x14ac:dyDescent="0.35">
      <c r="A319" s="5">
        <f t="shared" si="17"/>
        <v>23631.314797901869</v>
      </c>
      <c r="B319" s="5">
        <f t="shared" si="18"/>
        <v>25236.840316104208</v>
      </c>
      <c r="C319" s="1">
        <v>232</v>
      </c>
      <c r="D319" s="3">
        <v>44911</v>
      </c>
      <c r="E319" s="1">
        <v>545</v>
      </c>
      <c r="F319" s="1" t="s">
        <v>370</v>
      </c>
      <c r="G319" s="1">
        <f t="shared" si="15"/>
        <v>-2.2622850391633482E-2</v>
      </c>
      <c r="H319" s="1">
        <f t="shared" si="16"/>
        <v>-517</v>
      </c>
      <c r="I319" s="2">
        <v>22853</v>
      </c>
      <c r="J319" s="2">
        <v>2160</v>
      </c>
      <c r="K319" s="1">
        <v>0</v>
      </c>
      <c r="L319" s="1">
        <v>6</v>
      </c>
      <c r="M319" s="1">
        <v>24</v>
      </c>
      <c r="N319" s="1">
        <v>32</v>
      </c>
      <c r="O319" s="1">
        <v>24</v>
      </c>
      <c r="P319" s="1">
        <v>11</v>
      </c>
      <c r="Q319" s="1">
        <v>3</v>
      </c>
    </row>
    <row r="320" spans="1:17" x14ac:dyDescent="0.35">
      <c r="A320" s="5">
        <f t="shared" si="17"/>
        <v>23568.544808662176</v>
      </c>
      <c r="B320" s="5">
        <f t="shared" si="18"/>
        <v>25172.617983807111</v>
      </c>
      <c r="C320" s="5">
        <v>233</v>
      </c>
      <c r="D320" s="3">
        <v>44912</v>
      </c>
      <c r="E320" s="1">
        <v>546</v>
      </c>
      <c r="F320" s="1" t="s">
        <v>334</v>
      </c>
      <c r="G320" s="1">
        <f t="shared" si="15"/>
        <v>-7.6110315186246422E-3</v>
      </c>
      <c r="H320" s="1">
        <f t="shared" si="16"/>
        <v>-170</v>
      </c>
      <c r="I320" s="2">
        <v>22336</v>
      </c>
      <c r="J320" s="2">
        <v>2088</v>
      </c>
      <c r="K320" s="1">
        <v>0</v>
      </c>
      <c r="L320" s="1">
        <v>7</v>
      </c>
      <c r="M320" s="1">
        <v>39</v>
      </c>
      <c r="N320" s="1">
        <v>38</v>
      </c>
      <c r="O320" s="1">
        <v>13</v>
      </c>
      <c r="P320" s="1">
        <v>3</v>
      </c>
      <c r="Q320" s="1">
        <v>0</v>
      </c>
    </row>
    <row r="321" spans="1:17" x14ac:dyDescent="0.35">
      <c r="A321" s="5">
        <f t="shared" si="17"/>
        <v>23506.043642469696</v>
      </c>
      <c r="B321" s="5">
        <f t="shared" si="18"/>
        <v>25108.685595306655</v>
      </c>
      <c r="C321" s="1">
        <v>234</v>
      </c>
      <c r="D321" s="3">
        <v>44913</v>
      </c>
      <c r="E321" s="1">
        <v>547</v>
      </c>
      <c r="F321" s="1" t="s">
        <v>333</v>
      </c>
      <c r="G321" s="1">
        <f t="shared" si="15"/>
        <v>0.17341874943607327</v>
      </c>
      <c r="H321" s="1">
        <f t="shared" si="16"/>
        <v>3844</v>
      </c>
      <c r="I321" s="2">
        <v>22166</v>
      </c>
      <c r="J321" s="2">
        <v>2108</v>
      </c>
      <c r="K321" s="1">
        <v>0</v>
      </c>
      <c r="L321" s="1">
        <v>8</v>
      </c>
      <c r="M321" s="1">
        <v>28</v>
      </c>
      <c r="N321" s="1">
        <v>30</v>
      </c>
      <c r="O321" s="1">
        <v>20</v>
      </c>
      <c r="P321" s="1">
        <v>11</v>
      </c>
      <c r="Q321" s="1">
        <v>3</v>
      </c>
    </row>
    <row r="322" spans="1:17" x14ac:dyDescent="0.35">
      <c r="A322" s="5">
        <f t="shared" si="17"/>
        <v>23443.809006580152</v>
      </c>
      <c r="B322" s="5">
        <f t="shared" si="18"/>
        <v>25045.040544353251</v>
      </c>
      <c r="C322" s="5">
        <v>235</v>
      </c>
      <c r="D322" s="3">
        <v>44914</v>
      </c>
      <c r="E322" s="1">
        <v>548</v>
      </c>
      <c r="F322" s="1" t="s">
        <v>332</v>
      </c>
      <c r="G322" s="1">
        <f t="shared" ref="G322:G333" si="19">H322/I322</f>
        <v>-7.2010765090349871E-2</v>
      </c>
      <c r="H322" s="1">
        <f t="shared" ref="H322:H333" si="20">I323-I322</f>
        <v>-1873</v>
      </c>
      <c r="I322" s="2">
        <v>26010</v>
      </c>
      <c r="J322" s="2">
        <v>2422</v>
      </c>
      <c r="K322" s="1">
        <v>6</v>
      </c>
      <c r="L322" s="1">
        <v>14</v>
      </c>
      <c r="M322" s="1">
        <v>33</v>
      </c>
      <c r="N322" s="1">
        <v>27</v>
      </c>
      <c r="O322" s="1">
        <v>13</v>
      </c>
      <c r="P322" s="1">
        <v>5</v>
      </c>
      <c r="Q322" s="1">
        <v>1</v>
      </c>
    </row>
    <row r="323" spans="1:17" x14ac:dyDescent="0.35">
      <c r="A323" s="5">
        <f t="shared" si="17"/>
        <v>23381.83863745624</v>
      </c>
      <c r="B323" s="5">
        <f t="shared" si="18"/>
        <v>24981.680259680783</v>
      </c>
      <c r="C323" s="1">
        <v>236</v>
      </c>
      <c r="D323" s="3">
        <v>44915</v>
      </c>
      <c r="E323" s="1">
        <v>549</v>
      </c>
      <c r="F323" s="1" t="s">
        <v>349</v>
      </c>
      <c r="G323" s="1">
        <f t="shared" si="19"/>
        <v>-8.1078841612462191E-2</v>
      </c>
      <c r="H323" s="1">
        <f t="shared" si="20"/>
        <v>-1957</v>
      </c>
      <c r="I323" s="1">
        <v>24137</v>
      </c>
      <c r="J323" s="1">
        <v>2261</v>
      </c>
      <c r="K323" s="1">
        <v>1</v>
      </c>
      <c r="L323" s="1">
        <v>10</v>
      </c>
      <c r="M323" s="1">
        <v>47</v>
      </c>
      <c r="N323" s="1">
        <v>32</v>
      </c>
      <c r="O323" s="1">
        <v>9</v>
      </c>
      <c r="P323" s="1">
        <v>2</v>
      </c>
      <c r="Q323" s="1">
        <v>0</v>
      </c>
    </row>
    <row r="324" spans="1:17" x14ac:dyDescent="0.35">
      <c r="A324" s="5">
        <f t="shared" si="17"/>
        <v>23320.130300273886</v>
      </c>
      <c r="B324" s="5">
        <f t="shared" si="18"/>
        <v>24918.602204383205</v>
      </c>
      <c r="C324" s="5">
        <v>237</v>
      </c>
      <c r="D324" s="3">
        <v>44916</v>
      </c>
      <c r="E324" s="1">
        <v>550</v>
      </c>
      <c r="F324" s="1" t="s">
        <v>358</v>
      </c>
      <c r="G324" s="1">
        <f t="shared" si="19"/>
        <v>-7.6194770063119921E-2</v>
      </c>
      <c r="H324" s="1">
        <f t="shared" si="20"/>
        <v>-1690</v>
      </c>
      <c r="I324" s="2">
        <v>22180</v>
      </c>
      <c r="J324" s="2">
        <v>2036</v>
      </c>
      <c r="K324" s="1">
        <v>0</v>
      </c>
      <c r="L324" s="1">
        <v>5</v>
      </c>
      <c r="M324" s="1">
        <v>32</v>
      </c>
      <c r="N324" s="1">
        <v>40</v>
      </c>
      <c r="O324" s="1">
        <v>17</v>
      </c>
      <c r="P324" s="1">
        <v>4</v>
      </c>
      <c r="Q324" s="1">
        <v>0</v>
      </c>
    </row>
    <row r="325" spans="1:17" x14ac:dyDescent="0.35">
      <c r="A325" s="5">
        <f t="shared" si="17"/>
        <v>23258.681788438495</v>
      </c>
      <c r="B325" s="5">
        <f t="shared" si="18"/>
        <v>24855.803875305151</v>
      </c>
      <c r="C325" s="1">
        <v>238</v>
      </c>
      <c r="D325" s="3">
        <v>44917</v>
      </c>
      <c r="E325" s="1">
        <v>551</v>
      </c>
      <c r="F325" s="1" t="s">
        <v>357</v>
      </c>
      <c r="G325" s="1">
        <f t="shared" si="19"/>
        <v>7.061981454367984E-2</v>
      </c>
      <c r="H325" s="1">
        <f t="shared" si="20"/>
        <v>1447</v>
      </c>
      <c r="I325" s="2">
        <v>20490</v>
      </c>
      <c r="J325" s="2">
        <v>2034</v>
      </c>
      <c r="K325" s="1">
        <v>0</v>
      </c>
      <c r="L325" s="1">
        <v>1</v>
      </c>
      <c r="M325" s="1">
        <v>13</v>
      </c>
      <c r="N325" s="1">
        <v>34</v>
      </c>
      <c r="O325" s="1">
        <v>34</v>
      </c>
      <c r="P325" s="1">
        <v>15</v>
      </c>
      <c r="Q325" s="1">
        <v>2</v>
      </c>
    </row>
    <row r="326" spans="1:17" x14ac:dyDescent="0.35">
      <c r="A326" s="5">
        <f t="shared" si="17"/>
        <v>23197.490923111531</v>
      </c>
      <c r="B326" s="5">
        <f t="shared" si="18"/>
        <v>24793.282802445858</v>
      </c>
      <c r="C326" s="5">
        <v>239</v>
      </c>
      <c r="D326" s="3">
        <v>44918</v>
      </c>
      <c r="E326" s="1">
        <v>552</v>
      </c>
      <c r="F326" s="1" t="s">
        <v>356</v>
      </c>
      <c r="G326" s="1">
        <f t="shared" si="19"/>
        <v>-7.5488900031909556E-2</v>
      </c>
      <c r="H326" s="1">
        <f t="shared" si="20"/>
        <v>-1656</v>
      </c>
      <c r="I326" s="2">
        <v>21937</v>
      </c>
      <c r="J326" s="2">
        <v>2112</v>
      </c>
      <c r="K326" s="1">
        <v>0</v>
      </c>
      <c r="L326" s="1">
        <v>7</v>
      </c>
      <c r="M326" s="1">
        <v>26</v>
      </c>
      <c r="N326" s="1">
        <v>35</v>
      </c>
      <c r="O326" s="1">
        <v>20</v>
      </c>
      <c r="P326" s="1">
        <v>10</v>
      </c>
      <c r="Q326" s="1">
        <v>3</v>
      </c>
    </row>
    <row r="327" spans="1:17" x14ac:dyDescent="0.35">
      <c r="A327" s="5">
        <f t="shared" si="17"/>
        <v>23136.555552746984</v>
      </c>
      <c r="B327" s="5">
        <f t="shared" si="18"/>
        <v>24731.036548376156</v>
      </c>
      <c r="C327" s="1">
        <v>240</v>
      </c>
      <c r="D327" s="3">
        <v>44919</v>
      </c>
      <c r="E327" s="1">
        <v>553</v>
      </c>
      <c r="F327" s="1" t="s">
        <v>355</v>
      </c>
      <c r="G327" s="1">
        <f t="shared" si="19"/>
        <v>-0.23307529214535772</v>
      </c>
      <c r="H327" s="1">
        <f t="shared" si="20"/>
        <v>-4727</v>
      </c>
      <c r="I327" s="2">
        <v>20281</v>
      </c>
      <c r="J327" s="2">
        <v>1911</v>
      </c>
      <c r="K327" s="1">
        <v>2</v>
      </c>
      <c r="L327" s="1">
        <v>11</v>
      </c>
      <c r="M327" s="1">
        <v>34</v>
      </c>
      <c r="N327" s="1">
        <v>32</v>
      </c>
      <c r="O327" s="1">
        <v>15</v>
      </c>
      <c r="P327" s="1">
        <v>6</v>
      </c>
      <c r="Q327" s="1">
        <v>1</v>
      </c>
    </row>
    <row r="328" spans="1:17" x14ac:dyDescent="0.35">
      <c r="A328" s="5">
        <f t="shared" si="17"/>
        <v>23075.873552637378</v>
      </c>
      <c r="B328" s="5">
        <f t="shared" si="18"/>
        <v>24669.062707668403</v>
      </c>
      <c r="C328" s="5">
        <v>241</v>
      </c>
      <c r="D328" s="3">
        <v>44920</v>
      </c>
      <c r="E328" s="1">
        <v>554</v>
      </c>
      <c r="F328" s="1" t="s">
        <v>354</v>
      </c>
      <c r="G328" s="1">
        <f t="shared" si="19"/>
        <v>0.28655008357978656</v>
      </c>
      <c r="H328" s="1">
        <f t="shared" si="20"/>
        <v>4457</v>
      </c>
      <c r="I328" s="2">
        <v>15554</v>
      </c>
      <c r="J328" s="2">
        <v>1562</v>
      </c>
      <c r="K328" s="1">
        <v>1</v>
      </c>
      <c r="L328" s="1">
        <v>5</v>
      </c>
      <c r="M328" s="1">
        <v>20</v>
      </c>
      <c r="N328" s="1">
        <v>35</v>
      </c>
      <c r="O328" s="1">
        <v>28</v>
      </c>
      <c r="P328" s="1">
        <v>10</v>
      </c>
      <c r="Q328" s="1">
        <v>1</v>
      </c>
    </row>
    <row r="329" spans="1:17" x14ac:dyDescent="0.35">
      <c r="A329" s="5">
        <f t="shared" si="17"/>
        <v>23015.442824469312</v>
      </c>
      <c r="B329" s="5">
        <f t="shared" si="18"/>
        <v>24607.358906338632</v>
      </c>
      <c r="C329" s="1">
        <v>242</v>
      </c>
      <c r="D329" s="3">
        <v>44921</v>
      </c>
      <c r="E329" s="1">
        <v>555</v>
      </c>
      <c r="F329" s="1" t="s">
        <v>353</v>
      </c>
      <c r="G329" s="1">
        <f t="shared" si="19"/>
        <v>4.3376143121283295E-2</v>
      </c>
      <c r="H329" s="1">
        <f t="shared" si="20"/>
        <v>868</v>
      </c>
      <c r="I329" s="2">
        <v>20011</v>
      </c>
      <c r="J329" s="2">
        <v>2043</v>
      </c>
      <c r="K329" s="1">
        <v>0</v>
      </c>
      <c r="L329" s="1">
        <v>2</v>
      </c>
      <c r="M329" s="1">
        <v>8</v>
      </c>
      <c r="N329" s="1">
        <v>16</v>
      </c>
      <c r="O329" s="1">
        <v>26</v>
      </c>
      <c r="P329" s="1">
        <v>33</v>
      </c>
      <c r="Q329" s="1">
        <v>14</v>
      </c>
    </row>
    <row r="330" spans="1:17" x14ac:dyDescent="0.35">
      <c r="A330" s="5">
        <f t="shared" si="17"/>
        <v>22955.261295888035</v>
      </c>
      <c r="B330" s="5">
        <f t="shared" si="18"/>
        <v>24545.922801300883</v>
      </c>
      <c r="C330" s="5">
        <v>243</v>
      </c>
      <c r="D330" s="3">
        <v>44922</v>
      </c>
      <c r="E330" s="1">
        <v>556</v>
      </c>
      <c r="F330" s="1" t="s">
        <v>352</v>
      </c>
      <c r="G330" s="1">
        <f t="shared" si="19"/>
        <v>-3.4436515158771969E-2</v>
      </c>
      <c r="H330" s="1">
        <f t="shared" si="20"/>
        <v>-719</v>
      </c>
      <c r="I330" s="2">
        <v>20879</v>
      </c>
      <c r="J330" s="2">
        <v>2012</v>
      </c>
      <c r="K330" s="1">
        <v>0</v>
      </c>
      <c r="L330" s="1">
        <v>2</v>
      </c>
      <c r="M330" s="1">
        <v>17</v>
      </c>
      <c r="N330" s="1">
        <v>35</v>
      </c>
      <c r="O330" s="1">
        <v>29</v>
      </c>
      <c r="P330" s="1">
        <v>14</v>
      </c>
      <c r="Q330" s="1">
        <v>3</v>
      </c>
    </row>
    <row r="331" spans="1:17" x14ac:dyDescent="0.35">
      <c r="A331" s="5">
        <f t="shared" si="17"/>
        <v>22895.326920071006</v>
      </c>
      <c r="B331" s="5">
        <f t="shared" si="18"/>
        <v>24484.752079833386</v>
      </c>
      <c r="C331" s="1">
        <v>244</v>
      </c>
      <c r="D331" s="3">
        <v>44923</v>
      </c>
      <c r="E331" s="1">
        <v>557</v>
      </c>
      <c r="F331" s="1" t="s">
        <v>351</v>
      </c>
      <c r="G331" s="1">
        <f t="shared" si="19"/>
        <v>-7.8869047619047616E-3</v>
      </c>
      <c r="H331" s="1">
        <f t="shared" si="20"/>
        <v>-159</v>
      </c>
      <c r="I331" s="2">
        <v>20160</v>
      </c>
      <c r="J331" s="2">
        <v>1937</v>
      </c>
      <c r="K331" s="1">
        <v>0</v>
      </c>
      <c r="L331" s="1">
        <v>3</v>
      </c>
      <c r="M331" s="1">
        <v>21</v>
      </c>
      <c r="N331" s="1">
        <v>40</v>
      </c>
      <c r="O331" s="1">
        <v>25</v>
      </c>
      <c r="P331" s="1">
        <v>9</v>
      </c>
      <c r="Q331" s="1">
        <v>1</v>
      </c>
    </row>
    <row r="332" spans="1:17" x14ac:dyDescent="0.35">
      <c r="A332" s="5">
        <f t="shared" si="17"/>
        <v>22835.637675310252</v>
      </c>
      <c r="B332" s="5">
        <f t="shared" si="18"/>
        <v>24423.844459056127</v>
      </c>
      <c r="C332" s="5">
        <v>245</v>
      </c>
      <c r="D332" s="3">
        <v>44924</v>
      </c>
      <c r="E332" s="1">
        <v>558</v>
      </c>
      <c r="F332" s="1" t="s">
        <v>350</v>
      </c>
      <c r="G332" s="1">
        <f t="shared" si="19"/>
        <v>6.0146992650367478E-2</v>
      </c>
      <c r="H332" s="1">
        <f t="shared" si="20"/>
        <v>1203</v>
      </c>
      <c r="I332" s="2">
        <v>20001</v>
      </c>
      <c r="J332" s="2">
        <v>1919</v>
      </c>
      <c r="K332" s="1">
        <v>0</v>
      </c>
      <c r="L332" s="1">
        <v>2</v>
      </c>
      <c r="M332" s="1">
        <v>16</v>
      </c>
      <c r="N332" s="1">
        <v>38</v>
      </c>
      <c r="O332" s="1">
        <v>30</v>
      </c>
      <c r="P332" s="1">
        <v>12</v>
      </c>
      <c r="Q332" s="1">
        <v>2</v>
      </c>
    </row>
    <row r="333" spans="1:17" x14ac:dyDescent="0.35">
      <c r="A333" s="5">
        <f t="shared" si="17"/>
        <v>22776.191564603098</v>
      </c>
      <c r="B333" s="5">
        <f t="shared" si="18"/>
        <v>24363.197685419582</v>
      </c>
      <c r="C333" s="1">
        <v>246</v>
      </c>
      <c r="D333" s="3">
        <v>44925</v>
      </c>
      <c r="E333" s="1">
        <v>559</v>
      </c>
      <c r="F333" s="1" t="s">
        <v>359</v>
      </c>
      <c r="G333" s="1">
        <f t="shared" si="19"/>
        <v>-3.8860592341067722E-2</v>
      </c>
      <c r="H333" s="1">
        <f t="shared" si="20"/>
        <v>-824</v>
      </c>
      <c r="I333" s="2">
        <v>21204</v>
      </c>
      <c r="J333" s="2">
        <v>1973</v>
      </c>
      <c r="K333" s="1">
        <v>0</v>
      </c>
      <c r="L333" s="1">
        <v>4</v>
      </c>
      <c r="M333" s="1">
        <v>21</v>
      </c>
      <c r="N333" s="1">
        <v>38</v>
      </c>
      <c r="O333" s="1">
        <v>26</v>
      </c>
      <c r="P333" s="1">
        <v>9</v>
      </c>
      <c r="Q333" s="1">
        <v>1</v>
      </c>
    </row>
    <row r="334" spans="1:17" x14ac:dyDescent="0.35">
      <c r="A334" s="5">
        <f t="shared" si="17"/>
        <v>22716.986615251299</v>
      </c>
      <c r="B334" s="5">
        <f t="shared" si="18"/>
        <v>24302.809534204571</v>
      </c>
      <c r="C334" s="5">
        <v>247</v>
      </c>
      <c r="D334" s="3">
        <v>44926</v>
      </c>
      <c r="E334" s="1">
        <v>560</v>
      </c>
      <c r="F334" s="1" t="s">
        <v>360</v>
      </c>
      <c r="G334"/>
      <c r="H334"/>
      <c r="I334" s="2">
        <v>20380</v>
      </c>
      <c r="J334" s="2">
        <v>1899</v>
      </c>
      <c r="K334" s="1">
        <v>0</v>
      </c>
      <c r="L334" s="1">
        <v>2</v>
      </c>
      <c r="M334" s="1">
        <v>17</v>
      </c>
      <c r="N334" s="1">
        <v>37</v>
      </c>
      <c r="O334" s="1">
        <v>29</v>
      </c>
      <c r="P334" s="1">
        <v>12</v>
      </c>
      <c r="Q334" s="1">
        <v>2</v>
      </c>
    </row>
    <row r="335" spans="1:17" x14ac:dyDescent="0.35">
      <c r="A335" s="5">
        <f t="shared" si="17"/>
        <v>22658.020878468247</v>
      </c>
      <c r="B335" s="5">
        <f t="shared" si="18"/>
        <v>24242.677809032335</v>
      </c>
      <c r="C335" s="1">
        <v>248</v>
      </c>
      <c r="D335" s="3">
        <v>44927</v>
      </c>
      <c r="E335" s="1">
        <v>561</v>
      </c>
    </row>
    <row r="336" spans="1:17" x14ac:dyDescent="0.35">
      <c r="A336" s="5">
        <f t="shared" si="17"/>
        <v>22599.292428994057</v>
      </c>
      <c r="B336" s="5">
        <f t="shared" si="18"/>
        <v>24182.800341385402</v>
      </c>
      <c r="C336" s="5">
        <v>249</v>
      </c>
      <c r="D336" s="3">
        <v>44928</v>
      </c>
      <c r="E336" s="1">
        <v>562</v>
      </c>
    </row>
    <row r="337" spans="1:5" x14ac:dyDescent="0.35">
      <c r="A337" s="5">
        <f t="shared" si="17"/>
        <v>22540.799364718376</v>
      </c>
      <c r="B337" s="5">
        <f t="shared" si="18"/>
        <v>24123.174990138243</v>
      </c>
      <c r="C337" s="1">
        <v>250</v>
      </c>
      <c r="D337" s="3">
        <v>44929</v>
      </c>
      <c r="E337" s="1">
        <v>563</v>
      </c>
    </row>
    <row r="338" spans="1:5" x14ac:dyDescent="0.35">
      <c r="A338" s="5">
        <f t="shared" si="17"/>
        <v>22482.539806310757</v>
      </c>
      <c r="B338" s="5">
        <f t="shared" si="18"/>
        <v>24063.799641097867</v>
      </c>
      <c r="C338" s="5">
        <v>251</v>
      </c>
      <c r="D338" s="3">
        <v>44930</v>
      </c>
      <c r="E338" s="1">
        <v>564</v>
      </c>
    </row>
    <row r="339" spans="1:5" x14ac:dyDescent="0.35">
      <c r="A339" s="5">
        <f t="shared" si="17"/>
        <v>22424.511896858283</v>
      </c>
      <c r="B339" s="5">
        <f t="shared" si="18"/>
        <v>24004.672206554067</v>
      </c>
      <c r="C339" s="1">
        <v>252</v>
      </c>
      <c r="D339" s="3">
        <v>44931</v>
      </c>
      <c r="E339" s="1">
        <v>565</v>
      </c>
    </row>
    <row r="340" spans="1:5" x14ac:dyDescent="0.35">
      <c r="A340" s="5">
        <f t="shared" si="17"/>
        <v>22366.713801510574</v>
      </c>
      <c r="B340" s="5">
        <f t="shared" si="18"/>
        <v>23945.790624838832</v>
      </c>
      <c r="C340" s="5">
        <v>253</v>
      </c>
      <c r="D340" s="3">
        <v>44932</v>
      </c>
      <c r="E340" s="1">
        <v>566</v>
      </c>
    </row>
    <row r="341" spans="1:5" x14ac:dyDescent="0.35">
      <c r="A341" s="5">
        <f t="shared" si="17"/>
        <v>22309.143707131472</v>
      </c>
      <c r="B341" s="5">
        <f t="shared" si="18"/>
        <v>23887.152859895155</v>
      </c>
      <c r="C341" s="1">
        <v>254</v>
      </c>
      <c r="D341" s="3">
        <v>44933</v>
      </c>
      <c r="E341" s="1">
        <v>567</v>
      </c>
    </row>
    <row r="342" spans="1:5" x14ac:dyDescent="0.35">
      <c r="A342" s="5">
        <f t="shared" si="17"/>
        <v>22251.799821957931</v>
      </c>
      <c r="B342" s="5">
        <f t="shared" si="18"/>
        <v>23828.756900854496</v>
      </c>
      <c r="C342" s="5">
        <v>255</v>
      </c>
      <c r="D342" s="3">
        <v>44934</v>
      </c>
      <c r="E342" s="1">
        <v>568</v>
      </c>
    </row>
    <row r="343" spans="1:5" x14ac:dyDescent="0.35">
      <c r="A343" s="5">
        <f t="shared" si="17"/>
        <v>22194.680375265263</v>
      </c>
      <c r="B343" s="5">
        <f t="shared" si="18"/>
        <v>23770.600761622962</v>
      </c>
      <c r="C343" s="1">
        <v>256</v>
      </c>
      <c r="D343" s="3">
        <v>44935</v>
      </c>
      <c r="E343" s="1">
        <v>569</v>
      </c>
    </row>
    <row r="344" spans="1:5" x14ac:dyDescent="0.35">
      <c r="A344" s="5">
        <f t="shared" si="17"/>
        <v>22137.783617039153</v>
      </c>
      <c r="B344" s="5">
        <f t="shared" si="18"/>
        <v>23712.682480476113</v>
      </c>
      <c r="C344" s="5">
        <v>257</v>
      </c>
      <c r="D344" s="3">
        <v>44936</v>
      </c>
      <c r="E344" s="1">
        <v>570</v>
      </c>
    </row>
    <row r="345" spans="1:5" x14ac:dyDescent="0.35">
      <c r="A345" s="5">
        <f t="shared" si="17"/>
        <v>22081.107817653916</v>
      </c>
      <c r="B345" s="5">
        <f t="shared" si="18"/>
        <v>23655.00011966181</v>
      </c>
      <c r="C345" s="1">
        <v>258</v>
      </c>
      <c r="D345" s="3">
        <v>44937</v>
      </c>
      <c r="E345" s="1">
        <v>571</v>
      </c>
    </row>
    <row r="346" spans="1:5" x14ac:dyDescent="0.35">
      <c r="A346" s="5">
        <f t="shared" si="17"/>
        <v>22024.651267556954</v>
      </c>
      <c r="B346" s="5">
        <f t="shared" si="18"/>
        <v>23597.551765011216</v>
      </c>
      <c r="C346" s="5">
        <v>259</v>
      </c>
      <c r="D346" s="3">
        <v>44938</v>
      </c>
      <c r="E346" s="1">
        <v>572</v>
      </c>
    </row>
    <row r="347" spans="1:5" x14ac:dyDescent="0.35">
      <c r="A347" s="5">
        <f t="shared" si="17"/>
        <v>21968.412276959396</v>
      </c>
      <c r="B347" s="5">
        <f t="shared" si="18"/>
        <v>23540.33552555769</v>
      </c>
      <c r="C347" s="1">
        <v>260</v>
      </c>
      <c r="D347" s="3">
        <v>44939</v>
      </c>
      <c r="E347" s="1">
        <v>573</v>
      </c>
    </row>
    <row r="348" spans="1:5" x14ac:dyDescent="0.35">
      <c r="A348" s="5">
        <f t="shared" si="17"/>
        <v>21912.389175532604</v>
      </c>
      <c r="B348" s="5">
        <f t="shared" si="18"/>
        <v>23483.349533163273</v>
      </c>
      <c r="C348" s="5">
        <v>261</v>
      </c>
      <c r="D348" s="3">
        <v>44940</v>
      </c>
      <c r="E348" s="1">
        <v>574</v>
      </c>
    </row>
    <row r="349" spans="1:5" x14ac:dyDescent="0.35">
      <c r="A349" s="5">
        <f t="shared" si="17"/>
        <v>21856.580312110556</v>
      </c>
      <c r="B349" s="5">
        <f t="shared" si="18"/>
        <v>23426.591942152736</v>
      </c>
      <c r="C349" s="1">
        <v>262</v>
      </c>
      <c r="D349" s="3">
        <v>44941</v>
      </c>
      <c r="E349" s="1">
        <v>575</v>
      </c>
    </row>
    <row r="350" spans="1:5" x14ac:dyDescent="0.35">
      <c r="A350" s="5">
        <f t="shared" si="17"/>
        <v>21800.984054397704</v>
      </c>
      <c r="B350" s="5">
        <f t="shared" si="18"/>
        <v>23370.060928954816</v>
      </c>
      <c r="C350" s="5">
        <v>263</v>
      </c>
      <c r="D350" s="3">
        <v>44942</v>
      </c>
      <c r="E350" s="1">
        <v>576</v>
      </c>
    </row>
    <row r="351" spans="1:5" x14ac:dyDescent="0.35">
      <c r="A351" s="5">
        <f t="shared" si="17"/>
        <v>21745.598788682662</v>
      </c>
      <c r="B351" s="5">
        <f t="shared" si="18"/>
        <v>23313.754691750728</v>
      </c>
      <c r="C351" s="1">
        <v>264</v>
      </c>
      <c r="D351" s="3">
        <v>44943</v>
      </c>
      <c r="E351" s="1">
        <v>577</v>
      </c>
    </row>
    <row r="352" spans="1:5" x14ac:dyDescent="0.35">
      <c r="A352" s="5">
        <f t="shared" si="17"/>
        <v>21690.422919557081</v>
      </c>
      <c r="B352" s="5">
        <f t="shared" si="18"/>
        <v>23257.671450129579</v>
      </c>
      <c r="C352" s="5">
        <v>265</v>
      </c>
      <c r="D352" s="3">
        <v>44944</v>
      </c>
      <c r="E352" s="1">
        <v>578</v>
      </c>
    </row>
    <row r="353" spans="1:5" x14ac:dyDescent="0.35">
      <c r="A353" s="5">
        <f t="shared" si="17"/>
        <v>21635.454869639885</v>
      </c>
      <c r="B353" s="5">
        <f t="shared" si="18"/>
        <v>23201.809444750499</v>
      </c>
      <c r="C353" s="1">
        <v>266</v>
      </c>
      <c r="D353" s="3">
        <v>44945</v>
      </c>
      <c r="E353" s="1">
        <v>579</v>
      </c>
    </row>
    <row r="354" spans="1:5" x14ac:dyDescent="0.35">
      <c r="A354" s="5">
        <f t="shared" si="17"/>
        <v>21580.693079306759</v>
      </c>
      <c r="B354" s="5">
        <f t="shared" si="18"/>
        <v>23146.166937011527</v>
      </c>
      <c r="C354" s="5">
        <v>267</v>
      </c>
      <c r="D354" s="3">
        <v>44946</v>
      </c>
      <c r="E354" s="1">
        <v>580</v>
      </c>
    </row>
    <row r="355" spans="1:5" x14ac:dyDescent="0.35">
      <c r="A355" s="5">
        <f t="shared" si="17"/>
        <v>21526.136006424553</v>
      </c>
      <c r="B355" s="5">
        <f t="shared" si="18"/>
        <v>23090.742208724914</v>
      </c>
      <c r="C355" s="1">
        <v>268</v>
      </c>
      <c r="D355" s="3">
        <v>44947</v>
      </c>
      <c r="E355" s="1">
        <v>581</v>
      </c>
    </row>
    <row r="356" spans="1:5" x14ac:dyDescent="0.35">
      <c r="A356" s="5">
        <f t="shared" si="17"/>
        <v>21471.782126090766</v>
      </c>
      <c r="B356" s="5">
        <f t="shared" si="18"/>
        <v>23035.533561798788</v>
      </c>
      <c r="C356" s="5">
        <v>269</v>
      </c>
      <c r="D356" s="3">
        <v>44948</v>
      </c>
      <c r="E356" s="1">
        <v>582</v>
      </c>
    </row>
    <row r="357" spans="1:5" x14ac:dyDescent="0.35">
      <c r="A357" s="5">
        <f t="shared" ref="A357:A394" si="21" xml:space="preserve"> -14594*LN(C357) + 103121</f>
        <v>21417.62993037772</v>
      </c>
      <c r="B357" s="5">
        <f t="shared" ref="B357:B394" si="22">-14161*LN(C357-12) + 101616</f>
        <v>22980.53931792498</v>
      </c>
      <c r="C357" s="1">
        <v>270</v>
      </c>
      <c r="D357" s="3">
        <v>44949</v>
      </c>
      <c r="E357" s="1">
        <v>583</v>
      </c>
    </row>
    <row r="358" spans="1:5" x14ac:dyDescent="0.35">
      <c r="A358" s="5">
        <f t="shared" si="21"/>
        <v>21363.677928081641</v>
      </c>
      <c r="B358" s="5">
        <f t="shared" si="22"/>
        <v>22925.757818272847</v>
      </c>
      <c r="C358" s="5">
        <v>271</v>
      </c>
      <c r="D358" s="3">
        <v>44950</v>
      </c>
      <c r="E358" s="1">
        <v>584</v>
      </c>
    </row>
    <row r="359" spans="1:5" x14ac:dyDescent="0.35">
      <c r="A359" s="5">
        <f t="shared" si="21"/>
        <v>21309.92464447621</v>
      </c>
      <c r="B359" s="5">
        <f t="shared" si="22"/>
        <v>22871.187423189112</v>
      </c>
      <c r="C359" s="1">
        <v>272</v>
      </c>
      <c r="D359" s="3">
        <v>44951</v>
      </c>
      <c r="E359" s="1">
        <v>585</v>
      </c>
    </row>
    <row r="360" spans="1:5" x14ac:dyDescent="0.35">
      <c r="A360" s="5">
        <f t="shared" si="21"/>
        <v>21256.368621070695</v>
      </c>
      <c r="B360" s="5">
        <f t="shared" si="22"/>
        <v>22816.826511903331</v>
      </c>
      <c r="C360" s="5">
        <v>273</v>
      </c>
      <c r="D360" s="3">
        <v>44952</v>
      </c>
      <c r="E360" s="1">
        <v>586</v>
      </c>
    </row>
    <row r="361" spans="1:5" x14ac:dyDescent="0.35">
      <c r="A361" s="5">
        <f t="shared" si="21"/>
        <v>21203.008415372504</v>
      </c>
      <c r="B361" s="5">
        <f t="shared" si="22"/>
        <v>22762.673482239115</v>
      </c>
      <c r="C361" s="1">
        <v>274</v>
      </c>
      <c r="D361" s="3">
        <v>44953</v>
      </c>
      <c r="E361" s="1">
        <v>587</v>
      </c>
    </row>
    <row r="362" spans="1:5" x14ac:dyDescent="0.35">
      <c r="A362" s="5">
        <f t="shared" si="21"/>
        <v>21149.842600654054</v>
      </c>
      <c r="B362" s="5">
        <f t="shared" si="22"/>
        <v>22708.726750330679</v>
      </c>
      <c r="C362" s="5">
        <v>275</v>
      </c>
      <c r="D362" s="3">
        <v>44954</v>
      </c>
      <c r="E362" s="1">
        <v>588</v>
      </c>
    </row>
    <row r="363" spans="1:5" x14ac:dyDescent="0.35">
      <c r="A363" s="5">
        <f t="shared" si="21"/>
        <v>21096.869765723925</v>
      </c>
      <c r="B363" s="5">
        <f t="shared" si="22"/>
        <v>22654.984750345015</v>
      </c>
      <c r="C363" s="1">
        <v>276</v>
      </c>
      <c r="D363" s="3">
        <v>44955</v>
      </c>
      <c r="E363" s="1">
        <v>589</v>
      </c>
    </row>
    <row r="364" spans="1:5" x14ac:dyDescent="0.35">
      <c r="A364" s="5">
        <f t="shared" si="21"/>
        <v>21044.088514701987</v>
      </c>
      <c r="B364" s="5">
        <f t="shared" si="22"/>
        <v>22601.445934209114</v>
      </c>
      <c r="C364" s="5">
        <v>277</v>
      </c>
      <c r="D364" s="3">
        <v>44956</v>
      </c>
      <c r="E364" s="1">
        <v>590</v>
      </c>
    </row>
    <row r="365" spans="1:5" x14ac:dyDescent="0.35">
      <c r="A365" s="5">
        <f t="shared" si="21"/>
        <v>20991.497466798843</v>
      </c>
      <c r="B365" s="5">
        <f t="shared" si="22"/>
        <v>22548.108771342362</v>
      </c>
      <c r="C365" s="1">
        <v>278</v>
      </c>
      <c r="D365" s="3">
        <v>44957</v>
      </c>
      <c r="E365" s="1">
        <v>591</v>
      </c>
    </row>
    <row r="366" spans="1:5" x14ac:dyDescent="0.35">
      <c r="A366" s="5">
        <f t="shared" si="21"/>
        <v>20939.095256098997</v>
      </c>
      <c r="B366" s="5">
        <f t="shared" si="22"/>
        <v>22494.971748394062</v>
      </c>
      <c r="C366" s="5">
        <v>279</v>
      </c>
      <c r="D366" s="3">
        <v>44958</v>
      </c>
      <c r="E366" s="1">
        <v>592</v>
      </c>
    </row>
    <row r="367" spans="1:5" x14ac:dyDescent="0.35">
      <c r="A367" s="5">
        <f t="shared" si="21"/>
        <v>20886.880531347982</v>
      </c>
      <c r="B367" s="5">
        <f t="shared" si="22"/>
        <v>22442.033368985765</v>
      </c>
      <c r="C367" s="1">
        <v>280</v>
      </c>
      <c r="D367" s="3">
        <v>44959</v>
      </c>
      <c r="E367" s="1">
        <v>593</v>
      </c>
    </row>
    <row r="368" spans="1:5" x14ac:dyDescent="0.35">
      <c r="A368" s="5">
        <f t="shared" si="21"/>
        <v>20834.851955743317</v>
      </c>
      <c r="B368" s="5">
        <f t="shared" si="22"/>
        <v>22389.292153458358</v>
      </c>
      <c r="C368" s="5">
        <v>281</v>
      </c>
      <c r="D368" s="3">
        <v>44960</v>
      </c>
      <c r="E368" s="1">
        <v>594</v>
      </c>
    </row>
    <row r="369" spans="1:5" x14ac:dyDescent="0.35">
      <c r="A369" s="5">
        <f t="shared" si="21"/>
        <v>20783.008206729166</v>
      </c>
      <c r="B369" s="5">
        <f t="shared" si="22"/>
        <v>22336.746638624012</v>
      </c>
      <c r="C369" s="1">
        <v>282</v>
      </c>
      <c r="D369" s="3">
        <v>44961</v>
      </c>
      <c r="E369" s="1">
        <v>595</v>
      </c>
    </row>
    <row r="370" spans="1:5" x14ac:dyDescent="0.35">
      <c r="A370" s="5">
        <f t="shared" si="21"/>
        <v>20731.34797579459</v>
      </c>
      <c r="B370" s="5">
        <f t="shared" si="22"/>
        <v>22284.395377522553</v>
      </c>
      <c r="C370" s="5">
        <v>283</v>
      </c>
      <c r="D370" s="3">
        <v>44962</v>
      </c>
      <c r="E370" s="1">
        <v>596</v>
      </c>
    </row>
    <row r="371" spans="1:5" x14ac:dyDescent="0.35">
      <c r="A371" s="5">
        <f t="shared" si="21"/>
        <v>20679.86996827535</v>
      </c>
      <c r="B371" s="5">
        <f t="shared" si="22"/>
        <v>22232.236939182374</v>
      </c>
      <c r="C371" s="1">
        <v>284</v>
      </c>
      <c r="D371" s="3">
        <v>44963</v>
      </c>
      <c r="E371" s="1">
        <v>597</v>
      </c>
    </row>
    <row r="372" spans="1:5" x14ac:dyDescent="0.35">
      <c r="A372" s="5">
        <f t="shared" si="21"/>
        <v>20628.572903159307</v>
      </c>
      <c r="B372" s="5">
        <f t="shared" si="22"/>
        <v>22180.269908385788</v>
      </c>
      <c r="C372" s="5">
        <v>285</v>
      </c>
      <c r="D372" s="3">
        <v>44964</v>
      </c>
      <c r="E372" s="1">
        <v>598</v>
      </c>
    </row>
    <row r="373" spans="1:5" x14ac:dyDescent="0.35">
      <c r="A373" s="5">
        <f t="shared" si="21"/>
        <v>20577.455512895074</v>
      </c>
      <c r="B373" s="5">
        <f t="shared" si="22"/>
        <v>22128.492885438536</v>
      </c>
      <c r="C373" s="1">
        <v>286</v>
      </c>
      <c r="D373" s="3">
        <v>44965</v>
      </c>
      <c r="E373" s="1">
        <v>599</v>
      </c>
    </row>
    <row r="374" spans="1:5" x14ac:dyDescent="0.35">
      <c r="A374" s="5">
        <f t="shared" si="21"/>
        <v>20526.516543204081</v>
      </c>
      <c r="B374" s="5">
        <f t="shared" si="22"/>
        <v>22076.904485943684</v>
      </c>
      <c r="C374" s="5">
        <v>287</v>
      </c>
      <c r="D374" s="3">
        <v>44966</v>
      </c>
      <c r="E374" s="1">
        <v>600</v>
      </c>
    </row>
    <row r="375" spans="1:5" x14ac:dyDescent="0.35">
      <c r="A375" s="5">
        <f t="shared" si="21"/>
        <v>20475.754752895999</v>
      </c>
      <c r="B375" s="5">
        <f t="shared" si="22"/>
        <v>22025.503340579438</v>
      </c>
      <c r="C375" s="1">
        <v>288</v>
      </c>
      <c r="D375" s="3">
        <v>44967</v>
      </c>
      <c r="E375" s="1">
        <v>601</v>
      </c>
    </row>
    <row r="376" spans="1:5" x14ac:dyDescent="0.35">
      <c r="A376" s="5">
        <f t="shared" si="21"/>
        <v>20425.168913687157</v>
      </c>
      <c r="B376" s="5">
        <f t="shared" si="22"/>
        <v>21974.288094881093</v>
      </c>
      <c r="C376" s="5">
        <v>289</v>
      </c>
      <c r="D376" s="3">
        <v>44968</v>
      </c>
      <c r="E376" s="1">
        <v>602</v>
      </c>
    </row>
    <row r="377" spans="1:5" x14ac:dyDescent="0.35">
      <c r="A377" s="5">
        <f t="shared" si="21"/>
        <v>20374.757810022304</v>
      </c>
      <c r="B377" s="5">
        <f t="shared" si="22"/>
        <v>21923.25740902689</v>
      </c>
      <c r="C377" s="1">
        <v>290</v>
      </c>
      <c r="D377" s="3">
        <v>44969</v>
      </c>
      <c r="E377" s="1">
        <v>603</v>
      </c>
    </row>
    <row r="378" spans="1:5" x14ac:dyDescent="0.35">
      <c r="A378" s="5">
        <f t="shared" si="21"/>
        <v>20324.520238899233</v>
      </c>
      <c r="B378" s="5">
        <f t="shared" si="22"/>
        <v>21872.409957627649</v>
      </c>
      <c r="C378" s="5">
        <v>291</v>
      </c>
      <c r="D378" s="3">
        <v>44970</v>
      </c>
      <c r="E378" s="1">
        <v>604</v>
      </c>
    </row>
    <row r="379" spans="1:5" x14ac:dyDescent="0.35">
      <c r="A379" s="5">
        <f t="shared" si="21"/>
        <v>20274.4550096967</v>
      </c>
      <c r="B379" s="5">
        <f t="shared" si="22"/>
        <v>21821.744429520259</v>
      </c>
      <c r="C379" s="1">
        <v>292</v>
      </c>
      <c r="D379" s="3">
        <v>44971</v>
      </c>
      <c r="E379" s="1">
        <v>605</v>
      </c>
    </row>
    <row r="380" spans="1:5" x14ac:dyDescent="0.35">
      <c r="A380" s="5">
        <f t="shared" si="21"/>
        <v>20224.560944004916</v>
      </c>
      <c r="B380" s="5">
        <f t="shared" si="22"/>
        <v>21771.259527564835</v>
      </c>
      <c r="C380" s="5">
        <v>293</v>
      </c>
      <c r="D380" s="3">
        <v>44972</v>
      </c>
      <c r="E380" s="1">
        <v>606</v>
      </c>
    </row>
    <row r="381" spans="1:5" x14ac:dyDescent="0.35">
      <c r="A381" s="5">
        <f t="shared" si="21"/>
        <v>20174.836875459281</v>
      </c>
      <c r="B381" s="5">
        <f t="shared" si="22"/>
        <v>21720.953968445363</v>
      </c>
      <c r="C381" s="1">
        <v>294</v>
      </c>
      <c r="D381" s="3">
        <v>44973</v>
      </c>
      <c r="E381" s="1">
        <v>607</v>
      </c>
    </row>
    <row r="382" spans="1:5" x14ac:dyDescent="0.35">
      <c r="A382" s="5">
        <f t="shared" si="21"/>
        <v>20125.28164957666</v>
      </c>
      <c r="B382" s="5">
        <f t="shared" si="22"/>
        <v>21670.826482474105</v>
      </c>
      <c r="C382" s="5">
        <v>295</v>
      </c>
      <c r="D382" s="3">
        <v>44974</v>
      </c>
      <c r="E382" s="1">
        <v>608</v>
      </c>
    </row>
    <row r="383" spans="1:5" x14ac:dyDescent="0.35">
      <c r="A383" s="5">
        <f t="shared" si="21"/>
        <v>20075.89412359467</v>
      </c>
      <c r="B383" s="5">
        <f t="shared" si="22"/>
        <v>21620.875813399165</v>
      </c>
      <c r="C383" s="1">
        <v>296</v>
      </c>
      <c r="D383" s="3">
        <v>44975</v>
      </c>
      <c r="E383" s="1">
        <v>609</v>
      </c>
    </row>
    <row r="384" spans="1:5" x14ac:dyDescent="0.35">
      <c r="A384" s="5">
        <f t="shared" si="21"/>
        <v>20026.673166313398</v>
      </c>
      <c r="B384" s="5">
        <f t="shared" si="22"/>
        <v>21571.100718215632</v>
      </c>
      <c r="C384" s="5">
        <v>297</v>
      </c>
      <c r="D384" s="3">
        <v>44976</v>
      </c>
      <c r="E384" s="1">
        <v>610</v>
      </c>
    </row>
    <row r="385" spans="1:5" x14ac:dyDescent="0.35">
      <c r="A385" s="5">
        <f t="shared" si="21"/>
        <v>19977.617657940122</v>
      </c>
      <c r="B385" s="5">
        <f t="shared" si="22"/>
        <v>21521.499966980075</v>
      </c>
      <c r="C385" s="1">
        <v>298</v>
      </c>
      <c r="D385" s="3">
        <v>44977</v>
      </c>
      <c r="E385" s="1">
        <v>611</v>
      </c>
    </row>
    <row r="386" spans="1:5" x14ac:dyDescent="0.35">
      <c r="A386" s="5">
        <f t="shared" si="21"/>
        <v>19928.726489936322</v>
      </c>
      <c r="B386" s="5">
        <f t="shared" si="22"/>
        <v>21472.072342628002</v>
      </c>
      <c r="C386" s="5">
        <v>299</v>
      </c>
      <c r="D386" s="3">
        <v>44978</v>
      </c>
      <c r="E386" s="1">
        <v>612</v>
      </c>
    </row>
    <row r="387" spans="1:5" x14ac:dyDescent="0.35">
      <c r="A387" s="5">
        <f t="shared" si="21"/>
        <v>19879.998564867405</v>
      </c>
      <c r="B387" s="5">
        <f t="shared" si="22"/>
        <v>21422.816640794874</v>
      </c>
      <c r="C387" s="1">
        <v>300</v>
      </c>
      <c r="D387" s="3">
        <v>44979</v>
      </c>
      <c r="E387" s="1">
        <v>613</v>
      </c>
    </row>
    <row r="388" spans="1:5" x14ac:dyDescent="0.35">
      <c r="A388" s="5">
        <f t="shared" si="21"/>
        <v>19831.432796254914</v>
      </c>
      <c r="B388" s="5">
        <f t="shared" si="22"/>
        <v>21373.731669639848</v>
      </c>
      <c r="C388" s="5">
        <v>301</v>
      </c>
      <c r="D388" s="3">
        <v>44980</v>
      </c>
      <c r="E388" s="1">
        <v>614</v>
      </c>
    </row>
    <row r="389" spans="1:5" x14ac:dyDescent="0.35">
      <c r="A389" s="5">
        <f t="shared" si="21"/>
        <v>19783.028108431157</v>
      </c>
      <c r="B389" s="5">
        <f t="shared" si="22"/>
        <v>21324.816249672862</v>
      </c>
      <c r="C389" s="1">
        <v>302</v>
      </c>
      <c r="D389" s="3">
        <v>44981</v>
      </c>
      <c r="E389" s="1">
        <v>615</v>
      </c>
    </row>
    <row r="390" spans="1:5" x14ac:dyDescent="0.35">
      <c r="A390" s="5">
        <f t="shared" si="21"/>
        <v>19734.783436396276</v>
      </c>
      <c r="B390" s="5">
        <f t="shared" si="22"/>
        <v>21276.069213584487</v>
      </c>
      <c r="C390" s="5">
        <v>303</v>
      </c>
      <c r="D390" s="3">
        <v>44982</v>
      </c>
      <c r="E390" s="1">
        <v>616</v>
      </c>
    </row>
    <row r="391" spans="1:5" x14ac:dyDescent="0.35">
      <c r="A391" s="5">
        <f t="shared" si="21"/>
        <v>19686.697725677601</v>
      </c>
      <c r="B391" s="5">
        <f t="shared" si="22"/>
        <v>21227.489406078865</v>
      </c>
      <c r="C391" s="1">
        <v>304</v>
      </c>
      <c r="D391" s="3">
        <v>44983</v>
      </c>
      <c r="E391" s="1">
        <v>617</v>
      </c>
    </row>
    <row r="392" spans="1:5" x14ac:dyDescent="0.35">
      <c r="A392" s="5">
        <f t="shared" si="21"/>
        <v>19638.769932191426</v>
      </c>
      <c r="B392" s="5">
        <f t="shared" si="22"/>
        <v>21179.075683709307</v>
      </c>
      <c r="C392" s="5">
        <v>305</v>
      </c>
      <c r="D392" s="3">
        <v>44984</v>
      </c>
      <c r="E392" s="1">
        <v>618</v>
      </c>
    </row>
    <row r="393" spans="1:5" x14ac:dyDescent="0.35">
      <c r="A393" s="5">
        <f t="shared" si="21"/>
        <v>19590.99902210696</v>
      </c>
      <c r="B393" s="5">
        <f t="shared" si="22"/>
        <v>21130.826914716934</v>
      </c>
      <c r="C393" s="1">
        <v>306</v>
      </c>
      <c r="D393" s="3">
        <v>44985</v>
      </c>
      <c r="E393" s="1">
        <v>619</v>
      </c>
    </row>
    <row r="394" spans="1:5" x14ac:dyDescent="0.35">
      <c r="A394" s="5">
        <f t="shared" si="21"/>
        <v>19543.38397171245</v>
      </c>
      <c r="B394" s="5">
        <f t="shared" si="22"/>
        <v>21082.741978871811</v>
      </c>
      <c r="C394" s="5">
        <v>307</v>
      </c>
      <c r="D394" s="3">
        <v>44986</v>
      </c>
      <c r="E394" s="1">
        <v>620</v>
      </c>
    </row>
    <row r="395" spans="1:5" x14ac:dyDescent="0.35">
      <c r="D395" s="3"/>
    </row>
    <row r="396" spans="1:5" x14ac:dyDescent="0.35">
      <c r="D396" s="3"/>
    </row>
    <row r="397" spans="1:5" x14ac:dyDescent="0.35">
      <c r="D397" s="3"/>
    </row>
    <row r="398" spans="1:5" x14ac:dyDescent="0.35">
      <c r="D398" s="3"/>
    </row>
    <row r="399" spans="1:5" x14ac:dyDescent="0.35">
      <c r="D399" s="3"/>
    </row>
    <row r="400" spans="1:5" x14ac:dyDescent="0.35">
      <c r="D400" s="3"/>
    </row>
    <row r="401" spans="4:4" x14ac:dyDescent="0.35">
      <c r="D401" s="3"/>
    </row>
    <row r="402" spans="4:4" x14ac:dyDescent="0.35">
      <c r="D402" s="3"/>
    </row>
    <row r="403" spans="4:4" x14ac:dyDescent="0.35">
      <c r="D403" s="3"/>
    </row>
    <row r="404" spans="4:4" x14ac:dyDescent="0.35">
      <c r="D404" s="3"/>
    </row>
    <row r="405" spans="4:4" x14ac:dyDescent="0.35">
      <c r="D405" s="3"/>
    </row>
    <row r="406" spans="4:4" x14ac:dyDescent="0.35">
      <c r="D406" s="3"/>
    </row>
    <row r="407" spans="4:4" x14ac:dyDescent="0.35">
      <c r="D407" s="3"/>
    </row>
    <row r="408" spans="4:4" x14ac:dyDescent="0.35">
      <c r="D408" s="3"/>
    </row>
    <row r="409" spans="4:4" x14ac:dyDescent="0.35">
      <c r="D409" s="3"/>
    </row>
    <row r="410" spans="4:4" x14ac:dyDescent="0.35">
      <c r="D410" s="3"/>
    </row>
    <row r="411" spans="4:4" x14ac:dyDescent="0.35">
      <c r="D411" s="3"/>
    </row>
    <row r="412" spans="4:4" x14ac:dyDescent="0.35">
      <c r="D412" s="3"/>
    </row>
    <row r="413" spans="4:4" x14ac:dyDescent="0.35">
      <c r="D413" s="3"/>
    </row>
    <row r="414" spans="4:4" x14ac:dyDescent="0.35">
      <c r="D414" s="3"/>
    </row>
    <row r="415" spans="4:4" x14ac:dyDescent="0.35">
      <c r="D415" s="3"/>
    </row>
    <row r="416" spans="4:4" x14ac:dyDescent="0.35">
      <c r="D416" s="3"/>
    </row>
    <row r="417" spans="4:4" x14ac:dyDescent="0.35">
      <c r="D417" s="3"/>
    </row>
    <row r="418" spans="4:4" x14ac:dyDescent="0.35">
      <c r="D418" s="3"/>
    </row>
  </sheetData>
  <phoneticPr fontId="2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污染最小的数据</vt:lpstr>
      <vt:lpstr>科学一些的难度估计因素分析</vt:lpstr>
      <vt:lpstr>不太科学的难度估计因素分析</vt:lpstr>
      <vt:lpstr>指数回归</vt:lpstr>
      <vt:lpstr>指数回归与训练-过拟合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郑玥轲</dc:creator>
  <cp:keywords/>
  <dc:description/>
  <cp:lastModifiedBy>玥轲 郑</cp:lastModifiedBy>
  <dcterms:created xsi:type="dcterms:W3CDTF">2022-07-21T20:49:31Z</dcterms:created>
  <dcterms:modified xsi:type="dcterms:W3CDTF">2024-01-24T08:49:45Z</dcterms:modified>
  <cp:category/>
</cp:coreProperties>
</file>