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75\Desktop\MCM-ICM-Learning\MOMENTUM! 2024-C\可视化需求\1.3 Q (PCA)\"/>
    </mc:Choice>
  </mc:AlternateContent>
  <xr:revisionPtr revIDLastSave="0" documentId="13_ncr:1_{FEB73FE6-E844-4F54-8265-E3C61C7E9264}" xr6:coauthVersionLast="47" xr6:coauthVersionMax="47" xr10:uidLastSave="{00000000-0000-0000-0000-000000000000}"/>
  <bookViews>
    <workbookView xWindow="-110" yWindow="-110" windowWidth="25820" windowHeight="15500" xr2:uid="{80870D50-1282-4E56-A554-C6B896C6E216}"/>
  </bookViews>
  <sheets>
    <sheet name="V " sheetId="1" r:id="rId1"/>
    <sheet name="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H6" i="1"/>
  <c r="D26" i="1"/>
  <c r="H11" i="1"/>
  <c r="H10" i="1"/>
  <c r="H9" i="1"/>
  <c r="H8" i="1"/>
  <c r="H7" i="1"/>
</calcChain>
</file>

<file path=xl/sharedStrings.xml><?xml version="1.0" encoding="utf-8"?>
<sst xmlns="http://schemas.openxmlformats.org/spreadsheetml/2006/main" count="81" uniqueCount="55">
  <si>
    <t>who_to_serve</t>
  </si>
  <si>
    <t>consumption_of_strength(最近20球消耗体力比值)</t>
  </si>
  <si>
    <t>consumption(总体力消耗比值)</t>
  </si>
  <si>
    <t>p1_ace</t>
  </si>
  <si>
    <t>p2_ace</t>
  </si>
  <si>
    <t>p1_winner</t>
  </si>
  <si>
    <t>p2_winner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</si>
  <si>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</si>
  <si>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</si>
  <si>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</si>
  <si>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</si>
  <si>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</si>
  <si>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</si>
  <si>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</si>
  <si>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</si>
  <si>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</si>
  <si>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</si>
  <si>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</si>
  <si>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</si>
  <si>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p1_serve_speed_ave</t>
  </si>
  <si>
    <t>p2_serve_speed_ave</t>
  </si>
  <si>
    <t>width_1</t>
  </si>
  <si>
    <t>width_2</t>
  </si>
  <si>
    <t>depth_1</t>
  </si>
  <si>
    <t>depth_2</t>
  </si>
  <si>
    <t>depth_return_1</t>
  </si>
  <si>
    <t>depth_return_2</t>
  </si>
  <si>
    <t>who_to_serve</t>
    <phoneticPr fontId="1" type="noConversion"/>
  </si>
  <si>
    <t>1-p2_ace</t>
    <phoneticPr fontId="1" type="noConversion"/>
  </si>
  <si>
    <t>1-p1_winner</t>
    <phoneticPr fontId="1" type="noConversion"/>
  </si>
  <si>
    <t>1-p2_winner</t>
    <phoneticPr fontId="1" type="noConversion"/>
  </si>
  <si>
    <t>1-p1_break_pt_won</t>
    <phoneticPr fontId="1" type="noConversion"/>
  </si>
  <si>
    <t>1-p1_break_pt</t>
    <phoneticPr fontId="1" type="noConversion"/>
  </si>
  <si>
    <t>2-p1_ace</t>
    <phoneticPr fontId="1" type="noConversion"/>
  </si>
  <si>
    <t>2-p2_unf_err</t>
    <phoneticPr fontId="1" type="noConversion"/>
  </si>
  <si>
    <t>2-p1_net_pt</t>
    <phoneticPr fontId="1" type="noConversion"/>
  </si>
  <si>
    <t>2-p1_net_pt_won</t>
    <phoneticPr fontId="1" type="noConversion"/>
  </si>
  <si>
    <t>2-p2_net_pt</t>
    <phoneticPr fontId="1" type="noConversion"/>
  </si>
  <si>
    <t>2-p2_net_pt_won</t>
    <phoneticPr fontId="1" type="noConversion"/>
  </si>
  <si>
    <t>3-p1_unf_err</t>
    <phoneticPr fontId="1" type="noConversion"/>
  </si>
  <si>
    <t>3-p2_break_pt</t>
    <phoneticPr fontId="1" type="noConversion"/>
  </si>
  <si>
    <t>3-p2_break_pt_won</t>
    <phoneticPr fontId="1" type="noConversion"/>
  </si>
  <si>
    <t>3-p2_break_pt_missed</t>
    <phoneticPr fontId="1" type="noConversion"/>
  </si>
  <si>
    <t>4-p1_break_pt_missed</t>
    <phoneticPr fontId="1" type="noConversion"/>
  </si>
  <si>
    <t>4-p1_serve_speed_ave</t>
    <phoneticPr fontId="1" type="noConversion"/>
  </si>
  <si>
    <t>4-p2_serve_speed_ave</t>
    <phoneticPr fontId="1" type="noConversion"/>
  </si>
  <si>
    <t>5-who_to_serve</t>
    <phoneticPr fontId="1" type="noConversion"/>
  </si>
  <si>
    <t>5-width_1</t>
    <phoneticPr fontId="1" type="noConversion"/>
  </si>
  <si>
    <t>5-width_2</t>
    <phoneticPr fontId="1" type="noConversion"/>
  </si>
  <si>
    <t>5-depth_1</t>
    <phoneticPr fontId="1" type="noConversion"/>
  </si>
  <si>
    <t>5-depth_2</t>
    <phoneticPr fontId="1" type="noConversion"/>
  </si>
  <si>
    <t>5-depth_return_1</t>
    <phoneticPr fontId="1" type="noConversion"/>
  </si>
  <si>
    <t>5-depth_return_2</t>
    <phoneticPr fontId="1" type="noConversion"/>
  </si>
  <si>
    <t>6-consumption_of_strength</t>
    <phoneticPr fontId="1" type="noConversion"/>
  </si>
  <si>
    <t>6-consumption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</si>
</sst>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0_ ;_ * \-#,##0.00000_ ;_ * &quot;-&quot;???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2" fillId="2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43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77CD-59DD-4094-A99D-3F5917503197}">
  <dimension ref="A1:U28"/>
  <sheetViews>
    <sheetView tabSelected="1" topLeftCell="B1" workbookViewId="0">
      <selection activeCell="P20" sqref="P20"/>
    </sheetView>
  </sheetViews>
  <sheetFormatPr defaultRowHeight="14" x14ac:dyDescent="0.3"/>
  <cols>
    <col min="1" max="1" width="40.9140625" customWidth="1"/>
    <col min="2" max="2" width="22.1640625" customWidth="1"/>
    <col min="5" max="7" width="9.5" style="2" bestFit="1" customWidth="1"/>
    <col min="9" max="9" width="9.5" style="2" bestFit="1" customWidth="1"/>
    <col min="10" max="12" width="9.5" style="2" hidden="1" customWidth="1"/>
    <col min="13" max="15" width="0" hidden="1" customWidth="1"/>
    <col min="16" max="16" width="41.4140625" bestFit="1" customWidth="1"/>
  </cols>
  <sheetData>
    <row r="1" spans="1:21" x14ac:dyDescent="0.3">
      <c r="A1" s="7" t="s">
        <v>4</v>
      </c>
      <c r="B1" s="7" t="s">
        <v>4</v>
      </c>
      <c r="C1">
        <v>5</v>
      </c>
      <c r="E1"/>
      <c r="F1"/>
      <c r="G1"/>
      <c r="I1" s="2">
        <v>-0.32181488590987001</v>
      </c>
      <c r="J1"/>
      <c r="K1"/>
      <c r="L1"/>
    </row>
    <row r="2" spans="1:21" x14ac:dyDescent="0.3">
      <c r="A2" s="7" t="s">
        <v>5</v>
      </c>
      <c r="B2" s="7" t="s">
        <v>5</v>
      </c>
      <c r="C2">
        <v>6</v>
      </c>
      <c r="E2"/>
      <c r="F2"/>
      <c r="G2"/>
      <c r="I2" s="2">
        <v>0.40389353423805402</v>
      </c>
      <c r="J2"/>
      <c r="K2"/>
      <c r="L2"/>
      <c r="T2" t="s">
        <v>28</v>
      </c>
      <c r="U2">
        <v>-0.32181488590987001</v>
      </c>
    </row>
    <row r="3" spans="1:21" x14ac:dyDescent="0.3">
      <c r="A3" s="8" t="s">
        <v>6</v>
      </c>
      <c r="B3" s="7" t="s">
        <v>6</v>
      </c>
      <c r="C3" s="9">
        <v>7</v>
      </c>
      <c r="E3" s="9"/>
      <c r="F3" s="9"/>
      <c r="G3" s="9"/>
      <c r="I3" s="5">
        <v>-0.26381579113626502</v>
      </c>
      <c r="J3"/>
      <c r="K3"/>
      <c r="L3"/>
      <c r="T3" t="s">
        <v>29</v>
      </c>
      <c r="U3">
        <v>0.40389353423805402</v>
      </c>
    </row>
    <row r="4" spans="1:21" x14ac:dyDescent="0.3">
      <c r="A4" s="7" t="s">
        <v>15</v>
      </c>
      <c r="B4" s="7" t="s">
        <v>15</v>
      </c>
      <c r="C4">
        <v>18</v>
      </c>
      <c r="E4"/>
      <c r="F4"/>
      <c r="G4"/>
      <c r="I4" s="2">
        <v>0.27580470047775801</v>
      </c>
      <c r="J4"/>
      <c r="K4"/>
      <c r="L4"/>
      <c r="T4" t="s">
        <v>30</v>
      </c>
      <c r="U4">
        <v>-0.26381579113626502</v>
      </c>
    </row>
    <row r="5" spans="1:21" x14ac:dyDescent="0.3">
      <c r="A5" s="7" t="s">
        <v>13</v>
      </c>
      <c r="B5" s="7" t="s">
        <v>13</v>
      </c>
      <c r="C5">
        <v>16</v>
      </c>
      <c r="E5"/>
      <c r="F5"/>
      <c r="G5"/>
      <c r="I5" s="2">
        <v>0.35696950581120901</v>
      </c>
      <c r="J5"/>
      <c r="K5"/>
      <c r="L5"/>
      <c r="T5" t="s">
        <v>31</v>
      </c>
      <c r="U5">
        <v>0.27580470047775801</v>
      </c>
    </row>
    <row r="6" spans="1:21" x14ac:dyDescent="0.3">
      <c r="A6" s="7" t="s">
        <v>3</v>
      </c>
      <c r="B6" s="7" t="s">
        <v>3</v>
      </c>
      <c r="C6">
        <v>4</v>
      </c>
      <c r="E6"/>
      <c r="F6"/>
      <c r="G6"/>
      <c r="H6" s="6">
        <f>J6/(-1.8)</f>
        <v>-0.1765872225935711</v>
      </c>
      <c r="I6"/>
      <c r="J6" s="5">
        <v>0.31785700066842798</v>
      </c>
      <c r="K6"/>
      <c r="L6"/>
      <c r="T6" t="s">
        <v>32</v>
      </c>
      <c r="U6">
        <v>0.35696950581120901</v>
      </c>
    </row>
    <row r="7" spans="1:21" x14ac:dyDescent="0.3">
      <c r="A7" s="7" t="s">
        <v>8</v>
      </c>
      <c r="B7" s="7" t="s">
        <v>8</v>
      </c>
      <c r="C7">
        <v>11</v>
      </c>
      <c r="E7"/>
      <c r="F7"/>
      <c r="G7"/>
      <c r="H7" s="6">
        <f>K7*1.25</f>
        <v>0.41864196687958877</v>
      </c>
      <c r="I7"/>
      <c r="J7"/>
      <c r="K7" s="3">
        <v>0.33491357350367101</v>
      </c>
      <c r="L7"/>
      <c r="T7" t="s">
        <v>33</v>
      </c>
      <c r="U7">
        <v>-0.1765872225935711</v>
      </c>
    </row>
    <row r="8" spans="1:21" x14ac:dyDescent="0.3">
      <c r="A8" s="7" t="s">
        <v>9</v>
      </c>
      <c r="B8" s="8" t="s">
        <v>9</v>
      </c>
      <c r="C8">
        <v>12</v>
      </c>
      <c r="E8"/>
      <c r="F8"/>
      <c r="G8"/>
      <c r="H8" s="6">
        <f>K8*1.25</f>
        <v>-0.51424361861212875</v>
      </c>
      <c r="I8"/>
      <c r="J8"/>
      <c r="K8" s="2">
        <v>-0.41139489488970299</v>
      </c>
      <c r="L8"/>
      <c r="T8" t="s">
        <v>34</v>
      </c>
      <c r="U8">
        <v>0.41864196687958877</v>
      </c>
    </row>
    <row r="9" spans="1:21" x14ac:dyDescent="0.3">
      <c r="A9" s="7" t="s">
        <v>11</v>
      </c>
      <c r="B9" s="8" t="s">
        <v>11</v>
      </c>
      <c r="C9">
        <v>14</v>
      </c>
      <c r="E9"/>
      <c r="F9"/>
      <c r="G9"/>
      <c r="H9" s="6">
        <f>K9*1.25</f>
        <v>-0.48769367702903499</v>
      </c>
      <c r="I9"/>
      <c r="J9"/>
      <c r="K9" s="2">
        <v>-0.390154941623228</v>
      </c>
      <c r="L9"/>
      <c r="T9" t="s">
        <v>35</v>
      </c>
      <c r="U9">
        <v>-0.51424361861212875</v>
      </c>
    </row>
    <row r="10" spans="1:21" x14ac:dyDescent="0.3">
      <c r="A10" s="7" t="s">
        <v>10</v>
      </c>
      <c r="B10" s="8" t="s">
        <v>10</v>
      </c>
      <c r="C10">
        <v>13</v>
      </c>
      <c r="E10"/>
      <c r="F10"/>
      <c r="G10"/>
      <c r="H10" s="6">
        <f>K10*1.25</f>
        <v>0.36995107152680751</v>
      </c>
      <c r="I10"/>
      <c r="K10" s="4">
        <v>0.29596085722144599</v>
      </c>
      <c r="L10" s="5">
        <v>-0.34920630747282499</v>
      </c>
      <c r="T10" t="s">
        <v>36</v>
      </c>
      <c r="U10">
        <v>-0.48769367702903499</v>
      </c>
    </row>
    <row r="11" spans="1:21" x14ac:dyDescent="0.3">
      <c r="A11" s="7" t="s">
        <v>12</v>
      </c>
      <c r="B11" s="8" t="s">
        <v>12</v>
      </c>
      <c r="C11">
        <v>15</v>
      </c>
      <c r="E11"/>
      <c r="F11"/>
      <c r="G11"/>
      <c r="H11" s="6">
        <f>K11*1.25</f>
        <v>0.30768978032015126</v>
      </c>
      <c r="I11"/>
      <c r="K11" s="5">
        <v>0.246151824256121</v>
      </c>
      <c r="L11" s="5">
        <v>-0.40073151833050902</v>
      </c>
      <c r="T11" t="s">
        <v>37</v>
      </c>
      <c r="U11">
        <v>0.36995107152680751</v>
      </c>
    </row>
    <row r="12" spans="1:21" x14ac:dyDescent="0.3">
      <c r="A12" s="7" t="s">
        <v>7</v>
      </c>
      <c r="B12" s="7" t="s">
        <v>7</v>
      </c>
      <c r="C12">
        <v>10</v>
      </c>
      <c r="E12"/>
      <c r="F12"/>
      <c r="G12" s="2">
        <v>0.32115967871750101</v>
      </c>
      <c r="I12"/>
      <c r="J12"/>
      <c r="K12"/>
      <c r="L12"/>
      <c r="T12" t="s">
        <v>38</v>
      </c>
      <c r="U12">
        <v>0.30768978032015126</v>
      </c>
    </row>
    <row r="13" spans="1:21" x14ac:dyDescent="0.3">
      <c r="A13" s="8" t="s">
        <v>14</v>
      </c>
      <c r="B13" s="8" t="s">
        <v>14</v>
      </c>
      <c r="C13" s="9">
        <v>17</v>
      </c>
      <c r="E13" s="9"/>
      <c r="F13" s="9"/>
      <c r="G13" s="5">
        <v>0.41575087446937298</v>
      </c>
      <c r="I13"/>
      <c r="J13"/>
      <c r="K13"/>
      <c r="L13"/>
      <c r="T13" t="s">
        <v>39</v>
      </c>
      <c r="U13">
        <v>0.32115967871750101</v>
      </c>
    </row>
    <row r="14" spans="1:21" x14ac:dyDescent="0.3">
      <c r="A14" s="8" t="s">
        <v>16</v>
      </c>
      <c r="B14" s="8" t="s">
        <v>16</v>
      </c>
      <c r="C14" s="9">
        <v>19</v>
      </c>
      <c r="E14" s="9"/>
      <c r="F14" s="9"/>
      <c r="G14" s="5">
        <v>0.32751722010697698</v>
      </c>
      <c r="I14"/>
      <c r="J14"/>
      <c r="K14"/>
      <c r="L14"/>
      <c r="T14" t="s">
        <v>40</v>
      </c>
      <c r="U14">
        <v>0.41575087446937298</v>
      </c>
    </row>
    <row r="15" spans="1:21" x14ac:dyDescent="0.3">
      <c r="A15" s="8" t="s">
        <v>18</v>
      </c>
      <c r="B15" s="8" t="s">
        <v>18</v>
      </c>
      <c r="C15" s="9">
        <v>21</v>
      </c>
      <c r="E15" s="9"/>
      <c r="F15" s="9"/>
      <c r="G15" s="5">
        <v>0.37395820525199203</v>
      </c>
      <c r="I15"/>
      <c r="J15"/>
      <c r="K15"/>
      <c r="L15"/>
      <c r="T15" t="s">
        <v>41</v>
      </c>
      <c r="U15">
        <v>0.32751722010697698</v>
      </c>
    </row>
    <row r="16" spans="1:21" x14ac:dyDescent="0.3">
      <c r="A16" s="7" t="s">
        <v>17</v>
      </c>
      <c r="B16" s="7" t="s">
        <v>17</v>
      </c>
      <c r="C16">
        <v>20</v>
      </c>
      <c r="E16"/>
      <c r="F16" s="2">
        <v>0.31058142297677099</v>
      </c>
      <c r="G16"/>
      <c r="I16"/>
      <c r="J16"/>
      <c r="K16"/>
      <c r="L16"/>
      <c r="T16" t="s">
        <v>42</v>
      </c>
      <c r="U16">
        <v>0.37395820525199203</v>
      </c>
    </row>
    <row r="17" spans="1:21" x14ac:dyDescent="0.3">
      <c r="A17" s="8" t="s">
        <v>19</v>
      </c>
      <c r="B17" s="7" t="s">
        <v>19</v>
      </c>
      <c r="C17" s="9">
        <v>22</v>
      </c>
      <c r="E17" s="9"/>
      <c r="F17" s="5">
        <v>0.34515126282820002</v>
      </c>
      <c r="G17"/>
      <c r="I17"/>
      <c r="J17"/>
      <c r="K17"/>
      <c r="L17"/>
      <c r="T17" t="s">
        <v>43</v>
      </c>
      <c r="U17">
        <v>0.31058142297677099</v>
      </c>
    </row>
    <row r="18" spans="1:21" x14ac:dyDescent="0.3">
      <c r="A18" s="8" t="s">
        <v>20</v>
      </c>
      <c r="B18" s="7" t="s">
        <v>20</v>
      </c>
      <c r="C18" s="9">
        <v>23</v>
      </c>
      <c r="E18" s="9"/>
      <c r="F18" s="5">
        <v>0.44399161733095299</v>
      </c>
      <c r="G18"/>
      <c r="I18"/>
      <c r="J18"/>
      <c r="K18"/>
      <c r="L18"/>
      <c r="T18" t="s">
        <v>44</v>
      </c>
      <c r="U18">
        <v>0.34515126282820002</v>
      </c>
    </row>
    <row r="19" spans="1:21" x14ac:dyDescent="0.3">
      <c r="A19" s="7" t="s">
        <v>0</v>
      </c>
      <c r="B19" s="8" t="s">
        <v>27</v>
      </c>
      <c r="C19">
        <v>1</v>
      </c>
      <c r="E19" s="2">
        <v>-0.41289059004921302</v>
      </c>
      <c r="F19"/>
      <c r="G19"/>
      <c r="I19"/>
      <c r="J19"/>
      <c r="K19"/>
      <c r="L19"/>
      <c r="T19" t="s">
        <v>45</v>
      </c>
      <c r="U19">
        <v>0.44399161733095299</v>
      </c>
    </row>
    <row r="20" spans="1:21" x14ac:dyDescent="0.3">
      <c r="A20" s="7" t="s">
        <v>21</v>
      </c>
      <c r="B20" s="8" t="s">
        <v>21</v>
      </c>
      <c r="C20">
        <v>24</v>
      </c>
      <c r="E20" s="2">
        <v>0.368383614008642</v>
      </c>
      <c r="F20"/>
      <c r="G20"/>
      <c r="I20"/>
      <c r="J20"/>
      <c r="K20"/>
      <c r="L20"/>
      <c r="T20" t="s">
        <v>46</v>
      </c>
      <c r="U20">
        <v>-0.41289059004921302</v>
      </c>
    </row>
    <row r="21" spans="1:21" x14ac:dyDescent="0.3">
      <c r="A21" s="7" t="s">
        <v>22</v>
      </c>
      <c r="B21" s="8" t="s">
        <v>22</v>
      </c>
      <c r="C21">
        <v>25</v>
      </c>
      <c r="E21" s="2">
        <v>-0.37181858960483799</v>
      </c>
      <c r="F21"/>
      <c r="G21"/>
      <c r="I21"/>
      <c r="J21"/>
      <c r="K21"/>
      <c r="L21"/>
      <c r="T21" t="s">
        <v>47</v>
      </c>
      <c r="U21">
        <v>0.368383614008642</v>
      </c>
    </row>
    <row r="22" spans="1:21" x14ac:dyDescent="0.3">
      <c r="A22" s="7" t="s">
        <v>23</v>
      </c>
      <c r="B22" s="8" t="s">
        <v>23</v>
      </c>
      <c r="C22">
        <v>26</v>
      </c>
      <c r="E22" s="2">
        <v>0.39203437814872599</v>
      </c>
      <c r="F22"/>
      <c r="G22"/>
      <c r="I22"/>
      <c r="J22"/>
      <c r="K22"/>
      <c r="L22"/>
      <c r="T22" t="s">
        <v>48</v>
      </c>
      <c r="U22">
        <v>-0.37181858960483799</v>
      </c>
    </row>
    <row r="23" spans="1:21" x14ac:dyDescent="0.3">
      <c r="A23" s="7" t="s">
        <v>24</v>
      </c>
      <c r="B23" s="8" t="s">
        <v>24</v>
      </c>
      <c r="C23">
        <v>27</v>
      </c>
      <c r="E23" s="2">
        <v>-0.39028068098762497</v>
      </c>
      <c r="F23"/>
      <c r="G23"/>
      <c r="I23"/>
      <c r="J23"/>
      <c r="K23"/>
      <c r="L23"/>
      <c r="T23" t="s">
        <v>49</v>
      </c>
      <c r="U23">
        <v>0.39203437814872599</v>
      </c>
    </row>
    <row r="24" spans="1:21" x14ac:dyDescent="0.3">
      <c r="A24" s="7" t="s">
        <v>25</v>
      </c>
      <c r="B24" s="8" t="s">
        <v>25</v>
      </c>
      <c r="C24">
        <v>28</v>
      </c>
      <c r="E24" s="2">
        <v>0.34493405983893199</v>
      </c>
      <c r="F24"/>
      <c r="G24"/>
      <c r="I24"/>
      <c r="J24"/>
      <c r="K24"/>
      <c r="L24"/>
      <c r="T24" t="s">
        <v>50</v>
      </c>
      <c r="U24">
        <v>-0.39028068098762497</v>
      </c>
    </row>
    <row r="25" spans="1:21" x14ac:dyDescent="0.3">
      <c r="A25" s="7" t="s">
        <v>26</v>
      </c>
      <c r="B25" s="8" t="s">
        <v>26</v>
      </c>
      <c r="C25">
        <v>29</v>
      </c>
      <c r="E25" s="2">
        <v>-0.34266763947301099</v>
      </c>
      <c r="F25"/>
      <c r="G25"/>
      <c r="I25"/>
      <c r="J25"/>
      <c r="K25"/>
      <c r="L25"/>
      <c r="T25" t="s">
        <v>51</v>
      </c>
      <c r="U25">
        <v>0.34493405983893199</v>
      </c>
    </row>
    <row r="26" spans="1:21" ht="27" x14ac:dyDescent="0.3">
      <c r="A26" s="7" t="s">
        <v>1</v>
      </c>
      <c r="B26" s="8" t="s">
        <v>1</v>
      </c>
      <c r="C26">
        <v>2</v>
      </c>
      <c r="D26" s="6">
        <f>J26/(-1.8)</f>
        <v>0.28782823223414439</v>
      </c>
      <c r="E26"/>
      <c r="F26"/>
      <c r="G26"/>
      <c r="I26"/>
      <c r="J26" s="5">
        <v>-0.51809081802145995</v>
      </c>
      <c r="K26"/>
      <c r="L26" s="2">
        <v>0.28687147833634202</v>
      </c>
      <c r="T26" t="s">
        <v>52</v>
      </c>
      <c r="U26">
        <v>-0.34266763947301099</v>
      </c>
    </row>
    <row r="27" spans="1:21" ht="27" x14ac:dyDescent="0.3">
      <c r="A27" s="7" t="s">
        <v>2</v>
      </c>
      <c r="B27" s="8" t="s">
        <v>2</v>
      </c>
      <c r="C27">
        <v>3</v>
      </c>
      <c r="D27" s="6">
        <f>J27/(-1.8)</f>
        <v>0.2943144409964622</v>
      </c>
      <c r="E27"/>
      <c r="F27"/>
      <c r="G27"/>
      <c r="I27"/>
      <c r="J27" s="5">
        <v>-0.52976599379363198</v>
      </c>
      <c r="K27"/>
      <c r="L27" s="2">
        <v>0.28601558141024003</v>
      </c>
      <c r="T27" t="s">
        <v>53</v>
      </c>
      <c r="U27">
        <v>0.28782823223414439</v>
      </c>
    </row>
    <row r="28" spans="1:21" x14ac:dyDescent="0.3">
      <c r="F28"/>
      <c r="G28"/>
      <c r="I28"/>
      <c r="J28"/>
      <c r="K28"/>
      <c r="L28"/>
      <c r="T28" t="s">
        <v>54</v>
      </c>
      <c r="U28">
        <v>0.2943144409964622</v>
      </c>
    </row>
  </sheetData>
  <phoneticPr fontId="1" type="noConversion"/>
  <conditionalFormatting sqref="H1:I7 C1:D27 H6:J6 K7:K11 H8:H9 L10:L11 H10:I1048576 G12:H15 F16:H18 E19:G1048576 J19:J1048576 L26:L27 K29:L1048576">
    <cfRule type="cellIs" dxfId="0" priority="1" operator="between">
      <formula>0.3</formula>
      <formula>-0.3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F1C0-CF4C-4354-81AC-61A7C20340A0}">
  <dimension ref="A1:AC29"/>
  <sheetViews>
    <sheetView workbookViewId="0">
      <selection sqref="A1:AC29"/>
    </sheetView>
  </sheetViews>
  <sheetFormatPr defaultRowHeight="14" x14ac:dyDescent="0.3"/>
  <cols>
    <col min="1" max="1" width="15.4140625" customWidth="1"/>
  </cols>
  <sheetData>
    <row r="1" spans="1:29" x14ac:dyDescent="0.3">
      <c r="A1" s="1">
        <v>-1.09502354500361E-16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3">
      <c r="A2">
        <v>0</v>
      </c>
      <c r="B2" s="1">
        <v>1.6800001480520001E-16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0</v>
      </c>
      <c r="B3">
        <v>0</v>
      </c>
      <c r="C3">
        <v>2.8781804376575699E-2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0</v>
      </c>
      <c r="B4">
        <v>0</v>
      </c>
      <c r="C4">
        <v>0</v>
      </c>
      <c r="D4">
        <v>5.7680141546017298E-2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9.6802402003528895E-2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0.113758084056609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0.12205818615896501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0.200106498856404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0.22566568835929299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0.23445177206416101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0.31208638573911301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0.37646837762615298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0.40544005307983699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0.40839571639518102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0.45366533619937399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0.46483286858823902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0.57898193878120996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0.64940110870685197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0.89068371284520997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1.0617734888250201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1.22197956228501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1.3488408268743599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1.4545131711411201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1.8360397652967699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1.9711565875739501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2.4383214150721302</v>
      </c>
      <c r="AA26">
        <v>0</v>
      </c>
      <c r="AB26">
        <v>0</v>
      </c>
      <c r="AC26">
        <v>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2.9491079842743502</v>
      </c>
      <c r="AB27">
        <v>0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3.4482869772348201</v>
      </c>
      <c r="AC28">
        <v>0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5.65072014603974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 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玥轲 郑</cp:lastModifiedBy>
  <dcterms:created xsi:type="dcterms:W3CDTF">2024-02-03T16:50:17Z</dcterms:created>
  <dcterms:modified xsi:type="dcterms:W3CDTF">2024-02-05T23:53:49Z</dcterms:modified>
</cp:coreProperties>
</file>