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Sheet1" sheetId="1" r:id="rId1"/>
  </sheets>
  <externalReferences>
    <externalReference r:id="rId2"/>
  </externalReferences>
  <definedNames>
    <definedName name="PBStatus">[1]SETUP!$J$2:$J$4</definedName>
    <definedName name="PBType">[1]SETUP!$J$15:$J$20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reference ID should be unique.   This number is used throughout the whole worksheet so be aware.</t>
        </r>
      </text>
    </comment>
    <comment ref="B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release where the story will be developped</t>
        </r>
      </text>
    </comment>
    <comment ref="C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sprint where the story will be developped</t>
        </r>
      </text>
    </comment>
    <comment ref="D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a category to which the story belongs.
Example : Infrastrucuture, Back-End, Animation, ...</t>
        </r>
      </text>
    </comment>
    <comment ref="F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Type of the story.</t>
        </r>
      </text>
    </comment>
    <comment ref="H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Status of the story</t>
        </r>
      </text>
    </comment>
    <comment ref="I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calculated:
Ideal Hours * Adjustment Factor
</t>
        </r>
      </text>
    </comment>
    <comment ref="J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M = Must Have
S = Should Have
C = Could Have
W = Won't have this time</t>
        </r>
      </text>
    </comment>
    <comment ref="L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0 = Lowest Business Value
100 = Highest Business Value</t>
        </r>
      </text>
    </comment>
    <comment ref="M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Enter here the new ideal estimates which are done with planningpoker
</t>
        </r>
      </text>
    </comment>
    <comment ref="N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 based on the values of complexity and information.  The data is looked up in the setup tab.</t>
        </r>
      </text>
    </comment>
    <comment ref="O1" authorId="0">
      <text>
        <r>
          <rPr>
            <b/>
            <sz val="9"/>
            <rFont val="Tahoma"/>
            <charset val="0"/>
          </rPr>
          <t>Luc Segers: Complexity</t>
        </r>
        <r>
          <rPr>
            <sz val="9"/>
            <rFont val="Tahoma"/>
            <charset val="0"/>
          </rPr>
          <t xml:space="preserve">
0 = Not Defined
1 = Very Simple
2 = Simple
3 = Moderate
4 = Complex
5 = Extreme Complex</t>
        </r>
      </text>
    </comment>
    <comment ref="P1" authorId="0">
      <text>
        <r>
          <rPr>
            <b/>
            <sz val="9"/>
            <rFont val="Tahoma"/>
            <charset val="0"/>
          </rPr>
          <t>Luc Segers: Information</t>
        </r>
        <r>
          <rPr>
            <sz val="9"/>
            <rFont val="Tahoma"/>
            <charset val="0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<sst xmlns="http://schemas.openxmlformats.org/spreadsheetml/2006/main" count="67" uniqueCount="40">
  <si>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</si>
  <si>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</si>
  <si>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</si>
  <si>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</si>
  <si>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</si>
  <si>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</si>
  <si>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</si>
  <si>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</si>
  <si>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初始估计（d）</t>
  </si>
  <si>
    <t>优先级</t>
  </si>
  <si>
    <t>如何演示</t>
  </si>
  <si>
    <t>商业价值</t>
  </si>
  <si>
    <t>理想时间（d）</t>
  </si>
  <si>
    <t>调整因子</t>
  </si>
  <si>
    <t>复杂度</t>
  </si>
  <si>
    <t>信息度</t>
  </si>
  <si>
    <t>备注</t>
  </si>
  <si>
    <t>user story</t>
  </si>
  <si>
    <t>识别各种字体</t>
  </si>
  <si>
    <t>作为一个经理，我希望能够不只是识别标准的汉字而是可以识别各种字体，以便于拓宽使用范围。</t>
  </si>
  <si>
    <t>Initial Feature</t>
  </si>
  <si>
    <t>Not Done</t>
  </si>
  <si>
    <t>联想功能友好</t>
  </si>
  <si>
    <t>作为一个使用者，我希望可以正确预测我接下来要输入的汉字，以便于节约时间和方便操作。</t>
  </si>
  <si>
    <t>上传文件或直接书写</t>
  </si>
  <si>
    <t>作为用户，我希望既可以传入图片又可以直接在手写板进行书写，以便于适用不同需求。</t>
  </si>
  <si>
    <t>用户界面友好</t>
  </si>
  <si>
    <t>作为用户，我希望用户界面布局合理，以便于在使用时可以操作简单。</t>
  </si>
  <si>
    <t>单写或连写</t>
  </si>
  <si>
    <t>作为一个用户，我希望手写时可以输入一个字也可以输入一句话，以便于方便操作。</t>
  </si>
  <si>
    <t>查看历史</t>
  </si>
  <si>
    <t>作为一个用户，我希望能够查看历史，以便于记录自己的使用情况。</t>
  </si>
  <si>
    <t>读音提示</t>
  </si>
  <si>
    <t>作为用户，我希望识别出汉字的同时，可以对汉字进行拼音标注，以便于正确理解汉字。</t>
  </si>
  <si>
    <t>识别方言</t>
  </si>
  <si>
    <t>作为产品经理，我希望程序可以识别各种方言，以便于提升用户好感度。</t>
  </si>
  <si>
    <t>自定义画笔</t>
  </si>
  <si>
    <t>作为一个使用者，我希望能够自己设置画笔颜色、大小等，以便于符合自己的书写习惯。</t>
  </si>
  <si>
    <t>自定义背景</t>
  </si>
  <si>
    <t>作为一个使用者，我希望能够自己设置输入法背景，以便于提升美感。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</si>
</sst>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\-0.00;;@\ "/>
    <numFmt numFmtId="177" formatCode="0;\-0;;@\ "/>
  </numFmts>
  <fonts count="25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Tahoma"/>
      <charset val="0"/>
    </font>
    <font>
      <b/>
      <sz val="9"/>
      <name val="Tahoma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21" borderId="22" applyNumberFormat="0" applyAlignment="0" applyProtection="0">
      <alignment vertical="center"/>
    </xf>
    <xf numFmtId="0" fontId="20" fillId="21" borderId="16" applyNumberFormat="0" applyAlignment="0" applyProtection="0">
      <alignment vertical="center"/>
    </xf>
    <xf numFmtId="0" fontId="18" fillId="20" borderId="2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4" xfId="0" applyFont="1" applyFill="1" applyBorder="1" applyAlignment="1">
      <alignment wrapText="1"/>
    </xf>
    <xf numFmtId="0" fontId="3" fillId="3" borderId="4" xfId="0" applyFont="1" applyFill="1" applyBorder="1" applyAlignment="1"/>
    <xf numFmtId="0" fontId="3" fillId="3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textRotation="90"/>
    </xf>
    <xf numFmtId="0" fontId="2" fillId="2" borderId="5" xfId="0" applyFont="1" applyFill="1" applyBorder="1" applyAlignment="1">
      <alignment horizontal="center" textRotation="90" wrapText="1"/>
    </xf>
    <xf numFmtId="0" fontId="2" fillId="2" borderId="6" xfId="0" applyFont="1" applyFill="1" applyBorder="1" applyAlignment="1">
      <alignment horizontal="center" textRotation="90" wrapText="1"/>
    </xf>
    <xf numFmtId="0" fontId="1" fillId="2" borderId="7" xfId="0" applyFont="1" applyFill="1" applyBorder="1" applyAlignment="1">
      <alignment horizontal="center" textRotation="90" wrapText="1"/>
    </xf>
    <xf numFmtId="0" fontId="1" fillId="2" borderId="8" xfId="0" applyFont="1" applyFill="1" applyBorder="1" applyAlignment="1">
      <alignment horizontal="center" textRotation="90" wrapText="1"/>
    </xf>
    <xf numFmtId="177" fontId="3" fillId="4" borderId="4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176" fontId="3" fillId="4" borderId="12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2" borderId="13" xfId="0" applyFont="1" applyFill="1" applyBorder="1" applyAlignment="1"/>
    <xf numFmtId="0" fontId="3" fillId="3" borderId="14" xfId="0" applyFont="1" applyFill="1" applyBorder="1" applyAlignment="1"/>
    <xf numFmtId="0" fontId="3" fillId="0" borderId="14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hree.up\&#36719;&#20214;&#24037;&#31243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zoomScale="85" zoomScaleNormal="85" workbookViewId="0">
      <selection activeCell="J6" sqref="J6"/>
    </sheetView>
  </sheetViews>
  <sheetFormatPr defaultColWidth="8.88888888888889" defaultRowHeight="14.4"/>
  <cols>
    <col min="2" max="2" width="10" customWidth="1"/>
    <col min="4" max="4" width="14.6666666666667" customWidth="1"/>
    <col min="5" max="5" width="18.8888888888889" customWidth="1"/>
    <col min="6" max="6" width="16.5555555555556" customWidth="1"/>
    <col min="7" max="7" width="17.4444444444444" customWidth="1"/>
  </cols>
  <sheetData>
    <row r="1" ht="75.05" spans="1:17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12" t="s">
        <v>8</v>
      </c>
      <c r="J1" s="13" t="s">
        <v>9</v>
      </c>
      <c r="K1" s="14" t="s">
        <v>10</v>
      </c>
      <c r="L1" s="15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7" t="s">
        <v>16</v>
      </c>
    </row>
    <row r="2" ht="72" spans="1:17">
      <c r="A2" s="7">
        <v>1</v>
      </c>
      <c r="B2" s="7">
        <v>1</v>
      </c>
      <c r="C2" s="8">
        <v>1</v>
      </c>
      <c r="D2" s="8" t="s">
        <v>17</v>
      </c>
      <c r="E2" s="8" t="s">
        <v>18</v>
      </c>
      <c r="F2" s="9" t="s">
        <v>19</v>
      </c>
      <c r="G2" s="8" t="s">
        <v>20</v>
      </c>
      <c r="H2" s="10" t="s">
        <v>21</v>
      </c>
      <c r="I2" s="17">
        <v>5</v>
      </c>
      <c r="J2" s="18">
        <v>98</v>
      </c>
      <c r="K2" s="19"/>
      <c r="L2" s="20"/>
      <c r="M2" s="21">
        <v>5</v>
      </c>
      <c r="N2" s="22"/>
      <c r="O2" s="21"/>
      <c r="P2" s="21"/>
      <c r="Q2" s="28"/>
    </row>
    <row r="3" ht="72" spans="1:17">
      <c r="A3" s="7">
        <v>2</v>
      </c>
      <c r="B3" s="7">
        <v>1</v>
      </c>
      <c r="C3" s="8">
        <v>1</v>
      </c>
      <c r="D3" s="10" t="s">
        <v>17</v>
      </c>
      <c r="E3" s="10" t="s">
        <v>22</v>
      </c>
      <c r="F3" s="11" t="s">
        <v>23</v>
      </c>
      <c r="G3" s="10" t="s">
        <v>20</v>
      </c>
      <c r="H3" s="10" t="s">
        <v>21</v>
      </c>
      <c r="I3" s="17">
        <v>5</v>
      </c>
      <c r="J3" s="18">
        <v>96</v>
      </c>
      <c r="K3" s="19"/>
      <c r="L3" s="20"/>
      <c r="M3" s="21">
        <v>5</v>
      </c>
      <c r="N3" s="22">
        <f>IF('[1]PROJECT BACKLOG'!$O24=0,0,VLOOKUP('[1]PROJECT BACKLOG'!$O24,[1]SETUP!$B$35:$C$40,2)+VLOOKUP('[1]PROJECT BACKLOG'!$P24,[1]SETUP!$B$43:$C$48,2)+[1]SETUP!$C$32:$C$32)</f>
        <v>0</v>
      </c>
      <c r="O3" s="21"/>
      <c r="P3" s="21"/>
      <c r="Q3" s="28"/>
    </row>
    <row r="4" ht="60" spans="1:17">
      <c r="A4" s="7">
        <v>3</v>
      </c>
      <c r="B4" s="7">
        <v>1</v>
      </c>
      <c r="C4" s="8">
        <v>1</v>
      </c>
      <c r="D4" s="8" t="s">
        <v>17</v>
      </c>
      <c r="E4" s="8" t="s">
        <v>24</v>
      </c>
      <c r="F4" s="9" t="s">
        <v>25</v>
      </c>
      <c r="G4" s="8" t="s">
        <v>20</v>
      </c>
      <c r="H4" s="8" t="s">
        <v>21</v>
      </c>
      <c r="I4" s="17">
        <v>3</v>
      </c>
      <c r="J4" s="23">
        <v>95</v>
      </c>
      <c r="K4" s="24"/>
      <c r="L4" s="25"/>
      <c r="M4" s="26">
        <v>3</v>
      </c>
      <c r="N4" s="22"/>
      <c r="O4" s="26"/>
      <c r="P4" s="26"/>
      <c r="Q4" s="29"/>
    </row>
    <row r="5" ht="48" spans="1:17">
      <c r="A5" s="7">
        <v>4</v>
      </c>
      <c r="B5" s="7">
        <v>1</v>
      </c>
      <c r="C5" s="8">
        <v>2</v>
      </c>
      <c r="D5" s="8" t="s">
        <v>17</v>
      </c>
      <c r="E5" s="8" t="s">
        <v>26</v>
      </c>
      <c r="F5" s="9" t="s">
        <v>27</v>
      </c>
      <c r="G5" s="8" t="s">
        <v>20</v>
      </c>
      <c r="H5" s="8" t="s">
        <v>21</v>
      </c>
      <c r="I5" s="17">
        <v>2</v>
      </c>
      <c r="J5" s="23">
        <v>93</v>
      </c>
      <c r="K5" s="24"/>
      <c r="L5" s="25"/>
      <c r="M5" s="26">
        <v>2</v>
      </c>
      <c r="N5" s="22">
        <f>IF('[1]PROJECT BACKLOG'!$O19=0,0,VLOOKUP('[1]PROJECT BACKLOG'!$O19,[1]SETUP!$B$35:$C$40,2)+VLOOKUP('[1]PROJECT BACKLOG'!$P19,[1]SETUP!$B$43:$C$48,2)+[1]SETUP!$C$32:$C$32)</f>
        <v>0</v>
      </c>
      <c r="O5" s="26"/>
      <c r="P5" s="26"/>
      <c r="Q5" s="29"/>
    </row>
    <row r="6" ht="60" spans="1:17">
      <c r="A6" s="7">
        <v>5</v>
      </c>
      <c r="B6" s="7">
        <v>1</v>
      </c>
      <c r="C6" s="8">
        <v>2</v>
      </c>
      <c r="D6" s="8" t="s">
        <v>17</v>
      </c>
      <c r="E6" s="8" t="s">
        <v>28</v>
      </c>
      <c r="F6" s="9" t="s">
        <v>29</v>
      </c>
      <c r="G6" s="8" t="s">
        <v>20</v>
      </c>
      <c r="H6" s="8" t="s">
        <v>21</v>
      </c>
      <c r="I6" s="17">
        <v>2</v>
      </c>
      <c r="J6" s="23">
        <v>93</v>
      </c>
      <c r="K6" s="24"/>
      <c r="L6" s="25"/>
      <c r="M6" s="26">
        <v>2</v>
      </c>
      <c r="N6" s="22">
        <f>IF('[1]PROJECT BACKLOG'!$O25=0,0,VLOOKUP('[1]PROJECT BACKLOG'!$O25,[1]SETUP!$B$35:$C$40,2)+VLOOKUP('[1]PROJECT BACKLOG'!$P25,[1]SETUP!$B$43:$C$48,2)+[1]SETUP!$C$32:$C$32)</f>
        <v>0</v>
      </c>
      <c r="O6" s="26"/>
      <c r="P6" s="26"/>
      <c r="Q6" s="29"/>
    </row>
    <row r="7" ht="48" spans="1:17">
      <c r="A7" s="7">
        <v>6</v>
      </c>
      <c r="B7" s="7">
        <v>1</v>
      </c>
      <c r="C7" s="8">
        <v>3</v>
      </c>
      <c r="D7" s="8" t="s">
        <v>17</v>
      </c>
      <c r="E7" s="8" t="s">
        <v>30</v>
      </c>
      <c r="F7" s="9" t="s">
        <v>31</v>
      </c>
      <c r="G7" s="8" t="s">
        <v>20</v>
      </c>
      <c r="H7" s="8" t="s">
        <v>21</v>
      </c>
      <c r="I7" s="17">
        <v>2</v>
      </c>
      <c r="J7" s="23">
        <v>80</v>
      </c>
      <c r="K7" s="24"/>
      <c r="L7" s="25"/>
      <c r="M7" s="26">
        <v>2</v>
      </c>
      <c r="N7" s="22">
        <f>IF('[1]PROJECT BACKLOG'!$O12=0,0,VLOOKUP('[1]PROJECT BACKLOG'!$O12,[1]SETUP!$B$35:$C$40,2)+VLOOKUP('[1]PROJECT BACKLOG'!$P12,[1]SETUP!$B$43:$C$48,2)+[1]SETUP!$C$32:$C$32)</f>
        <v>0</v>
      </c>
      <c r="O7" s="26"/>
      <c r="P7" s="26"/>
      <c r="Q7" s="29"/>
    </row>
    <row r="8" ht="60" spans="1:17">
      <c r="A8" s="7">
        <v>7</v>
      </c>
      <c r="B8" s="7">
        <v>1</v>
      </c>
      <c r="C8" s="8">
        <v>3</v>
      </c>
      <c r="D8" s="10" t="s">
        <v>17</v>
      </c>
      <c r="E8" s="8" t="s">
        <v>32</v>
      </c>
      <c r="F8" s="9" t="s">
        <v>33</v>
      </c>
      <c r="G8" s="10" t="s">
        <v>20</v>
      </c>
      <c r="H8" s="10" t="s">
        <v>21</v>
      </c>
      <c r="I8" s="17">
        <v>2</v>
      </c>
      <c r="J8" s="18">
        <v>80</v>
      </c>
      <c r="K8" s="19"/>
      <c r="L8" s="20"/>
      <c r="M8" s="21">
        <v>2</v>
      </c>
      <c r="N8" s="22">
        <f>IF('[1]PROJECT BACKLOG'!$O16=0,0,VLOOKUP('[1]PROJECT BACKLOG'!$O16,[1]SETUP!$B$35:$C$40,2)+VLOOKUP('[1]PROJECT BACKLOG'!$P16,[1]SETUP!$B$43:$C$48,2)+[1]SETUP!$C$32:$C$32)</f>
        <v>0</v>
      </c>
      <c r="O8" s="21"/>
      <c r="P8" s="21"/>
      <c r="Q8" s="28"/>
    </row>
    <row r="9" ht="48" spans="1:17">
      <c r="A9" s="7">
        <v>8</v>
      </c>
      <c r="B9" s="7">
        <v>1</v>
      </c>
      <c r="C9" s="8">
        <v>3</v>
      </c>
      <c r="D9" s="10" t="s">
        <v>17</v>
      </c>
      <c r="E9" s="8" t="s">
        <v>34</v>
      </c>
      <c r="F9" s="9" t="s">
        <v>35</v>
      </c>
      <c r="G9" s="10" t="s">
        <v>20</v>
      </c>
      <c r="H9" s="10" t="s">
        <v>21</v>
      </c>
      <c r="I9" s="17">
        <v>3</v>
      </c>
      <c r="J9" s="18">
        <v>80</v>
      </c>
      <c r="K9" s="19"/>
      <c r="L9" s="20"/>
      <c r="M9" s="21">
        <v>3</v>
      </c>
      <c r="N9" s="22">
        <f>IF('[1]PROJECT BACKLOG'!$O29=0,0,VLOOKUP('[1]PROJECT BACKLOG'!$O29,[1]SETUP!$B$35:$C$40,2)+VLOOKUP('[1]PROJECT BACKLOG'!$P29,[1]SETUP!$B$43:$C$48,2)+[1]SETUP!$C$32:$C$32)</f>
        <v>0</v>
      </c>
      <c r="O9" s="21"/>
      <c r="P9" s="21"/>
      <c r="Q9" s="28"/>
    </row>
    <row r="10" ht="60" spans="1:17">
      <c r="A10" s="7">
        <v>9</v>
      </c>
      <c r="B10" s="7">
        <v>1</v>
      </c>
      <c r="C10" s="8">
        <v>3</v>
      </c>
      <c r="D10" s="10" t="s">
        <v>17</v>
      </c>
      <c r="E10" s="8" t="s">
        <v>36</v>
      </c>
      <c r="F10" s="9" t="s">
        <v>37</v>
      </c>
      <c r="G10" s="10" t="s">
        <v>20</v>
      </c>
      <c r="H10" s="10" t="s">
        <v>21</v>
      </c>
      <c r="I10" s="17">
        <v>2</v>
      </c>
      <c r="J10" s="18">
        <v>80</v>
      </c>
      <c r="K10" s="19"/>
      <c r="L10" s="20"/>
      <c r="M10" s="21">
        <v>2</v>
      </c>
      <c r="N10" s="22">
        <f>IF('[1]PROJECT BACKLOG'!$O11=0,0,VLOOKUP('[1]PROJECT BACKLOG'!$O11,[1]SETUP!$B$35:$C$40,2)+VLOOKUP('[1]PROJECT BACKLOG'!$P11,[1]SETUP!$B$43:$C$48,2)+[1]SETUP!$C$32:$C$32)</f>
        <v>0</v>
      </c>
      <c r="O10" s="21"/>
      <c r="P10" s="21"/>
      <c r="Q10" s="28"/>
    </row>
    <row r="11" ht="48" spans="1:17">
      <c r="A11" s="7">
        <v>10</v>
      </c>
      <c r="B11" s="7">
        <v>1</v>
      </c>
      <c r="C11" s="8">
        <v>3</v>
      </c>
      <c r="D11" s="8" t="s">
        <v>17</v>
      </c>
      <c r="E11" s="8" t="s">
        <v>38</v>
      </c>
      <c r="F11" s="9" t="s">
        <v>39</v>
      </c>
      <c r="G11" s="8" t="s">
        <v>20</v>
      </c>
      <c r="H11" s="8" t="s">
        <v>21</v>
      </c>
      <c r="I11" s="17">
        <v>2</v>
      </c>
      <c r="J11" s="18">
        <v>80</v>
      </c>
      <c r="K11" s="19"/>
      <c r="L11" s="20"/>
      <c r="M11" s="21">
        <v>2</v>
      </c>
      <c r="N11" s="22"/>
      <c r="O11" s="21"/>
      <c r="P11" s="21"/>
      <c r="Q11" s="28"/>
    </row>
  </sheetData>
  <conditionalFormatting sqref="E2">
    <cfRule type="expression" dxfId="0" priority="6">
      <formula>Sheet1!$H2="WITHDRAWN"</formula>
    </cfRule>
  </conditionalFormatting>
  <conditionalFormatting sqref="D3">
    <cfRule type="expression" dxfId="0" priority="2">
      <formula>Sheet1!$H3="WITHDRAWN"</formula>
    </cfRule>
  </conditionalFormatting>
  <conditionalFormatting sqref="E3">
    <cfRule type="expression" dxfId="0" priority="3">
      <formula>Sheet1!$H3="WITHDRAWN"</formula>
    </cfRule>
  </conditionalFormatting>
  <conditionalFormatting sqref="F3">
    <cfRule type="expression" dxfId="0" priority="4">
      <formula>Sheet1!$H3="WITHDRAWN"</formula>
    </cfRule>
  </conditionalFormatting>
  <conditionalFormatting sqref="E6">
    <cfRule type="expression" dxfId="0" priority="5">
      <formula>Sheet1!$H6="WITHDRAWN"</formula>
    </cfRule>
  </conditionalFormatting>
  <conditionalFormatting sqref="A7">
    <cfRule type="expression" dxfId="0" priority="13">
      <formula>Sheet1!$H14="WITHDRAWN"</formula>
    </cfRule>
  </conditionalFormatting>
  <conditionalFormatting sqref="B7">
    <cfRule type="expression" dxfId="0" priority="1">
      <formula>Sheet1!$H14="WITHDRAWN"</formula>
    </cfRule>
  </conditionalFormatting>
  <conditionalFormatting sqref="F8">
    <cfRule type="expression" dxfId="0" priority="12">
      <formula>#REF!="WITHDRAWN"</formula>
    </cfRule>
  </conditionalFormatting>
  <conditionalFormatting sqref="F10">
    <cfRule type="expression" dxfId="0" priority="11">
      <formula>Sheet1!#REF!="WITHDRAWN"</formula>
    </cfRule>
  </conditionalFormatting>
  <conditionalFormatting sqref="E4:E5">
    <cfRule type="expression" dxfId="0" priority="7">
      <formula>Sheet1!$H4="WITHDRAWN"</formula>
    </cfRule>
  </conditionalFormatting>
  <conditionalFormatting sqref="L2:L11">
    <cfRule type="dataBar" priority="1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{4ca9f968-49b0-4a1e-afd3-fb18b75378d3}</x14:id>
        </ext>
      </extLst>
    </cfRule>
  </conditionalFormatting>
  <conditionalFormatting sqref="O2:O11">
    <cfRule type="dataBar" priority="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{857e64b6-a7a1-4965-9338-ef360f11abbd}</x14:id>
        </ext>
      </extLst>
    </cfRule>
  </conditionalFormatting>
  <conditionalFormatting sqref="P2:P11">
    <cfRule type="dataBar" priority="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{0de3eff5-32e9-4ebe-ba86-bd57458f8178}</x14:id>
        </ext>
      </extLst>
    </cfRule>
  </conditionalFormatting>
  <conditionalFormatting sqref="G2:Q9 G2:H10 F4 F6 F8 F10:Q10 F2 A2:C4 G11:Q11 A5:D11 B2:B11 A3:A11">
    <cfRule type="expression" dxfId="0" priority="10">
      <formula>Sheet1!$H2="WITHDRAWN"</formula>
    </cfRule>
  </conditionalFormatting>
  <dataValidations count="2">
    <dataValidation type="list" allowBlank="1" showInputMessage="1" showErrorMessage="1" sqref="G2:G11">
      <formula1>PBType</formula1>
    </dataValidation>
    <dataValidation type="list" allowBlank="1" showInputMessage="1" showErrorMessage="1" sqref="H2:H11">
      <formula1>PBStatus</formula1>
    </dataValidation>
  </dataValidations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a9f968-49b0-4a1e-afd3-fb18b75378d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L2:L11</xm:sqref>
        </x14:conditionalFormatting>
        <x14:conditionalFormatting xmlns:xm="http://schemas.microsoft.com/office/excel/2006/main">
          <x14:cfRule type="dataBar" id="{857e64b6-a7a1-4965-9338-ef360f11abb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O2:O11</xm:sqref>
        </x14:conditionalFormatting>
        <x14:conditionalFormatting xmlns:xm="http://schemas.microsoft.com/office/excel/2006/main">
          <x14:cfRule type="dataBar" id="{0de3eff5-32e9-4ebe-ba86-bd57458f817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P2:P11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走四方</cp:lastModifiedBy>
  <dcterms:created xsi:type="dcterms:W3CDTF">2019-12-02T07:45:00Z</dcterms:created>
  <dcterms:modified xsi:type="dcterms:W3CDTF">2019-12-06T09:44:25Z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