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ei_database/ei_pre/results/gaojiang_stategrid/"/>
    </mc:Choice>
  </mc:AlternateContent>
  <xr:revisionPtr revIDLastSave="0" documentId="13_ncr:1_{BAE1C4D5-C52E-3E44-B7CA-706707E8BCA7}" xr6:coauthVersionLast="47" xr6:coauthVersionMax="47" xr10:uidLastSave="{00000000-0000-0000-0000-000000000000}"/>
  <bookViews>
    <workbookView xWindow="4200" yWindow="2060" windowWidth="34800" windowHeight="16940" xr2:uid="{00000000-000D-0000-FFFF-FFFF00000000}"/>
  </bookViews>
  <sheets>
    <sheet name="output" sheetId="1" r:id="rId1"/>
  </sheets>
  <definedNames>
    <definedName name="_xlnm._FilterDatabase" localSheetId="0" hidden="1">output!$A$1:$AQ$49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9" i="1" l="1"/>
  <c r="AL39" i="1"/>
  <c r="AN39" i="1" s="1"/>
  <c r="AO39" i="1"/>
  <c r="AP39" i="1"/>
  <c r="AQ39" i="1"/>
  <c r="AK40" i="1"/>
  <c r="AL40" i="1"/>
  <c r="AM40" i="1" s="1"/>
  <c r="AO40" i="1"/>
  <c r="AP40" i="1"/>
  <c r="AQ40" i="1"/>
  <c r="AK41" i="1"/>
  <c r="AL41" i="1"/>
  <c r="AN41" i="1" s="1"/>
  <c r="AO41" i="1"/>
  <c r="AP41" i="1"/>
  <c r="AQ41" i="1"/>
  <c r="AK42" i="1"/>
  <c r="AL42" i="1"/>
  <c r="AN42" i="1" s="1"/>
  <c r="AO42" i="1"/>
  <c r="AP42" i="1"/>
  <c r="AQ42" i="1"/>
  <c r="AK43" i="1"/>
  <c r="AL43" i="1"/>
  <c r="AM43" i="1" s="1"/>
  <c r="AO43" i="1"/>
  <c r="AP43" i="1"/>
  <c r="AQ43" i="1"/>
  <c r="AK44" i="1"/>
  <c r="AL44" i="1"/>
  <c r="AM44" i="1" s="1"/>
  <c r="AO44" i="1"/>
  <c r="AP44" i="1"/>
  <c r="AQ44" i="1"/>
  <c r="AK45" i="1"/>
  <c r="AL45" i="1"/>
  <c r="AM45" i="1" s="1"/>
  <c r="AO45" i="1"/>
  <c r="AP45" i="1"/>
  <c r="AQ45" i="1"/>
  <c r="AK46" i="1"/>
  <c r="AL46" i="1"/>
  <c r="AM46" i="1" s="1"/>
  <c r="AO46" i="1"/>
  <c r="AP46" i="1"/>
  <c r="AQ46" i="1"/>
  <c r="AK47" i="1"/>
  <c r="AL47" i="1"/>
  <c r="AM47" i="1" s="1"/>
  <c r="AO47" i="1"/>
  <c r="AP47" i="1"/>
  <c r="AQ47" i="1"/>
  <c r="AK48" i="1"/>
  <c r="AL48" i="1"/>
  <c r="AM48" i="1" s="1"/>
  <c r="AO48" i="1"/>
  <c r="AP48" i="1"/>
  <c r="AQ48" i="1"/>
  <c r="AK49" i="1"/>
  <c r="AL49" i="1"/>
  <c r="AM49" i="1" s="1"/>
  <c r="AO49" i="1"/>
  <c r="AP49" i="1"/>
  <c r="AQ49" i="1"/>
  <c r="AQ38" i="1"/>
  <c r="AP38" i="1"/>
  <c r="AO38" i="1"/>
  <c r="AL38" i="1"/>
  <c r="AN38" i="1" s="1"/>
  <c r="AK38" i="1"/>
  <c r="AL3" i="1"/>
  <c r="AL4" i="1"/>
  <c r="AL5" i="1"/>
  <c r="AL6" i="1"/>
  <c r="AM6" i="1" s="1"/>
  <c r="AL7" i="1"/>
  <c r="AM7" i="1" s="1"/>
  <c r="AL8" i="1"/>
  <c r="AM8" i="1" s="1"/>
  <c r="AL9" i="1"/>
  <c r="AN9" i="1" s="1"/>
  <c r="AL10" i="1"/>
  <c r="AN10" i="1" s="1"/>
  <c r="AL11" i="1"/>
  <c r="AM11" i="1" s="1"/>
  <c r="AL12" i="1"/>
  <c r="AM12" i="1" s="1"/>
  <c r="AL13" i="1"/>
  <c r="AN13" i="1" s="1"/>
  <c r="AL14" i="1"/>
  <c r="AN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N25" i="1" s="1"/>
  <c r="AL26" i="1"/>
  <c r="AN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N33" i="1" s="1"/>
  <c r="AL34" i="1"/>
  <c r="AN34" i="1" s="1"/>
  <c r="AL35" i="1"/>
  <c r="AM35" i="1" s="1"/>
  <c r="AL36" i="1"/>
  <c r="AM36" i="1" s="1"/>
  <c r="AL37" i="1"/>
  <c r="AN37" i="1" s="1"/>
  <c r="AL2" i="1"/>
  <c r="AM2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P2" i="1"/>
  <c r="AO2" i="1"/>
  <c r="AN3" i="1"/>
  <c r="AN4" i="1"/>
  <c r="AM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2" i="1"/>
  <c r="AN40" i="1" l="1"/>
  <c r="AM39" i="1"/>
  <c r="AM42" i="1"/>
  <c r="AN45" i="1"/>
  <c r="AN44" i="1"/>
  <c r="AN47" i="1"/>
  <c r="AM41" i="1"/>
  <c r="AN43" i="1"/>
  <c r="AM38" i="1"/>
  <c r="AN46" i="1"/>
  <c r="AN48" i="1"/>
  <c r="AN49" i="1"/>
  <c r="AM37" i="1"/>
  <c r="AM34" i="1"/>
  <c r="AN2" i="1"/>
  <c r="AN28" i="1"/>
  <c r="AN27" i="1"/>
  <c r="AN24" i="1"/>
  <c r="AN23" i="1"/>
  <c r="AM10" i="1"/>
  <c r="AN22" i="1"/>
  <c r="AM9" i="1"/>
  <c r="AM4" i="1"/>
  <c r="AM3" i="1"/>
  <c r="AM33" i="1"/>
  <c r="AM26" i="1"/>
  <c r="AN21" i="1"/>
  <c r="AM25" i="1"/>
  <c r="AN16" i="1"/>
  <c r="AN15" i="1"/>
  <c r="AN36" i="1"/>
  <c r="AN35" i="1"/>
  <c r="AM13" i="1"/>
  <c r="AN12" i="1"/>
  <c r="AN11" i="1"/>
  <c r="AM14" i="1"/>
  <c r="AN32" i="1"/>
  <c r="AN20" i="1"/>
  <c r="AN8" i="1"/>
  <c r="AN31" i="1"/>
  <c r="AN19" i="1"/>
  <c r="AN7" i="1"/>
  <c r="AN30" i="1"/>
  <c r="AN18" i="1"/>
  <c r="AN6" i="1"/>
  <c r="AN29" i="1"/>
  <c r="AN17" i="1"/>
  <c r="AN5" i="1"/>
</calcChain>
</file>

<file path=xl/sharedStrings.xml><?xml version="1.0" encoding="utf-8"?>
<sst xmlns="http://schemas.openxmlformats.org/spreadsheetml/2006/main" count="91" uniqueCount="44">
  <si>
    <t>date</t>
  </si>
  <si>
    <t>simulate_pv</t>
  </si>
  <si>
    <t>solar_to_battery</t>
  </si>
  <si>
    <t>solar_to_battery_purchase_price</t>
  </si>
  <si>
    <t>pv_size_kW</t>
  </si>
  <si>
    <t>storage_size_kWh</t>
  </si>
  <si>
    <t>storage_power_kW</t>
  </si>
  <si>
    <t>control_mode</t>
  </si>
  <si>
    <t>weather_normalization</t>
  </si>
  <si>
    <t>peak_load</t>
  </si>
  <si>
    <t>peak_pv</t>
  </si>
  <si>
    <t>peak_net_load_after_pv</t>
  </si>
  <si>
    <t>peak_net_load_after_storage</t>
  </si>
  <si>
    <t>original_energy_bill</t>
  </si>
  <si>
    <t>post_pv_energy_bill</t>
  </si>
  <si>
    <t>post_pv&amp;storage_energy_bill</t>
  </si>
  <si>
    <t>pv_energy_saving</t>
  </si>
  <si>
    <t>pv_energy_saving_monthly</t>
  </si>
  <si>
    <t>storage_energy_saving</t>
  </si>
  <si>
    <t>storage_energy_saving_monthly</t>
  </si>
  <si>
    <t>original_demand_bill</t>
  </si>
  <si>
    <t>post_pv_demand_bill</t>
  </si>
  <si>
    <t>post_pv&amp;storage_demand_bill</t>
  </si>
  <si>
    <t>pv_demand_saving</t>
  </si>
  <si>
    <t>storage_demand_saving</t>
  </si>
  <si>
    <t>IRR</t>
  </si>
  <si>
    <t>pv_export_revenue</t>
  </si>
  <si>
    <t>pv_import_charge</t>
  </si>
  <si>
    <t>0_8_max_net_load_after_pv</t>
  </si>
  <si>
    <t>12_17_max_net_load_after_pv</t>
  </si>
  <si>
    <t>8_10_min_net_load_after_pv</t>
  </si>
  <si>
    <t>8_12_min_net_load_after_pv</t>
  </si>
  <si>
    <t>17_21_min_net_load_after_pv</t>
  </si>
  <si>
    <t>total_pv_production_kWh</t>
  </si>
  <si>
    <t>storage_per_kWh_revenue</t>
  </si>
  <si>
    <t>2cd_complete</t>
  </si>
  <si>
    <t>2cd</t>
  </si>
  <si>
    <t>is_workday?</t>
  </si>
  <si>
    <t>capacity - power</t>
  </si>
  <si>
    <t>0-8无忧充电</t>
  </si>
  <si>
    <t>12-17无忧充电</t>
  </si>
  <si>
    <t>8-10无忧放电</t>
  </si>
  <si>
    <t>8-12无忧放电</t>
  </si>
  <si>
    <t>17-21无忧放电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</si>
</sst>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49"/>
  <sheetViews>
    <sheetView tabSelected="1" workbookViewId="0">
      <pane ySplit="1" topLeftCell="A2" activePane="bottomLeft" state="frozen"/>
      <selection pane="bottomLeft" activeCell="Z58" sqref="Z58"/>
    </sheetView>
  </sheetViews>
  <sheetFormatPr baseColWidth="10" defaultRowHeight="16" x14ac:dyDescent="0.2"/>
  <cols>
    <col min="2" max="5" width="0" hidden="1" customWidth="1"/>
    <col min="8" max="9" width="0" hidden="1" customWidth="1"/>
    <col min="11" max="12" width="0" hidden="1" customWidth="1"/>
    <col min="15" max="15" width="0" hidden="1" customWidth="1"/>
    <col min="17" max="18" width="0" hidden="1" customWidth="1"/>
    <col min="21" max="25" width="0" hidden="1" customWidth="1"/>
    <col min="27" max="28" width="0" hidden="1" customWidth="1"/>
    <col min="29" max="33" width="10.83203125" style="4"/>
    <col min="34" max="34" width="0" style="4" hidden="1" customWidth="1"/>
    <col min="35" max="35" width="10.83203125" style="4"/>
    <col min="36" max="36" width="0" style="4" hidden="1" customWidth="1"/>
    <col min="37" max="38" width="10.83203125" style="4"/>
    <col min="39" max="43" width="13.5" style="4" customWidth="1"/>
    <col min="44" max="16384" width="10.83203125" style="4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idden="1" x14ac:dyDescent="0.2">
      <c r="A2" s="1">
        <v>44392</v>
      </c>
      <c r="B2" t="b">
        <v>0</v>
      </c>
      <c r="C2" t="b">
        <v>1</v>
      </c>
      <c r="D2">
        <v>0.41</v>
      </c>
      <c r="E2">
        <v>340</v>
      </c>
      <c r="F2">
        <v>1000</v>
      </c>
      <c r="G2">
        <v>250</v>
      </c>
      <c r="H2" t="s">
        <v>36</v>
      </c>
      <c r="I2">
        <v>1</v>
      </c>
      <c r="J2">
        <v>175</v>
      </c>
      <c r="K2">
        <v>0</v>
      </c>
      <c r="L2">
        <v>175</v>
      </c>
      <c r="M2">
        <v>410</v>
      </c>
      <c r="N2">
        <v>-1760.8372999999899</v>
      </c>
      <c r="O2">
        <v>-1760.8372999999899</v>
      </c>
      <c r="P2">
        <v>-1450.91624706994</v>
      </c>
      <c r="Q2">
        <v>0</v>
      </c>
      <c r="R2">
        <v>0</v>
      </c>
      <c r="S2">
        <v>309.92105293005602</v>
      </c>
      <c r="T2">
        <v>9297.6315879016802</v>
      </c>
      <c r="U2">
        <v>-33900</v>
      </c>
      <c r="V2">
        <v>-33900</v>
      </c>
      <c r="W2">
        <v>-33900</v>
      </c>
      <c r="X2">
        <v>0</v>
      </c>
      <c r="Y2">
        <v>0</v>
      </c>
      <c r="Z2">
        <v>-1.88780276094592E-2</v>
      </c>
      <c r="AA2">
        <v>0</v>
      </c>
      <c r="AB2">
        <v>0</v>
      </c>
      <c r="AC2">
        <v>118</v>
      </c>
      <c r="AD2">
        <v>157</v>
      </c>
      <c r="AE2">
        <v>163</v>
      </c>
      <c r="AF2">
        <v>151</v>
      </c>
      <c r="AG2">
        <v>68</v>
      </c>
      <c r="AH2">
        <v>0</v>
      </c>
      <c r="AI2">
        <v>0.30992105293005601</v>
      </c>
      <c r="AJ2">
        <v>0</v>
      </c>
      <c r="AK2" s="4">
        <f>IF(WEEKDAY(A2,2)&lt;=5,1,0)</f>
        <v>1</v>
      </c>
      <c r="AL2" s="4">
        <f>1130-G2</f>
        <v>880</v>
      </c>
      <c r="AM2" s="4">
        <f>IF(AC2&lt;AL2,1,0)</f>
        <v>1</v>
      </c>
      <c r="AN2" s="4">
        <f>IF(AD2&lt;AL2,1,0)</f>
        <v>1</v>
      </c>
      <c r="AO2" s="4">
        <f>IF(AE2&gt;=G2,1,0)</f>
        <v>0</v>
      </c>
      <c r="AP2" s="4">
        <f>IF(AF2&gt;=G2,1,0)</f>
        <v>0</v>
      </c>
      <c r="AQ2" s="4">
        <f>IF(AG2&gt;=G2,1,0)</f>
        <v>0</v>
      </c>
    </row>
    <row r="3" spans="1:43" hidden="1" x14ac:dyDescent="0.2">
      <c r="A3" s="1">
        <v>44393</v>
      </c>
      <c r="B3" t="b">
        <v>0</v>
      </c>
      <c r="C3" t="b">
        <v>1</v>
      </c>
      <c r="D3">
        <v>0.41</v>
      </c>
      <c r="E3">
        <v>340</v>
      </c>
      <c r="F3">
        <v>1000</v>
      </c>
      <c r="G3">
        <v>250</v>
      </c>
      <c r="H3" t="s">
        <v>36</v>
      </c>
      <c r="I3">
        <v>1</v>
      </c>
      <c r="J3">
        <v>212</v>
      </c>
      <c r="K3">
        <v>0</v>
      </c>
      <c r="L3">
        <v>212</v>
      </c>
      <c r="M3">
        <v>437</v>
      </c>
      <c r="N3">
        <v>-2237.6505999999999</v>
      </c>
      <c r="O3">
        <v>-2237.6505999999999</v>
      </c>
      <c r="P3">
        <v>-1625.06315047258</v>
      </c>
      <c r="Q3">
        <v>0</v>
      </c>
      <c r="R3">
        <v>0</v>
      </c>
      <c r="S3">
        <v>612.58744952740994</v>
      </c>
      <c r="T3">
        <v>18377.6234858223</v>
      </c>
      <c r="U3">
        <v>-33900</v>
      </c>
      <c r="V3">
        <v>-33900</v>
      </c>
      <c r="W3">
        <v>-33900</v>
      </c>
      <c r="X3">
        <v>0</v>
      </c>
      <c r="Y3">
        <v>0</v>
      </c>
      <c r="Z3">
        <v>6.5207030951390105E-2</v>
      </c>
      <c r="AA3">
        <v>0</v>
      </c>
      <c r="AB3">
        <v>0</v>
      </c>
      <c r="AC3">
        <v>103</v>
      </c>
      <c r="AD3">
        <v>212</v>
      </c>
      <c r="AE3">
        <v>126</v>
      </c>
      <c r="AF3">
        <v>126</v>
      </c>
      <c r="AG3">
        <v>105</v>
      </c>
      <c r="AH3">
        <v>0</v>
      </c>
      <c r="AI3">
        <v>0.61258744952740996</v>
      </c>
      <c r="AJ3">
        <v>0</v>
      </c>
      <c r="AK3" s="4">
        <f t="shared" ref="AK3:AK37" si="0">IF(WEEKDAY(A3,2)&lt;=5,1,0)</f>
        <v>1</v>
      </c>
      <c r="AL3" s="4">
        <f t="shared" ref="AL3:AL37" si="1">1130-G3</f>
        <v>880</v>
      </c>
      <c r="AM3" s="4">
        <f t="shared" ref="AM3:AM37" si="2">IF(AC3&lt;AL3,1,0)</f>
        <v>1</v>
      </c>
      <c r="AN3" s="4">
        <f t="shared" ref="AN3:AN37" si="3">IF(AD3&lt;AL3,1,0)</f>
        <v>1</v>
      </c>
      <c r="AO3" s="4">
        <f t="shared" ref="AO3:AO37" si="4">IF(AE3&gt;=G3,1,0)</f>
        <v>0</v>
      </c>
      <c r="AP3" s="4">
        <f t="shared" ref="AP3:AP37" si="5">IF(AF3&gt;=G3,1,0)</f>
        <v>0</v>
      </c>
      <c r="AQ3" s="4">
        <f t="shared" ref="AQ3:AQ37" si="6">IF(AG3&gt;=G3,1,0)</f>
        <v>0</v>
      </c>
    </row>
    <row r="4" spans="1:43" hidden="1" x14ac:dyDescent="0.2">
      <c r="A4" s="1">
        <v>44394</v>
      </c>
      <c r="B4" t="b">
        <v>0</v>
      </c>
      <c r="C4" t="b">
        <v>1</v>
      </c>
      <c r="D4">
        <v>0.41</v>
      </c>
      <c r="E4">
        <v>340</v>
      </c>
      <c r="F4">
        <v>1000</v>
      </c>
      <c r="G4">
        <v>250</v>
      </c>
      <c r="H4" t="s">
        <v>36</v>
      </c>
      <c r="I4">
        <v>1</v>
      </c>
      <c r="J4">
        <v>290</v>
      </c>
      <c r="K4">
        <v>0</v>
      </c>
      <c r="L4">
        <v>290</v>
      </c>
      <c r="M4">
        <v>467.80151228733399</v>
      </c>
      <c r="N4">
        <v>-2574.7869000000001</v>
      </c>
      <c r="O4">
        <v>-2574.7869000000001</v>
      </c>
      <c r="P4">
        <v>-1905.72610113421</v>
      </c>
      <c r="Q4">
        <v>0</v>
      </c>
      <c r="R4">
        <v>0</v>
      </c>
      <c r="S4">
        <v>669.06079886578402</v>
      </c>
      <c r="T4">
        <v>20071.823965973501</v>
      </c>
      <c r="U4">
        <v>-33900</v>
      </c>
      <c r="V4">
        <v>-33900</v>
      </c>
      <c r="W4">
        <v>-33900</v>
      </c>
      <c r="X4">
        <v>0</v>
      </c>
      <c r="Y4">
        <v>0</v>
      </c>
      <c r="Z4">
        <v>7.81889901829078E-2</v>
      </c>
      <c r="AA4">
        <v>0</v>
      </c>
      <c r="AB4">
        <v>0</v>
      </c>
      <c r="AC4">
        <v>183</v>
      </c>
      <c r="AD4">
        <v>290</v>
      </c>
      <c r="AE4">
        <v>241</v>
      </c>
      <c r="AF4">
        <v>160</v>
      </c>
      <c r="AG4">
        <v>106</v>
      </c>
      <c r="AH4">
        <v>0</v>
      </c>
      <c r="AI4">
        <v>0.66906079886578396</v>
      </c>
      <c r="AJ4">
        <v>0</v>
      </c>
      <c r="AK4" s="4">
        <f t="shared" si="0"/>
        <v>0</v>
      </c>
      <c r="AL4" s="4">
        <f t="shared" si="1"/>
        <v>880</v>
      </c>
      <c r="AM4" s="4">
        <f t="shared" si="2"/>
        <v>1</v>
      </c>
      <c r="AN4" s="4">
        <f t="shared" si="3"/>
        <v>1</v>
      </c>
      <c r="AO4" s="4">
        <f t="shared" si="4"/>
        <v>0</v>
      </c>
      <c r="AP4" s="4">
        <f t="shared" si="5"/>
        <v>0</v>
      </c>
      <c r="AQ4" s="4">
        <f t="shared" si="6"/>
        <v>0</v>
      </c>
    </row>
    <row r="5" spans="1:43" hidden="1" x14ac:dyDescent="0.2">
      <c r="A5" s="1">
        <v>44395</v>
      </c>
      <c r="B5" t="b">
        <v>0</v>
      </c>
      <c r="C5" t="b">
        <v>1</v>
      </c>
      <c r="D5">
        <v>0.41</v>
      </c>
      <c r="E5">
        <v>340</v>
      </c>
      <c r="F5">
        <v>1000</v>
      </c>
      <c r="G5">
        <v>250</v>
      </c>
      <c r="H5" t="s">
        <v>36</v>
      </c>
      <c r="I5">
        <v>1</v>
      </c>
      <c r="J5">
        <v>248</v>
      </c>
      <c r="K5">
        <v>0</v>
      </c>
      <c r="L5">
        <v>248</v>
      </c>
      <c r="M5">
        <v>430</v>
      </c>
      <c r="N5">
        <v>-2048.0871999999999</v>
      </c>
      <c r="O5">
        <v>-2048.0871999999999</v>
      </c>
      <c r="P5">
        <v>-1584.5118370510399</v>
      </c>
      <c r="Q5">
        <v>0</v>
      </c>
      <c r="R5">
        <v>0</v>
      </c>
      <c r="S5">
        <v>463.57536294895903</v>
      </c>
      <c r="T5">
        <v>13907.2608884687</v>
      </c>
      <c r="U5">
        <v>-33900</v>
      </c>
      <c r="V5">
        <v>-33900</v>
      </c>
      <c r="W5">
        <v>-33900</v>
      </c>
      <c r="X5">
        <v>0</v>
      </c>
      <c r="Y5">
        <v>0</v>
      </c>
      <c r="Z5">
        <v>2.8791727980721701E-2</v>
      </c>
      <c r="AA5">
        <v>0</v>
      </c>
      <c r="AB5">
        <v>0</v>
      </c>
      <c r="AC5">
        <v>85</v>
      </c>
      <c r="AD5">
        <v>248</v>
      </c>
      <c r="AE5">
        <v>154</v>
      </c>
      <c r="AF5">
        <v>153</v>
      </c>
      <c r="AG5">
        <v>102</v>
      </c>
      <c r="AH5">
        <v>0</v>
      </c>
      <c r="AI5">
        <v>0.46357536294896001</v>
      </c>
      <c r="AJ5">
        <v>0</v>
      </c>
      <c r="AK5" s="4">
        <f t="shared" si="0"/>
        <v>0</v>
      </c>
      <c r="AL5" s="4">
        <f t="shared" si="1"/>
        <v>880</v>
      </c>
      <c r="AM5" s="4">
        <f t="shared" si="2"/>
        <v>1</v>
      </c>
      <c r="AN5" s="4">
        <f t="shared" si="3"/>
        <v>1</v>
      </c>
      <c r="AO5" s="4">
        <f t="shared" si="4"/>
        <v>0</v>
      </c>
      <c r="AP5" s="4">
        <f t="shared" si="5"/>
        <v>0</v>
      </c>
      <c r="AQ5" s="4">
        <f t="shared" si="6"/>
        <v>0</v>
      </c>
    </row>
    <row r="6" spans="1:43" hidden="1" x14ac:dyDescent="0.2">
      <c r="A6" s="1">
        <v>44396</v>
      </c>
      <c r="B6" t="b">
        <v>0</v>
      </c>
      <c r="C6" t="b">
        <v>1</v>
      </c>
      <c r="D6">
        <v>0.41</v>
      </c>
      <c r="E6">
        <v>340</v>
      </c>
      <c r="F6">
        <v>1000</v>
      </c>
      <c r="G6">
        <v>250</v>
      </c>
      <c r="H6" t="s">
        <v>36</v>
      </c>
      <c r="I6">
        <v>1</v>
      </c>
      <c r="J6">
        <v>327</v>
      </c>
      <c r="K6">
        <v>0</v>
      </c>
      <c r="L6">
        <v>327</v>
      </c>
      <c r="M6">
        <v>577</v>
      </c>
      <c r="N6">
        <v>-2578.8265000000001</v>
      </c>
      <c r="O6">
        <v>-2578.8265000000001</v>
      </c>
      <c r="P6">
        <v>-1929.0307869565199</v>
      </c>
      <c r="Q6">
        <v>0</v>
      </c>
      <c r="R6">
        <v>0</v>
      </c>
      <c r="S6">
        <v>649.79571304347803</v>
      </c>
      <c r="T6">
        <v>19493.871391304299</v>
      </c>
      <c r="U6">
        <v>-33900</v>
      </c>
      <c r="V6">
        <v>-33900</v>
      </c>
      <c r="W6">
        <v>-33900</v>
      </c>
      <c r="X6">
        <v>0</v>
      </c>
      <c r="Y6">
        <v>0</v>
      </c>
      <c r="Z6">
        <v>7.3800917276563002E-2</v>
      </c>
      <c r="AA6">
        <v>0</v>
      </c>
      <c r="AB6">
        <v>0</v>
      </c>
      <c r="AC6">
        <v>144</v>
      </c>
      <c r="AD6">
        <v>327</v>
      </c>
      <c r="AE6">
        <v>152</v>
      </c>
      <c r="AF6">
        <v>152</v>
      </c>
      <c r="AG6">
        <v>132</v>
      </c>
      <c r="AH6">
        <v>0</v>
      </c>
      <c r="AI6">
        <v>0.64979571304347805</v>
      </c>
      <c r="AJ6">
        <v>0</v>
      </c>
      <c r="AK6" s="4">
        <f t="shared" si="0"/>
        <v>1</v>
      </c>
      <c r="AL6" s="4">
        <f t="shared" si="1"/>
        <v>880</v>
      </c>
      <c r="AM6" s="4">
        <f t="shared" si="2"/>
        <v>1</v>
      </c>
      <c r="AN6" s="4">
        <f t="shared" si="3"/>
        <v>1</v>
      </c>
      <c r="AO6" s="4">
        <f t="shared" si="4"/>
        <v>0</v>
      </c>
      <c r="AP6" s="4">
        <f t="shared" si="5"/>
        <v>0</v>
      </c>
      <c r="AQ6" s="4">
        <f t="shared" si="6"/>
        <v>0</v>
      </c>
    </row>
    <row r="7" spans="1:43" hidden="1" x14ac:dyDescent="0.2">
      <c r="A7" s="1">
        <v>44397</v>
      </c>
      <c r="B7" t="b">
        <v>0</v>
      </c>
      <c r="C7" t="b">
        <v>1</v>
      </c>
      <c r="D7">
        <v>0.41</v>
      </c>
      <c r="E7">
        <v>340</v>
      </c>
      <c r="F7">
        <v>1000</v>
      </c>
      <c r="G7">
        <v>250</v>
      </c>
      <c r="H7" t="s">
        <v>36</v>
      </c>
      <c r="I7">
        <v>1</v>
      </c>
      <c r="J7">
        <v>265</v>
      </c>
      <c r="K7">
        <v>0</v>
      </c>
      <c r="L7">
        <v>265</v>
      </c>
      <c r="M7">
        <v>507</v>
      </c>
      <c r="N7">
        <v>-2514.6759000000002</v>
      </c>
      <c r="O7">
        <v>-2514.6759000000002</v>
      </c>
      <c r="P7">
        <v>-1686.4869996219199</v>
      </c>
      <c r="Q7">
        <v>0</v>
      </c>
      <c r="R7">
        <v>0</v>
      </c>
      <c r="S7">
        <v>828.18890037807205</v>
      </c>
      <c r="T7">
        <v>24845.667011342099</v>
      </c>
      <c r="U7">
        <v>-33900</v>
      </c>
      <c r="V7">
        <v>-33900</v>
      </c>
      <c r="W7">
        <v>-33900</v>
      </c>
      <c r="X7">
        <v>0</v>
      </c>
      <c r="Y7">
        <v>0</v>
      </c>
      <c r="Z7">
        <v>0.113102338376567</v>
      </c>
      <c r="AA7">
        <v>0</v>
      </c>
      <c r="AB7">
        <v>0</v>
      </c>
      <c r="AC7">
        <v>160</v>
      </c>
      <c r="AD7">
        <v>259</v>
      </c>
      <c r="AE7">
        <v>120</v>
      </c>
      <c r="AF7">
        <v>120</v>
      </c>
      <c r="AG7">
        <v>105</v>
      </c>
      <c r="AH7">
        <v>0</v>
      </c>
      <c r="AI7">
        <v>0.82818890037807102</v>
      </c>
      <c r="AJ7">
        <v>0</v>
      </c>
      <c r="AK7" s="4">
        <f t="shared" si="0"/>
        <v>1</v>
      </c>
      <c r="AL7" s="4">
        <f t="shared" si="1"/>
        <v>880</v>
      </c>
      <c r="AM7" s="4">
        <f>IF(AC7&lt;AL7,1,0)</f>
        <v>1</v>
      </c>
      <c r="AN7" s="4">
        <f t="shared" si="3"/>
        <v>1</v>
      </c>
      <c r="AO7" s="4">
        <f t="shared" si="4"/>
        <v>0</v>
      </c>
      <c r="AP7" s="4">
        <f t="shared" si="5"/>
        <v>0</v>
      </c>
      <c r="AQ7" s="4">
        <f t="shared" si="6"/>
        <v>0</v>
      </c>
    </row>
    <row r="8" spans="1:43" hidden="1" x14ac:dyDescent="0.2">
      <c r="A8" s="1">
        <v>44412</v>
      </c>
      <c r="B8" t="b">
        <v>0</v>
      </c>
      <c r="C8" t="b">
        <v>1</v>
      </c>
      <c r="D8">
        <v>0.41</v>
      </c>
      <c r="E8">
        <v>340</v>
      </c>
      <c r="F8">
        <v>1000</v>
      </c>
      <c r="G8">
        <v>250</v>
      </c>
      <c r="H8" t="s">
        <v>36</v>
      </c>
      <c r="I8">
        <v>1</v>
      </c>
      <c r="J8">
        <v>292</v>
      </c>
      <c r="K8">
        <v>0</v>
      </c>
      <c r="L8">
        <v>292</v>
      </c>
      <c r="M8">
        <v>489</v>
      </c>
      <c r="N8">
        <v>-2642.1210999999998</v>
      </c>
      <c r="O8">
        <v>-2642.1210999999998</v>
      </c>
      <c r="P8">
        <v>-2031.69748998109</v>
      </c>
      <c r="Q8">
        <v>0</v>
      </c>
      <c r="R8">
        <v>0</v>
      </c>
      <c r="S8">
        <v>610.42361001890299</v>
      </c>
      <c r="T8">
        <v>18312.708300567101</v>
      </c>
      <c r="U8">
        <v>-33900</v>
      </c>
      <c r="V8">
        <v>-33900</v>
      </c>
      <c r="W8">
        <v>-33900</v>
      </c>
      <c r="X8">
        <v>0</v>
      </c>
      <c r="Y8">
        <v>0</v>
      </c>
      <c r="Z8">
        <v>6.4702167636925198E-2</v>
      </c>
      <c r="AA8">
        <v>0</v>
      </c>
      <c r="AB8">
        <v>0</v>
      </c>
      <c r="AC8">
        <v>153</v>
      </c>
      <c r="AD8">
        <v>292</v>
      </c>
      <c r="AE8">
        <v>228</v>
      </c>
      <c r="AF8">
        <v>191</v>
      </c>
      <c r="AG8">
        <v>133</v>
      </c>
      <c r="AH8">
        <v>0</v>
      </c>
      <c r="AI8">
        <v>0.610423610018903</v>
      </c>
      <c r="AJ8">
        <v>0</v>
      </c>
      <c r="AK8" s="4">
        <f t="shared" si="0"/>
        <v>1</v>
      </c>
      <c r="AL8" s="4">
        <f t="shared" si="1"/>
        <v>880</v>
      </c>
      <c r="AM8" s="4">
        <f t="shared" si="2"/>
        <v>1</v>
      </c>
      <c r="AN8" s="4">
        <f t="shared" si="3"/>
        <v>1</v>
      </c>
      <c r="AO8" s="4">
        <f t="shared" si="4"/>
        <v>0</v>
      </c>
      <c r="AP8" s="4">
        <f t="shared" si="5"/>
        <v>0</v>
      </c>
      <c r="AQ8" s="4">
        <f t="shared" si="6"/>
        <v>0</v>
      </c>
    </row>
    <row r="9" spans="1:43" hidden="1" x14ac:dyDescent="0.2">
      <c r="A9" s="1">
        <v>44413</v>
      </c>
      <c r="B9" t="b">
        <v>0</v>
      </c>
      <c r="C9" t="b">
        <v>1</v>
      </c>
      <c r="D9">
        <v>0.41</v>
      </c>
      <c r="E9">
        <v>340</v>
      </c>
      <c r="F9">
        <v>1000</v>
      </c>
      <c r="G9">
        <v>250</v>
      </c>
      <c r="H9" t="s">
        <v>36</v>
      </c>
      <c r="I9">
        <v>1</v>
      </c>
      <c r="J9">
        <v>259</v>
      </c>
      <c r="K9">
        <v>0</v>
      </c>
      <c r="L9">
        <v>259</v>
      </c>
      <c r="M9">
        <v>495</v>
      </c>
      <c r="N9">
        <v>-2445.1471999999999</v>
      </c>
      <c r="O9">
        <v>-2445.1471999999999</v>
      </c>
      <c r="P9">
        <v>-1743.2452026465</v>
      </c>
      <c r="Q9">
        <v>0</v>
      </c>
      <c r="R9">
        <v>0</v>
      </c>
      <c r="S9">
        <v>701.90199735349699</v>
      </c>
      <c r="T9">
        <v>21057.059920604901</v>
      </c>
      <c r="U9">
        <v>-33900</v>
      </c>
      <c r="V9">
        <v>-33900</v>
      </c>
      <c r="W9">
        <v>-33900</v>
      </c>
      <c r="X9">
        <v>0</v>
      </c>
      <c r="Y9">
        <v>0</v>
      </c>
      <c r="Z9">
        <v>8.5580143340571999E-2</v>
      </c>
      <c r="AA9">
        <v>0</v>
      </c>
      <c r="AB9">
        <v>0</v>
      </c>
      <c r="AC9">
        <v>89</v>
      </c>
      <c r="AD9">
        <v>259</v>
      </c>
      <c r="AE9">
        <v>134</v>
      </c>
      <c r="AF9">
        <v>134</v>
      </c>
      <c r="AG9">
        <v>121</v>
      </c>
      <c r="AH9">
        <v>0</v>
      </c>
      <c r="AI9">
        <v>0.70190199735349701</v>
      </c>
      <c r="AJ9">
        <v>0</v>
      </c>
      <c r="AK9" s="4">
        <f t="shared" si="0"/>
        <v>1</v>
      </c>
      <c r="AL9" s="4">
        <f t="shared" si="1"/>
        <v>880</v>
      </c>
      <c r="AM9" s="4">
        <f t="shared" si="2"/>
        <v>1</v>
      </c>
      <c r="AN9" s="4">
        <f t="shared" si="3"/>
        <v>1</v>
      </c>
      <c r="AO9" s="4">
        <f t="shared" si="4"/>
        <v>0</v>
      </c>
      <c r="AP9" s="4">
        <f t="shared" si="5"/>
        <v>0</v>
      </c>
      <c r="AQ9" s="4">
        <f t="shared" si="6"/>
        <v>0</v>
      </c>
    </row>
    <row r="10" spans="1:43" hidden="1" x14ac:dyDescent="0.2">
      <c r="A10" s="1">
        <v>44414</v>
      </c>
      <c r="B10" t="b">
        <v>0</v>
      </c>
      <c r="C10" t="b">
        <v>1</v>
      </c>
      <c r="D10">
        <v>0.41</v>
      </c>
      <c r="E10">
        <v>340</v>
      </c>
      <c r="F10">
        <v>1000</v>
      </c>
      <c r="G10">
        <v>250</v>
      </c>
      <c r="H10" t="s">
        <v>36</v>
      </c>
      <c r="I10">
        <v>1</v>
      </c>
      <c r="J10">
        <v>323</v>
      </c>
      <c r="K10">
        <v>0</v>
      </c>
      <c r="L10">
        <v>323</v>
      </c>
      <c r="M10">
        <v>573</v>
      </c>
      <c r="N10">
        <v>-2775.2676999999999</v>
      </c>
      <c r="O10">
        <v>-2775.2676999999999</v>
      </c>
      <c r="P10">
        <v>-2086.77366294896</v>
      </c>
      <c r="Q10">
        <v>0</v>
      </c>
      <c r="R10">
        <v>0</v>
      </c>
      <c r="S10">
        <v>688.49403705103896</v>
      </c>
      <c r="T10">
        <v>20654.821111531201</v>
      </c>
      <c r="U10">
        <v>-33900</v>
      </c>
      <c r="V10">
        <v>-33900</v>
      </c>
      <c r="W10">
        <v>-33900</v>
      </c>
      <c r="X10">
        <v>0</v>
      </c>
      <c r="Y10">
        <v>0</v>
      </c>
      <c r="Z10">
        <v>8.25756980589369E-2</v>
      </c>
      <c r="AA10">
        <v>0</v>
      </c>
      <c r="AB10">
        <v>0</v>
      </c>
      <c r="AC10">
        <v>121</v>
      </c>
      <c r="AD10">
        <v>323</v>
      </c>
      <c r="AE10">
        <v>183</v>
      </c>
      <c r="AF10">
        <v>183</v>
      </c>
      <c r="AG10">
        <v>145</v>
      </c>
      <c r="AH10">
        <v>0</v>
      </c>
      <c r="AI10">
        <v>0.68849403705103895</v>
      </c>
      <c r="AJ10">
        <v>0</v>
      </c>
      <c r="AK10" s="4">
        <f t="shared" si="0"/>
        <v>1</v>
      </c>
      <c r="AL10" s="4">
        <f t="shared" si="1"/>
        <v>880</v>
      </c>
      <c r="AM10" s="4">
        <f t="shared" si="2"/>
        <v>1</v>
      </c>
      <c r="AN10" s="4">
        <f t="shared" si="3"/>
        <v>1</v>
      </c>
      <c r="AO10" s="4">
        <f t="shared" si="4"/>
        <v>0</v>
      </c>
      <c r="AP10" s="4">
        <f t="shared" si="5"/>
        <v>0</v>
      </c>
      <c r="AQ10" s="4">
        <f t="shared" si="6"/>
        <v>0</v>
      </c>
    </row>
    <row r="11" spans="1:43" hidden="1" x14ac:dyDescent="0.2">
      <c r="A11" s="1">
        <v>44415</v>
      </c>
      <c r="B11" t="b">
        <v>0</v>
      </c>
      <c r="C11" t="b">
        <v>1</v>
      </c>
      <c r="D11">
        <v>0.41</v>
      </c>
      <c r="E11">
        <v>340</v>
      </c>
      <c r="F11">
        <v>1000</v>
      </c>
      <c r="G11">
        <v>250</v>
      </c>
      <c r="H11" t="s">
        <v>36</v>
      </c>
      <c r="I11">
        <v>1</v>
      </c>
      <c r="J11">
        <v>256</v>
      </c>
      <c r="K11">
        <v>0</v>
      </c>
      <c r="L11">
        <v>256</v>
      </c>
      <c r="M11">
        <v>483</v>
      </c>
      <c r="N11">
        <v>-2941.9703</v>
      </c>
      <c r="O11">
        <v>-2941.9703</v>
      </c>
      <c r="P11">
        <v>-2118.8282005670999</v>
      </c>
      <c r="Q11">
        <v>0</v>
      </c>
      <c r="R11">
        <v>0</v>
      </c>
      <c r="S11">
        <v>823.14209943289097</v>
      </c>
      <c r="T11">
        <v>24694.2629829867</v>
      </c>
      <c r="U11">
        <v>-33900</v>
      </c>
      <c r="V11">
        <v>-33900</v>
      </c>
      <c r="W11">
        <v>-33900</v>
      </c>
      <c r="X11">
        <v>0</v>
      </c>
      <c r="Y11">
        <v>0</v>
      </c>
      <c r="Z11">
        <v>0.112026496000148</v>
      </c>
      <c r="AA11">
        <v>0</v>
      </c>
      <c r="AB11">
        <v>0</v>
      </c>
      <c r="AC11">
        <v>143</v>
      </c>
      <c r="AD11">
        <v>253</v>
      </c>
      <c r="AE11">
        <v>202</v>
      </c>
      <c r="AF11">
        <v>202</v>
      </c>
      <c r="AG11">
        <v>181</v>
      </c>
      <c r="AH11">
        <v>0</v>
      </c>
      <c r="AI11">
        <v>0.82314209943289096</v>
      </c>
      <c r="AJ11">
        <v>0</v>
      </c>
      <c r="AK11" s="4">
        <f t="shared" si="0"/>
        <v>0</v>
      </c>
      <c r="AL11" s="4">
        <f t="shared" si="1"/>
        <v>880</v>
      </c>
      <c r="AM11" s="4">
        <f t="shared" si="2"/>
        <v>1</v>
      </c>
      <c r="AN11" s="4">
        <f t="shared" si="3"/>
        <v>1</v>
      </c>
      <c r="AO11" s="4">
        <f t="shared" si="4"/>
        <v>0</v>
      </c>
      <c r="AP11" s="4">
        <f t="shared" si="5"/>
        <v>0</v>
      </c>
      <c r="AQ11" s="4">
        <f t="shared" si="6"/>
        <v>0</v>
      </c>
    </row>
    <row r="12" spans="1:43" hidden="1" x14ac:dyDescent="0.2">
      <c r="A12" s="1">
        <v>44416</v>
      </c>
      <c r="B12" t="b">
        <v>0</v>
      </c>
      <c r="C12" t="b">
        <v>1</v>
      </c>
      <c r="D12">
        <v>0.41</v>
      </c>
      <c r="E12">
        <v>340</v>
      </c>
      <c r="F12">
        <v>1000</v>
      </c>
      <c r="G12">
        <v>250</v>
      </c>
      <c r="H12" t="s">
        <v>36</v>
      </c>
      <c r="I12">
        <v>1</v>
      </c>
      <c r="J12">
        <v>175</v>
      </c>
      <c r="K12">
        <v>0</v>
      </c>
      <c r="L12">
        <v>175</v>
      </c>
      <c r="M12">
        <v>415</v>
      </c>
      <c r="N12">
        <v>-2147.2678999999998</v>
      </c>
      <c r="O12">
        <v>-2147.2678999999998</v>
      </c>
      <c r="P12">
        <v>-1647.2721850661601</v>
      </c>
      <c r="Q12">
        <v>0</v>
      </c>
      <c r="R12">
        <v>0</v>
      </c>
      <c r="S12">
        <v>499.99571493383701</v>
      </c>
      <c r="T12">
        <v>14999.871448015099</v>
      </c>
      <c r="U12">
        <v>-33900</v>
      </c>
      <c r="V12">
        <v>-33900</v>
      </c>
      <c r="W12">
        <v>-33900</v>
      </c>
      <c r="X12">
        <v>0</v>
      </c>
      <c r="Y12">
        <v>0</v>
      </c>
      <c r="Z12">
        <v>3.8076145593486099E-2</v>
      </c>
      <c r="AA12">
        <v>0</v>
      </c>
      <c r="AB12">
        <v>0</v>
      </c>
      <c r="AC12">
        <v>165</v>
      </c>
      <c r="AD12">
        <v>175</v>
      </c>
      <c r="AE12">
        <v>135</v>
      </c>
      <c r="AF12">
        <v>135</v>
      </c>
      <c r="AG12">
        <v>113</v>
      </c>
      <c r="AH12">
        <v>0</v>
      </c>
      <c r="AI12">
        <v>0.49999571493383699</v>
      </c>
      <c r="AJ12">
        <v>0</v>
      </c>
      <c r="AK12" s="4">
        <f t="shared" si="0"/>
        <v>0</v>
      </c>
      <c r="AL12" s="4">
        <f t="shared" si="1"/>
        <v>880</v>
      </c>
      <c r="AM12" s="4">
        <f t="shared" si="2"/>
        <v>1</v>
      </c>
      <c r="AN12" s="4">
        <f t="shared" si="3"/>
        <v>1</v>
      </c>
      <c r="AO12" s="4">
        <f t="shared" si="4"/>
        <v>0</v>
      </c>
      <c r="AP12" s="4">
        <f t="shared" si="5"/>
        <v>0</v>
      </c>
      <c r="AQ12" s="4">
        <f t="shared" si="6"/>
        <v>0</v>
      </c>
    </row>
    <row r="13" spans="1:43" hidden="1" x14ac:dyDescent="0.2">
      <c r="A13" s="1">
        <v>44417</v>
      </c>
      <c r="B13" t="b">
        <v>0</v>
      </c>
      <c r="C13" t="b">
        <v>1</v>
      </c>
      <c r="D13">
        <v>0.41</v>
      </c>
      <c r="E13">
        <v>340</v>
      </c>
      <c r="F13">
        <v>1000</v>
      </c>
      <c r="G13">
        <v>250</v>
      </c>
      <c r="H13" t="s">
        <v>36</v>
      </c>
      <c r="I13">
        <v>1</v>
      </c>
      <c r="J13">
        <v>326</v>
      </c>
      <c r="K13">
        <v>0</v>
      </c>
      <c r="L13">
        <v>326</v>
      </c>
      <c r="M13">
        <v>473</v>
      </c>
      <c r="N13">
        <v>-2833.297</v>
      </c>
      <c r="O13">
        <v>-2833.297</v>
      </c>
      <c r="P13">
        <v>-2111.9240648393202</v>
      </c>
      <c r="Q13">
        <v>0</v>
      </c>
      <c r="R13">
        <v>0</v>
      </c>
      <c r="S13">
        <v>721.37293516067905</v>
      </c>
      <c r="T13">
        <v>21641.188054820301</v>
      </c>
      <c r="U13">
        <v>-33900</v>
      </c>
      <c r="V13">
        <v>-33900</v>
      </c>
      <c r="W13">
        <v>-33900</v>
      </c>
      <c r="X13">
        <v>0</v>
      </c>
      <c r="Y13">
        <v>0</v>
      </c>
      <c r="Z13">
        <v>8.9912408943639305E-2</v>
      </c>
      <c r="AA13">
        <v>0</v>
      </c>
      <c r="AB13">
        <v>0</v>
      </c>
      <c r="AC13">
        <v>167</v>
      </c>
      <c r="AD13">
        <v>272</v>
      </c>
      <c r="AE13">
        <v>198</v>
      </c>
      <c r="AF13">
        <v>198</v>
      </c>
      <c r="AG13">
        <v>153</v>
      </c>
      <c r="AH13">
        <v>0</v>
      </c>
      <c r="AI13">
        <v>0.72137293516067902</v>
      </c>
      <c r="AJ13">
        <v>0</v>
      </c>
      <c r="AK13" s="4">
        <f t="shared" si="0"/>
        <v>1</v>
      </c>
      <c r="AL13" s="4">
        <f t="shared" si="1"/>
        <v>880</v>
      </c>
      <c r="AM13" s="4">
        <f t="shared" si="2"/>
        <v>1</v>
      </c>
      <c r="AN13" s="4">
        <f t="shared" si="3"/>
        <v>1</v>
      </c>
      <c r="AO13" s="4">
        <f t="shared" si="4"/>
        <v>0</v>
      </c>
      <c r="AP13" s="4">
        <f t="shared" si="5"/>
        <v>0</v>
      </c>
      <c r="AQ13" s="4">
        <f t="shared" si="6"/>
        <v>0</v>
      </c>
    </row>
    <row r="14" spans="1:43" x14ac:dyDescent="0.2">
      <c r="A14" s="2">
        <v>44392</v>
      </c>
      <c r="B14" s="3" t="b">
        <v>0</v>
      </c>
      <c r="C14" s="3" t="b">
        <v>1</v>
      </c>
      <c r="D14" s="3">
        <v>0.41</v>
      </c>
      <c r="E14" s="3">
        <v>340</v>
      </c>
      <c r="F14" s="3">
        <v>1500</v>
      </c>
      <c r="G14" s="3">
        <v>375</v>
      </c>
      <c r="H14" s="3" t="s">
        <v>36</v>
      </c>
      <c r="I14" s="3">
        <v>1</v>
      </c>
      <c r="J14" s="3">
        <v>175</v>
      </c>
      <c r="K14" s="3">
        <v>0</v>
      </c>
      <c r="L14" s="3">
        <v>175</v>
      </c>
      <c r="M14" s="3">
        <v>535</v>
      </c>
      <c r="N14" s="3">
        <v>-1760.8372999999899</v>
      </c>
      <c r="O14" s="3">
        <v>-1760.8372999999899</v>
      </c>
      <c r="P14" s="3">
        <v>-1591.6227688090701</v>
      </c>
      <c r="Q14" s="3">
        <v>0</v>
      </c>
      <c r="R14" s="3">
        <v>0</v>
      </c>
      <c r="S14" s="3">
        <v>169.21453119092499</v>
      </c>
      <c r="T14" s="3">
        <v>5076.4359357277699</v>
      </c>
      <c r="U14" s="3">
        <v>-33900</v>
      </c>
      <c r="V14" s="3">
        <v>-33900</v>
      </c>
      <c r="W14" s="3">
        <v>-33900</v>
      </c>
      <c r="X14" s="3">
        <v>0</v>
      </c>
      <c r="Y14" s="3">
        <v>0</v>
      </c>
      <c r="Z14" s="3">
        <v>-0.126172864755668</v>
      </c>
      <c r="AA14" s="3">
        <v>0</v>
      </c>
      <c r="AB14" s="3">
        <v>0</v>
      </c>
      <c r="AC14" s="3">
        <v>118</v>
      </c>
      <c r="AD14" s="3">
        <v>157</v>
      </c>
      <c r="AE14" s="3">
        <v>163</v>
      </c>
      <c r="AF14" s="3">
        <v>151</v>
      </c>
      <c r="AG14" s="3">
        <v>68</v>
      </c>
      <c r="AH14">
        <v>0</v>
      </c>
      <c r="AI14">
        <v>0.11280968746061699</v>
      </c>
      <c r="AJ14">
        <v>0</v>
      </c>
      <c r="AK14" s="4">
        <f t="shared" si="0"/>
        <v>1</v>
      </c>
      <c r="AL14" s="4">
        <f t="shared" si="1"/>
        <v>755</v>
      </c>
      <c r="AM14" s="4">
        <f t="shared" si="2"/>
        <v>1</v>
      </c>
      <c r="AN14" s="4">
        <f t="shared" si="3"/>
        <v>1</v>
      </c>
      <c r="AO14" s="4">
        <f t="shared" si="4"/>
        <v>0</v>
      </c>
      <c r="AP14" s="4">
        <f t="shared" si="5"/>
        <v>0</v>
      </c>
      <c r="AQ14" s="4">
        <f t="shared" si="6"/>
        <v>0</v>
      </c>
    </row>
    <row r="15" spans="1:43" x14ac:dyDescent="0.2">
      <c r="A15" s="2">
        <v>44393</v>
      </c>
      <c r="B15" s="3" t="b">
        <v>0</v>
      </c>
      <c r="C15" s="3" t="b">
        <v>1</v>
      </c>
      <c r="D15" s="3">
        <v>0.41</v>
      </c>
      <c r="E15" s="3">
        <v>340</v>
      </c>
      <c r="F15" s="3">
        <v>1500</v>
      </c>
      <c r="G15" s="3">
        <v>375</v>
      </c>
      <c r="H15" s="3" t="s">
        <v>36</v>
      </c>
      <c r="I15" s="3">
        <v>1</v>
      </c>
      <c r="J15" s="3">
        <v>212</v>
      </c>
      <c r="K15" s="3">
        <v>0</v>
      </c>
      <c r="L15" s="3">
        <v>212</v>
      </c>
      <c r="M15" s="3">
        <v>535</v>
      </c>
      <c r="N15" s="3">
        <v>-2237.6505999999999</v>
      </c>
      <c r="O15" s="3">
        <v>-2237.6505999999999</v>
      </c>
      <c r="P15" s="3">
        <v>-1765.76967221172</v>
      </c>
      <c r="Q15" s="3">
        <v>0</v>
      </c>
      <c r="R15" s="3">
        <v>0</v>
      </c>
      <c r="S15" s="3">
        <v>471.880927788279</v>
      </c>
      <c r="T15" s="3">
        <v>14156.4278336483</v>
      </c>
      <c r="U15" s="3">
        <v>-33900</v>
      </c>
      <c r="V15" s="3">
        <v>-33900</v>
      </c>
      <c r="W15" s="3">
        <v>-33900</v>
      </c>
      <c r="X15" s="3">
        <v>0</v>
      </c>
      <c r="Y15" s="3">
        <v>0</v>
      </c>
      <c r="Z15" s="3">
        <v>-1.70927938079963E-2</v>
      </c>
      <c r="AA15" s="3">
        <v>0</v>
      </c>
      <c r="AB15" s="3">
        <v>0</v>
      </c>
      <c r="AC15" s="3">
        <v>103</v>
      </c>
      <c r="AD15" s="3">
        <v>212</v>
      </c>
      <c r="AE15" s="3">
        <v>126</v>
      </c>
      <c r="AF15" s="3">
        <v>126</v>
      </c>
      <c r="AG15" s="3">
        <v>105</v>
      </c>
      <c r="AH15">
        <v>0</v>
      </c>
      <c r="AI15">
        <v>0.31458728519218598</v>
      </c>
      <c r="AJ15">
        <v>0</v>
      </c>
      <c r="AK15" s="4">
        <f t="shared" si="0"/>
        <v>1</v>
      </c>
      <c r="AL15" s="4">
        <f t="shared" si="1"/>
        <v>755</v>
      </c>
      <c r="AM15" s="4">
        <f t="shared" si="2"/>
        <v>1</v>
      </c>
      <c r="AN15" s="4">
        <f t="shared" si="3"/>
        <v>1</v>
      </c>
      <c r="AO15" s="4">
        <f t="shared" si="4"/>
        <v>0</v>
      </c>
      <c r="AP15" s="4">
        <f t="shared" si="5"/>
        <v>0</v>
      </c>
      <c r="AQ15" s="4">
        <f t="shared" si="6"/>
        <v>0</v>
      </c>
    </row>
    <row r="16" spans="1:43" x14ac:dyDescent="0.2">
      <c r="A16" s="2">
        <v>44394</v>
      </c>
      <c r="B16" s="3" t="b">
        <v>0</v>
      </c>
      <c r="C16" s="3" t="b">
        <v>1</v>
      </c>
      <c r="D16" s="3">
        <v>0.41</v>
      </c>
      <c r="E16" s="3">
        <v>340</v>
      </c>
      <c r="F16" s="3">
        <v>1500</v>
      </c>
      <c r="G16" s="3">
        <v>375</v>
      </c>
      <c r="H16" s="3" t="s">
        <v>36</v>
      </c>
      <c r="I16" s="3">
        <v>1</v>
      </c>
      <c r="J16" s="3">
        <v>290</v>
      </c>
      <c r="K16" s="3">
        <v>0</v>
      </c>
      <c r="L16" s="3">
        <v>290</v>
      </c>
      <c r="M16" s="3">
        <v>558</v>
      </c>
      <c r="N16" s="3">
        <v>-2574.7869000000001</v>
      </c>
      <c r="O16" s="3">
        <v>-2574.7869000000001</v>
      </c>
      <c r="P16" s="3">
        <v>-1994.55784045368</v>
      </c>
      <c r="Q16" s="3">
        <v>0</v>
      </c>
      <c r="R16" s="3">
        <v>0</v>
      </c>
      <c r="S16" s="3">
        <v>580.22905954631301</v>
      </c>
      <c r="T16" s="3">
        <v>17406.871786389402</v>
      </c>
      <c r="U16" s="3">
        <v>-33900</v>
      </c>
      <c r="V16" s="3">
        <v>-33900</v>
      </c>
      <c r="W16" s="3">
        <v>-33900</v>
      </c>
      <c r="X16" s="3">
        <v>0</v>
      </c>
      <c r="Y16" s="3">
        <v>0</v>
      </c>
      <c r="Z16" s="3">
        <v>7.3126874473079502E-3</v>
      </c>
      <c r="AA16" s="3">
        <v>0</v>
      </c>
      <c r="AB16" s="3">
        <v>0</v>
      </c>
      <c r="AC16" s="3">
        <v>183</v>
      </c>
      <c r="AD16" s="3">
        <v>290</v>
      </c>
      <c r="AE16" s="3">
        <v>241</v>
      </c>
      <c r="AF16" s="3">
        <v>160</v>
      </c>
      <c r="AG16" s="3">
        <v>106</v>
      </c>
      <c r="AH16">
        <v>0</v>
      </c>
      <c r="AI16">
        <v>0.38681937303087499</v>
      </c>
      <c r="AJ16">
        <v>0</v>
      </c>
      <c r="AK16" s="4">
        <f t="shared" si="0"/>
        <v>0</v>
      </c>
      <c r="AL16" s="4">
        <f t="shared" si="1"/>
        <v>755</v>
      </c>
      <c r="AM16" s="4">
        <f t="shared" si="2"/>
        <v>1</v>
      </c>
      <c r="AN16" s="4">
        <f t="shared" si="3"/>
        <v>1</v>
      </c>
      <c r="AO16" s="4">
        <f t="shared" si="4"/>
        <v>0</v>
      </c>
      <c r="AP16" s="4">
        <f t="shared" si="5"/>
        <v>0</v>
      </c>
      <c r="AQ16" s="4">
        <f t="shared" si="6"/>
        <v>0</v>
      </c>
    </row>
    <row r="17" spans="1:43" x14ac:dyDescent="0.2">
      <c r="A17" s="2">
        <v>44395</v>
      </c>
      <c r="B17" s="3" t="b">
        <v>0</v>
      </c>
      <c r="C17" s="3" t="b">
        <v>1</v>
      </c>
      <c r="D17" s="3">
        <v>0.41</v>
      </c>
      <c r="E17" s="3">
        <v>340</v>
      </c>
      <c r="F17" s="3">
        <v>1500</v>
      </c>
      <c r="G17" s="3">
        <v>375</v>
      </c>
      <c r="H17" s="3" t="s">
        <v>36</v>
      </c>
      <c r="I17" s="3">
        <v>1</v>
      </c>
      <c r="J17" s="3">
        <v>248</v>
      </c>
      <c r="K17" s="3">
        <v>0</v>
      </c>
      <c r="L17" s="3">
        <v>248</v>
      </c>
      <c r="M17" s="3">
        <v>555</v>
      </c>
      <c r="N17" s="3">
        <v>-2048.0871999999999</v>
      </c>
      <c r="O17" s="3">
        <v>-2048.0871999999999</v>
      </c>
      <c r="P17" s="3">
        <v>-1725.21835879017</v>
      </c>
      <c r="Q17" s="3">
        <v>0</v>
      </c>
      <c r="R17" s="3">
        <v>0</v>
      </c>
      <c r="S17" s="3">
        <v>322.86884120982899</v>
      </c>
      <c r="T17" s="3">
        <v>9686.0652362949004</v>
      </c>
      <c r="U17" s="3">
        <v>-33900</v>
      </c>
      <c r="V17" s="3">
        <v>-33900</v>
      </c>
      <c r="W17" s="3">
        <v>-33900</v>
      </c>
      <c r="X17" s="3">
        <v>0</v>
      </c>
      <c r="Y17" s="3">
        <v>0</v>
      </c>
      <c r="Z17" s="3">
        <v>-6.1890499325496999E-2</v>
      </c>
      <c r="AA17" s="3">
        <v>0</v>
      </c>
      <c r="AB17" s="3">
        <v>0</v>
      </c>
      <c r="AC17" s="3">
        <v>85</v>
      </c>
      <c r="AD17" s="3">
        <v>248</v>
      </c>
      <c r="AE17" s="3">
        <v>154</v>
      </c>
      <c r="AF17" s="3">
        <v>153</v>
      </c>
      <c r="AG17" s="3">
        <v>102</v>
      </c>
      <c r="AH17">
        <v>0</v>
      </c>
      <c r="AI17">
        <v>0.21524589413988601</v>
      </c>
      <c r="AJ17">
        <v>0</v>
      </c>
      <c r="AK17" s="4">
        <f t="shared" si="0"/>
        <v>0</v>
      </c>
      <c r="AL17" s="4">
        <f t="shared" si="1"/>
        <v>755</v>
      </c>
      <c r="AM17" s="4">
        <f t="shared" si="2"/>
        <v>1</v>
      </c>
      <c r="AN17" s="4">
        <f t="shared" si="3"/>
        <v>1</v>
      </c>
      <c r="AO17" s="4">
        <f t="shared" si="4"/>
        <v>0</v>
      </c>
      <c r="AP17" s="4">
        <f t="shared" si="5"/>
        <v>0</v>
      </c>
      <c r="AQ17" s="4">
        <f t="shared" si="6"/>
        <v>0</v>
      </c>
    </row>
    <row r="18" spans="1:43" x14ac:dyDescent="0.2">
      <c r="A18" s="2">
        <v>44396</v>
      </c>
      <c r="B18" s="3" t="b">
        <v>0</v>
      </c>
      <c r="C18" s="3" t="b">
        <v>1</v>
      </c>
      <c r="D18" s="3">
        <v>0.41</v>
      </c>
      <c r="E18" s="3">
        <v>340</v>
      </c>
      <c r="F18" s="3">
        <v>1500</v>
      </c>
      <c r="G18" s="3">
        <v>375</v>
      </c>
      <c r="H18" s="3" t="s">
        <v>36</v>
      </c>
      <c r="I18" s="3">
        <v>1</v>
      </c>
      <c r="J18" s="3">
        <v>327</v>
      </c>
      <c r="K18" s="3">
        <v>0</v>
      </c>
      <c r="L18" s="3">
        <v>327</v>
      </c>
      <c r="M18" s="3">
        <v>702</v>
      </c>
      <c r="N18" s="3">
        <v>-2578.8265000000001</v>
      </c>
      <c r="O18" s="3">
        <v>-2578.8265000000001</v>
      </c>
      <c r="P18" s="3">
        <v>-2069.73730869565</v>
      </c>
      <c r="Q18" s="3">
        <v>0</v>
      </c>
      <c r="R18" s="3">
        <v>0</v>
      </c>
      <c r="S18" s="3">
        <v>509.08919130434703</v>
      </c>
      <c r="T18" s="3">
        <v>15272.6757391304</v>
      </c>
      <c r="U18" s="3">
        <v>-33900</v>
      </c>
      <c r="V18" s="3">
        <v>-33900</v>
      </c>
      <c r="W18" s="3">
        <v>-33900</v>
      </c>
      <c r="X18" s="3">
        <v>0</v>
      </c>
      <c r="Y18" s="3">
        <v>0</v>
      </c>
      <c r="Z18" s="3">
        <v>-8.0647728080289697E-3</v>
      </c>
      <c r="AA18" s="3">
        <v>0</v>
      </c>
      <c r="AB18" s="3">
        <v>0</v>
      </c>
      <c r="AC18" s="3">
        <v>144</v>
      </c>
      <c r="AD18" s="3">
        <v>327</v>
      </c>
      <c r="AE18" s="3">
        <v>152</v>
      </c>
      <c r="AF18" s="3">
        <v>152</v>
      </c>
      <c r="AG18" s="3">
        <v>132</v>
      </c>
      <c r="AH18">
        <v>0</v>
      </c>
      <c r="AI18">
        <v>0.33939279420289797</v>
      </c>
      <c r="AJ18">
        <v>0</v>
      </c>
      <c r="AK18" s="4">
        <f t="shared" si="0"/>
        <v>1</v>
      </c>
      <c r="AL18" s="4">
        <f t="shared" si="1"/>
        <v>755</v>
      </c>
      <c r="AM18" s="4">
        <f t="shared" si="2"/>
        <v>1</v>
      </c>
      <c r="AN18" s="4">
        <f t="shared" si="3"/>
        <v>1</v>
      </c>
      <c r="AO18" s="4">
        <f t="shared" si="4"/>
        <v>0</v>
      </c>
      <c r="AP18" s="4">
        <f t="shared" si="5"/>
        <v>0</v>
      </c>
      <c r="AQ18" s="4">
        <f t="shared" si="6"/>
        <v>0</v>
      </c>
    </row>
    <row r="19" spans="1:43" x14ac:dyDescent="0.2">
      <c r="A19" s="2">
        <v>44397</v>
      </c>
      <c r="B19" s="3" t="b">
        <v>0</v>
      </c>
      <c r="C19" s="3" t="b">
        <v>1</v>
      </c>
      <c r="D19" s="3">
        <v>0.41</v>
      </c>
      <c r="E19" s="3">
        <v>340</v>
      </c>
      <c r="F19" s="3">
        <v>1500</v>
      </c>
      <c r="G19" s="3">
        <v>375</v>
      </c>
      <c r="H19" s="3" t="s">
        <v>36</v>
      </c>
      <c r="I19" s="3">
        <v>1</v>
      </c>
      <c r="J19" s="3">
        <v>265</v>
      </c>
      <c r="K19" s="3">
        <v>0</v>
      </c>
      <c r="L19" s="3">
        <v>265</v>
      </c>
      <c r="M19" s="3">
        <v>510.54442344045299</v>
      </c>
      <c r="N19" s="3">
        <v>-2514.6759000000002</v>
      </c>
      <c r="O19" s="3">
        <v>-2514.6759000000002</v>
      </c>
      <c r="P19" s="3">
        <v>-1802.3607213610501</v>
      </c>
      <c r="Q19" s="3">
        <v>0</v>
      </c>
      <c r="R19" s="3">
        <v>0</v>
      </c>
      <c r="S19" s="3">
        <v>712.31517863894101</v>
      </c>
      <c r="T19" s="3">
        <v>21369.455359168202</v>
      </c>
      <c r="U19" s="3">
        <v>-33900</v>
      </c>
      <c r="V19" s="3">
        <v>-33900</v>
      </c>
      <c r="W19" s="3">
        <v>-33900</v>
      </c>
      <c r="X19" s="3">
        <v>0</v>
      </c>
      <c r="Y19" s="3">
        <v>0</v>
      </c>
      <c r="Z19" s="3">
        <v>3.1715870353775197E-2</v>
      </c>
      <c r="AA19" s="3">
        <v>0</v>
      </c>
      <c r="AB19" s="3">
        <v>0</v>
      </c>
      <c r="AC19" s="3">
        <v>160</v>
      </c>
      <c r="AD19" s="3">
        <v>259</v>
      </c>
      <c r="AE19" s="3">
        <v>120</v>
      </c>
      <c r="AF19" s="3">
        <v>120</v>
      </c>
      <c r="AG19" s="3">
        <v>105</v>
      </c>
      <c r="AH19">
        <v>0</v>
      </c>
      <c r="AI19">
        <v>0.47487678575929398</v>
      </c>
      <c r="AJ19">
        <v>0</v>
      </c>
      <c r="AK19" s="4">
        <f t="shared" si="0"/>
        <v>1</v>
      </c>
      <c r="AL19" s="4">
        <f t="shared" si="1"/>
        <v>755</v>
      </c>
      <c r="AM19" s="4">
        <f t="shared" si="2"/>
        <v>1</v>
      </c>
      <c r="AN19" s="4">
        <f t="shared" si="3"/>
        <v>1</v>
      </c>
      <c r="AO19" s="4">
        <f t="shared" si="4"/>
        <v>0</v>
      </c>
      <c r="AP19" s="4">
        <f t="shared" si="5"/>
        <v>0</v>
      </c>
      <c r="AQ19" s="4">
        <f t="shared" si="6"/>
        <v>0</v>
      </c>
    </row>
    <row r="20" spans="1:43" x14ac:dyDescent="0.2">
      <c r="A20" s="2">
        <v>44412</v>
      </c>
      <c r="B20" s="3" t="b">
        <v>0</v>
      </c>
      <c r="C20" s="3" t="b">
        <v>1</v>
      </c>
      <c r="D20" s="3">
        <v>0.41</v>
      </c>
      <c r="E20" s="3">
        <v>340</v>
      </c>
      <c r="F20" s="3">
        <v>1500</v>
      </c>
      <c r="G20" s="3">
        <v>375</v>
      </c>
      <c r="H20" s="3" t="s">
        <v>36</v>
      </c>
      <c r="I20" s="3">
        <v>1</v>
      </c>
      <c r="J20" s="3">
        <v>292</v>
      </c>
      <c r="K20" s="3">
        <v>0</v>
      </c>
      <c r="L20" s="3">
        <v>292</v>
      </c>
      <c r="M20" s="3">
        <v>614</v>
      </c>
      <c r="N20" s="3">
        <v>-2642.1210999999998</v>
      </c>
      <c r="O20" s="3">
        <v>-2642.1210999999998</v>
      </c>
      <c r="P20" s="3">
        <v>-2172.4040117202198</v>
      </c>
      <c r="Q20" s="3">
        <v>0</v>
      </c>
      <c r="R20" s="3">
        <v>0</v>
      </c>
      <c r="S20" s="3">
        <v>469.71708827977301</v>
      </c>
      <c r="T20" s="3">
        <v>14091.5126483932</v>
      </c>
      <c r="U20" s="3">
        <v>-33900</v>
      </c>
      <c r="V20" s="3">
        <v>-33900</v>
      </c>
      <c r="W20" s="3">
        <v>-33900</v>
      </c>
      <c r="X20" s="3">
        <v>0</v>
      </c>
      <c r="Y20" s="3">
        <v>0</v>
      </c>
      <c r="Z20" s="3">
        <v>-1.7642959566260701E-2</v>
      </c>
      <c r="AA20" s="3">
        <v>0</v>
      </c>
      <c r="AB20" s="3">
        <v>0</v>
      </c>
      <c r="AC20" s="3">
        <v>153</v>
      </c>
      <c r="AD20" s="3">
        <v>292</v>
      </c>
      <c r="AE20" s="3">
        <v>228</v>
      </c>
      <c r="AF20" s="3">
        <v>191</v>
      </c>
      <c r="AG20" s="3">
        <v>133</v>
      </c>
      <c r="AH20">
        <v>0</v>
      </c>
      <c r="AI20">
        <v>0.31314472551984901</v>
      </c>
      <c r="AJ20">
        <v>0</v>
      </c>
      <c r="AK20" s="4">
        <f t="shared" si="0"/>
        <v>1</v>
      </c>
      <c r="AL20" s="4">
        <f t="shared" si="1"/>
        <v>755</v>
      </c>
      <c r="AM20" s="4">
        <f t="shared" si="2"/>
        <v>1</v>
      </c>
      <c r="AN20" s="4">
        <f t="shared" si="3"/>
        <v>1</v>
      </c>
      <c r="AO20" s="4">
        <f t="shared" si="4"/>
        <v>0</v>
      </c>
      <c r="AP20" s="4">
        <f t="shared" si="5"/>
        <v>0</v>
      </c>
      <c r="AQ20" s="4">
        <f t="shared" si="6"/>
        <v>0</v>
      </c>
    </row>
    <row r="21" spans="1:43" x14ac:dyDescent="0.2">
      <c r="A21" s="2">
        <v>44413</v>
      </c>
      <c r="B21" s="3" t="b">
        <v>0</v>
      </c>
      <c r="C21" s="3" t="b">
        <v>1</v>
      </c>
      <c r="D21" s="3">
        <v>0.41</v>
      </c>
      <c r="E21" s="3">
        <v>340</v>
      </c>
      <c r="F21" s="3">
        <v>1500</v>
      </c>
      <c r="G21" s="3">
        <v>375</v>
      </c>
      <c r="H21" s="3" t="s">
        <v>36</v>
      </c>
      <c r="I21" s="3">
        <v>1</v>
      </c>
      <c r="J21" s="3">
        <v>259</v>
      </c>
      <c r="K21" s="3">
        <v>0</v>
      </c>
      <c r="L21" s="3">
        <v>259</v>
      </c>
      <c r="M21" s="3">
        <v>606.058601134215</v>
      </c>
      <c r="N21" s="3">
        <v>-2445.1471999999999</v>
      </c>
      <c r="O21" s="3">
        <v>-2445.1471999999999</v>
      </c>
      <c r="P21" s="3">
        <v>-1883.9517243856301</v>
      </c>
      <c r="Q21" s="3">
        <v>0</v>
      </c>
      <c r="R21" s="3">
        <v>0</v>
      </c>
      <c r="S21" s="3">
        <v>561.19547561436605</v>
      </c>
      <c r="T21" s="3">
        <v>16835.864268431</v>
      </c>
      <c r="U21" s="3">
        <v>-33900</v>
      </c>
      <c r="V21" s="3">
        <v>-33900</v>
      </c>
      <c r="W21" s="3">
        <v>-33900</v>
      </c>
      <c r="X21" s="3">
        <v>0</v>
      </c>
      <c r="Y21" s="3">
        <v>0</v>
      </c>
      <c r="Z21" s="3">
        <v>3.3970129437825799E-3</v>
      </c>
      <c r="AA21" s="3">
        <v>0</v>
      </c>
      <c r="AB21" s="3">
        <v>0</v>
      </c>
      <c r="AC21" s="3">
        <v>89</v>
      </c>
      <c r="AD21" s="3">
        <v>259</v>
      </c>
      <c r="AE21" s="3">
        <v>134</v>
      </c>
      <c r="AF21" s="3">
        <v>134</v>
      </c>
      <c r="AG21" s="3">
        <v>121</v>
      </c>
      <c r="AH21">
        <v>0</v>
      </c>
      <c r="AI21">
        <v>0.374130317076244</v>
      </c>
      <c r="AJ21">
        <v>0</v>
      </c>
      <c r="AK21" s="4">
        <f t="shared" si="0"/>
        <v>1</v>
      </c>
      <c r="AL21" s="4">
        <f t="shared" si="1"/>
        <v>755</v>
      </c>
      <c r="AM21" s="4">
        <f t="shared" si="2"/>
        <v>1</v>
      </c>
      <c r="AN21" s="4">
        <f t="shared" si="3"/>
        <v>1</v>
      </c>
      <c r="AO21" s="4">
        <f t="shared" si="4"/>
        <v>0</v>
      </c>
      <c r="AP21" s="4">
        <f t="shared" si="5"/>
        <v>0</v>
      </c>
      <c r="AQ21" s="4">
        <f t="shared" si="6"/>
        <v>0</v>
      </c>
    </row>
    <row r="22" spans="1:43" x14ac:dyDescent="0.2">
      <c r="A22" s="2">
        <v>44414</v>
      </c>
      <c r="B22" s="3" t="b">
        <v>0</v>
      </c>
      <c r="C22" s="3" t="b">
        <v>1</v>
      </c>
      <c r="D22" s="3">
        <v>0.41</v>
      </c>
      <c r="E22" s="3">
        <v>340</v>
      </c>
      <c r="F22" s="3">
        <v>1500</v>
      </c>
      <c r="G22" s="3">
        <v>375</v>
      </c>
      <c r="H22" s="3" t="s">
        <v>36</v>
      </c>
      <c r="I22" s="3">
        <v>1</v>
      </c>
      <c r="J22" s="3">
        <v>323</v>
      </c>
      <c r="K22" s="3">
        <v>0</v>
      </c>
      <c r="L22" s="3">
        <v>323</v>
      </c>
      <c r="M22" s="3">
        <v>667</v>
      </c>
      <c r="N22" s="3">
        <v>-2775.2676999999999</v>
      </c>
      <c r="O22" s="3">
        <v>-2775.2676999999999</v>
      </c>
      <c r="P22" s="3">
        <v>-2227.48018468809</v>
      </c>
      <c r="Q22" s="3">
        <v>0</v>
      </c>
      <c r="R22" s="3">
        <v>0</v>
      </c>
      <c r="S22" s="3">
        <v>547.78751531190801</v>
      </c>
      <c r="T22" s="3">
        <v>16433.625459357201</v>
      </c>
      <c r="U22" s="3">
        <v>-33900</v>
      </c>
      <c r="V22" s="3">
        <v>-33900</v>
      </c>
      <c r="W22" s="3">
        <v>-33900</v>
      </c>
      <c r="X22" s="3">
        <v>0</v>
      </c>
      <c r="Y22" s="3">
        <v>0</v>
      </c>
      <c r="Z22" s="3">
        <v>5.5954301026184196E-4</v>
      </c>
      <c r="AA22" s="3">
        <v>0</v>
      </c>
      <c r="AB22" s="3">
        <v>0</v>
      </c>
      <c r="AC22" s="3">
        <v>121</v>
      </c>
      <c r="AD22" s="3">
        <v>323</v>
      </c>
      <c r="AE22" s="3">
        <v>183</v>
      </c>
      <c r="AF22" s="3">
        <v>183</v>
      </c>
      <c r="AG22" s="3">
        <v>145</v>
      </c>
      <c r="AH22">
        <v>0</v>
      </c>
      <c r="AI22">
        <v>0.36519167687460602</v>
      </c>
      <c r="AJ22">
        <v>0</v>
      </c>
      <c r="AK22" s="4">
        <f t="shared" si="0"/>
        <v>1</v>
      </c>
      <c r="AL22" s="4">
        <f t="shared" si="1"/>
        <v>755</v>
      </c>
      <c r="AM22" s="4">
        <f t="shared" si="2"/>
        <v>1</v>
      </c>
      <c r="AN22" s="4">
        <f t="shared" si="3"/>
        <v>1</v>
      </c>
      <c r="AO22" s="4">
        <f t="shared" si="4"/>
        <v>0</v>
      </c>
      <c r="AP22" s="4">
        <f t="shared" si="5"/>
        <v>0</v>
      </c>
      <c r="AQ22" s="4">
        <f t="shared" si="6"/>
        <v>0</v>
      </c>
    </row>
    <row r="23" spans="1:43" x14ac:dyDescent="0.2">
      <c r="A23" s="2">
        <v>44415</v>
      </c>
      <c r="B23" s="3" t="b">
        <v>0</v>
      </c>
      <c r="C23" s="3" t="b">
        <v>1</v>
      </c>
      <c r="D23" s="3">
        <v>0.41</v>
      </c>
      <c r="E23" s="3">
        <v>340</v>
      </c>
      <c r="F23" s="3">
        <v>1500</v>
      </c>
      <c r="G23" s="3">
        <v>375</v>
      </c>
      <c r="H23" s="3" t="s">
        <v>36</v>
      </c>
      <c r="I23" s="3">
        <v>1</v>
      </c>
      <c r="J23" s="3">
        <v>256</v>
      </c>
      <c r="K23" s="3">
        <v>0</v>
      </c>
      <c r="L23" s="3">
        <v>256</v>
      </c>
      <c r="M23" s="3">
        <v>600</v>
      </c>
      <c r="N23" s="3">
        <v>-2941.9703</v>
      </c>
      <c r="O23" s="3">
        <v>-2941.9703</v>
      </c>
      <c r="P23" s="3">
        <v>-2257.6280345935702</v>
      </c>
      <c r="Q23" s="3">
        <v>0</v>
      </c>
      <c r="R23" s="3">
        <v>0</v>
      </c>
      <c r="S23" s="3">
        <v>684.34226540642703</v>
      </c>
      <c r="T23" s="3">
        <v>20530.2679621928</v>
      </c>
      <c r="U23" s="3">
        <v>-33900</v>
      </c>
      <c r="V23" s="3">
        <v>-33900</v>
      </c>
      <c r="W23" s="3">
        <v>-33900</v>
      </c>
      <c r="X23" s="3">
        <v>0</v>
      </c>
      <c r="Y23" s="3">
        <v>0</v>
      </c>
      <c r="Z23" s="3">
        <v>2.6858554760618599E-2</v>
      </c>
      <c r="AA23" s="3">
        <v>0</v>
      </c>
      <c r="AB23" s="3">
        <v>0</v>
      </c>
      <c r="AC23" s="3">
        <v>143</v>
      </c>
      <c r="AD23" s="3">
        <v>253</v>
      </c>
      <c r="AE23" s="3">
        <v>202</v>
      </c>
      <c r="AF23" s="3">
        <v>202</v>
      </c>
      <c r="AG23" s="3">
        <v>181</v>
      </c>
      <c r="AH23">
        <v>0</v>
      </c>
      <c r="AI23">
        <v>0.45622817693761702</v>
      </c>
      <c r="AJ23">
        <v>0</v>
      </c>
      <c r="AK23" s="4">
        <f t="shared" si="0"/>
        <v>0</v>
      </c>
      <c r="AL23" s="4">
        <f t="shared" si="1"/>
        <v>755</v>
      </c>
      <c r="AM23" s="4">
        <f t="shared" si="2"/>
        <v>1</v>
      </c>
      <c r="AN23" s="4">
        <f t="shared" si="3"/>
        <v>1</v>
      </c>
      <c r="AO23" s="4">
        <f t="shared" si="4"/>
        <v>0</v>
      </c>
      <c r="AP23" s="4">
        <f t="shared" si="5"/>
        <v>0</v>
      </c>
      <c r="AQ23" s="4">
        <f t="shared" si="6"/>
        <v>0</v>
      </c>
    </row>
    <row r="24" spans="1:43" x14ac:dyDescent="0.2">
      <c r="A24" s="2">
        <v>44416</v>
      </c>
      <c r="B24" s="3" t="b">
        <v>0</v>
      </c>
      <c r="C24" s="3" t="b">
        <v>1</v>
      </c>
      <c r="D24" s="3">
        <v>0.41</v>
      </c>
      <c r="E24" s="3">
        <v>340</v>
      </c>
      <c r="F24" s="3">
        <v>1500</v>
      </c>
      <c r="G24" s="3">
        <v>375</v>
      </c>
      <c r="H24" s="3" t="s">
        <v>36</v>
      </c>
      <c r="I24" s="3">
        <v>1</v>
      </c>
      <c r="J24" s="3">
        <v>175</v>
      </c>
      <c r="K24" s="3">
        <v>0</v>
      </c>
      <c r="L24" s="3">
        <v>175</v>
      </c>
      <c r="M24" s="3">
        <v>525</v>
      </c>
      <c r="N24" s="3">
        <v>-2147.2678999999998</v>
      </c>
      <c r="O24" s="3">
        <v>-2147.2678999999998</v>
      </c>
      <c r="P24" s="3">
        <v>-1787.9787068052899</v>
      </c>
      <c r="Q24" s="3">
        <v>0</v>
      </c>
      <c r="R24" s="3">
        <v>0</v>
      </c>
      <c r="S24" s="3">
        <v>359.289193194706</v>
      </c>
      <c r="T24" s="3">
        <v>10778.6757958412</v>
      </c>
      <c r="U24" s="3">
        <v>-33900</v>
      </c>
      <c r="V24" s="3">
        <v>-33900</v>
      </c>
      <c r="W24" s="3">
        <v>-33900</v>
      </c>
      <c r="X24" s="3">
        <v>0</v>
      </c>
      <c r="Y24" s="3">
        <v>0</v>
      </c>
      <c r="Z24" s="3">
        <v>-4.9802134127222501E-2</v>
      </c>
      <c r="AA24" s="3">
        <v>0</v>
      </c>
      <c r="AB24" s="3">
        <v>0</v>
      </c>
      <c r="AC24" s="3">
        <v>165</v>
      </c>
      <c r="AD24" s="3">
        <v>175</v>
      </c>
      <c r="AE24" s="3">
        <v>135</v>
      </c>
      <c r="AF24" s="3">
        <v>135</v>
      </c>
      <c r="AG24" s="3">
        <v>113</v>
      </c>
      <c r="AH24">
        <v>0</v>
      </c>
      <c r="AI24">
        <v>0.23952612879647101</v>
      </c>
      <c r="AJ24">
        <v>0</v>
      </c>
      <c r="AK24" s="4">
        <f t="shared" si="0"/>
        <v>0</v>
      </c>
      <c r="AL24" s="4">
        <f t="shared" si="1"/>
        <v>755</v>
      </c>
      <c r="AM24" s="4">
        <f t="shared" si="2"/>
        <v>1</v>
      </c>
      <c r="AN24" s="4">
        <f t="shared" si="3"/>
        <v>1</v>
      </c>
      <c r="AO24" s="4">
        <f t="shared" si="4"/>
        <v>0</v>
      </c>
      <c r="AP24" s="4">
        <f t="shared" si="5"/>
        <v>0</v>
      </c>
      <c r="AQ24" s="4">
        <f t="shared" si="6"/>
        <v>0</v>
      </c>
    </row>
    <row r="25" spans="1:43" x14ac:dyDescent="0.2">
      <c r="A25" s="2">
        <v>44417</v>
      </c>
      <c r="B25" s="3" t="b">
        <v>0</v>
      </c>
      <c r="C25" s="3" t="b">
        <v>1</v>
      </c>
      <c r="D25" s="3">
        <v>0.41</v>
      </c>
      <c r="E25" s="3">
        <v>340</v>
      </c>
      <c r="F25" s="3">
        <v>1500</v>
      </c>
      <c r="G25" s="3">
        <v>375</v>
      </c>
      <c r="H25" s="3" t="s">
        <v>36</v>
      </c>
      <c r="I25" s="3">
        <v>1</v>
      </c>
      <c r="J25" s="3">
        <v>326</v>
      </c>
      <c r="K25" s="3">
        <v>0</v>
      </c>
      <c r="L25" s="3">
        <v>326</v>
      </c>
      <c r="M25" s="3">
        <v>591</v>
      </c>
      <c r="N25" s="3">
        <v>-2833.297</v>
      </c>
      <c r="O25" s="3">
        <v>-2833.297</v>
      </c>
      <c r="P25" s="3">
        <v>-2228.4792088846798</v>
      </c>
      <c r="Q25" s="3">
        <v>0</v>
      </c>
      <c r="R25" s="3">
        <v>0</v>
      </c>
      <c r="S25" s="3">
        <v>604.81779111531102</v>
      </c>
      <c r="T25" s="3">
        <v>18144.533733459299</v>
      </c>
      <c r="U25" s="3">
        <v>-33900</v>
      </c>
      <c r="V25" s="3">
        <v>-33900</v>
      </c>
      <c r="W25" s="3">
        <v>-33900</v>
      </c>
      <c r="X25" s="3">
        <v>0</v>
      </c>
      <c r="Y25" s="3">
        <v>0</v>
      </c>
      <c r="Z25" s="3">
        <v>1.21861646064911E-2</v>
      </c>
      <c r="AA25" s="3">
        <v>0</v>
      </c>
      <c r="AB25" s="3">
        <v>0</v>
      </c>
      <c r="AC25" s="3">
        <v>167</v>
      </c>
      <c r="AD25" s="3">
        <v>272</v>
      </c>
      <c r="AE25" s="3">
        <v>198</v>
      </c>
      <c r="AF25" s="3">
        <v>198</v>
      </c>
      <c r="AG25" s="3">
        <v>153</v>
      </c>
      <c r="AH25">
        <v>0</v>
      </c>
      <c r="AI25">
        <v>0.40321186074353998</v>
      </c>
      <c r="AJ25">
        <v>0</v>
      </c>
      <c r="AK25" s="4">
        <f t="shared" si="0"/>
        <v>1</v>
      </c>
      <c r="AL25" s="4">
        <f t="shared" si="1"/>
        <v>755</v>
      </c>
      <c r="AM25" s="4">
        <f t="shared" si="2"/>
        <v>1</v>
      </c>
      <c r="AN25" s="4">
        <f t="shared" si="3"/>
        <v>1</v>
      </c>
      <c r="AO25" s="4">
        <f t="shared" si="4"/>
        <v>0</v>
      </c>
      <c r="AP25" s="4">
        <f t="shared" si="5"/>
        <v>0</v>
      </c>
      <c r="AQ25" s="4">
        <f t="shared" si="6"/>
        <v>0</v>
      </c>
    </row>
    <row r="26" spans="1:43" hidden="1" x14ac:dyDescent="0.2">
      <c r="A26" s="1">
        <v>44392</v>
      </c>
      <c r="B26" t="b">
        <v>0</v>
      </c>
      <c r="C26" t="b">
        <v>1</v>
      </c>
      <c r="D26">
        <v>0.41</v>
      </c>
      <c r="E26">
        <v>340</v>
      </c>
      <c r="F26">
        <v>2000</v>
      </c>
      <c r="G26">
        <v>500</v>
      </c>
      <c r="H26" t="s">
        <v>36</v>
      </c>
      <c r="I26">
        <v>1</v>
      </c>
      <c r="J26">
        <v>175</v>
      </c>
      <c r="K26">
        <v>0</v>
      </c>
      <c r="L26">
        <v>175</v>
      </c>
      <c r="M26">
        <v>660</v>
      </c>
      <c r="N26">
        <v>-1760.8372999999899</v>
      </c>
      <c r="O26">
        <v>-1760.8372999999899</v>
      </c>
      <c r="P26">
        <v>-1732.3292905482001</v>
      </c>
      <c r="Q26">
        <v>0</v>
      </c>
      <c r="R26">
        <v>0</v>
      </c>
      <c r="S26">
        <v>28.508009451795399</v>
      </c>
      <c r="T26">
        <v>855.24028355386395</v>
      </c>
      <c r="U26">
        <v>-33900</v>
      </c>
      <c r="V26">
        <v>-33900</v>
      </c>
      <c r="W26">
        <v>-33900</v>
      </c>
      <c r="X26">
        <v>0</v>
      </c>
      <c r="Y26">
        <v>0</v>
      </c>
      <c r="Z26">
        <v>-0.27537161969447799</v>
      </c>
      <c r="AA26">
        <v>0</v>
      </c>
      <c r="AB26">
        <v>0</v>
      </c>
      <c r="AC26">
        <v>118</v>
      </c>
      <c r="AD26">
        <v>157</v>
      </c>
      <c r="AE26">
        <v>163</v>
      </c>
      <c r="AF26">
        <v>151</v>
      </c>
      <c r="AG26">
        <v>68</v>
      </c>
      <c r="AH26">
        <v>0</v>
      </c>
      <c r="AI26">
        <v>1.42540047258977E-2</v>
      </c>
      <c r="AJ26">
        <v>0</v>
      </c>
      <c r="AK26" s="4">
        <f t="shared" si="0"/>
        <v>1</v>
      </c>
      <c r="AL26" s="4">
        <f t="shared" si="1"/>
        <v>630</v>
      </c>
      <c r="AM26" s="4">
        <f t="shared" si="2"/>
        <v>1</v>
      </c>
      <c r="AN26" s="4">
        <f t="shared" si="3"/>
        <v>1</v>
      </c>
      <c r="AO26" s="4">
        <f t="shared" si="4"/>
        <v>0</v>
      </c>
      <c r="AP26" s="4">
        <f t="shared" si="5"/>
        <v>0</v>
      </c>
      <c r="AQ26" s="4">
        <f t="shared" si="6"/>
        <v>0</v>
      </c>
    </row>
    <row r="27" spans="1:43" hidden="1" x14ac:dyDescent="0.2">
      <c r="A27" s="1">
        <v>44393</v>
      </c>
      <c r="B27" t="b">
        <v>0</v>
      </c>
      <c r="C27" t="b">
        <v>1</v>
      </c>
      <c r="D27">
        <v>0.41</v>
      </c>
      <c r="E27">
        <v>340</v>
      </c>
      <c r="F27">
        <v>2000</v>
      </c>
      <c r="G27">
        <v>500</v>
      </c>
      <c r="H27" t="s">
        <v>36</v>
      </c>
      <c r="I27">
        <v>1</v>
      </c>
      <c r="J27">
        <v>212</v>
      </c>
      <c r="K27">
        <v>0</v>
      </c>
      <c r="L27">
        <v>212</v>
      </c>
      <c r="M27">
        <v>660</v>
      </c>
      <c r="N27">
        <v>-2237.6505999999999</v>
      </c>
      <c r="O27">
        <v>-2237.6505999999999</v>
      </c>
      <c r="P27">
        <v>-1906.4761939508501</v>
      </c>
      <c r="Q27">
        <v>0</v>
      </c>
      <c r="R27">
        <v>0</v>
      </c>
      <c r="S27">
        <v>331.17440604914901</v>
      </c>
      <c r="T27">
        <v>9935.2321814744701</v>
      </c>
      <c r="U27">
        <v>-33900</v>
      </c>
      <c r="V27">
        <v>-33900</v>
      </c>
      <c r="W27">
        <v>-33900</v>
      </c>
      <c r="X27">
        <v>0</v>
      </c>
      <c r="Y27">
        <v>0</v>
      </c>
      <c r="Z27">
        <v>-8.9629222300792802E-2</v>
      </c>
      <c r="AA27">
        <v>0</v>
      </c>
      <c r="AB27">
        <v>0</v>
      </c>
      <c r="AC27">
        <v>103</v>
      </c>
      <c r="AD27">
        <v>212</v>
      </c>
      <c r="AE27">
        <v>126</v>
      </c>
      <c r="AF27">
        <v>126</v>
      </c>
      <c r="AG27">
        <v>105</v>
      </c>
      <c r="AH27">
        <v>0</v>
      </c>
      <c r="AI27">
        <v>0.165587203024574</v>
      </c>
      <c r="AJ27">
        <v>0</v>
      </c>
      <c r="AK27" s="4">
        <f t="shared" si="0"/>
        <v>1</v>
      </c>
      <c r="AL27" s="4">
        <f t="shared" si="1"/>
        <v>630</v>
      </c>
      <c r="AM27" s="4">
        <f t="shared" si="2"/>
        <v>1</v>
      </c>
      <c r="AN27" s="4">
        <f t="shared" si="3"/>
        <v>1</v>
      </c>
      <c r="AO27" s="4">
        <f t="shared" si="4"/>
        <v>0</v>
      </c>
      <c r="AP27" s="4">
        <f t="shared" si="5"/>
        <v>0</v>
      </c>
      <c r="AQ27" s="4">
        <f t="shared" si="6"/>
        <v>0</v>
      </c>
    </row>
    <row r="28" spans="1:43" hidden="1" x14ac:dyDescent="0.2">
      <c r="A28" s="1">
        <v>44394</v>
      </c>
      <c r="B28" t="b">
        <v>0</v>
      </c>
      <c r="C28" t="b">
        <v>1</v>
      </c>
      <c r="D28">
        <v>0.41</v>
      </c>
      <c r="E28">
        <v>340</v>
      </c>
      <c r="F28">
        <v>2000</v>
      </c>
      <c r="G28">
        <v>500</v>
      </c>
      <c r="H28" t="s">
        <v>36</v>
      </c>
      <c r="I28">
        <v>1</v>
      </c>
      <c r="J28">
        <v>290</v>
      </c>
      <c r="K28">
        <v>0</v>
      </c>
      <c r="L28">
        <v>290</v>
      </c>
      <c r="M28">
        <v>683</v>
      </c>
      <c r="N28">
        <v>-2574.7869000000001</v>
      </c>
      <c r="O28">
        <v>-2574.7869000000001</v>
      </c>
      <c r="P28">
        <v>-2135.26436219281</v>
      </c>
      <c r="Q28">
        <v>0</v>
      </c>
      <c r="R28">
        <v>0</v>
      </c>
      <c r="S28">
        <v>439.52253780718303</v>
      </c>
      <c r="T28">
        <v>13185.6761342154</v>
      </c>
      <c r="U28">
        <v>-33900</v>
      </c>
      <c r="V28">
        <v>-33900</v>
      </c>
      <c r="W28">
        <v>-33900</v>
      </c>
      <c r="X28">
        <v>0</v>
      </c>
      <c r="Y28">
        <v>0</v>
      </c>
      <c r="Z28">
        <v>-5.9580869643134603E-2</v>
      </c>
      <c r="AA28">
        <v>0</v>
      </c>
      <c r="AB28">
        <v>0</v>
      </c>
      <c r="AC28">
        <v>183</v>
      </c>
      <c r="AD28">
        <v>290</v>
      </c>
      <c r="AE28">
        <v>241</v>
      </c>
      <c r="AF28">
        <v>160</v>
      </c>
      <c r="AG28">
        <v>106</v>
      </c>
      <c r="AH28">
        <v>0</v>
      </c>
      <c r="AI28">
        <v>0.21976126890359099</v>
      </c>
      <c r="AJ28">
        <v>0</v>
      </c>
      <c r="AK28" s="4">
        <f t="shared" si="0"/>
        <v>0</v>
      </c>
      <c r="AL28" s="4">
        <f t="shared" si="1"/>
        <v>630</v>
      </c>
      <c r="AM28" s="4">
        <f t="shared" si="2"/>
        <v>1</v>
      </c>
      <c r="AN28" s="4">
        <f t="shared" si="3"/>
        <v>1</v>
      </c>
      <c r="AO28" s="4">
        <f t="shared" si="4"/>
        <v>0</v>
      </c>
      <c r="AP28" s="4">
        <f t="shared" si="5"/>
        <v>0</v>
      </c>
      <c r="AQ28" s="4">
        <f t="shared" si="6"/>
        <v>0</v>
      </c>
    </row>
    <row r="29" spans="1:43" hidden="1" x14ac:dyDescent="0.2">
      <c r="A29" s="1">
        <v>44395</v>
      </c>
      <c r="B29" t="b">
        <v>0</v>
      </c>
      <c r="C29" t="b">
        <v>1</v>
      </c>
      <c r="D29">
        <v>0.41</v>
      </c>
      <c r="E29">
        <v>340</v>
      </c>
      <c r="F29">
        <v>2000</v>
      </c>
      <c r="G29">
        <v>500</v>
      </c>
      <c r="H29" t="s">
        <v>36</v>
      </c>
      <c r="I29">
        <v>1</v>
      </c>
      <c r="J29">
        <v>248</v>
      </c>
      <c r="K29">
        <v>0</v>
      </c>
      <c r="L29">
        <v>248</v>
      </c>
      <c r="M29">
        <v>680</v>
      </c>
      <c r="N29">
        <v>-2048.0871999999999</v>
      </c>
      <c r="O29">
        <v>-2048.0871999999999</v>
      </c>
      <c r="P29">
        <v>-1865.9248805293</v>
      </c>
      <c r="Q29">
        <v>0</v>
      </c>
      <c r="R29">
        <v>0</v>
      </c>
      <c r="S29">
        <v>182.162319470699</v>
      </c>
      <c r="T29">
        <v>5464.8695841209701</v>
      </c>
      <c r="U29">
        <v>-33900</v>
      </c>
      <c r="V29">
        <v>-33900</v>
      </c>
      <c r="W29">
        <v>-33900</v>
      </c>
      <c r="X29">
        <v>0</v>
      </c>
      <c r="Y29">
        <v>0</v>
      </c>
      <c r="Z29">
        <v>-0.14486114465038</v>
      </c>
      <c r="AA29">
        <v>0</v>
      </c>
      <c r="AB29">
        <v>0</v>
      </c>
      <c r="AC29">
        <v>85</v>
      </c>
      <c r="AD29">
        <v>248</v>
      </c>
      <c r="AE29">
        <v>154</v>
      </c>
      <c r="AF29">
        <v>153</v>
      </c>
      <c r="AG29">
        <v>102</v>
      </c>
      <c r="AH29">
        <v>0</v>
      </c>
      <c r="AI29">
        <v>9.1081159735349596E-2</v>
      </c>
      <c r="AJ29">
        <v>0</v>
      </c>
      <c r="AK29" s="4">
        <f t="shared" si="0"/>
        <v>0</v>
      </c>
      <c r="AL29" s="4">
        <f t="shared" si="1"/>
        <v>630</v>
      </c>
      <c r="AM29" s="4">
        <f t="shared" si="2"/>
        <v>1</v>
      </c>
      <c r="AN29" s="4">
        <f t="shared" si="3"/>
        <v>1</v>
      </c>
      <c r="AO29" s="4">
        <f t="shared" si="4"/>
        <v>0</v>
      </c>
      <c r="AP29" s="4">
        <f t="shared" si="5"/>
        <v>0</v>
      </c>
      <c r="AQ29" s="4">
        <f t="shared" si="6"/>
        <v>0</v>
      </c>
    </row>
    <row r="30" spans="1:43" hidden="1" x14ac:dyDescent="0.2">
      <c r="A30" s="1">
        <v>44396</v>
      </c>
      <c r="B30" t="b">
        <v>0</v>
      </c>
      <c r="C30" t="b">
        <v>1</v>
      </c>
      <c r="D30">
        <v>0.41</v>
      </c>
      <c r="E30">
        <v>340</v>
      </c>
      <c r="F30">
        <v>2000</v>
      </c>
      <c r="G30">
        <v>500</v>
      </c>
      <c r="H30" t="s">
        <v>36</v>
      </c>
      <c r="I30">
        <v>1</v>
      </c>
      <c r="J30">
        <v>327</v>
      </c>
      <c r="K30">
        <v>0</v>
      </c>
      <c r="L30">
        <v>327</v>
      </c>
      <c r="M30">
        <v>752</v>
      </c>
      <c r="N30">
        <v>-2578.8265000000001</v>
      </c>
      <c r="O30">
        <v>-2578.8265000000001</v>
      </c>
      <c r="P30">
        <v>-2210.44383043478</v>
      </c>
      <c r="Q30">
        <v>0</v>
      </c>
      <c r="R30">
        <v>0</v>
      </c>
      <c r="S30">
        <v>368.38266956521699</v>
      </c>
      <c r="T30">
        <v>11051.480086956501</v>
      </c>
      <c r="U30">
        <v>-33900</v>
      </c>
      <c r="V30">
        <v>-33900</v>
      </c>
      <c r="W30">
        <v>-33900</v>
      </c>
      <c r="X30">
        <v>0</v>
      </c>
      <c r="Y30">
        <v>0</v>
      </c>
      <c r="Z30">
        <v>-7.8674793599383994E-2</v>
      </c>
      <c r="AA30">
        <v>0</v>
      </c>
      <c r="AB30">
        <v>0</v>
      </c>
      <c r="AC30">
        <v>144</v>
      </c>
      <c r="AD30">
        <v>327</v>
      </c>
      <c r="AE30">
        <v>152</v>
      </c>
      <c r="AF30">
        <v>152</v>
      </c>
      <c r="AG30">
        <v>132</v>
      </c>
      <c r="AH30">
        <v>0</v>
      </c>
      <c r="AI30">
        <v>0.18419133478260799</v>
      </c>
      <c r="AJ30">
        <v>0</v>
      </c>
      <c r="AK30" s="4">
        <f t="shared" si="0"/>
        <v>1</v>
      </c>
      <c r="AL30" s="4">
        <f t="shared" si="1"/>
        <v>630</v>
      </c>
      <c r="AM30" s="4">
        <f t="shared" si="2"/>
        <v>1</v>
      </c>
      <c r="AN30" s="4">
        <f t="shared" si="3"/>
        <v>1</v>
      </c>
      <c r="AO30" s="4">
        <f t="shared" si="4"/>
        <v>0</v>
      </c>
      <c r="AP30" s="4">
        <f t="shared" si="5"/>
        <v>0</v>
      </c>
      <c r="AQ30" s="4">
        <f t="shared" si="6"/>
        <v>0</v>
      </c>
    </row>
    <row r="31" spans="1:43" hidden="1" x14ac:dyDescent="0.2">
      <c r="A31" s="1">
        <v>44397</v>
      </c>
      <c r="B31" t="b">
        <v>0</v>
      </c>
      <c r="C31" t="b">
        <v>1</v>
      </c>
      <c r="D31">
        <v>0.41</v>
      </c>
      <c r="E31">
        <v>340</v>
      </c>
      <c r="F31">
        <v>2000</v>
      </c>
      <c r="G31">
        <v>500</v>
      </c>
      <c r="H31" t="s">
        <v>36</v>
      </c>
      <c r="I31">
        <v>1</v>
      </c>
      <c r="J31">
        <v>265</v>
      </c>
      <c r="K31">
        <v>0</v>
      </c>
      <c r="L31">
        <v>265</v>
      </c>
      <c r="M31">
        <v>627</v>
      </c>
      <c r="N31">
        <v>-2514.6759000000002</v>
      </c>
      <c r="O31">
        <v>-2514.6759000000002</v>
      </c>
      <c r="P31">
        <v>-1943.0672431001799</v>
      </c>
      <c r="Q31">
        <v>0</v>
      </c>
      <c r="R31">
        <v>0</v>
      </c>
      <c r="S31">
        <v>571.60865689981097</v>
      </c>
      <c r="T31">
        <v>17148.2597069943</v>
      </c>
      <c r="U31">
        <v>-33900</v>
      </c>
      <c r="V31">
        <v>-33900</v>
      </c>
      <c r="W31">
        <v>-33900</v>
      </c>
      <c r="X31">
        <v>0</v>
      </c>
      <c r="Y31">
        <v>0</v>
      </c>
      <c r="Z31">
        <v>-2.8685279922220999E-2</v>
      </c>
      <c r="AA31">
        <v>0</v>
      </c>
      <c r="AB31">
        <v>0</v>
      </c>
      <c r="AC31">
        <v>160</v>
      </c>
      <c r="AD31">
        <v>259</v>
      </c>
      <c r="AE31">
        <v>120</v>
      </c>
      <c r="AF31">
        <v>120</v>
      </c>
      <c r="AG31">
        <v>105</v>
      </c>
      <c r="AH31">
        <v>0</v>
      </c>
      <c r="AI31">
        <v>0.285804328449905</v>
      </c>
      <c r="AJ31">
        <v>0</v>
      </c>
      <c r="AK31" s="4">
        <f t="shared" si="0"/>
        <v>1</v>
      </c>
      <c r="AL31" s="4">
        <f t="shared" si="1"/>
        <v>630</v>
      </c>
      <c r="AM31" s="4">
        <f t="shared" si="2"/>
        <v>1</v>
      </c>
      <c r="AN31" s="4">
        <f t="shared" si="3"/>
        <v>1</v>
      </c>
      <c r="AO31" s="4">
        <f t="shared" si="4"/>
        <v>0</v>
      </c>
      <c r="AP31" s="4">
        <f t="shared" si="5"/>
        <v>0</v>
      </c>
      <c r="AQ31" s="4">
        <f t="shared" si="6"/>
        <v>0</v>
      </c>
    </row>
    <row r="32" spans="1:43" hidden="1" x14ac:dyDescent="0.2">
      <c r="A32" s="1">
        <v>44412</v>
      </c>
      <c r="B32" t="b">
        <v>0</v>
      </c>
      <c r="C32" t="b">
        <v>1</v>
      </c>
      <c r="D32">
        <v>0.41</v>
      </c>
      <c r="E32">
        <v>340</v>
      </c>
      <c r="F32">
        <v>2000</v>
      </c>
      <c r="G32">
        <v>500</v>
      </c>
      <c r="H32" t="s">
        <v>36</v>
      </c>
      <c r="I32">
        <v>1</v>
      </c>
      <c r="J32">
        <v>292</v>
      </c>
      <c r="K32">
        <v>0</v>
      </c>
      <c r="L32">
        <v>292</v>
      </c>
      <c r="M32">
        <v>691</v>
      </c>
      <c r="N32">
        <v>-2642.1210999999998</v>
      </c>
      <c r="O32">
        <v>-2642.1210999999998</v>
      </c>
      <c r="P32">
        <v>-2313.1105334593499</v>
      </c>
      <c r="Q32">
        <v>0</v>
      </c>
      <c r="R32">
        <v>0</v>
      </c>
      <c r="S32">
        <v>329.01056654064303</v>
      </c>
      <c r="T32">
        <v>9870.3169962192896</v>
      </c>
      <c r="U32">
        <v>-33900</v>
      </c>
      <c r="V32">
        <v>-33900</v>
      </c>
      <c r="W32">
        <v>-33900</v>
      </c>
      <c r="X32">
        <v>0</v>
      </c>
      <c r="Y32">
        <v>0</v>
      </c>
      <c r="Z32">
        <v>-9.0290910808631497E-2</v>
      </c>
      <c r="AA32">
        <v>0</v>
      </c>
      <c r="AB32">
        <v>0</v>
      </c>
      <c r="AC32">
        <v>153</v>
      </c>
      <c r="AD32">
        <v>292</v>
      </c>
      <c r="AE32">
        <v>228</v>
      </c>
      <c r="AF32">
        <v>191</v>
      </c>
      <c r="AG32">
        <v>133</v>
      </c>
      <c r="AH32">
        <v>0</v>
      </c>
      <c r="AI32">
        <v>0.16450528327032099</v>
      </c>
      <c r="AJ32">
        <v>0</v>
      </c>
      <c r="AK32" s="4">
        <f t="shared" si="0"/>
        <v>1</v>
      </c>
      <c r="AL32" s="4">
        <f t="shared" si="1"/>
        <v>630</v>
      </c>
      <c r="AM32" s="4">
        <f t="shared" si="2"/>
        <v>1</v>
      </c>
      <c r="AN32" s="4">
        <f t="shared" si="3"/>
        <v>1</v>
      </c>
      <c r="AO32" s="4">
        <f t="shared" si="4"/>
        <v>0</v>
      </c>
      <c r="AP32" s="4">
        <f t="shared" si="5"/>
        <v>0</v>
      </c>
      <c r="AQ32" s="4">
        <f t="shared" si="6"/>
        <v>0</v>
      </c>
    </row>
    <row r="33" spans="1:43" hidden="1" x14ac:dyDescent="0.2">
      <c r="A33" s="1">
        <v>44413</v>
      </c>
      <c r="B33" t="b">
        <v>0</v>
      </c>
      <c r="C33" t="b">
        <v>1</v>
      </c>
      <c r="D33">
        <v>0.41</v>
      </c>
      <c r="E33">
        <v>340</v>
      </c>
      <c r="F33">
        <v>2000</v>
      </c>
      <c r="G33">
        <v>500</v>
      </c>
      <c r="H33" t="s">
        <v>36</v>
      </c>
      <c r="I33">
        <v>1</v>
      </c>
      <c r="J33">
        <v>259</v>
      </c>
      <c r="K33">
        <v>0</v>
      </c>
      <c r="L33">
        <v>259</v>
      </c>
      <c r="M33">
        <v>659</v>
      </c>
      <c r="N33">
        <v>-2445.1471999999999</v>
      </c>
      <c r="O33">
        <v>-2445.1471999999999</v>
      </c>
      <c r="P33">
        <v>-2024.6582461247599</v>
      </c>
      <c r="Q33">
        <v>0</v>
      </c>
      <c r="R33">
        <v>0</v>
      </c>
      <c r="S33">
        <v>420.48895387523601</v>
      </c>
      <c r="T33">
        <v>12614.668616257</v>
      </c>
      <c r="U33">
        <v>-33900</v>
      </c>
      <c r="V33">
        <v>-33900</v>
      </c>
      <c r="W33">
        <v>-33900</v>
      </c>
      <c r="X33">
        <v>0</v>
      </c>
      <c r="Y33">
        <v>0</v>
      </c>
      <c r="Z33">
        <v>-6.4484439862182594E-2</v>
      </c>
      <c r="AA33">
        <v>0</v>
      </c>
      <c r="AB33">
        <v>0</v>
      </c>
      <c r="AC33">
        <v>89</v>
      </c>
      <c r="AD33">
        <v>259</v>
      </c>
      <c r="AE33">
        <v>134</v>
      </c>
      <c r="AF33">
        <v>134</v>
      </c>
      <c r="AG33">
        <v>121</v>
      </c>
      <c r="AH33">
        <v>0</v>
      </c>
      <c r="AI33">
        <v>0.210244476937618</v>
      </c>
      <c r="AJ33">
        <v>0</v>
      </c>
      <c r="AK33" s="4">
        <f t="shared" si="0"/>
        <v>1</v>
      </c>
      <c r="AL33" s="4">
        <f t="shared" si="1"/>
        <v>630</v>
      </c>
      <c r="AM33" s="4">
        <f t="shared" si="2"/>
        <v>1</v>
      </c>
      <c r="AN33" s="4">
        <f t="shared" si="3"/>
        <v>1</v>
      </c>
      <c r="AO33" s="4">
        <f t="shared" si="4"/>
        <v>0</v>
      </c>
      <c r="AP33" s="4">
        <f t="shared" si="5"/>
        <v>0</v>
      </c>
      <c r="AQ33" s="4">
        <f t="shared" si="6"/>
        <v>0</v>
      </c>
    </row>
    <row r="34" spans="1:43" hidden="1" x14ac:dyDescent="0.2">
      <c r="A34" s="1">
        <v>44414</v>
      </c>
      <c r="B34" t="b">
        <v>0</v>
      </c>
      <c r="C34" t="b">
        <v>1</v>
      </c>
      <c r="D34">
        <v>0.41</v>
      </c>
      <c r="E34">
        <v>340</v>
      </c>
      <c r="F34">
        <v>2000</v>
      </c>
      <c r="G34">
        <v>500</v>
      </c>
      <c r="H34" t="s">
        <v>36</v>
      </c>
      <c r="I34">
        <v>1</v>
      </c>
      <c r="J34">
        <v>323</v>
      </c>
      <c r="K34">
        <v>0</v>
      </c>
      <c r="L34">
        <v>323</v>
      </c>
      <c r="M34">
        <v>712</v>
      </c>
      <c r="N34">
        <v>-2775.2676999999999</v>
      </c>
      <c r="O34">
        <v>-2775.2676999999999</v>
      </c>
      <c r="P34">
        <v>-2368.1867064272201</v>
      </c>
      <c r="Q34">
        <v>0</v>
      </c>
      <c r="R34">
        <v>0</v>
      </c>
      <c r="S34">
        <v>407.08099357277803</v>
      </c>
      <c r="T34">
        <v>12212.4298071833</v>
      </c>
      <c r="U34">
        <v>-33900</v>
      </c>
      <c r="V34">
        <v>-33900</v>
      </c>
      <c r="W34">
        <v>-33900</v>
      </c>
      <c r="X34">
        <v>0</v>
      </c>
      <c r="Y34">
        <v>0</v>
      </c>
      <c r="Z34">
        <v>-6.8023194827675798E-2</v>
      </c>
      <c r="AA34">
        <v>0</v>
      </c>
      <c r="AB34">
        <v>0</v>
      </c>
      <c r="AC34">
        <v>121</v>
      </c>
      <c r="AD34">
        <v>323</v>
      </c>
      <c r="AE34">
        <v>183</v>
      </c>
      <c r="AF34">
        <v>183</v>
      </c>
      <c r="AG34">
        <v>145</v>
      </c>
      <c r="AH34">
        <v>0</v>
      </c>
      <c r="AI34">
        <v>0.203540496786389</v>
      </c>
      <c r="AJ34">
        <v>0</v>
      </c>
      <c r="AK34" s="4">
        <f t="shared" si="0"/>
        <v>1</v>
      </c>
      <c r="AL34" s="4">
        <f t="shared" si="1"/>
        <v>630</v>
      </c>
      <c r="AM34" s="4">
        <f t="shared" si="2"/>
        <v>1</v>
      </c>
      <c r="AN34" s="4">
        <f t="shared" si="3"/>
        <v>1</v>
      </c>
      <c r="AO34" s="4">
        <f t="shared" si="4"/>
        <v>0</v>
      </c>
      <c r="AP34" s="4">
        <f t="shared" si="5"/>
        <v>0</v>
      </c>
      <c r="AQ34" s="4">
        <f t="shared" si="6"/>
        <v>0</v>
      </c>
    </row>
    <row r="35" spans="1:43" hidden="1" x14ac:dyDescent="0.2">
      <c r="A35" s="1">
        <v>44415</v>
      </c>
      <c r="B35" t="b">
        <v>0</v>
      </c>
      <c r="C35" t="b">
        <v>1</v>
      </c>
      <c r="D35">
        <v>0.41</v>
      </c>
      <c r="E35">
        <v>340</v>
      </c>
      <c r="F35">
        <v>2000</v>
      </c>
      <c r="G35">
        <v>500</v>
      </c>
      <c r="H35" t="s">
        <v>36</v>
      </c>
      <c r="I35">
        <v>1</v>
      </c>
      <c r="J35">
        <v>256</v>
      </c>
      <c r="K35">
        <v>0</v>
      </c>
      <c r="L35">
        <v>256</v>
      </c>
      <c r="M35">
        <v>725</v>
      </c>
      <c r="N35">
        <v>-2941.9703</v>
      </c>
      <c r="O35">
        <v>-2941.9703</v>
      </c>
      <c r="P35">
        <v>-2398.3345563326998</v>
      </c>
      <c r="Q35">
        <v>0</v>
      </c>
      <c r="R35">
        <v>0</v>
      </c>
      <c r="S35">
        <v>543.63574366729699</v>
      </c>
      <c r="T35">
        <v>16309.072310018901</v>
      </c>
      <c r="U35">
        <v>-33900</v>
      </c>
      <c r="V35">
        <v>-33900</v>
      </c>
      <c r="W35">
        <v>-33900</v>
      </c>
      <c r="X35">
        <v>0</v>
      </c>
      <c r="Y35">
        <v>0</v>
      </c>
      <c r="Z35">
        <v>-3.4823124852638797E-2</v>
      </c>
      <c r="AA35">
        <v>0</v>
      </c>
      <c r="AB35">
        <v>0</v>
      </c>
      <c r="AC35">
        <v>143</v>
      </c>
      <c r="AD35">
        <v>253</v>
      </c>
      <c r="AE35">
        <v>202</v>
      </c>
      <c r="AF35">
        <v>202</v>
      </c>
      <c r="AG35">
        <v>181</v>
      </c>
      <c r="AH35">
        <v>0</v>
      </c>
      <c r="AI35">
        <v>0.27181787183364797</v>
      </c>
      <c r="AJ35">
        <v>0</v>
      </c>
      <c r="AK35" s="4">
        <f t="shared" si="0"/>
        <v>0</v>
      </c>
      <c r="AL35" s="4">
        <f t="shared" si="1"/>
        <v>630</v>
      </c>
      <c r="AM35" s="4">
        <f t="shared" si="2"/>
        <v>1</v>
      </c>
      <c r="AN35" s="4">
        <f t="shared" si="3"/>
        <v>1</v>
      </c>
      <c r="AO35" s="4">
        <f t="shared" si="4"/>
        <v>0</v>
      </c>
      <c r="AP35" s="4">
        <f t="shared" si="5"/>
        <v>0</v>
      </c>
      <c r="AQ35" s="4">
        <f t="shared" si="6"/>
        <v>0</v>
      </c>
    </row>
    <row r="36" spans="1:43" hidden="1" x14ac:dyDescent="0.2">
      <c r="A36" s="1">
        <v>44416</v>
      </c>
      <c r="B36" t="b">
        <v>0</v>
      </c>
      <c r="C36" t="b">
        <v>1</v>
      </c>
      <c r="D36">
        <v>0.41</v>
      </c>
      <c r="E36">
        <v>340</v>
      </c>
      <c r="F36">
        <v>2000</v>
      </c>
      <c r="G36">
        <v>500</v>
      </c>
      <c r="H36" t="s">
        <v>36</v>
      </c>
      <c r="I36">
        <v>1</v>
      </c>
      <c r="J36">
        <v>175</v>
      </c>
      <c r="K36">
        <v>0</v>
      </c>
      <c r="L36">
        <v>175</v>
      </c>
      <c r="M36">
        <v>650</v>
      </c>
      <c r="N36">
        <v>-2147.2678999999998</v>
      </c>
      <c r="O36">
        <v>-2147.2678999999998</v>
      </c>
      <c r="P36">
        <v>-1928.6852285444199</v>
      </c>
      <c r="Q36">
        <v>0</v>
      </c>
      <c r="R36">
        <v>0</v>
      </c>
      <c r="S36">
        <v>218.58267145557599</v>
      </c>
      <c r="T36">
        <v>6557.4801436672897</v>
      </c>
      <c r="U36">
        <v>-33900</v>
      </c>
      <c r="V36">
        <v>-33900</v>
      </c>
      <c r="W36">
        <v>-33900</v>
      </c>
      <c r="X36">
        <v>0</v>
      </c>
      <c r="Y36">
        <v>0</v>
      </c>
      <c r="Z36">
        <v>-0.129009193639925</v>
      </c>
      <c r="AA36">
        <v>0</v>
      </c>
      <c r="AB36">
        <v>0</v>
      </c>
      <c r="AC36">
        <v>165</v>
      </c>
      <c r="AD36">
        <v>175</v>
      </c>
      <c r="AE36">
        <v>135</v>
      </c>
      <c r="AF36">
        <v>135</v>
      </c>
      <c r="AG36">
        <v>113</v>
      </c>
      <c r="AH36">
        <v>0</v>
      </c>
      <c r="AI36">
        <v>0.109291335727788</v>
      </c>
      <c r="AJ36">
        <v>0</v>
      </c>
      <c r="AK36" s="4">
        <f t="shared" si="0"/>
        <v>0</v>
      </c>
      <c r="AL36" s="4">
        <f t="shared" si="1"/>
        <v>630</v>
      </c>
      <c r="AM36" s="4">
        <f t="shared" si="2"/>
        <v>1</v>
      </c>
      <c r="AN36" s="4">
        <f t="shared" si="3"/>
        <v>1</v>
      </c>
      <c r="AO36" s="4">
        <f t="shared" si="4"/>
        <v>0</v>
      </c>
      <c r="AP36" s="4">
        <f t="shared" si="5"/>
        <v>0</v>
      </c>
      <c r="AQ36" s="4">
        <f t="shared" si="6"/>
        <v>0</v>
      </c>
    </row>
    <row r="37" spans="1:43" hidden="1" x14ac:dyDescent="0.2">
      <c r="A37" s="1">
        <v>44417</v>
      </c>
      <c r="B37" t="b">
        <v>0</v>
      </c>
      <c r="C37" t="b">
        <v>1</v>
      </c>
      <c r="D37">
        <v>0.41</v>
      </c>
      <c r="E37">
        <v>340</v>
      </c>
      <c r="F37">
        <v>2000</v>
      </c>
      <c r="G37">
        <v>500</v>
      </c>
      <c r="H37" t="s">
        <v>36</v>
      </c>
      <c r="I37">
        <v>1</v>
      </c>
      <c r="J37">
        <v>326</v>
      </c>
      <c r="K37">
        <v>0</v>
      </c>
      <c r="L37">
        <v>326</v>
      </c>
      <c r="M37">
        <v>716</v>
      </c>
      <c r="N37">
        <v>-2833.29699999999</v>
      </c>
      <c r="O37">
        <v>-2833.29699999999</v>
      </c>
      <c r="P37">
        <v>-2369.1857306238098</v>
      </c>
      <c r="Q37">
        <v>0</v>
      </c>
      <c r="R37">
        <v>0</v>
      </c>
      <c r="S37">
        <v>464.11126937618099</v>
      </c>
      <c r="T37">
        <v>13923.338081285399</v>
      </c>
      <c r="U37">
        <v>-33900</v>
      </c>
      <c r="V37">
        <v>-33900</v>
      </c>
      <c r="W37">
        <v>-33900</v>
      </c>
      <c r="X37">
        <v>0</v>
      </c>
      <c r="Y37">
        <v>0</v>
      </c>
      <c r="Z37">
        <v>-5.3437783846528399E-2</v>
      </c>
      <c r="AA37">
        <v>0</v>
      </c>
      <c r="AB37">
        <v>0</v>
      </c>
      <c r="AC37">
        <v>167</v>
      </c>
      <c r="AD37">
        <v>272</v>
      </c>
      <c r="AE37">
        <v>198</v>
      </c>
      <c r="AF37">
        <v>198</v>
      </c>
      <c r="AG37">
        <v>153</v>
      </c>
      <c r="AH37">
        <v>0</v>
      </c>
      <c r="AI37">
        <v>0.23205563468809001</v>
      </c>
      <c r="AJ37">
        <v>0</v>
      </c>
      <c r="AK37" s="4">
        <f t="shared" si="0"/>
        <v>1</v>
      </c>
      <c r="AL37" s="4">
        <f t="shared" si="1"/>
        <v>630</v>
      </c>
      <c r="AM37" s="4">
        <f t="shared" si="2"/>
        <v>1</v>
      </c>
      <c r="AN37" s="4">
        <f t="shared" si="3"/>
        <v>1</v>
      </c>
      <c r="AO37" s="4">
        <f t="shared" si="4"/>
        <v>0</v>
      </c>
      <c r="AP37" s="4">
        <f t="shared" si="5"/>
        <v>0</v>
      </c>
      <c r="AQ37" s="4">
        <f t="shared" si="6"/>
        <v>0</v>
      </c>
    </row>
    <row r="38" spans="1:43" hidden="1" x14ac:dyDescent="0.2">
      <c r="A38" s="1">
        <v>44392</v>
      </c>
      <c r="B38" t="b">
        <v>0</v>
      </c>
      <c r="C38" t="b">
        <v>1</v>
      </c>
      <c r="D38">
        <v>0.41</v>
      </c>
      <c r="E38">
        <v>340</v>
      </c>
      <c r="F38">
        <v>500</v>
      </c>
      <c r="G38">
        <v>125</v>
      </c>
      <c r="H38" t="s">
        <v>36</v>
      </c>
      <c r="I38">
        <v>1</v>
      </c>
      <c r="J38">
        <v>175</v>
      </c>
      <c r="K38">
        <v>0</v>
      </c>
      <c r="L38">
        <v>175</v>
      </c>
      <c r="M38">
        <v>285</v>
      </c>
      <c r="N38">
        <v>-1760.8372999999899</v>
      </c>
      <c r="O38">
        <v>-1760.8372999999899</v>
      </c>
      <c r="P38">
        <v>-1355.97023043478</v>
      </c>
      <c r="Q38">
        <v>0</v>
      </c>
      <c r="R38">
        <v>0</v>
      </c>
      <c r="S38">
        <v>404.86706956521698</v>
      </c>
      <c r="T38">
        <v>12146.0120869565</v>
      </c>
      <c r="U38">
        <v>-33900</v>
      </c>
      <c r="V38">
        <v>-33900</v>
      </c>
      <c r="W38">
        <v>-33900</v>
      </c>
      <c r="X38">
        <v>0</v>
      </c>
      <c r="Y38">
        <v>0</v>
      </c>
      <c r="Z38">
        <v>0.109159410306556</v>
      </c>
      <c r="AA38">
        <v>0</v>
      </c>
      <c r="AB38">
        <v>0</v>
      </c>
      <c r="AC38">
        <v>118</v>
      </c>
      <c r="AD38">
        <v>157</v>
      </c>
      <c r="AE38">
        <v>163</v>
      </c>
      <c r="AF38">
        <v>151</v>
      </c>
      <c r="AG38">
        <v>68</v>
      </c>
      <c r="AH38">
        <v>0</v>
      </c>
      <c r="AI38">
        <v>0.80973413913043402</v>
      </c>
      <c r="AJ38">
        <v>1</v>
      </c>
      <c r="AK38" s="4">
        <f t="shared" ref="AK38" si="7">IF(WEEKDAY(A38,2)&lt;=5,1,0)</f>
        <v>1</v>
      </c>
      <c r="AL38" s="4">
        <f t="shared" ref="AL38" si="8">1130-G38</f>
        <v>1005</v>
      </c>
      <c r="AM38" s="4">
        <f t="shared" ref="AM38" si="9">IF(AC38&lt;AL38,1,0)</f>
        <v>1</v>
      </c>
      <c r="AN38" s="4">
        <f t="shared" ref="AN38" si="10">IF(AD38&lt;AL38,1,0)</f>
        <v>1</v>
      </c>
      <c r="AO38" s="4">
        <f t="shared" ref="AO38" si="11">IF(AE38&gt;=G38,1,0)</f>
        <v>1</v>
      </c>
      <c r="AP38" s="4">
        <f t="shared" ref="AP38" si="12">IF(AF38&gt;=G38,1,0)</f>
        <v>1</v>
      </c>
      <c r="AQ38" s="4">
        <f t="shared" ref="AQ38" si="13">IF(AG38&gt;=G38,1,0)</f>
        <v>0</v>
      </c>
    </row>
    <row r="39" spans="1:43" hidden="1" x14ac:dyDescent="0.2">
      <c r="A39" s="1">
        <v>44393</v>
      </c>
      <c r="B39" t="b">
        <v>0</v>
      </c>
      <c r="C39" t="b">
        <v>1</v>
      </c>
      <c r="D39">
        <v>0.41</v>
      </c>
      <c r="E39">
        <v>340</v>
      </c>
      <c r="F39">
        <v>500</v>
      </c>
      <c r="G39">
        <v>125</v>
      </c>
      <c r="H39" t="s">
        <v>36</v>
      </c>
      <c r="I39">
        <v>1</v>
      </c>
      <c r="J39">
        <v>212</v>
      </c>
      <c r="K39">
        <v>0</v>
      </c>
      <c r="L39">
        <v>212</v>
      </c>
      <c r="M39">
        <v>337</v>
      </c>
      <c r="N39">
        <v>-2237.6505999999999</v>
      </c>
      <c r="O39">
        <v>-2237.6505999999999</v>
      </c>
      <c r="P39">
        <v>-1756.21573043478</v>
      </c>
      <c r="Q39">
        <v>0</v>
      </c>
      <c r="R39">
        <v>0</v>
      </c>
      <c r="S39">
        <v>481.43486956521701</v>
      </c>
      <c r="T39">
        <v>14443.046086956499</v>
      </c>
      <c r="U39">
        <v>-33900</v>
      </c>
      <c r="V39">
        <v>-33900</v>
      </c>
      <c r="W39">
        <v>-33900</v>
      </c>
      <c r="X39">
        <v>0</v>
      </c>
      <c r="Y39">
        <v>0</v>
      </c>
      <c r="Z39">
        <v>0.14121317591061899</v>
      </c>
      <c r="AA39">
        <v>0</v>
      </c>
      <c r="AB39">
        <v>0</v>
      </c>
      <c r="AC39">
        <v>103</v>
      </c>
      <c r="AD39">
        <v>212</v>
      </c>
      <c r="AE39">
        <v>126</v>
      </c>
      <c r="AF39">
        <v>126</v>
      </c>
      <c r="AG39">
        <v>105</v>
      </c>
      <c r="AH39">
        <v>0</v>
      </c>
      <c r="AI39">
        <v>0.96286973913043405</v>
      </c>
      <c r="AJ39">
        <v>1</v>
      </c>
      <c r="AK39" s="4">
        <f t="shared" ref="AK39:AK49" si="14">IF(WEEKDAY(A39,2)&lt;=5,1,0)</f>
        <v>1</v>
      </c>
      <c r="AL39" s="4">
        <f t="shared" ref="AL39:AL49" si="15">1130-G39</f>
        <v>1005</v>
      </c>
      <c r="AM39" s="4">
        <f t="shared" ref="AM39:AM49" si="16">IF(AC39&lt;AL39,1,0)</f>
        <v>1</v>
      </c>
      <c r="AN39" s="4">
        <f t="shared" ref="AN39:AN49" si="17">IF(AD39&lt;AL39,1,0)</f>
        <v>1</v>
      </c>
      <c r="AO39" s="4">
        <f t="shared" ref="AO39:AO49" si="18">IF(AE39&gt;=G39,1,0)</f>
        <v>1</v>
      </c>
      <c r="AP39" s="4">
        <f t="shared" ref="AP39:AP49" si="19">IF(AF39&gt;=G39,1,0)</f>
        <v>1</v>
      </c>
      <c r="AQ39" s="4">
        <f t="shared" ref="AQ39:AQ49" si="20">IF(AG39&gt;=G39,1,0)</f>
        <v>0</v>
      </c>
    </row>
    <row r="40" spans="1:43" hidden="1" x14ac:dyDescent="0.2">
      <c r="A40" s="1">
        <v>44394</v>
      </c>
      <c r="B40" t="b">
        <v>0</v>
      </c>
      <c r="C40" t="b">
        <v>1</v>
      </c>
      <c r="D40">
        <v>0.41</v>
      </c>
      <c r="E40">
        <v>340</v>
      </c>
      <c r="F40">
        <v>500</v>
      </c>
      <c r="G40">
        <v>125</v>
      </c>
      <c r="H40" t="s">
        <v>36</v>
      </c>
      <c r="I40">
        <v>1</v>
      </c>
      <c r="J40">
        <v>290</v>
      </c>
      <c r="K40">
        <v>0</v>
      </c>
      <c r="L40">
        <v>290</v>
      </c>
      <c r="M40">
        <v>348</v>
      </c>
      <c r="N40">
        <v>-2574.7869000000001</v>
      </c>
      <c r="O40">
        <v>-2574.7869000000001</v>
      </c>
      <c r="P40">
        <v>-2093.3520304347799</v>
      </c>
      <c r="Q40">
        <v>0</v>
      </c>
      <c r="R40">
        <v>0</v>
      </c>
      <c r="S40">
        <v>481.43486956521701</v>
      </c>
      <c r="T40">
        <v>14443.046086956499</v>
      </c>
      <c r="U40">
        <v>-33900</v>
      </c>
      <c r="V40">
        <v>-33900</v>
      </c>
      <c r="W40">
        <v>-33900</v>
      </c>
      <c r="X40">
        <v>0</v>
      </c>
      <c r="Y40">
        <v>0</v>
      </c>
      <c r="Z40">
        <v>0.14121317591061999</v>
      </c>
      <c r="AA40">
        <v>0</v>
      </c>
      <c r="AB40">
        <v>0</v>
      </c>
      <c r="AC40">
        <v>183</v>
      </c>
      <c r="AD40">
        <v>290</v>
      </c>
      <c r="AE40">
        <v>241</v>
      </c>
      <c r="AF40">
        <v>160</v>
      </c>
      <c r="AG40">
        <v>106</v>
      </c>
      <c r="AH40">
        <v>0</v>
      </c>
      <c r="AI40">
        <v>0.96286973913043505</v>
      </c>
      <c r="AJ40">
        <v>1</v>
      </c>
      <c r="AK40" s="4">
        <f t="shared" si="14"/>
        <v>0</v>
      </c>
      <c r="AL40" s="4">
        <f t="shared" si="15"/>
        <v>1005</v>
      </c>
      <c r="AM40" s="4">
        <f t="shared" si="16"/>
        <v>1</v>
      </c>
      <c r="AN40" s="4">
        <f t="shared" si="17"/>
        <v>1</v>
      </c>
      <c r="AO40" s="4">
        <f t="shared" si="18"/>
        <v>1</v>
      </c>
      <c r="AP40" s="4">
        <f t="shared" si="19"/>
        <v>1</v>
      </c>
      <c r="AQ40" s="4">
        <f t="shared" si="20"/>
        <v>0</v>
      </c>
    </row>
    <row r="41" spans="1:43" hidden="1" x14ac:dyDescent="0.2">
      <c r="A41" s="1">
        <v>44395</v>
      </c>
      <c r="B41" t="b">
        <v>0</v>
      </c>
      <c r="C41" t="b">
        <v>1</v>
      </c>
      <c r="D41">
        <v>0.41</v>
      </c>
      <c r="E41">
        <v>340</v>
      </c>
      <c r="F41">
        <v>500</v>
      </c>
      <c r="G41">
        <v>125</v>
      </c>
      <c r="H41" t="s">
        <v>36</v>
      </c>
      <c r="I41">
        <v>1</v>
      </c>
      <c r="J41">
        <v>248</v>
      </c>
      <c r="K41">
        <v>0</v>
      </c>
      <c r="L41">
        <v>248</v>
      </c>
      <c r="M41">
        <v>305</v>
      </c>
      <c r="N41">
        <v>-2048.0871999999999</v>
      </c>
      <c r="O41">
        <v>-2048.0871999999999</v>
      </c>
      <c r="P41">
        <v>-1574.27908128544</v>
      </c>
      <c r="Q41">
        <v>0</v>
      </c>
      <c r="R41">
        <v>0</v>
      </c>
      <c r="S41">
        <v>473.80811871455501</v>
      </c>
      <c r="T41">
        <v>14214.2435614366</v>
      </c>
      <c r="U41">
        <v>-33900</v>
      </c>
      <c r="V41">
        <v>-33900</v>
      </c>
      <c r="W41">
        <v>-33900</v>
      </c>
      <c r="X41">
        <v>0</v>
      </c>
      <c r="Y41">
        <v>0</v>
      </c>
      <c r="Z41">
        <v>0.138082133876963</v>
      </c>
      <c r="AA41">
        <v>0</v>
      </c>
      <c r="AB41">
        <v>0</v>
      </c>
      <c r="AC41">
        <v>85</v>
      </c>
      <c r="AD41">
        <v>248</v>
      </c>
      <c r="AE41">
        <v>154</v>
      </c>
      <c r="AF41">
        <v>153</v>
      </c>
      <c r="AG41">
        <v>102</v>
      </c>
      <c r="AH41">
        <v>0</v>
      </c>
      <c r="AI41">
        <v>0.94761623742911105</v>
      </c>
      <c r="AJ41">
        <v>0</v>
      </c>
      <c r="AK41" s="4">
        <f t="shared" si="14"/>
        <v>0</v>
      </c>
      <c r="AL41" s="4">
        <f t="shared" si="15"/>
        <v>1005</v>
      </c>
      <c r="AM41" s="4">
        <f t="shared" si="16"/>
        <v>1</v>
      </c>
      <c r="AN41" s="4">
        <f t="shared" si="17"/>
        <v>1</v>
      </c>
      <c r="AO41" s="4">
        <f t="shared" si="18"/>
        <v>1</v>
      </c>
      <c r="AP41" s="4">
        <f t="shared" si="19"/>
        <v>1</v>
      </c>
      <c r="AQ41" s="4">
        <f t="shared" si="20"/>
        <v>0</v>
      </c>
    </row>
    <row r="42" spans="1:43" hidden="1" x14ac:dyDescent="0.2">
      <c r="A42" s="1">
        <v>44396</v>
      </c>
      <c r="B42" t="b">
        <v>0</v>
      </c>
      <c r="C42" t="b">
        <v>1</v>
      </c>
      <c r="D42">
        <v>0.41</v>
      </c>
      <c r="E42">
        <v>340</v>
      </c>
      <c r="F42">
        <v>500</v>
      </c>
      <c r="G42">
        <v>125</v>
      </c>
      <c r="H42" t="s">
        <v>36</v>
      </c>
      <c r="I42">
        <v>1</v>
      </c>
      <c r="J42">
        <v>327</v>
      </c>
      <c r="K42">
        <v>0</v>
      </c>
      <c r="L42">
        <v>327</v>
      </c>
      <c r="M42">
        <v>452</v>
      </c>
      <c r="N42">
        <v>-2578.8265000000001</v>
      </c>
      <c r="O42">
        <v>-2578.8265000000001</v>
      </c>
      <c r="P42">
        <v>-2097.3916304347799</v>
      </c>
      <c r="Q42">
        <v>0</v>
      </c>
      <c r="R42">
        <v>0</v>
      </c>
      <c r="S42">
        <v>481.43486956521701</v>
      </c>
      <c r="T42">
        <v>14443.046086956499</v>
      </c>
      <c r="U42">
        <v>-33900</v>
      </c>
      <c r="V42">
        <v>-33900</v>
      </c>
      <c r="W42">
        <v>-33900</v>
      </c>
      <c r="X42">
        <v>0</v>
      </c>
      <c r="Y42">
        <v>0</v>
      </c>
      <c r="Z42">
        <v>0.14121317591061999</v>
      </c>
      <c r="AA42">
        <v>0</v>
      </c>
      <c r="AB42">
        <v>0</v>
      </c>
      <c r="AC42">
        <v>144</v>
      </c>
      <c r="AD42">
        <v>327</v>
      </c>
      <c r="AE42">
        <v>152</v>
      </c>
      <c r="AF42">
        <v>152</v>
      </c>
      <c r="AG42">
        <v>132</v>
      </c>
      <c r="AH42">
        <v>0</v>
      </c>
      <c r="AI42">
        <v>0.96286973913043505</v>
      </c>
      <c r="AJ42">
        <v>1</v>
      </c>
      <c r="AK42" s="4">
        <f t="shared" si="14"/>
        <v>1</v>
      </c>
      <c r="AL42" s="4">
        <f t="shared" si="15"/>
        <v>1005</v>
      </c>
      <c r="AM42" s="4">
        <f t="shared" si="16"/>
        <v>1</v>
      </c>
      <c r="AN42" s="4">
        <f t="shared" si="17"/>
        <v>1</v>
      </c>
      <c r="AO42" s="4">
        <f t="shared" si="18"/>
        <v>1</v>
      </c>
      <c r="AP42" s="4">
        <f t="shared" si="19"/>
        <v>1</v>
      </c>
      <c r="AQ42" s="4">
        <f t="shared" si="20"/>
        <v>1</v>
      </c>
    </row>
    <row r="43" spans="1:43" hidden="1" x14ac:dyDescent="0.2">
      <c r="A43" s="1">
        <v>44397</v>
      </c>
      <c r="B43" t="b">
        <v>0</v>
      </c>
      <c r="C43" t="b">
        <v>1</v>
      </c>
      <c r="D43">
        <v>0.41</v>
      </c>
      <c r="E43">
        <v>340</v>
      </c>
      <c r="F43">
        <v>500</v>
      </c>
      <c r="G43">
        <v>125</v>
      </c>
      <c r="H43" t="s">
        <v>36</v>
      </c>
      <c r="I43">
        <v>1</v>
      </c>
      <c r="J43">
        <v>265</v>
      </c>
      <c r="K43">
        <v>0</v>
      </c>
      <c r="L43">
        <v>265</v>
      </c>
      <c r="M43">
        <v>382</v>
      </c>
      <c r="N43">
        <v>-2514.6759000000002</v>
      </c>
      <c r="O43">
        <v>-2514.6759000000002</v>
      </c>
      <c r="P43">
        <v>-2033.87659300567</v>
      </c>
      <c r="Q43">
        <v>0</v>
      </c>
      <c r="R43">
        <v>0</v>
      </c>
      <c r="S43">
        <v>480.79930699432902</v>
      </c>
      <c r="T43">
        <v>14423.9792098298</v>
      </c>
      <c r="U43">
        <v>-33900</v>
      </c>
      <c r="V43">
        <v>-33900</v>
      </c>
      <c r="W43">
        <v>-33900</v>
      </c>
      <c r="X43">
        <v>0</v>
      </c>
      <c r="Y43">
        <v>0</v>
      </c>
      <c r="Z43">
        <v>0.140952719400117</v>
      </c>
      <c r="AA43">
        <v>0</v>
      </c>
      <c r="AB43">
        <v>0</v>
      </c>
      <c r="AC43">
        <v>160</v>
      </c>
      <c r="AD43">
        <v>259</v>
      </c>
      <c r="AE43">
        <v>120</v>
      </c>
      <c r="AF43">
        <v>120</v>
      </c>
      <c r="AG43">
        <v>105</v>
      </c>
      <c r="AH43">
        <v>0</v>
      </c>
      <c r="AI43">
        <v>0.96159861398865798</v>
      </c>
      <c r="AJ43">
        <v>0</v>
      </c>
      <c r="AK43" s="4">
        <f t="shared" si="14"/>
        <v>1</v>
      </c>
      <c r="AL43" s="4">
        <f t="shared" si="15"/>
        <v>1005</v>
      </c>
      <c r="AM43" s="4">
        <f t="shared" si="16"/>
        <v>1</v>
      </c>
      <c r="AN43" s="4">
        <f t="shared" si="17"/>
        <v>1</v>
      </c>
      <c r="AO43" s="4">
        <f t="shared" si="18"/>
        <v>0</v>
      </c>
      <c r="AP43" s="4">
        <f t="shared" si="19"/>
        <v>0</v>
      </c>
      <c r="AQ43" s="4">
        <f t="shared" si="20"/>
        <v>0</v>
      </c>
    </row>
    <row r="44" spans="1:43" hidden="1" x14ac:dyDescent="0.2">
      <c r="A44" s="1">
        <v>44412</v>
      </c>
      <c r="B44" t="b">
        <v>0</v>
      </c>
      <c r="C44" t="b">
        <v>1</v>
      </c>
      <c r="D44">
        <v>0.41</v>
      </c>
      <c r="E44">
        <v>340</v>
      </c>
      <c r="F44">
        <v>500</v>
      </c>
      <c r="G44">
        <v>125</v>
      </c>
      <c r="H44" t="s">
        <v>36</v>
      </c>
      <c r="I44">
        <v>1</v>
      </c>
      <c r="J44">
        <v>292</v>
      </c>
      <c r="K44">
        <v>0</v>
      </c>
      <c r="L44">
        <v>292</v>
      </c>
      <c r="M44">
        <v>364</v>
      </c>
      <c r="N44">
        <v>-2642.1210999999998</v>
      </c>
      <c r="O44">
        <v>-2642.1210999999998</v>
      </c>
      <c r="P44">
        <v>-2160.6862304347801</v>
      </c>
      <c r="Q44">
        <v>0</v>
      </c>
      <c r="R44">
        <v>0</v>
      </c>
      <c r="S44">
        <v>481.43486956521701</v>
      </c>
      <c r="T44">
        <v>14443.046086956499</v>
      </c>
      <c r="U44">
        <v>-33900</v>
      </c>
      <c r="V44">
        <v>-33900</v>
      </c>
      <c r="W44">
        <v>-33900</v>
      </c>
      <c r="X44">
        <v>0</v>
      </c>
      <c r="Y44">
        <v>0</v>
      </c>
      <c r="Z44">
        <v>0.14121317591061999</v>
      </c>
      <c r="AA44">
        <v>0</v>
      </c>
      <c r="AB44">
        <v>0</v>
      </c>
      <c r="AC44">
        <v>153</v>
      </c>
      <c r="AD44">
        <v>292</v>
      </c>
      <c r="AE44">
        <v>228</v>
      </c>
      <c r="AF44">
        <v>191</v>
      </c>
      <c r="AG44">
        <v>133</v>
      </c>
      <c r="AH44">
        <v>0</v>
      </c>
      <c r="AI44">
        <v>0.96286973913043505</v>
      </c>
      <c r="AJ44">
        <v>1</v>
      </c>
      <c r="AK44" s="4">
        <f t="shared" si="14"/>
        <v>1</v>
      </c>
      <c r="AL44" s="4">
        <f t="shared" si="15"/>
        <v>1005</v>
      </c>
      <c r="AM44" s="4">
        <f t="shared" si="16"/>
        <v>1</v>
      </c>
      <c r="AN44" s="4">
        <f t="shared" si="17"/>
        <v>1</v>
      </c>
      <c r="AO44" s="4">
        <f t="shared" si="18"/>
        <v>1</v>
      </c>
      <c r="AP44" s="4">
        <f t="shared" si="19"/>
        <v>1</v>
      </c>
      <c r="AQ44" s="4">
        <f t="shared" si="20"/>
        <v>1</v>
      </c>
    </row>
    <row r="45" spans="1:43" hidden="1" x14ac:dyDescent="0.2">
      <c r="A45" s="1">
        <v>44413</v>
      </c>
      <c r="B45" t="b">
        <v>0</v>
      </c>
      <c r="C45" t="b">
        <v>1</v>
      </c>
      <c r="D45">
        <v>0.41</v>
      </c>
      <c r="E45">
        <v>340</v>
      </c>
      <c r="F45">
        <v>500</v>
      </c>
      <c r="G45">
        <v>125</v>
      </c>
      <c r="H45" t="s">
        <v>36</v>
      </c>
      <c r="I45">
        <v>1</v>
      </c>
      <c r="J45">
        <v>259</v>
      </c>
      <c r="K45">
        <v>0</v>
      </c>
      <c r="L45">
        <v>259</v>
      </c>
      <c r="M45">
        <v>370</v>
      </c>
      <c r="N45">
        <v>-2445.1471999999999</v>
      </c>
      <c r="O45">
        <v>-2445.1471999999999</v>
      </c>
      <c r="P45">
        <v>-1971.33908128544</v>
      </c>
      <c r="Q45">
        <v>0</v>
      </c>
      <c r="R45">
        <v>0</v>
      </c>
      <c r="S45">
        <v>473.80811871455597</v>
      </c>
      <c r="T45">
        <v>14214.2435614366</v>
      </c>
      <c r="U45">
        <v>-33900</v>
      </c>
      <c r="V45">
        <v>-33900</v>
      </c>
      <c r="W45">
        <v>-33900</v>
      </c>
      <c r="X45">
        <v>0</v>
      </c>
      <c r="Y45">
        <v>0</v>
      </c>
      <c r="Z45">
        <v>0.138082133876964</v>
      </c>
      <c r="AA45">
        <v>0</v>
      </c>
      <c r="AB45">
        <v>0</v>
      </c>
      <c r="AC45">
        <v>89</v>
      </c>
      <c r="AD45">
        <v>259</v>
      </c>
      <c r="AE45">
        <v>134</v>
      </c>
      <c r="AF45">
        <v>134</v>
      </c>
      <c r="AG45">
        <v>121</v>
      </c>
      <c r="AH45">
        <v>0</v>
      </c>
      <c r="AI45">
        <v>0.94761623742911205</v>
      </c>
      <c r="AJ45">
        <v>0</v>
      </c>
      <c r="AK45" s="4">
        <f t="shared" si="14"/>
        <v>1</v>
      </c>
      <c r="AL45" s="4">
        <f t="shared" si="15"/>
        <v>1005</v>
      </c>
      <c r="AM45" s="4">
        <f t="shared" si="16"/>
        <v>1</v>
      </c>
      <c r="AN45" s="4">
        <f t="shared" si="17"/>
        <v>1</v>
      </c>
      <c r="AO45" s="4">
        <f t="shared" si="18"/>
        <v>1</v>
      </c>
      <c r="AP45" s="4">
        <f t="shared" si="19"/>
        <v>1</v>
      </c>
      <c r="AQ45" s="4">
        <f t="shared" si="20"/>
        <v>0</v>
      </c>
    </row>
    <row r="46" spans="1:43" hidden="1" x14ac:dyDescent="0.2">
      <c r="A46" s="1">
        <v>44414</v>
      </c>
      <c r="B46" t="b">
        <v>0</v>
      </c>
      <c r="C46" t="b">
        <v>1</v>
      </c>
      <c r="D46">
        <v>0.41</v>
      </c>
      <c r="E46">
        <v>340</v>
      </c>
      <c r="F46">
        <v>500</v>
      </c>
      <c r="G46">
        <v>125</v>
      </c>
      <c r="H46" t="s">
        <v>36</v>
      </c>
      <c r="I46">
        <v>1</v>
      </c>
      <c r="J46">
        <v>323</v>
      </c>
      <c r="K46">
        <v>0</v>
      </c>
      <c r="L46">
        <v>323</v>
      </c>
      <c r="M46">
        <v>448</v>
      </c>
      <c r="N46">
        <v>-2775.2676999999999</v>
      </c>
      <c r="O46">
        <v>-2775.2676999999999</v>
      </c>
      <c r="P46">
        <v>-2299.5528935727698</v>
      </c>
      <c r="Q46">
        <v>0</v>
      </c>
      <c r="R46">
        <v>0</v>
      </c>
      <c r="S46">
        <v>475.71480642722099</v>
      </c>
      <c r="T46">
        <v>14271.4441928166</v>
      </c>
      <c r="U46">
        <v>-33900</v>
      </c>
      <c r="V46">
        <v>-33900</v>
      </c>
      <c r="W46">
        <v>-33900</v>
      </c>
      <c r="X46">
        <v>0</v>
      </c>
      <c r="Y46">
        <v>0</v>
      </c>
      <c r="Z46">
        <v>0.13886604109984799</v>
      </c>
      <c r="AA46">
        <v>0</v>
      </c>
      <c r="AB46">
        <v>0</v>
      </c>
      <c r="AC46">
        <v>121</v>
      </c>
      <c r="AD46">
        <v>323</v>
      </c>
      <c r="AE46">
        <v>183</v>
      </c>
      <c r="AF46">
        <v>183</v>
      </c>
      <c r="AG46">
        <v>145</v>
      </c>
      <c r="AH46">
        <v>0</v>
      </c>
      <c r="AI46">
        <v>0.95142961285444105</v>
      </c>
      <c r="AJ46">
        <v>0</v>
      </c>
      <c r="AK46" s="4">
        <f t="shared" si="14"/>
        <v>1</v>
      </c>
      <c r="AL46" s="4">
        <f t="shared" si="15"/>
        <v>1005</v>
      </c>
      <c r="AM46" s="4">
        <f t="shared" si="16"/>
        <v>1</v>
      </c>
      <c r="AN46" s="4">
        <f t="shared" si="17"/>
        <v>1</v>
      </c>
      <c r="AO46" s="4">
        <f t="shared" si="18"/>
        <v>1</v>
      </c>
      <c r="AP46" s="4">
        <f t="shared" si="19"/>
        <v>1</v>
      </c>
      <c r="AQ46" s="4">
        <f t="shared" si="20"/>
        <v>1</v>
      </c>
    </row>
    <row r="47" spans="1:43" hidden="1" x14ac:dyDescent="0.2">
      <c r="A47" s="1">
        <v>44415</v>
      </c>
      <c r="B47" t="b">
        <v>0</v>
      </c>
      <c r="C47" t="b">
        <v>1</v>
      </c>
      <c r="D47">
        <v>0.41</v>
      </c>
      <c r="E47">
        <v>340</v>
      </c>
      <c r="F47">
        <v>500</v>
      </c>
      <c r="G47">
        <v>125</v>
      </c>
      <c r="H47" t="s">
        <v>36</v>
      </c>
      <c r="I47">
        <v>1</v>
      </c>
      <c r="J47">
        <v>256</v>
      </c>
      <c r="K47">
        <v>0</v>
      </c>
      <c r="L47">
        <v>256</v>
      </c>
      <c r="M47">
        <v>358</v>
      </c>
      <c r="N47">
        <v>-2941.9703</v>
      </c>
      <c r="O47">
        <v>-2941.9703</v>
      </c>
      <c r="P47">
        <v>-2460.5354304347802</v>
      </c>
      <c r="Q47">
        <v>0</v>
      </c>
      <c r="R47">
        <v>0</v>
      </c>
      <c r="S47">
        <v>481.43486956521701</v>
      </c>
      <c r="T47">
        <v>14443.046086956499</v>
      </c>
      <c r="U47">
        <v>-33900</v>
      </c>
      <c r="V47">
        <v>-33900</v>
      </c>
      <c r="W47">
        <v>-33900</v>
      </c>
      <c r="X47">
        <v>0</v>
      </c>
      <c r="Y47">
        <v>0</v>
      </c>
      <c r="Z47">
        <v>0.14121317591061899</v>
      </c>
      <c r="AA47">
        <v>0</v>
      </c>
      <c r="AB47">
        <v>0</v>
      </c>
      <c r="AC47">
        <v>143</v>
      </c>
      <c r="AD47">
        <v>253</v>
      </c>
      <c r="AE47">
        <v>202</v>
      </c>
      <c r="AF47">
        <v>202</v>
      </c>
      <c r="AG47">
        <v>181</v>
      </c>
      <c r="AH47">
        <v>0</v>
      </c>
      <c r="AI47">
        <v>0.96286973913043405</v>
      </c>
      <c r="AJ47">
        <v>1</v>
      </c>
      <c r="AK47" s="4">
        <f t="shared" si="14"/>
        <v>0</v>
      </c>
      <c r="AL47" s="4">
        <f t="shared" si="15"/>
        <v>1005</v>
      </c>
      <c r="AM47" s="4">
        <f t="shared" si="16"/>
        <v>1</v>
      </c>
      <c r="AN47" s="4">
        <f t="shared" si="17"/>
        <v>1</v>
      </c>
      <c r="AO47" s="4">
        <f t="shared" si="18"/>
        <v>1</v>
      </c>
      <c r="AP47" s="4">
        <f t="shared" si="19"/>
        <v>1</v>
      </c>
      <c r="AQ47" s="4">
        <f t="shared" si="20"/>
        <v>1</v>
      </c>
    </row>
    <row r="48" spans="1:43" hidden="1" x14ac:dyDescent="0.2">
      <c r="A48" s="1">
        <v>44416</v>
      </c>
      <c r="B48" t="b">
        <v>0</v>
      </c>
      <c r="C48" t="b">
        <v>1</v>
      </c>
      <c r="D48">
        <v>0.41</v>
      </c>
      <c r="E48">
        <v>340</v>
      </c>
      <c r="F48">
        <v>500</v>
      </c>
      <c r="G48">
        <v>125</v>
      </c>
      <c r="H48" t="s">
        <v>36</v>
      </c>
      <c r="I48">
        <v>1</v>
      </c>
      <c r="J48">
        <v>175</v>
      </c>
      <c r="K48">
        <v>0</v>
      </c>
      <c r="L48">
        <v>175</v>
      </c>
      <c r="M48">
        <v>291</v>
      </c>
      <c r="N48">
        <v>-2147.2678999999998</v>
      </c>
      <c r="O48">
        <v>-2147.2678999999998</v>
      </c>
      <c r="P48">
        <v>-1665.8330304347801</v>
      </c>
      <c r="Q48">
        <v>0</v>
      </c>
      <c r="R48">
        <v>0</v>
      </c>
      <c r="S48">
        <v>481.43486956521701</v>
      </c>
      <c r="T48">
        <v>14443.046086956499</v>
      </c>
      <c r="U48">
        <v>-33900</v>
      </c>
      <c r="V48">
        <v>-33900</v>
      </c>
      <c r="W48">
        <v>-33900</v>
      </c>
      <c r="X48">
        <v>0</v>
      </c>
      <c r="Y48">
        <v>0</v>
      </c>
      <c r="Z48">
        <v>0.14121317591061899</v>
      </c>
      <c r="AA48">
        <v>0</v>
      </c>
      <c r="AB48">
        <v>0</v>
      </c>
      <c r="AC48">
        <v>165</v>
      </c>
      <c r="AD48">
        <v>175</v>
      </c>
      <c r="AE48">
        <v>135</v>
      </c>
      <c r="AF48">
        <v>135</v>
      </c>
      <c r="AG48">
        <v>113</v>
      </c>
      <c r="AH48">
        <v>0</v>
      </c>
      <c r="AI48">
        <v>0.96286973913043405</v>
      </c>
      <c r="AJ48">
        <v>1</v>
      </c>
      <c r="AK48" s="4">
        <f t="shared" si="14"/>
        <v>0</v>
      </c>
      <c r="AL48" s="4">
        <f t="shared" si="15"/>
        <v>1005</v>
      </c>
      <c r="AM48" s="4">
        <f t="shared" si="16"/>
        <v>1</v>
      </c>
      <c r="AN48" s="4">
        <f t="shared" si="17"/>
        <v>1</v>
      </c>
      <c r="AO48" s="4">
        <f t="shared" si="18"/>
        <v>1</v>
      </c>
      <c r="AP48" s="4">
        <f t="shared" si="19"/>
        <v>1</v>
      </c>
      <c r="AQ48" s="4">
        <f t="shared" si="20"/>
        <v>0</v>
      </c>
    </row>
    <row r="49" spans="1:43" hidden="1" x14ac:dyDescent="0.2">
      <c r="A49" s="1">
        <v>44417</v>
      </c>
      <c r="B49" t="b">
        <v>0</v>
      </c>
      <c r="C49" t="b">
        <v>1</v>
      </c>
      <c r="D49">
        <v>0.41</v>
      </c>
      <c r="E49">
        <v>340</v>
      </c>
      <c r="F49">
        <v>500</v>
      </c>
      <c r="G49">
        <v>125</v>
      </c>
      <c r="H49" t="s">
        <v>36</v>
      </c>
      <c r="I49">
        <v>1</v>
      </c>
      <c r="J49">
        <v>326</v>
      </c>
      <c r="K49">
        <v>0</v>
      </c>
      <c r="L49">
        <v>326</v>
      </c>
      <c r="M49">
        <v>348</v>
      </c>
      <c r="N49">
        <v>-2833.29699999999</v>
      </c>
      <c r="O49">
        <v>-2833.29699999999</v>
      </c>
      <c r="P49">
        <v>-2351.8621304347798</v>
      </c>
      <c r="Q49">
        <v>0</v>
      </c>
      <c r="R49">
        <v>0</v>
      </c>
      <c r="S49">
        <v>481.43486956521701</v>
      </c>
      <c r="T49">
        <v>14443.046086956499</v>
      </c>
      <c r="U49">
        <v>-33900</v>
      </c>
      <c r="V49">
        <v>-33900</v>
      </c>
      <c r="W49">
        <v>-33900</v>
      </c>
      <c r="X49">
        <v>0</v>
      </c>
      <c r="Y49">
        <v>0</v>
      </c>
      <c r="Z49">
        <v>0.14121317591061899</v>
      </c>
      <c r="AA49">
        <v>0</v>
      </c>
      <c r="AB49">
        <v>0</v>
      </c>
      <c r="AC49">
        <v>167</v>
      </c>
      <c r="AD49">
        <v>272</v>
      </c>
      <c r="AE49">
        <v>198</v>
      </c>
      <c r="AF49">
        <v>198</v>
      </c>
      <c r="AG49">
        <v>153</v>
      </c>
      <c r="AH49">
        <v>0</v>
      </c>
      <c r="AI49">
        <v>0.96286973913043405</v>
      </c>
      <c r="AJ49">
        <v>1</v>
      </c>
      <c r="AK49" s="4">
        <f t="shared" si="14"/>
        <v>1</v>
      </c>
      <c r="AL49" s="4">
        <f t="shared" si="15"/>
        <v>1005</v>
      </c>
      <c r="AM49" s="4">
        <f t="shared" si="16"/>
        <v>1</v>
      </c>
      <c r="AN49" s="4">
        <f t="shared" si="17"/>
        <v>1</v>
      </c>
      <c r="AO49" s="4">
        <f t="shared" si="18"/>
        <v>1</v>
      </c>
      <c r="AP49" s="4">
        <f t="shared" si="19"/>
        <v>1</v>
      </c>
      <c r="AQ49" s="4">
        <f t="shared" si="20"/>
        <v>1</v>
      </c>
    </row>
  </sheetData>
  <autoFilter ref="A1:AQ49" xr:uid="{00000000-0001-0000-0000-000000000000}">
    <filterColumn colId="5">
      <filters>
        <filter val="1500"/>
      </filters>
    </filterColumn>
  </autoFilter>
  <conditionalFormatting sqref="AC2">
    <cfRule type="cellIs" dxfId="13" priority="14" operator="equal">
      <formula>$AL$2</formula>
    </cfRule>
  </conditionalFormatting>
  <conditionalFormatting sqref="AD2">
    <cfRule type="cellIs" dxfId="12" priority="13" operator="equal">
      <formula>$AL$2</formula>
    </cfRule>
  </conditionalFormatting>
  <conditionalFormatting sqref="AE2">
    <cfRule type="cellIs" dxfId="11" priority="12" operator="equal">
      <formula>0</formula>
    </cfRule>
  </conditionalFormatting>
  <conditionalFormatting sqref="AF2">
    <cfRule type="cellIs" dxfId="10" priority="11" operator="equal">
      <formula>0</formula>
    </cfRule>
  </conditionalFormatting>
  <conditionalFormatting sqref="AG2">
    <cfRule type="cellIs" dxfId="9" priority="10" operator="equal">
      <formula>0</formula>
    </cfRule>
  </conditionalFormatting>
  <conditionalFormatting sqref="AC3:AC37">
    <cfRule type="cellIs" dxfId="8" priority="9" operator="equal">
      <formula>$AL$2</formula>
    </cfRule>
  </conditionalFormatting>
  <conditionalFormatting sqref="AD3:AD37">
    <cfRule type="cellIs" dxfId="7" priority="8" operator="equal">
      <formula>$AL$2</formula>
    </cfRule>
  </conditionalFormatting>
  <conditionalFormatting sqref="AE3:AE37">
    <cfRule type="cellIs" dxfId="6" priority="7" operator="equal">
      <formula>0</formula>
    </cfRule>
  </conditionalFormatting>
  <conditionalFormatting sqref="AF3:AF37">
    <cfRule type="cellIs" dxfId="5" priority="6" operator="equal">
      <formula>0</formula>
    </cfRule>
  </conditionalFormatting>
  <conditionalFormatting sqref="AG3:AG37">
    <cfRule type="cellIs" dxfId="4" priority="5" operator="equal">
      <formula>0</formula>
    </cfRule>
  </conditionalFormatting>
  <conditionalFormatting sqref="AM1:AQ37">
    <cfRule type="cellIs" dxfId="2" priority="3" operator="equal">
      <formula>0</formula>
    </cfRule>
  </conditionalFormatting>
  <conditionalFormatting sqref="AM38:AQ4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2021-08-17T01:20:17Z</dcterms:created>
  <dcterms:modified xsi:type="dcterms:W3CDTF">2021-08-17T05:48:20Z</dcterms:modified>
</cp:coreProperties>
</file>