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pi_inf_3dhp\mpi_inf_3dhp_test_set\STMO_81_model_0_2_lr=0.001\"/>
    </mc:Choice>
  </mc:AlternateContent>
  <bookViews>
    <workbookView xWindow="0" yWindow="0" windowWidth="23016" windowHeight="8976"/>
  </bookViews>
  <sheets>
    <sheet name="mpii_3dhp_evaluation_sequencewi" sheetId="1" r:id="rId1"/>
  </sheets>
  <calcPr calcId="162913"/>
</workbook>
</file>

<file path=xl/calcChain.xml><?xml version="1.0" encoding="utf-8"?>
<calcChain xmlns="http://schemas.openxmlformats.org/spreadsheetml/2006/main">
  <c r="L23" i="1" l="1"/>
  <c r="N22" i="1"/>
  <c r="N21" i="1"/>
  <c r="N20" i="1"/>
  <c r="N19" i="1"/>
  <c r="N18" i="1"/>
  <c r="N17" i="1"/>
  <c r="N23" i="1" s="1"/>
  <c r="O23" i="1" s="1"/>
  <c r="S9" i="1"/>
  <c r="U8" i="1"/>
  <c r="U7" i="1"/>
  <c r="U6" i="1"/>
  <c r="U5" i="1"/>
  <c r="U4" i="1"/>
  <c r="U3" i="1"/>
  <c r="U9" i="1" s="1"/>
  <c r="V9" i="1" s="1"/>
  <c r="N15" i="1"/>
  <c r="N14" i="1"/>
  <c r="N13" i="1"/>
  <c r="N12" i="1"/>
  <c r="N11" i="1"/>
  <c r="N10" i="1"/>
  <c r="N16" i="1" s="1"/>
  <c r="O16" i="1" s="1"/>
  <c r="L16" i="1" l="1"/>
</calcChain>
</file>

<file path=xl/sharedStrings.xml><?xml version="1.0" encoding="utf-8"?>
<sst xmlns="http://schemas.openxmlformats.org/spreadsheetml/2006/main" count="82" uniqueCount="60">
  <si>
    <t>seq_table1</t>
  </si>
  <si>
    <t>seq_table2</t>
  </si>
  <si>
    <t>seq_table3</t>
  </si>
  <si>
    <t>seq_table4</t>
  </si>
  <si>
    <t>seq_table5</t>
  </si>
  <si>
    <t>seq_table6</t>
  </si>
  <si>
    <t>seq_table7</t>
  </si>
  <si>
    <t>seq_table8</t>
  </si>
  <si>
    <t>seq_table9</t>
  </si>
  <si>
    <t>seq_table10</t>
  </si>
  <si>
    <t>seq_table11</t>
  </si>
  <si>
    <t>seq_table12</t>
  </si>
  <si>
    <t>seq_table13</t>
  </si>
  <si>
    <t>seq_table14</t>
  </si>
  <si>
    <t>seq_table15</t>
  </si>
  <si>
    <t>seq_table16</t>
  </si>
  <si>
    <t>seq_table17</t>
  </si>
  <si>
    <t>seq_table18</t>
  </si>
  <si>
    <t>seq_table19</t>
  </si>
  <si>
    <t>head_top</t>
  </si>
  <si>
    <t>neck</t>
  </si>
  <si>
    <t>right_shoulder</t>
  </si>
  <si>
    <t>right_elbow</t>
  </si>
  <si>
    <t>right_wrist</t>
  </si>
  <si>
    <t>left_shoulder</t>
  </si>
  <si>
    <t>left_elbow</t>
  </si>
  <si>
    <t>left_wrist</t>
  </si>
  <si>
    <t>right_hip</t>
  </si>
  <si>
    <t>right_knee</t>
  </si>
  <si>
    <t>right_ankle</t>
  </si>
  <si>
    <t>left_hip</t>
  </si>
  <si>
    <t>left_knee</t>
  </si>
  <si>
    <t>left_ankle</t>
  </si>
  <si>
    <t>pelvis</t>
  </si>
  <si>
    <t>spine</t>
  </si>
  <si>
    <t>head</t>
  </si>
  <si>
    <t>Average</t>
  </si>
  <si>
    <t>TestSeq1</t>
  </si>
  <si>
    <t>TestSeq2</t>
  </si>
  <si>
    <t>TestSeq3</t>
  </si>
  <si>
    <t>TestSeq4</t>
  </si>
  <si>
    <t>TestSeq5</t>
  </si>
  <si>
    <t>TestSeq6</t>
  </si>
  <si>
    <t>PCK</t>
  </si>
  <si>
    <t>Head</t>
  </si>
  <si>
    <t>Neck</t>
  </si>
  <si>
    <t>Shou</t>
  </si>
  <si>
    <t>Elbow</t>
  </si>
  <si>
    <t>Wrist</t>
  </si>
  <si>
    <t>Hip</t>
  </si>
  <si>
    <t>Knee</t>
  </si>
  <si>
    <t>Ankle</t>
  </si>
  <si>
    <t>Total</t>
  </si>
  <si>
    <t>AUC</t>
  </si>
  <si>
    <t>Total</t>
    <phoneticPr fontId="18" type="noConversion"/>
  </si>
  <si>
    <t>Total</t>
    <phoneticPr fontId="18" type="noConversion"/>
  </si>
  <si>
    <t>Frame_num</t>
    <phoneticPr fontId="18" type="noConversion"/>
  </si>
  <si>
    <t>Sum</t>
    <phoneticPr fontId="18" type="noConversion"/>
  </si>
  <si>
    <t>Sum</t>
    <phoneticPr fontId="18" type="noConversion"/>
  </si>
  <si>
    <t>Final result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</si>
</sst>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W6" sqref="W6"/>
    </sheetView>
  </sheetViews>
  <sheetFormatPr defaultRowHeight="13.8" x14ac:dyDescent="0.25"/>
  <cols>
    <col min="13" max="13" width="10.109375" customWidth="1"/>
    <col min="15" max="15" width="10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2" x14ac:dyDescent="0.25"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56</v>
      </c>
      <c r="U2" t="s">
        <v>58</v>
      </c>
      <c r="V2" t="s">
        <v>59</v>
      </c>
    </row>
    <row r="3" spans="1:22" x14ac:dyDescent="0.25">
      <c r="A3" t="s">
        <v>37</v>
      </c>
      <c r="B3">
        <v>29.368095815082899</v>
      </c>
      <c r="C3">
        <v>20.5181290014071</v>
      </c>
      <c r="D3">
        <v>20.711989512491002</v>
      </c>
      <c r="E3">
        <v>25.955653893216098</v>
      </c>
      <c r="F3">
        <v>37.903962674227898</v>
      </c>
      <c r="G3">
        <v>20.542004958116401</v>
      </c>
      <c r="H3">
        <v>29.263361708244101</v>
      </c>
      <c r="I3">
        <v>39.704418046359798</v>
      </c>
      <c r="J3">
        <v>5.2466955231394499</v>
      </c>
      <c r="K3">
        <v>22.644753070810701</v>
      </c>
      <c r="L3">
        <v>29.629075176087198</v>
      </c>
      <c r="M3">
        <v>5.2466826727536597</v>
      </c>
      <c r="N3">
        <v>23.1730184195251</v>
      </c>
      <c r="O3">
        <v>29.2488862574595</v>
      </c>
      <c r="P3">
        <v>0</v>
      </c>
      <c r="Q3">
        <v>9.8089855032576097</v>
      </c>
      <c r="R3">
        <v>22.672379374701801</v>
      </c>
      <c r="S3">
        <v>21.861064212169399</v>
      </c>
      <c r="T3">
        <v>603</v>
      </c>
      <c r="U3">
        <f>T3*S3</f>
        <v>13182.221719938148</v>
      </c>
    </row>
    <row r="4" spans="1:22" x14ac:dyDescent="0.25">
      <c r="A4" t="s">
        <v>38</v>
      </c>
      <c r="B4">
        <v>47.736006851549497</v>
      </c>
      <c r="C4">
        <v>28.043125834067698</v>
      </c>
      <c r="D4">
        <v>29.371496090844801</v>
      </c>
      <c r="E4">
        <v>47.4853687528107</v>
      </c>
      <c r="F4">
        <v>63.427457520586501</v>
      </c>
      <c r="G4">
        <v>29.976061435540501</v>
      </c>
      <c r="H4">
        <v>48.3442302178454</v>
      </c>
      <c r="I4">
        <v>66.982686537283399</v>
      </c>
      <c r="J4">
        <v>8.2636427963221504</v>
      </c>
      <c r="K4">
        <v>37.052881140731003</v>
      </c>
      <c r="L4">
        <v>55.214787741943603</v>
      </c>
      <c r="M4">
        <v>8.2635512095910499</v>
      </c>
      <c r="N4">
        <v>38.552290486847902</v>
      </c>
      <c r="O4">
        <v>53.667246656064599</v>
      </c>
      <c r="P4">
        <v>0</v>
      </c>
      <c r="Q4">
        <v>12.8913363569313</v>
      </c>
      <c r="R4">
        <v>33.898579862824199</v>
      </c>
      <c r="S4">
        <v>35.833573499516703</v>
      </c>
      <c r="T4">
        <v>540</v>
      </c>
      <c r="U4">
        <f t="shared" ref="U4:U8" si="0">T4*S4</f>
        <v>19350.12968973902</v>
      </c>
    </row>
    <row r="5" spans="1:22" x14ac:dyDescent="0.25">
      <c r="A5" t="s">
        <v>39</v>
      </c>
      <c r="B5">
        <v>37.795798011683701</v>
      </c>
      <c r="C5">
        <v>21.6162704799486</v>
      </c>
      <c r="D5">
        <v>21.970369788497798</v>
      </c>
      <c r="E5">
        <v>34.704362407503403</v>
      </c>
      <c r="F5">
        <v>50.546677955996799</v>
      </c>
      <c r="G5">
        <v>21.886840206596698</v>
      </c>
      <c r="H5">
        <v>37.625071030360402</v>
      </c>
      <c r="I5">
        <v>51.195202403860101</v>
      </c>
      <c r="J5">
        <v>6.4612609196321804</v>
      </c>
      <c r="K5">
        <v>35.415138095499501</v>
      </c>
      <c r="L5">
        <v>51.662398366117699</v>
      </c>
      <c r="M5">
        <v>6.4612036112975701</v>
      </c>
      <c r="N5">
        <v>36.059283856346703</v>
      </c>
      <c r="O5">
        <v>49.2950200278297</v>
      </c>
      <c r="P5">
        <v>0</v>
      </c>
      <c r="Q5">
        <v>11.029225052109799</v>
      </c>
      <c r="R5">
        <v>25.568910736575901</v>
      </c>
      <c r="S5">
        <v>29.3701784088151</v>
      </c>
      <c r="T5">
        <v>505</v>
      </c>
      <c r="U5">
        <f t="shared" si="0"/>
        <v>14831.940096451626</v>
      </c>
    </row>
    <row r="6" spans="1:22" x14ac:dyDescent="0.25">
      <c r="A6" t="s">
        <v>40</v>
      </c>
      <c r="B6">
        <v>42.379665425174103</v>
      </c>
      <c r="C6">
        <v>26.284869396985599</v>
      </c>
      <c r="D6">
        <v>26.392380764834801</v>
      </c>
      <c r="E6">
        <v>39.165293824715398</v>
      </c>
      <c r="F6">
        <v>59.598071186345997</v>
      </c>
      <c r="G6">
        <v>26.112026418195398</v>
      </c>
      <c r="H6">
        <v>42.736089559866102</v>
      </c>
      <c r="I6">
        <v>64.400063804400901</v>
      </c>
      <c r="J6">
        <v>8.0220971489892605</v>
      </c>
      <c r="K6">
        <v>43.086555240402099</v>
      </c>
      <c r="L6">
        <v>60.758666915278297</v>
      </c>
      <c r="M6">
        <v>8.0221769645222594</v>
      </c>
      <c r="N6">
        <v>38.541471709487297</v>
      </c>
      <c r="O6">
        <v>58.130178748065902</v>
      </c>
      <c r="P6">
        <v>0</v>
      </c>
      <c r="Q6">
        <v>14.5801879077829</v>
      </c>
      <c r="R6">
        <v>29.436591104794601</v>
      </c>
      <c r="S6">
        <v>34.567434477637697</v>
      </c>
      <c r="T6">
        <v>553</v>
      </c>
      <c r="U6">
        <f t="shared" si="0"/>
        <v>19115.791266133645</v>
      </c>
    </row>
    <row r="7" spans="1:22" x14ac:dyDescent="0.25">
      <c r="A7" t="s">
        <v>41</v>
      </c>
      <c r="B7">
        <v>46.2051229338715</v>
      </c>
      <c r="C7">
        <v>21.395866354306499</v>
      </c>
      <c r="D7">
        <v>22.169970543488201</v>
      </c>
      <c r="E7">
        <v>38.545295032901997</v>
      </c>
      <c r="F7">
        <v>70.570650952449697</v>
      </c>
      <c r="G7">
        <v>24.0228546114935</v>
      </c>
      <c r="H7">
        <v>44.547536904397198</v>
      </c>
      <c r="I7">
        <v>70.725096685298993</v>
      </c>
      <c r="J7">
        <v>10.1841757824455</v>
      </c>
      <c r="K7">
        <v>49.7330536168555</v>
      </c>
      <c r="L7">
        <v>59.437757740850003</v>
      </c>
      <c r="M7">
        <v>10.1824222250261</v>
      </c>
      <c r="N7">
        <v>51.107232352961702</v>
      </c>
      <c r="O7">
        <v>66.223056921060504</v>
      </c>
      <c r="P7">
        <v>0</v>
      </c>
      <c r="Q7">
        <v>10.567675942959999</v>
      </c>
      <c r="R7">
        <v>29.289195226586401</v>
      </c>
      <c r="S7">
        <v>36.759233166291402</v>
      </c>
      <c r="T7">
        <v>276</v>
      </c>
      <c r="U7">
        <f t="shared" si="0"/>
        <v>10145.548353896427</v>
      </c>
    </row>
    <row r="8" spans="1:22" x14ac:dyDescent="0.25">
      <c r="A8" t="s">
        <v>42</v>
      </c>
      <c r="B8">
        <v>40.746598311832997</v>
      </c>
      <c r="C8">
        <v>27.616171960928</v>
      </c>
      <c r="D8">
        <v>27.524016035454601</v>
      </c>
      <c r="E8">
        <v>31.3277965382654</v>
      </c>
      <c r="F8">
        <v>53.882798171165</v>
      </c>
      <c r="G8">
        <v>25.2550933555681</v>
      </c>
      <c r="H8">
        <v>39.5033750485401</v>
      </c>
      <c r="I8">
        <v>81.098439163699396</v>
      </c>
      <c r="J8">
        <v>7.6418857525805999</v>
      </c>
      <c r="K8">
        <v>43.922964937832901</v>
      </c>
      <c r="L8">
        <v>69.432511529752205</v>
      </c>
      <c r="M8">
        <v>7.6419446054769997</v>
      </c>
      <c r="N8">
        <v>67.6497157739133</v>
      </c>
      <c r="O8">
        <v>88.568225096683094</v>
      </c>
      <c r="P8">
        <v>0</v>
      </c>
      <c r="Q8">
        <v>19.8197384415841</v>
      </c>
      <c r="R8">
        <v>30.827268393672199</v>
      </c>
      <c r="S8">
        <v>38.968149595114703</v>
      </c>
      <c r="T8">
        <v>452</v>
      </c>
      <c r="U8">
        <f t="shared" si="0"/>
        <v>17613.603616991844</v>
      </c>
    </row>
    <row r="9" spans="1:22" x14ac:dyDescent="0.25">
      <c r="A9" t="s">
        <v>43</v>
      </c>
      <c r="B9" t="s">
        <v>44</v>
      </c>
      <c r="C9" t="s">
        <v>45</v>
      </c>
      <c r="D9" t="s">
        <v>46</v>
      </c>
      <c r="E9" t="s">
        <v>47</v>
      </c>
      <c r="F9" t="s">
        <v>48</v>
      </c>
      <c r="G9" t="s">
        <v>49</v>
      </c>
      <c r="H9" t="s">
        <v>50</v>
      </c>
      <c r="I9" t="s">
        <v>51</v>
      </c>
      <c r="J9" t="s">
        <v>55</v>
      </c>
      <c r="L9" t="s">
        <v>54</v>
      </c>
      <c r="M9" t="s">
        <v>56</v>
      </c>
      <c r="N9" t="s">
        <v>57</v>
      </c>
      <c r="O9" t="s">
        <v>59</v>
      </c>
      <c r="S9">
        <f>AVERAGE(S3:S8)</f>
        <v>32.893272226590838</v>
      </c>
      <c r="T9">
        <v>2929</v>
      </c>
      <c r="U9">
        <f>SUM(U3:U8)</f>
        <v>94239.234743150708</v>
      </c>
      <c r="V9">
        <f>U9/T9</f>
        <v>32.174542418282932</v>
      </c>
    </row>
    <row r="10" spans="1:22" x14ac:dyDescent="0.25">
      <c r="A10" t="s">
        <v>37</v>
      </c>
      <c r="B10">
        <v>99.502487562189103</v>
      </c>
      <c r="C10">
        <v>100</v>
      </c>
      <c r="D10">
        <v>100</v>
      </c>
      <c r="E10">
        <v>99.834162520729706</v>
      </c>
      <c r="F10">
        <v>98.922056384743001</v>
      </c>
      <c r="G10">
        <v>100</v>
      </c>
      <c r="H10">
        <v>99.917081260364796</v>
      </c>
      <c r="I10">
        <v>99.336650082918695</v>
      </c>
      <c r="J10">
        <v>99.680170575692998</v>
      </c>
      <c r="L10">
        <v>99.680170575692998</v>
      </c>
      <c r="M10">
        <v>603</v>
      </c>
      <c r="N10">
        <f>M10*L10</f>
        <v>60107.142857142877</v>
      </c>
    </row>
    <row r="11" spans="1:22" x14ac:dyDescent="0.25">
      <c r="A11" t="s">
        <v>38</v>
      </c>
      <c r="B11">
        <v>97.037037037036995</v>
      </c>
      <c r="C11">
        <v>99.4444444444444</v>
      </c>
      <c r="D11">
        <v>99.259259259259295</v>
      </c>
      <c r="E11">
        <v>96.296296296296305</v>
      </c>
      <c r="F11">
        <v>92.962962962963005</v>
      </c>
      <c r="G11">
        <v>100</v>
      </c>
      <c r="H11">
        <v>97.592592592592595</v>
      </c>
      <c r="I11">
        <v>93.703703703703695</v>
      </c>
      <c r="J11">
        <v>96.865079365079396</v>
      </c>
      <c r="L11">
        <v>96.865079365079396</v>
      </c>
      <c r="M11">
        <v>540</v>
      </c>
      <c r="N11">
        <f t="shared" ref="N11:N15" si="1">M11*L11</f>
        <v>52307.142857142877</v>
      </c>
    </row>
    <row r="12" spans="1:22" x14ac:dyDescent="0.25">
      <c r="A12" t="s">
        <v>39</v>
      </c>
      <c r="B12">
        <v>99.802371541501998</v>
      </c>
      <c r="C12">
        <v>100</v>
      </c>
      <c r="D12">
        <v>100</v>
      </c>
      <c r="E12">
        <v>99.110671936758905</v>
      </c>
      <c r="F12">
        <v>97.727272727272705</v>
      </c>
      <c r="G12">
        <v>100</v>
      </c>
      <c r="H12">
        <v>98.517786561264799</v>
      </c>
      <c r="I12">
        <v>97.529644268774703</v>
      </c>
      <c r="J12">
        <v>98.969508752117505</v>
      </c>
      <c r="L12">
        <v>98.969508752117505</v>
      </c>
      <c r="M12">
        <v>505</v>
      </c>
      <c r="N12">
        <f t="shared" si="1"/>
        <v>49979.601919819339</v>
      </c>
    </row>
    <row r="13" spans="1:22" x14ac:dyDescent="0.25">
      <c r="A13" t="s">
        <v>40</v>
      </c>
      <c r="B13">
        <v>98.745519713261601</v>
      </c>
      <c r="C13">
        <v>100</v>
      </c>
      <c r="D13">
        <v>100</v>
      </c>
      <c r="E13">
        <v>98.297491039426504</v>
      </c>
      <c r="F13">
        <v>93.279569892473106</v>
      </c>
      <c r="G13">
        <v>100</v>
      </c>
      <c r="H13">
        <v>98.387096774193594</v>
      </c>
      <c r="I13">
        <v>95.609318996415794</v>
      </c>
      <c r="J13">
        <v>97.849462365591407</v>
      </c>
      <c r="L13">
        <v>97.849462365591407</v>
      </c>
      <c r="M13">
        <v>553</v>
      </c>
      <c r="N13">
        <f t="shared" si="1"/>
        <v>54110.752688172048</v>
      </c>
    </row>
    <row r="14" spans="1:22" x14ac:dyDescent="0.25">
      <c r="A14" t="s">
        <v>41</v>
      </c>
      <c r="B14">
        <v>99.637681159420296</v>
      </c>
      <c r="C14">
        <v>100</v>
      </c>
      <c r="D14">
        <v>100</v>
      </c>
      <c r="E14">
        <v>98.369565217391298</v>
      </c>
      <c r="F14">
        <v>87.681159420289902</v>
      </c>
      <c r="G14">
        <v>100</v>
      </c>
      <c r="H14">
        <v>96.920289855072497</v>
      </c>
      <c r="I14">
        <v>95.471014492753596</v>
      </c>
      <c r="J14">
        <v>96.894409937888199</v>
      </c>
      <c r="L14">
        <v>96.894409937888199</v>
      </c>
      <c r="M14">
        <v>276</v>
      </c>
      <c r="N14">
        <f t="shared" si="1"/>
        <v>26742.857142857141</v>
      </c>
    </row>
    <row r="15" spans="1:22" x14ac:dyDescent="0.25">
      <c r="A15" t="s">
        <v>42</v>
      </c>
      <c r="B15">
        <v>100</v>
      </c>
      <c r="C15">
        <v>100</v>
      </c>
      <c r="D15">
        <v>100</v>
      </c>
      <c r="E15">
        <v>99.234693877550995</v>
      </c>
      <c r="F15">
        <v>91.4540816326531</v>
      </c>
      <c r="G15">
        <v>100</v>
      </c>
      <c r="H15">
        <v>93.494897959183703</v>
      </c>
      <c r="I15">
        <v>90.943877551020407</v>
      </c>
      <c r="J15">
        <v>96.446793002915399</v>
      </c>
      <c r="L15">
        <v>96.446793002915399</v>
      </c>
      <c r="M15">
        <v>452</v>
      </c>
      <c r="N15">
        <f t="shared" si="1"/>
        <v>43593.950437317762</v>
      </c>
    </row>
    <row r="16" spans="1:22" x14ac:dyDescent="0.25">
      <c r="A16" t="s">
        <v>53</v>
      </c>
      <c r="B16" t="s">
        <v>44</v>
      </c>
      <c r="C16" t="s">
        <v>45</v>
      </c>
      <c r="D16" t="s">
        <v>46</v>
      </c>
      <c r="E16" t="s">
        <v>47</v>
      </c>
      <c r="F16" t="s">
        <v>48</v>
      </c>
      <c r="G16" t="s">
        <v>49</v>
      </c>
      <c r="H16" t="s">
        <v>50</v>
      </c>
      <c r="I16" t="s">
        <v>51</v>
      </c>
      <c r="J16" t="s">
        <v>52</v>
      </c>
      <c r="L16">
        <f>AVERAGE(L10:L15)</f>
        <v>97.784237333214151</v>
      </c>
      <c r="M16">
        <v>2929</v>
      </c>
      <c r="N16">
        <f>SUM(N10:N15)</f>
        <v>286841.44790245203</v>
      </c>
      <c r="O16">
        <f>N16/M16</f>
        <v>97.931528816132484</v>
      </c>
    </row>
    <row r="17" spans="1:15" x14ac:dyDescent="0.25">
      <c r="A17" t="s">
        <v>37</v>
      </c>
      <c r="B17">
        <v>79.420103782164404</v>
      </c>
      <c r="C17">
        <v>85.1120740384101</v>
      </c>
      <c r="D17">
        <v>85.1120740384101</v>
      </c>
      <c r="E17">
        <v>80.575616540951202</v>
      </c>
      <c r="F17">
        <v>73.581019633017704</v>
      </c>
      <c r="G17">
        <v>95.024875621890601</v>
      </c>
      <c r="H17">
        <v>83.611512330818996</v>
      </c>
      <c r="I17">
        <v>79.559193280907294</v>
      </c>
      <c r="J17">
        <v>82.818625765183299</v>
      </c>
      <c r="L17">
        <v>82.818625765183299</v>
      </c>
      <c r="M17">
        <v>603</v>
      </c>
      <c r="N17">
        <f t="shared" ref="N17:N22" si="2">M17*L17</f>
        <v>49939.631336405531</v>
      </c>
    </row>
    <row r="18" spans="1:15" x14ac:dyDescent="0.25">
      <c r="A18" t="s">
        <v>38</v>
      </c>
      <c r="B18">
        <v>68.685782556750297</v>
      </c>
      <c r="C18">
        <v>80.400238948625997</v>
      </c>
      <c r="D18">
        <v>79.345878136200696</v>
      </c>
      <c r="E18">
        <v>68.948626045400204</v>
      </c>
      <c r="F18">
        <v>59.513142174432502</v>
      </c>
      <c r="G18">
        <v>93.046594982078801</v>
      </c>
      <c r="H18">
        <v>74.737156511350094</v>
      </c>
      <c r="I18">
        <v>65.561529271206695</v>
      </c>
      <c r="J18">
        <v>73.670848267622503</v>
      </c>
      <c r="L18">
        <v>73.670848267622503</v>
      </c>
      <c r="M18">
        <v>540</v>
      </c>
      <c r="N18">
        <f t="shared" si="2"/>
        <v>39782.258064516151</v>
      </c>
    </row>
    <row r="19" spans="1:15" x14ac:dyDescent="0.25">
      <c r="A19" t="s">
        <v>39</v>
      </c>
      <c r="B19">
        <v>73.970419482340901</v>
      </c>
      <c r="C19">
        <v>84.482978452122893</v>
      </c>
      <c r="D19">
        <v>84.199285987504794</v>
      </c>
      <c r="E19">
        <v>75.385694249649404</v>
      </c>
      <c r="F19">
        <v>66.301160270304706</v>
      </c>
      <c r="G19">
        <v>94.249649368863999</v>
      </c>
      <c r="H19">
        <v>75.918016065281194</v>
      </c>
      <c r="I19">
        <v>66.7091674104297</v>
      </c>
      <c r="J19">
        <v>77.427096045609304</v>
      </c>
      <c r="L19">
        <v>77.427096045609304</v>
      </c>
      <c r="M19">
        <v>505</v>
      </c>
      <c r="N19">
        <f t="shared" si="2"/>
        <v>39100.683503032698</v>
      </c>
    </row>
    <row r="20" spans="1:15" x14ac:dyDescent="0.25">
      <c r="A20" t="s">
        <v>40</v>
      </c>
      <c r="B20">
        <v>71.366631980575804</v>
      </c>
      <c r="C20">
        <v>81.500751531969001</v>
      </c>
      <c r="D20">
        <v>81.388021736616906</v>
      </c>
      <c r="E20">
        <v>72.476586888657593</v>
      </c>
      <c r="F20">
        <v>61.050410452075397</v>
      </c>
      <c r="G20">
        <v>93.270898369753695</v>
      </c>
      <c r="H20">
        <v>72.421667244768201</v>
      </c>
      <c r="I20">
        <v>61.752803792345901</v>
      </c>
      <c r="J20">
        <v>74.113440034355705</v>
      </c>
      <c r="L20">
        <v>74.113440034355705</v>
      </c>
      <c r="M20">
        <v>553</v>
      </c>
      <c r="N20">
        <f t="shared" si="2"/>
        <v>40984.732338998707</v>
      </c>
    </row>
    <row r="21" spans="1:15" x14ac:dyDescent="0.25">
      <c r="A21" t="s">
        <v>41</v>
      </c>
      <c r="B21">
        <v>68.641888733052795</v>
      </c>
      <c r="C21">
        <v>84.712482468443199</v>
      </c>
      <c r="D21">
        <v>83.631369798971505</v>
      </c>
      <c r="E21">
        <v>71.861851332398302</v>
      </c>
      <c r="F21">
        <v>54.651706404862097</v>
      </c>
      <c r="G21">
        <v>91.8887330528284</v>
      </c>
      <c r="H21">
        <v>66.228377746610505</v>
      </c>
      <c r="I21">
        <v>59.1690042075736</v>
      </c>
      <c r="J21">
        <v>72.015461163427503</v>
      </c>
      <c r="L21">
        <v>72.015461163427503</v>
      </c>
      <c r="M21">
        <v>276</v>
      </c>
      <c r="N21">
        <f t="shared" si="2"/>
        <v>19876.267281105989</v>
      </c>
    </row>
    <row r="22" spans="1:15" x14ac:dyDescent="0.25">
      <c r="A22" t="s">
        <v>42</v>
      </c>
      <c r="B22">
        <v>72.128044766293598</v>
      </c>
      <c r="C22">
        <v>80.579328505595797</v>
      </c>
      <c r="D22">
        <v>81.319947333772205</v>
      </c>
      <c r="E22">
        <v>75.592495062541104</v>
      </c>
      <c r="F22">
        <v>57.352699144173798</v>
      </c>
      <c r="G22">
        <v>93.581303489137596</v>
      </c>
      <c r="H22">
        <v>63.833113890717598</v>
      </c>
      <c r="I22">
        <v>50.5307768268598</v>
      </c>
      <c r="J22">
        <v>71.223431769021005</v>
      </c>
      <c r="L22">
        <v>71.223431769021005</v>
      </c>
      <c r="M22">
        <v>452</v>
      </c>
      <c r="N22">
        <f t="shared" si="2"/>
        <v>32192.991159597495</v>
      </c>
    </row>
    <row r="23" spans="1:15" x14ac:dyDescent="0.25">
      <c r="L23">
        <f>AVERAGE(L17:L22)</f>
        <v>75.211483840869889</v>
      </c>
      <c r="M23">
        <v>2929</v>
      </c>
      <c r="N23">
        <f>SUM(N17:N22)</f>
        <v>221876.56368365654</v>
      </c>
      <c r="O23">
        <f>N23/M23</f>
        <v>75.751643456352525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mpii_3dhp_evaluation_sequencewi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用户</cp:lastModifiedBy>
  <dcterms:created xsi:type="dcterms:W3CDTF">2022-03-07T03:38:48Z</dcterms:created>
  <dcterms:modified xsi:type="dcterms:W3CDTF">2022-03-18T06:14:56Z</dcterms:modified>
</cp:coreProperties>
</file>